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10" yWindow="105" windowWidth="17400" windowHeight="8835"/>
  </bookViews>
  <sheets>
    <sheet name="ERCOT MCP BY INTERVAL" sheetId="1" r:id="rId1"/>
    <sheet name="ERCOT HOURLY INFO" sheetId="10" r:id="rId2"/>
    <sheet name="Analysis" sheetId="7" r:id="rId3"/>
    <sheet name="NERC HOLIDAYS" sheetId="4" r:id="rId4"/>
  </sheets>
  <definedNames>
    <definedName name="cCols" localSheetId="1">COUNTA('ERCOT HOURLY INFO'!$A$5:$AH$5)</definedName>
    <definedName name="cCols">COUNTA('ERCOT HOURLY INFO'!$A$5:$BM$5)</definedName>
    <definedName name="cRows" localSheetId="1">COUNTA('ERCOT HOURLY INFO'!$A:$A)</definedName>
    <definedName name="cRows">COUNTA('ERCOT HOURLY INFO'!$A:$A)</definedName>
    <definedName name="EndDt">'ERCOT HOURLY INFO'!$B$2</definedName>
    <definedName name="fStart" localSheetId="1">'ERCOT HOURLY INFO'!$A$5</definedName>
    <definedName name="fStart">'ERCOT HOURLY INFO'!$A$5</definedName>
    <definedName name="Holidays">'NERC HOLIDAYS'!$A$4:$A$45</definedName>
    <definedName name="StartDt">'ERCOT HOURLY INFO'!$B$1</definedName>
    <definedName name="TotalData" localSheetId="1">OFFSET('ERCOT HOURLY INFO'!fStart,0,0,'ERCOT HOURLY INFO'!cRows,'ERCOT HOURLY INFO'!cCols)</definedName>
    <definedName name="TotalData">OFFSET(fStart,0,0,cRows,cCols)</definedName>
  </definedNames>
  <calcPr calcId="152511" fullCalcOnLoad="1"/>
  <pivotCaches>
    <pivotCache cacheId="0" r:id="rId5"/>
  </pivotCaches>
</workbook>
</file>

<file path=xl/calcChain.xml><?xml version="1.0" encoding="utf-8"?>
<calcChain xmlns="http://schemas.openxmlformats.org/spreadsheetml/2006/main">
  <c r="B38" i="7" l="1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M6" i="10"/>
  <c r="N6" i="10"/>
  <c r="O6" i="10"/>
  <c r="BK6" i="10"/>
  <c r="BL6" i="10"/>
  <c r="BM6" i="10"/>
  <c r="BN6" i="10"/>
  <c r="BO6" i="10"/>
  <c r="BP6" i="10"/>
  <c r="BQ6" i="10"/>
  <c r="CC6" i="10" s="1"/>
  <c r="BR6" i="10"/>
  <c r="BS6" i="10"/>
  <c r="CE6" i="10" s="1"/>
  <c r="BT6" i="10"/>
  <c r="CF6" i="10" s="1"/>
  <c r="BU6" i="10"/>
  <c r="BV6" i="10"/>
  <c r="CB6" i="10" s="1"/>
  <c r="BW6" i="10"/>
  <c r="BX6" i="10"/>
  <c r="BY6" i="10"/>
  <c r="BZ6" i="10"/>
  <c r="CA6" i="10"/>
  <c r="CD6" i="10"/>
  <c r="CG6" i="10"/>
  <c r="M7" i="10"/>
  <c r="N7" i="10"/>
  <c r="O7" i="10"/>
  <c r="BV7" i="10" s="1"/>
  <c r="CB7" i="10" s="1"/>
  <c r="BK7" i="10"/>
  <c r="BL7" i="10"/>
  <c r="BM7" i="10"/>
  <c r="BN7" i="10"/>
  <c r="BO7" i="10"/>
  <c r="BP7" i="10"/>
  <c r="BQ7" i="10"/>
  <c r="CC7" i="10" s="1"/>
  <c r="BR7" i="10"/>
  <c r="CD7" i="10" s="1"/>
  <c r="BS7" i="10"/>
  <c r="BT7" i="10"/>
  <c r="CF7" i="10" s="1"/>
  <c r="BU7" i="10"/>
  <c r="BW7" i="10"/>
  <c r="BX7" i="10"/>
  <c r="BY7" i="10"/>
  <c r="BZ7" i="10"/>
  <c r="CA7" i="10"/>
  <c r="CE7" i="10"/>
  <c r="CG7" i="10"/>
  <c r="M8" i="10"/>
  <c r="N8" i="10"/>
  <c r="O8" i="10"/>
  <c r="BV8" i="10" s="1"/>
  <c r="BK8" i="10"/>
  <c r="BL8" i="10"/>
  <c r="BM8" i="10"/>
  <c r="BN8" i="10"/>
  <c r="BO8" i="10"/>
  <c r="BP8" i="10"/>
  <c r="BQ8" i="10"/>
  <c r="BR8" i="10"/>
  <c r="CD8" i="10" s="1"/>
  <c r="BS8" i="10"/>
  <c r="BT8" i="10"/>
  <c r="BU8" i="10"/>
  <c r="CG8" i="10" s="1"/>
  <c r="BW8" i="10"/>
  <c r="BX8" i="10"/>
  <c r="BZ8" i="10"/>
  <c r="CF8" i="10" s="1"/>
  <c r="CA8" i="10"/>
  <c r="CC8" i="10"/>
  <c r="M9" i="10"/>
  <c r="N9" i="10"/>
  <c r="O9" i="10"/>
  <c r="BK9" i="10"/>
  <c r="BL9" i="10"/>
  <c r="BM9" i="10"/>
  <c r="BN9" i="10"/>
  <c r="BO9" i="10"/>
  <c r="BP9" i="10"/>
  <c r="CB9" i="10" s="1"/>
  <c r="BQ9" i="10"/>
  <c r="BR9" i="10"/>
  <c r="BS9" i="10"/>
  <c r="CE9" i="10" s="1"/>
  <c r="BT9" i="10"/>
  <c r="BU9" i="10"/>
  <c r="CG9" i="10" s="1"/>
  <c r="BV9" i="10"/>
  <c r="BW9" i="10"/>
  <c r="BX9" i="10"/>
  <c r="CD9" i="10" s="1"/>
  <c r="BY9" i="10"/>
  <c r="BZ9" i="10"/>
  <c r="CA9" i="10"/>
  <c r="CC9" i="10"/>
  <c r="CF9" i="10"/>
  <c r="M10" i="10"/>
  <c r="N10" i="10"/>
  <c r="O10" i="10"/>
  <c r="BK10" i="10"/>
  <c r="BL10" i="10"/>
  <c r="BM10" i="10"/>
  <c r="BN10" i="10"/>
  <c r="BO10" i="10"/>
  <c r="BP10" i="10"/>
  <c r="BQ10" i="10"/>
  <c r="CC10" i="10" s="1"/>
  <c r="BR10" i="10"/>
  <c r="BS10" i="10"/>
  <c r="CE10" i="10" s="1"/>
  <c r="BT10" i="10"/>
  <c r="CF10" i="10" s="1"/>
  <c r="BU10" i="10"/>
  <c r="BV10" i="10"/>
  <c r="CB10" i="10" s="1"/>
  <c r="BW10" i="10"/>
  <c r="BX10" i="10"/>
  <c r="BY10" i="10"/>
  <c r="BZ10" i="10"/>
  <c r="CA10" i="10"/>
  <c r="CD10" i="10"/>
  <c r="CG10" i="10"/>
  <c r="M11" i="10"/>
  <c r="N11" i="10"/>
  <c r="O11" i="10"/>
  <c r="BK11" i="10"/>
  <c r="BL11" i="10"/>
  <c r="BM11" i="10"/>
  <c r="BN11" i="10"/>
  <c r="BO11" i="10"/>
  <c r="BP11" i="10"/>
  <c r="BQ11" i="10"/>
  <c r="CC11" i="10" s="1"/>
  <c r="BR11" i="10"/>
  <c r="BS11" i="10"/>
  <c r="BT11" i="10"/>
  <c r="CF11" i="10" s="1"/>
  <c r="BU11" i="10"/>
  <c r="BV11" i="10"/>
  <c r="BW11" i="10"/>
  <c r="BX11" i="10"/>
  <c r="BY11" i="10"/>
  <c r="BZ11" i="10"/>
  <c r="CA11" i="10"/>
  <c r="CB11" i="10"/>
  <c r="CD11" i="10"/>
  <c r="CE11" i="10"/>
  <c r="CG11" i="10"/>
  <c r="M12" i="10"/>
  <c r="N12" i="10"/>
  <c r="O12" i="10"/>
  <c r="BV12" i="10" s="1"/>
  <c r="CB12" i="10" s="1"/>
  <c r="BK12" i="10"/>
  <c r="BL12" i="10"/>
  <c r="BM12" i="10"/>
  <c r="BN12" i="10"/>
  <c r="BO12" i="10"/>
  <c r="BP12" i="10"/>
  <c r="BQ12" i="10"/>
  <c r="BR12" i="10"/>
  <c r="CD12" i="10" s="1"/>
  <c r="BS12" i="10"/>
  <c r="BT12" i="10"/>
  <c r="CF12" i="10" s="1"/>
  <c r="BU12" i="10"/>
  <c r="CG12" i="10" s="1"/>
  <c r="BW12" i="10"/>
  <c r="BX12" i="10"/>
  <c r="BZ12" i="10"/>
  <c r="CA12" i="10"/>
  <c r="CC12" i="10"/>
  <c r="M13" i="10"/>
  <c r="N13" i="10"/>
  <c r="O13" i="10"/>
  <c r="BK13" i="10"/>
  <c r="BL13" i="10"/>
  <c r="BM13" i="10"/>
  <c r="BN13" i="10"/>
  <c r="BO13" i="10"/>
  <c r="BP13" i="10"/>
  <c r="CB13" i="10" s="1"/>
  <c r="BQ13" i="10"/>
  <c r="BR13" i="10"/>
  <c r="BS13" i="10"/>
  <c r="CE13" i="10" s="1"/>
  <c r="BT13" i="10"/>
  <c r="BU13" i="10"/>
  <c r="CG13" i="10" s="1"/>
  <c r="BV13" i="10"/>
  <c r="BW13" i="10"/>
  <c r="BX13" i="10"/>
  <c r="CD13" i="10" s="1"/>
  <c r="BY13" i="10"/>
  <c r="BZ13" i="10"/>
  <c r="CA13" i="10"/>
  <c r="CC13" i="10"/>
  <c r="CF13" i="10"/>
  <c r="M14" i="10"/>
  <c r="N14" i="10"/>
  <c r="O14" i="10"/>
  <c r="BK14" i="10"/>
  <c r="BL14" i="10"/>
  <c r="BM14" i="10"/>
  <c r="BN14" i="10"/>
  <c r="BO14" i="10"/>
  <c r="BP14" i="10"/>
  <c r="BQ14" i="10"/>
  <c r="CC14" i="10" s="1"/>
  <c r="BR14" i="10"/>
  <c r="BS14" i="10"/>
  <c r="CE14" i="10" s="1"/>
  <c r="BT14" i="10"/>
  <c r="CF14" i="10" s="1"/>
  <c r="BU14" i="10"/>
  <c r="BV14" i="10"/>
  <c r="CB14" i="10" s="1"/>
  <c r="BW14" i="10"/>
  <c r="BX14" i="10"/>
  <c r="BY14" i="10"/>
  <c r="BZ14" i="10"/>
  <c r="CA14" i="10"/>
  <c r="CG14" i="10" s="1"/>
  <c r="CD14" i="10"/>
  <c r="M15" i="10"/>
  <c r="N15" i="10"/>
  <c r="O15" i="10"/>
  <c r="BV15" i="10" s="1"/>
  <c r="CB15" i="10" s="1"/>
  <c r="BK15" i="10"/>
  <c r="BL15" i="10"/>
  <c r="BM15" i="10"/>
  <c r="BN15" i="10"/>
  <c r="BO15" i="10"/>
  <c r="BP15" i="10"/>
  <c r="BQ15" i="10"/>
  <c r="CC15" i="10" s="1"/>
  <c r="BR15" i="10"/>
  <c r="CD15" i="10" s="1"/>
  <c r="BS15" i="10"/>
  <c r="BT15" i="10"/>
  <c r="CF15" i="10" s="1"/>
  <c r="BU15" i="10"/>
  <c r="BW15" i="10"/>
  <c r="BX15" i="10"/>
  <c r="BY15" i="10"/>
  <c r="CE15" i="10" s="1"/>
  <c r="BZ15" i="10"/>
  <c r="CA15" i="10"/>
  <c r="CG15" i="10"/>
  <c r="M16" i="10"/>
  <c r="N16" i="10"/>
  <c r="O16" i="10"/>
  <c r="BV16" i="10" s="1"/>
  <c r="BK16" i="10"/>
  <c r="BL16" i="10"/>
  <c r="BM16" i="10"/>
  <c r="BN16" i="10"/>
  <c r="BO16" i="10"/>
  <c r="BP16" i="10"/>
  <c r="CB16" i="10" s="1"/>
  <c r="BQ16" i="10"/>
  <c r="BR16" i="10"/>
  <c r="CD16" i="10" s="1"/>
  <c r="BS16" i="10"/>
  <c r="BT16" i="10"/>
  <c r="BU16" i="10"/>
  <c r="CG16" i="10" s="1"/>
  <c r="BW16" i="10"/>
  <c r="CC16" i="10" s="1"/>
  <c r="BX16" i="10"/>
  <c r="BZ16" i="10"/>
  <c r="CF16" i="10" s="1"/>
  <c r="CA16" i="10"/>
  <c r="M17" i="10"/>
  <c r="N17" i="10"/>
  <c r="O17" i="10"/>
  <c r="BK17" i="10"/>
  <c r="BL17" i="10"/>
  <c r="BM17" i="10"/>
  <c r="BN17" i="10"/>
  <c r="BO17" i="10"/>
  <c r="BP17" i="10"/>
  <c r="CB17" i="10" s="1"/>
  <c r="BQ17" i="10"/>
  <c r="BR17" i="10"/>
  <c r="BS17" i="10"/>
  <c r="CE17" i="10" s="1"/>
  <c r="BT17" i="10"/>
  <c r="BU17" i="10"/>
  <c r="CG17" i="10" s="1"/>
  <c r="BV17" i="10"/>
  <c r="BW17" i="10"/>
  <c r="BX17" i="10"/>
  <c r="CD17" i="10" s="1"/>
  <c r="BY17" i="10"/>
  <c r="BZ17" i="10"/>
  <c r="CA17" i="10"/>
  <c r="CC17" i="10"/>
  <c r="CF17" i="10"/>
  <c r="M18" i="10"/>
  <c r="N18" i="10"/>
  <c r="O18" i="10"/>
  <c r="BK18" i="10"/>
  <c r="BL18" i="10"/>
  <c r="BM18" i="10"/>
  <c r="BN18" i="10"/>
  <c r="BO18" i="10"/>
  <c r="BP18" i="10"/>
  <c r="BQ18" i="10"/>
  <c r="CC18" i="10" s="1"/>
  <c r="BR18" i="10"/>
  <c r="BS18" i="10"/>
  <c r="CE18" i="10" s="1"/>
  <c r="BT18" i="10"/>
  <c r="CF18" i="10" s="1"/>
  <c r="BU18" i="10"/>
  <c r="BV18" i="10"/>
  <c r="CB18" i="10" s="1"/>
  <c r="BW18" i="10"/>
  <c r="BX18" i="10"/>
  <c r="BY18" i="10"/>
  <c r="BZ18" i="10"/>
  <c r="CA18" i="10"/>
  <c r="CG18" i="10" s="1"/>
  <c r="CD18" i="10"/>
  <c r="M19" i="10"/>
  <c r="N19" i="10"/>
  <c r="O19" i="10"/>
  <c r="BK19" i="10"/>
  <c r="BL19" i="10"/>
  <c r="BM19" i="10"/>
  <c r="BN19" i="10"/>
  <c r="BO19" i="10"/>
  <c r="BP19" i="10"/>
  <c r="BQ19" i="10"/>
  <c r="CC19" i="10" s="1"/>
  <c r="BR19" i="10"/>
  <c r="CD19" i="10" s="1"/>
  <c r="BS19" i="10"/>
  <c r="BT19" i="10"/>
  <c r="CF19" i="10" s="1"/>
  <c r="BU19" i="10"/>
  <c r="BV19" i="10"/>
  <c r="BW19" i="10"/>
  <c r="BX19" i="10"/>
  <c r="BY19" i="10"/>
  <c r="CE19" i="10" s="1"/>
  <c r="BZ19" i="10"/>
  <c r="CA19" i="10"/>
  <c r="CB19" i="10"/>
  <c r="CG19" i="10"/>
  <c r="M20" i="10"/>
  <c r="N20" i="10"/>
  <c r="O20" i="10"/>
  <c r="BV20" i="10" s="1"/>
  <c r="CB20" i="10" s="1"/>
  <c r="BK20" i="10"/>
  <c r="BL20" i="10"/>
  <c r="BM20" i="10"/>
  <c r="BN20" i="10"/>
  <c r="BO20" i="10"/>
  <c r="BP20" i="10"/>
  <c r="BQ20" i="10"/>
  <c r="BR20" i="10"/>
  <c r="CD20" i="10" s="1"/>
  <c r="BS20" i="10"/>
  <c r="BT20" i="10"/>
  <c r="BU20" i="10"/>
  <c r="CG20" i="10" s="1"/>
  <c r="BW20" i="10"/>
  <c r="CC20" i="10" s="1"/>
  <c r="BX20" i="10"/>
  <c r="BZ20" i="10"/>
  <c r="CF20" i="10" s="1"/>
  <c r="CA20" i="10"/>
  <c r="M21" i="10"/>
  <c r="N21" i="10"/>
  <c r="O21" i="10"/>
  <c r="BK21" i="10"/>
  <c r="BL21" i="10"/>
  <c r="BM21" i="10"/>
  <c r="BN21" i="10"/>
  <c r="BO21" i="10"/>
  <c r="BP21" i="10"/>
  <c r="CB21" i="10" s="1"/>
  <c r="BQ21" i="10"/>
  <c r="BR21" i="10"/>
  <c r="BS21" i="10"/>
  <c r="CE21" i="10" s="1"/>
  <c r="BT21" i="10"/>
  <c r="BU21" i="10"/>
  <c r="CG21" i="10" s="1"/>
  <c r="BV21" i="10"/>
  <c r="BW21" i="10"/>
  <c r="BX21" i="10"/>
  <c r="CD21" i="10" s="1"/>
  <c r="BY21" i="10"/>
  <c r="BZ21" i="10"/>
  <c r="CA21" i="10"/>
  <c r="CC21" i="10"/>
  <c r="CF21" i="10"/>
  <c r="M22" i="10"/>
  <c r="N22" i="10"/>
  <c r="O22" i="10"/>
  <c r="BK22" i="10"/>
  <c r="BL22" i="10"/>
  <c r="BM22" i="10"/>
  <c r="BN22" i="10"/>
  <c r="BO22" i="10"/>
  <c r="BP22" i="10"/>
  <c r="BQ22" i="10"/>
  <c r="CC22" i="10" s="1"/>
  <c r="BR22" i="10"/>
  <c r="BS22" i="10"/>
  <c r="CE22" i="10" s="1"/>
  <c r="BT22" i="10"/>
  <c r="CF22" i="10" s="1"/>
  <c r="BU22" i="10"/>
  <c r="BV22" i="10"/>
  <c r="CB22" i="10" s="1"/>
  <c r="BW22" i="10"/>
  <c r="BX22" i="10"/>
  <c r="BY22" i="10"/>
  <c r="BZ22" i="10"/>
  <c r="CA22" i="10"/>
  <c r="CG22" i="10" s="1"/>
  <c r="CD22" i="10"/>
  <c r="M23" i="10"/>
  <c r="N23" i="10"/>
  <c r="O23" i="10"/>
  <c r="BV23" i="10" s="1"/>
  <c r="CB23" i="10" s="1"/>
  <c r="BK23" i="10"/>
  <c r="BL23" i="10"/>
  <c r="BM23" i="10"/>
  <c r="BN23" i="10"/>
  <c r="BO23" i="10"/>
  <c r="BP23" i="10"/>
  <c r="BQ23" i="10"/>
  <c r="CC23" i="10" s="1"/>
  <c r="BR23" i="10"/>
  <c r="CD23" i="10" s="1"/>
  <c r="BS23" i="10"/>
  <c r="BT23" i="10"/>
  <c r="CF23" i="10" s="1"/>
  <c r="BU23" i="10"/>
  <c r="BW23" i="10"/>
  <c r="BX23" i="10"/>
  <c r="BY23" i="10"/>
  <c r="CE23" i="10" s="1"/>
  <c r="BZ23" i="10"/>
  <c r="CA23" i="10"/>
  <c r="CG23" i="10"/>
  <c r="M24" i="10"/>
  <c r="N24" i="10"/>
  <c r="O24" i="10"/>
  <c r="BV24" i="10" s="1"/>
  <c r="CB24" i="10" s="1"/>
  <c r="BK24" i="10"/>
  <c r="BL24" i="10"/>
  <c r="BM24" i="10"/>
  <c r="BN24" i="10"/>
  <c r="BO24" i="10"/>
  <c r="BP24" i="10"/>
  <c r="BQ24" i="10"/>
  <c r="BR24" i="10"/>
  <c r="CD24" i="10" s="1"/>
  <c r="BS24" i="10"/>
  <c r="BT24" i="10"/>
  <c r="BU24" i="10"/>
  <c r="CG24" i="10" s="1"/>
  <c r="BW24" i="10"/>
  <c r="CC24" i="10" s="1"/>
  <c r="BX24" i="10"/>
  <c r="BZ24" i="10"/>
  <c r="CF24" i="10" s="1"/>
  <c r="CA24" i="10"/>
  <c r="M25" i="10"/>
  <c r="N25" i="10"/>
  <c r="O25" i="10"/>
  <c r="BK25" i="10"/>
  <c r="BL25" i="10"/>
  <c r="BM25" i="10"/>
  <c r="BN25" i="10"/>
  <c r="BO25" i="10"/>
  <c r="BP25" i="10"/>
  <c r="CB25" i="10" s="1"/>
  <c r="BQ25" i="10"/>
  <c r="BR25" i="10"/>
  <c r="BS25" i="10"/>
  <c r="CE25" i="10" s="1"/>
  <c r="BT25" i="10"/>
  <c r="BU25" i="10"/>
  <c r="CG25" i="10" s="1"/>
  <c r="BV25" i="10"/>
  <c r="BW25" i="10"/>
  <c r="BX25" i="10"/>
  <c r="CD25" i="10" s="1"/>
  <c r="BY25" i="10"/>
  <c r="BZ25" i="10"/>
  <c r="CA25" i="10"/>
  <c r="CC25" i="10"/>
  <c r="CF25" i="10"/>
  <c r="M26" i="10"/>
  <c r="N26" i="10"/>
  <c r="O26" i="10"/>
  <c r="BK26" i="10"/>
  <c r="BL26" i="10"/>
  <c r="BM26" i="10"/>
  <c r="BN26" i="10"/>
  <c r="BO26" i="10"/>
  <c r="BP26" i="10"/>
  <c r="BQ26" i="10"/>
  <c r="CC26" i="10" s="1"/>
  <c r="BR26" i="10"/>
  <c r="BS26" i="10"/>
  <c r="CE26" i="10" s="1"/>
  <c r="BT26" i="10"/>
  <c r="CF26" i="10" s="1"/>
  <c r="BU26" i="10"/>
  <c r="BV26" i="10"/>
  <c r="CB26" i="10" s="1"/>
  <c r="BW26" i="10"/>
  <c r="BX26" i="10"/>
  <c r="BY26" i="10"/>
  <c r="BZ26" i="10"/>
  <c r="CA26" i="10"/>
  <c r="CG26" i="10" s="1"/>
  <c r="CD26" i="10"/>
  <c r="M27" i="10"/>
  <c r="N27" i="10"/>
  <c r="O27" i="10"/>
  <c r="BK27" i="10"/>
  <c r="BL27" i="10"/>
  <c r="BM27" i="10"/>
  <c r="BN27" i="10"/>
  <c r="BO27" i="10"/>
  <c r="BP27" i="10"/>
  <c r="BQ27" i="10"/>
  <c r="CC27" i="10" s="1"/>
  <c r="BR27" i="10"/>
  <c r="CD27" i="10" s="1"/>
  <c r="BS27" i="10"/>
  <c r="BT27" i="10"/>
  <c r="CF27" i="10" s="1"/>
  <c r="BU27" i="10"/>
  <c r="BV27" i="10"/>
  <c r="BW27" i="10"/>
  <c r="BX27" i="10"/>
  <c r="BY27" i="10"/>
  <c r="CE27" i="10" s="1"/>
  <c r="BZ27" i="10"/>
  <c r="CA27" i="10"/>
  <c r="CB27" i="10"/>
  <c r="CG27" i="10"/>
  <c r="M28" i="10"/>
  <c r="N28" i="10"/>
  <c r="O28" i="10"/>
  <c r="BV28" i="10" s="1"/>
  <c r="CB28" i="10" s="1"/>
  <c r="BK28" i="10"/>
  <c r="BL28" i="10"/>
  <c r="BM28" i="10"/>
  <c r="BN28" i="10"/>
  <c r="BO28" i="10"/>
  <c r="BP28" i="10"/>
  <c r="BQ28" i="10"/>
  <c r="BR28" i="10"/>
  <c r="CD28" i="10" s="1"/>
  <c r="BS28" i="10"/>
  <c r="BT28" i="10"/>
  <c r="BU28" i="10"/>
  <c r="CG28" i="10" s="1"/>
  <c r="BW28" i="10"/>
  <c r="CC28" i="10" s="1"/>
  <c r="BX28" i="10"/>
  <c r="BZ28" i="10"/>
  <c r="CF28" i="10" s="1"/>
  <c r="CA28" i="10"/>
  <c r="M29" i="10"/>
  <c r="N29" i="10"/>
  <c r="O29" i="10"/>
  <c r="BK29" i="10"/>
  <c r="BL29" i="10"/>
  <c r="BM29" i="10"/>
  <c r="BN29" i="10"/>
  <c r="BO29" i="10"/>
  <c r="BP29" i="10"/>
  <c r="CB29" i="10" s="1"/>
  <c r="BQ29" i="10"/>
  <c r="BR29" i="10"/>
  <c r="BS29" i="10"/>
  <c r="CE29" i="10" s="1"/>
  <c r="BT29" i="10"/>
  <c r="BU29" i="10"/>
  <c r="CG29" i="10" s="1"/>
  <c r="BV29" i="10"/>
  <c r="BW29" i="10"/>
  <c r="BX29" i="10"/>
  <c r="CD29" i="10" s="1"/>
  <c r="BY29" i="10"/>
  <c r="BZ29" i="10"/>
  <c r="CA29" i="10"/>
  <c r="CC29" i="10"/>
  <c r="CF29" i="10"/>
  <c r="M30" i="10"/>
  <c r="N30" i="10"/>
  <c r="O30" i="10"/>
  <c r="M31" i="10"/>
  <c r="N31" i="10"/>
  <c r="O31" i="10"/>
  <c r="M32" i="10"/>
  <c r="N32" i="10"/>
  <c r="O32" i="10"/>
  <c r="M33" i="10"/>
  <c r="N33" i="10"/>
  <c r="O33" i="10"/>
  <c r="M34" i="10"/>
  <c r="N34" i="10"/>
  <c r="O34" i="10"/>
  <c r="M35" i="10"/>
  <c r="N35" i="10"/>
  <c r="O35" i="10"/>
  <c r="M36" i="10"/>
  <c r="N36" i="10"/>
  <c r="O36" i="10"/>
  <c r="M37" i="10"/>
  <c r="N37" i="10"/>
  <c r="O37" i="10"/>
  <c r="M38" i="10"/>
  <c r="N38" i="10"/>
  <c r="O38" i="10"/>
  <c r="M39" i="10"/>
  <c r="N39" i="10"/>
  <c r="O39" i="10"/>
  <c r="M40" i="10"/>
  <c r="N40" i="10"/>
  <c r="O40" i="10"/>
  <c r="M41" i="10"/>
  <c r="N41" i="10"/>
  <c r="O41" i="10"/>
  <c r="M42" i="10"/>
  <c r="N42" i="10"/>
  <c r="O42" i="10"/>
  <c r="M43" i="10"/>
  <c r="N43" i="10"/>
  <c r="O43" i="10"/>
  <c r="M44" i="10"/>
  <c r="N44" i="10"/>
  <c r="O44" i="10"/>
  <c r="M45" i="10"/>
  <c r="N45" i="10"/>
  <c r="O45" i="10"/>
  <c r="M46" i="10"/>
  <c r="N46" i="10"/>
  <c r="O46" i="10"/>
  <c r="M47" i="10"/>
  <c r="N47" i="10"/>
  <c r="O47" i="10"/>
  <c r="M48" i="10"/>
  <c r="N48" i="10"/>
  <c r="O48" i="10"/>
  <c r="M49" i="10"/>
  <c r="N49" i="10"/>
  <c r="O49" i="10"/>
  <c r="M50" i="10"/>
  <c r="N50" i="10"/>
  <c r="O50" i="10"/>
  <c r="M51" i="10"/>
  <c r="N51" i="10"/>
  <c r="O51" i="10"/>
  <c r="M52" i="10"/>
  <c r="N52" i="10"/>
  <c r="O52" i="10"/>
  <c r="M53" i="10"/>
  <c r="N53" i="10"/>
  <c r="O53" i="10"/>
  <c r="M54" i="10"/>
  <c r="N54" i="10"/>
  <c r="O54" i="10"/>
  <c r="M55" i="10"/>
  <c r="N55" i="10"/>
  <c r="O55" i="10"/>
  <c r="M56" i="10"/>
  <c r="N56" i="10"/>
  <c r="O56" i="10"/>
  <c r="M57" i="10"/>
  <c r="N57" i="10"/>
  <c r="O57" i="10"/>
  <c r="M58" i="10"/>
  <c r="N58" i="10"/>
  <c r="O58" i="10"/>
  <c r="M59" i="10"/>
  <c r="N59" i="10"/>
  <c r="O59" i="10"/>
  <c r="M60" i="10"/>
  <c r="N60" i="10"/>
  <c r="O60" i="10"/>
  <c r="M61" i="10"/>
  <c r="N61" i="10"/>
  <c r="O61" i="10"/>
  <c r="M62" i="10"/>
  <c r="N62" i="10"/>
  <c r="O62" i="10"/>
  <c r="M63" i="10"/>
  <c r="N63" i="10"/>
  <c r="O63" i="10"/>
  <c r="M64" i="10"/>
  <c r="N64" i="10"/>
  <c r="O64" i="10"/>
  <c r="M65" i="10"/>
  <c r="N65" i="10"/>
  <c r="O65" i="10"/>
  <c r="M66" i="10"/>
  <c r="N66" i="10"/>
  <c r="O66" i="10"/>
  <c r="M67" i="10"/>
  <c r="N67" i="10"/>
  <c r="O67" i="10"/>
  <c r="M68" i="10"/>
  <c r="N68" i="10"/>
  <c r="O68" i="10"/>
  <c r="M69" i="10"/>
  <c r="N69" i="10"/>
  <c r="O69" i="10"/>
  <c r="M70" i="10"/>
  <c r="N70" i="10"/>
  <c r="O70" i="10"/>
  <c r="M71" i="10"/>
  <c r="N71" i="10"/>
  <c r="O71" i="10"/>
  <c r="M72" i="10"/>
  <c r="N72" i="10"/>
  <c r="O72" i="10"/>
  <c r="M73" i="10"/>
  <c r="N73" i="10"/>
  <c r="O73" i="10"/>
  <c r="M74" i="10"/>
  <c r="N74" i="10"/>
  <c r="O74" i="10"/>
  <c r="M75" i="10"/>
  <c r="N75" i="10"/>
  <c r="O75" i="10"/>
  <c r="M76" i="10"/>
  <c r="N76" i="10"/>
  <c r="O76" i="10"/>
  <c r="M77" i="10"/>
  <c r="N77" i="10"/>
  <c r="O77" i="10"/>
  <c r="M78" i="10"/>
  <c r="N78" i="10"/>
  <c r="O78" i="10"/>
  <c r="M79" i="10"/>
  <c r="N79" i="10"/>
  <c r="O79" i="10"/>
  <c r="M80" i="10"/>
  <c r="N80" i="10"/>
  <c r="O80" i="10"/>
  <c r="M81" i="10"/>
  <c r="N81" i="10"/>
  <c r="O81" i="10"/>
  <c r="M82" i="10"/>
  <c r="N82" i="10"/>
  <c r="O82" i="10"/>
  <c r="M83" i="10"/>
  <c r="N83" i="10"/>
  <c r="O83" i="10"/>
  <c r="M84" i="10"/>
  <c r="N84" i="10"/>
  <c r="O84" i="10"/>
  <c r="M85" i="10"/>
  <c r="N85" i="10"/>
  <c r="O85" i="10"/>
  <c r="M86" i="10"/>
  <c r="N86" i="10"/>
  <c r="O86" i="10"/>
  <c r="M87" i="10"/>
  <c r="N87" i="10"/>
  <c r="O87" i="10"/>
  <c r="M88" i="10"/>
  <c r="N88" i="10"/>
  <c r="O88" i="10"/>
  <c r="M89" i="10"/>
  <c r="N89" i="10"/>
  <c r="O89" i="10"/>
  <c r="M90" i="10"/>
  <c r="N90" i="10"/>
  <c r="O90" i="10"/>
  <c r="M91" i="10"/>
  <c r="N91" i="10"/>
  <c r="O91" i="10"/>
  <c r="M92" i="10"/>
  <c r="N92" i="10"/>
  <c r="O92" i="10"/>
  <c r="M93" i="10"/>
  <c r="N93" i="10"/>
  <c r="O93" i="10"/>
  <c r="M94" i="10"/>
  <c r="N94" i="10"/>
  <c r="O94" i="10"/>
  <c r="M95" i="10"/>
  <c r="N95" i="10"/>
  <c r="O95" i="10"/>
  <c r="M96" i="10"/>
  <c r="N96" i="10"/>
  <c r="O96" i="10"/>
  <c r="M97" i="10"/>
  <c r="N97" i="10"/>
  <c r="O97" i="10"/>
  <c r="M98" i="10"/>
  <c r="N98" i="10"/>
  <c r="O98" i="10"/>
  <c r="M99" i="10"/>
  <c r="N99" i="10"/>
  <c r="O99" i="10"/>
  <c r="M100" i="10"/>
  <c r="N100" i="10"/>
  <c r="O100" i="10"/>
  <c r="M101" i="10"/>
  <c r="N101" i="10"/>
  <c r="O101" i="10"/>
  <c r="M102" i="10"/>
  <c r="N102" i="10"/>
  <c r="O102" i="10"/>
  <c r="M103" i="10"/>
  <c r="N103" i="10"/>
  <c r="O103" i="10"/>
  <c r="M104" i="10"/>
  <c r="N104" i="10"/>
  <c r="O104" i="10"/>
  <c r="M105" i="10"/>
  <c r="N105" i="10"/>
  <c r="O105" i="10"/>
  <c r="M106" i="10"/>
  <c r="N106" i="10"/>
  <c r="O106" i="10"/>
  <c r="M107" i="10"/>
  <c r="N107" i="10"/>
  <c r="O107" i="10"/>
  <c r="M108" i="10"/>
  <c r="N108" i="10"/>
  <c r="O108" i="10"/>
  <c r="M109" i="10"/>
  <c r="N109" i="10"/>
  <c r="O109" i="10"/>
  <c r="M110" i="10"/>
  <c r="N110" i="10"/>
  <c r="O110" i="10"/>
  <c r="M111" i="10"/>
  <c r="N111" i="10"/>
  <c r="O111" i="10"/>
  <c r="M112" i="10"/>
  <c r="N112" i="10"/>
  <c r="O112" i="10"/>
  <c r="M113" i="10"/>
  <c r="N113" i="10"/>
  <c r="O113" i="10"/>
  <c r="M114" i="10"/>
  <c r="N114" i="10"/>
  <c r="O114" i="10"/>
  <c r="M115" i="10"/>
  <c r="N115" i="10"/>
  <c r="O115" i="10"/>
  <c r="M116" i="10"/>
  <c r="N116" i="10"/>
  <c r="O116" i="10"/>
  <c r="M117" i="10"/>
  <c r="N117" i="10"/>
  <c r="O117" i="10"/>
  <c r="M118" i="10"/>
  <c r="N118" i="10"/>
  <c r="O118" i="10"/>
  <c r="M119" i="10"/>
  <c r="N119" i="10"/>
  <c r="O119" i="10"/>
  <c r="M120" i="10"/>
  <c r="N120" i="10"/>
  <c r="O120" i="10"/>
  <c r="M121" i="10"/>
  <c r="N121" i="10"/>
  <c r="O121" i="10"/>
  <c r="M122" i="10"/>
  <c r="N122" i="10"/>
  <c r="O122" i="10"/>
  <c r="M123" i="10"/>
  <c r="N123" i="10"/>
  <c r="O123" i="10"/>
  <c r="M124" i="10"/>
  <c r="N124" i="10"/>
  <c r="O124" i="10"/>
  <c r="M125" i="10"/>
  <c r="N125" i="10"/>
  <c r="O125" i="10"/>
  <c r="M126" i="10"/>
  <c r="N126" i="10"/>
  <c r="O126" i="10"/>
  <c r="M127" i="10"/>
  <c r="N127" i="10"/>
  <c r="O127" i="10"/>
  <c r="M128" i="10"/>
  <c r="N128" i="10"/>
  <c r="O128" i="10"/>
  <c r="M129" i="10"/>
  <c r="N129" i="10"/>
  <c r="O129" i="10"/>
  <c r="M130" i="10"/>
  <c r="N130" i="10"/>
  <c r="O130" i="10"/>
  <c r="M131" i="10"/>
  <c r="N131" i="10"/>
  <c r="O131" i="10"/>
  <c r="M132" i="10"/>
  <c r="N132" i="10"/>
  <c r="O132" i="10"/>
  <c r="M133" i="10"/>
  <c r="N133" i="10"/>
  <c r="O133" i="10"/>
  <c r="M134" i="10"/>
  <c r="N134" i="10"/>
  <c r="O134" i="10"/>
  <c r="M135" i="10"/>
  <c r="N135" i="10"/>
  <c r="O135" i="10"/>
  <c r="M136" i="10"/>
  <c r="N136" i="10"/>
  <c r="O136" i="10"/>
  <c r="M137" i="10"/>
  <c r="N137" i="10"/>
  <c r="O137" i="10"/>
  <c r="M138" i="10"/>
  <c r="N138" i="10"/>
  <c r="O138" i="10"/>
  <c r="M139" i="10"/>
  <c r="N139" i="10"/>
  <c r="O139" i="10"/>
  <c r="M140" i="10"/>
  <c r="N140" i="10"/>
  <c r="O140" i="10"/>
  <c r="M141" i="10"/>
  <c r="N141" i="10"/>
  <c r="O141" i="10"/>
  <c r="M142" i="10"/>
  <c r="N142" i="10"/>
  <c r="O142" i="10"/>
  <c r="M143" i="10"/>
  <c r="N143" i="10"/>
  <c r="O143" i="10"/>
  <c r="M144" i="10"/>
  <c r="N144" i="10"/>
  <c r="O144" i="10"/>
  <c r="M145" i="10"/>
  <c r="N145" i="10"/>
  <c r="O145" i="10"/>
  <c r="M146" i="10"/>
  <c r="N146" i="10"/>
  <c r="O146" i="10"/>
  <c r="M147" i="10"/>
  <c r="N147" i="10"/>
  <c r="O147" i="10"/>
  <c r="M148" i="10"/>
  <c r="N148" i="10"/>
  <c r="O148" i="10"/>
  <c r="M149" i="10"/>
  <c r="N149" i="10"/>
  <c r="O149" i="10"/>
  <c r="M150" i="10"/>
  <c r="N150" i="10"/>
  <c r="O150" i="10"/>
  <c r="M151" i="10"/>
  <c r="N151" i="10"/>
  <c r="O151" i="10"/>
  <c r="M152" i="10"/>
  <c r="N152" i="10"/>
  <c r="O152" i="10"/>
  <c r="M153" i="10"/>
  <c r="N153" i="10"/>
  <c r="O153" i="10"/>
  <c r="M154" i="10"/>
  <c r="N154" i="10"/>
  <c r="O154" i="10"/>
  <c r="M155" i="10"/>
  <c r="N155" i="10"/>
  <c r="O155" i="10"/>
  <c r="M156" i="10"/>
  <c r="N156" i="10"/>
  <c r="O156" i="10"/>
  <c r="M157" i="10"/>
  <c r="N157" i="10"/>
  <c r="O157" i="10"/>
  <c r="M158" i="10"/>
  <c r="N158" i="10"/>
  <c r="O158" i="10"/>
  <c r="M159" i="10"/>
  <c r="N159" i="10"/>
  <c r="O159" i="10"/>
  <c r="M160" i="10"/>
  <c r="N160" i="10"/>
  <c r="O160" i="10"/>
  <c r="M161" i="10"/>
  <c r="N161" i="10"/>
  <c r="O161" i="10"/>
  <c r="M162" i="10"/>
  <c r="N162" i="10"/>
  <c r="O162" i="10"/>
  <c r="M163" i="10"/>
  <c r="N163" i="10"/>
  <c r="O163" i="10"/>
  <c r="M164" i="10"/>
  <c r="N164" i="10"/>
  <c r="O164" i="10"/>
  <c r="M165" i="10"/>
  <c r="N165" i="10"/>
  <c r="O165" i="10"/>
  <c r="M166" i="10"/>
  <c r="N166" i="10"/>
  <c r="O166" i="10"/>
  <c r="M167" i="10"/>
  <c r="N167" i="10"/>
  <c r="O167" i="10"/>
  <c r="M168" i="10"/>
  <c r="N168" i="10"/>
  <c r="O168" i="10"/>
  <c r="M169" i="10"/>
  <c r="N169" i="10"/>
  <c r="O169" i="10"/>
  <c r="M170" i="10"/>
  <c r="N170" i="10"/>
  <c r="O170" i="10"/>
  <c r="M171" i="10"/>
  <c r="N171" i="10"/>
  <c r="O171" i="10"/>
  <c r="M172" i="10"/>
  <c r="N172" i="10"/>
  <c r="O172" i="10"/>
  <c r="M173" i="10"/>
  <c r="N173" i="10"/>
  <c r="O173" i="10"/>
  <c r="M174" i="10"/>
  <c r="N174" i="10"/>
  <c r="O174" i="10"/>
  <c r="M175" i="10"/>
  <c r="N175" i="10"/>
  <c r="O175" i="10"/>
  <c r="M176" i="10"/>
  <c r="N176" i="10"/>
  <c r="O176" i="10"/>
  <c r="M177" i="10"/>
  <c r="N177" i="10"/>
  <c r="O177" i="10"/>
  <c r="M178" i="10"/>
  <c r="N178" i="10"/>
  <c r="O178" i="10"/>
  <c r="M179" i="10"/>
  <c r="N179" i="10"/>
  <c r="O179" i="10"/>
  <c r="M180" i="10"/>
  <c r="N180" i="10"/>
  <c r="O180" i="10"/>
  <c r="M181" i="10"/>
  <c r="N181" i="10"/>
  <c r="O181" i="10"/>
  <c r="M182" i="10"/>
  <c r="N182" i="10"/>
  <c r="O182" i="10"/>
  <c r="M183" i="10"/>
  <c r="N183" i="10"/>
  <c r="O183" i="10"/>
  <c r="M184" i="10"/>
  <c r="N184" i="10"/>
  <c r="O184" i="10"/>
  <c r="M185" i="10"/>
  <c r="N185" i="10"/>
  <c r="O185" i="10"/>
  <c r="M186" i="10"/>
  <c r="N186" i="10"/>
  <c r="O186" i="10"/>
  <c r="M187" i="10"/>
  <c r="N187" i="10"/>
  <c r="O187" i="10"/>
  <c r="M188" i="10"/>
  <c r="N188" i="10"/>
  <c r="O188" i="10"/>
  <c r="M189" i="10"/>
  <c r="N189" i="10"/>
  <c r="O189" i="10"/>
  <c r="M190" i="10"/>
  <c r="N190" i="10"/>
  <c r="O190" i="10"/>
  <c r="M191" i="10"/>
  <c r="N191" i="10"/>
  <c r="O191" i="10"/>
  <c r="M192" i="10"/>
  <c r="N192" i="10"/>
  <c r="O192" i="10"/>
  <c r="M193" i="10"/>
  <c r="N193" i="10"/>
  <c r="O193" i="10"/>
  <c r="M194" i="10"/>
  <c r="N194" i="10"/>
  <c r="O194" i="10"/>
  <c r="M195" i="10"/>
  <c r="N195" i="10"/>
  <c r="O195" i="10"/>
  <c r="M196" i="10"/>
  <c r="N196" i="10"/>
  <c r="O196" i="10"/>
  <c r="M197" i="10"/>
  <c r="N197" i="10"/>
  <c r="O197" i="10"/>
  <c r="M198" i="10"/>
  <c r="N198" i="10"/>
  <c r="O198" i="10"/>
  <c r="M199" i="10"/>
  <c r="N199" i="10"/>
  <c r="O199" i="10"/>
  <c r="M200" i="10"/>
  <c r="N200" i="10"/>
  <c r="O200" i="10"/>
  <c r="M201" i="10"/>
  <c r="N201" i="10"/>
  <c r="O201" i="10"/>
  <c r="M202" i="10"/>
  <c r="N202" i="10"/>
  <c r="O202" i="10"/>
  <c r="M203" i="10"/>
  <c r="N203" i="10"/>
  <c r="O203" i="10"/>
  <c r="M204" i="10"/>
  <c r="N204" i="10"/>
  <c r="O204" i="10"/>
  <c r="M205" i="10"/>
  <c r="N205" i="10"/>
  <c r="O205" i="10"/>
  <c r="M206" i="10"/>
  <c r="N206" i="10"/>
  <c r="O206" i="10"/>
  <c r="M207" i="10"/>
  <c r="N207" i="10"/>
  <c r="O207" i="10"/>
  <c r="M208" i="10"/>
  <c r="N208" i="10"/>
  <c r="O208" i="10"/>
  <c r="M209" i="10"/>
  <c r="N209" i="10"/>
  <c r="O209" i="10"/>
  <c r="M210" i="10"/>
  <c r="N210" i="10"/>
  <c r="O210" i="10"/>
  <c r="M211" i="10"/>
  <c r="N211" i="10"/>
  <c r="O211" i="10"/>
  <c r="M212" i="10"/>
  <c r="N212" i="10"/>
  <c r="O212" i="10"/>
  <c r="M213" i="10"/>
  <c r="N213" i="10"/>
  <c r="O213" i="10"/>
  <c r="M214" i="10"/>
  <c r="N214" i="10"/>
  <c r="O214" i="10"/>
  <c r="M215" i="10"/>
  <c r="N215" i="10"/>
  <c r="O215" i="10"/>
  <c r="M216" i="10"/>
  <c r="N216" i="10"/>
  <c r="O216" i="10"/>
  <c r="M217" i="10"/>
  <c r="N217" i="10"/>
  <c r="O217" i="10"/>
  <c r="M218" i="10"/>
  <c r="N218" i="10"/>
  <c r="O218" i="10"/>
  <c r="M219" i="10"/>
  <c r="N219" i="10"/>
  <c r="O219" i="10"/>
  <c r="M220" i="10"/>
  <c r="N220" i="10"/>
  <c r="O220" i="10"/>
  <c r="M221" i="10"/>
  <c r="N221" i="10"/>
  <c r="O221" i="10"/>
  <c r="M222" i="10"/>
  <c r="N222" i="10"/>
  <c r="O222" i="10"/>
  <c r="M223" i="10"/>
  <c r="N223" i="10"/>
  <c r="O223" i="10"/>
  <c r="M224" i="10"/>
  <c r="N224" i="10"/>
  <c r="O224" i="10"/>
  <c r="M225" i="10"/>
  <c r="N225" i="10"/>
  <c r="O225" i="10"/>
  <c r="M226" i="10"/>
  <c r="N226" i="10"/>
  <c r="O226" i="10"/>
  <c r="M227" i="10"/>
  <c r="N227" i="10"/>
  <c r="O227" i="10"/>
  <c r="M228" i="10"/>
  <c r="N228" i="10"/>
  <c r="O228" i="10"/>
  <c r="M229" i="10"/>
  <c r="N229" i="10"/>
  <c r="O229" i="10"/>
  <c r="M230" i="10"/>
  <c r="N230" i="10"/>
  <c r="O230" i="10"/>
  <c r="M231" i="10"/>
  <c r="N231" i="10"/>
  <c r="O231" i="10"/>
  <c r="M232" i="10"/>
  <c r="N232" i="10"/>
  <c r="O232" i="10"/>
  <c r="M233" i="10"/>
  <c r="N233" i="10"/>
  <c r="O233" i="10"/>
  <c r="M234" i="10"/>
  <c r="N234" i="10"/>
  <c r="O234" i="10"/>
  <c r="M235" i="10"/>
  <c r="N235" i="10"/>
  <c r="O235" i="10"/>
  <c r="M236" i="10"/>
  <c r="N236" i="10"/>
  <c r="O236" i="10"/>
  <c r="M237" i="10"/>
  <c r="N237" i="10"/>
  <c r="O237" i="10"/>
  <c r="M238" i="10"/>
  <c r="N238" i="10"/>
  <c r="O238" i="10"/>
  <c r="M239" i="10"/>
  <c r="N239" i="10"/>
  <c r="O239" i="10"/>
  <c r="M240" i="10"/>
  <c r="N240" i="10"/>
  <c r="O240" i="10"/>
  <c r="M241" i="10"/>
  <c r="N241" i="10"/>
  <c r="O241" i="10"/>
  <c r="M242" i="10"/>
  <c r="N242" i="10"/>
  <c r="O242" i="10"/>
  <c r="M243" i="10"/>
  <c r="N243" i="10"/>
  <c r="O243" i="10"/>
  <c r="M244" i="10"/>
  <c r="N244" i="10"/>
  <c r="O244" i="10"/>
  <c r="M245" i="10"/>
  <c r="N245" i="10"/>
  <c r="O245" i="10"/>
  <c r="M246" i="10"/>
  <c r="N246" i="10"/>
  <c r="O246" i="10"/>
  <c r="M247" i="10"/>
  <c r="N247" i="10"/>
  <c r="O247" i="10"/>
  <c r="M248" i="10"/>
  <c r="N248" i="10"/>
  <c r="O248" i="10"/>
  <c r="M249" i="10"/>
  <c r="N249" i="10"/>
  <c r="O249" i="10"/>
  <c r="M250" i="10"/>
  <c r="N250" i="10"/>
  <c r="O250" i="10"/>
  <c r="M251" i="10"/>
  <c r="N251" i="10"/>
  <c r="O251" i="10"/>
  <c r="M252" i="10"/>
  <c r="N252" i="10"/>
  <c r="O252" i="10"/>
  <c r="M253" i="10"/>
  <c r="N253" i="10"/>
  <c r="O253" i="10"/>
  <c r="M254" i="10"/>
  <c r="N254" i="10"/>
  <c r="O254" i="10"/>
  <c r="M255" i="10"/>
  <c r="N255" i="10"/>
  <c r="O255" i="10"/>
  <c r="M256" i="10"/>
  <c r="N256" i="10"/>
  <c r="O256" i="10"/>
  <c r="M257" i="10"/>
  <c r="N257" i="10"/>
  <c r="O257" i="10"/>
  <c r="M258" i="10"/>
  <c r="N258" i="10"/>
  <c r="O258" i="10"/>
  <c r="M259" i="10"/>
  <c r="N259" i="10"/>
  <c r="O259" i="10"/>
  <c r="M260" i="10"/>
  <c r="N260" i="10"/>
  <c r="O260" i="10"/>
  <c r="M261" i="10"/>
  <c r="N261" i="10"/>
  <c r="O261" i="10"/>
  <c r="M262" i="10"/>
  <c r="N262" i="10"/>
  <c r="O262" i="10"/>
  <c r="M263" i="10"/>
  <c r="N263" i="10"/>
  <c r="O263" i="10"/>
  <c r="M264" i="10"/>
  <c r="N264" i="10"/>
  <c r="O264" i="10"/>
  <c r="M265" i="10"/>
  <c r="N265" i="10"/>
  <c r="O265" i="10"/>
  <c r="M266" i="10"/>
  <c r="N266" i="10"/>
  <c r="O266" i="10"/>
  <c r="M267" i="10"/>
  <c r="N267" i="10"/>
  <c r="O267" i="10"/>
  <c r="M268" i="10"/>
  <c r="N268" i="10"/>
  <c r="O268" i="10"/>
  <c r="M269" i="10"/>
  <c r="N269" i="10"/>
  <c r="O269" i="10"/>
  <c r="M270" i="10"/>
  <c r="N270" i="10"/>
  <c r="O270" i="10"/>
  <c r="M271" i="10"/>
  <c r="N271" i="10"/>
  <c r="O271" i="10"/>
  <c r="M272" i="10"/>
  <c r="N272" i="10"/>
  <c r="O272" i="10"/>
  <c r="M273" i="10"/>
  <c r="N273" i="10"/>
  <c r="O273" i="10"/>
  <c r="M274" i="10"/>
  <c r="N274" i="10"/>
  <c r="O274" i="10"/>
  <c r="M275" i="10"/>
  <c r="N275" i="10"/>
  <c r="O275" i="10"/>
  <c r="M276" i="10"/>
  <c r="N276" i="10"/>
  <c r="O276" i="10"/>
  <c r="M277" i="10"/>
  <c r="N277" i="10"/>
  <c r="O277" i="10"/>
  <c r="M278" i="10"/>
  <c r="N278" i="10"/>
  <c r="O278" i="10"/>
  <c r="M279" i="10"/>
  <c r="N279" i="10"/>
  <c r="O279" i="10"/>
  <c r="M280" i="10"/>
  <c r="N280" i="10"/>
  <c r="O280" i="10"/>
  <c r="M281" i="10"/>
  <c r="N281" i="10"/>
  <c r="O281" i="10"/>
  <c r="M282" i="10"/>
  <c r="N282" i="10"/>
  <c r="O282" i="10"/>
  <c r="M283" i="10"/>
  <c r="N283" i="10"/>
  <c r="O283" i="10"/>
  <c r="M284" i="10"/>
  <c r="N284" i="10"/>
  <c r="O284" i="10"/>
  <c r="M285" i="10"/>
  <c r="N285" i="10"/>
  <c r="O285" i="10"/>
  <c r="M286" i="10"/>
  <c r="N286" i="10"/>
  <c r="O286" i="10"/>
  <c r="M287" i="10"/>
  <c r="N287" i="10"/>
  <c r="O287" i="10"/>
  <c r="M288" i="10"/>
  <c r="N288" i="10"/>
  <c r="O288" i="10"/>
  <c r="M289" i="10"/>
  <c r="N289" i="10"/>
  <c r="O289" i="10"/>
  <c r="M290" i="10"/>
  <c r="N290" i="10"/>
  <c r="O290" i="10"/>
  <c r="M291" i="10"/>
  <c r="N291" i="10"/>
  <c r="O291" i="10"/>
  <c r="M292" i="10"/>
  <c r="N292" i="10"/>
  <c r="O292" i="10"/>
  <c r="M293" i="10"/>
  <c r="N293" i="10"/>
  <c r="O293" i="10"/>
  <c r="M294" i="10"/>
  <c r="N294" i="10"/>
  <c r="O294" i="10"/>
  <c r="M295" i="10"/>
  <c r="N295" i="10"/>
  <c r="O295" i="10"/>
  <c r="M296" i="10"/>
  <c r="N296" i="10"/>
  <c r="O296" i="10"/>
  <c r="M297" i="10"/>
  <c r="N297" i="10"/>
  <c r="O297" i="10"/>
  <c r="M298" i="10"/>
  <c r="N298" i="10"/>
  <c r="O298" i="10"/>
  <c r="M299" i="10"/>
  <c r="N299" i="10"/>
  <c r="O299" i="10"/>
  <c r="M300" i="10"/>
  <c r="N300" i="10"/>
  <c r="O300" i="10"/>
  <c r="M301" i="10"/>
  <c r="N301" i="10"/>
  <c r="O301" i="10"/>
  <c r="M302" i="10"/>
  <c r="N302" i="10"/>
  <c r="O302" i="10"/>
  <c r="M303" i="10"/>
  <c r="N303" i="10"/>
  <c r="O303" i="10"/>
  <c r="M304" i="10"/>
  <c r="N304" i="10"/>
  <c r="O304" i="10"/>
  <c r="M305" i="10"/>
  <c r="N305" i="10"/>
  <c r="O305" i="10"/>
  <c r="M306" i="10"/>
  <c r="N306" i="10"/>
  <c r="O306" i="10"/>
  <c r="M307" i="10"/>
  <c r="N307" i="10"/>
  <c r="O307" i="10"/>
  <c r="M308" i="10"/>
  <c r="N308" i="10"/>
  <c r="O308" i="10"/>
  <c r="M309" i="10"/>
  <c r="N309" i="10"/>
  <c r="O309" i="10"/>
  <c r="M310" i="10"/>
  <c r="N310" i="10"/>
  <c r="O310" i="10"/>
  <c r="M311" i="10"/>
  <c r="N311" i="10"/>
  <c r="O311" i="10"/>
  <c r="M312" i="10"/>
  <c r="N312" i="10"/>
  <c r="O312" i="10"/>
  <c r="M313" i="10"/>
  <c r="N313" i="10"/>
  <c r="O313" i="10"/>
  <c r="M314" i="10"/>
  <c r="N314" i="10"/>
  <c r="O314" i="10"/>
  <c r="M315" i="10"/>
  <c r="N315" i="10"/>
  <c r="O315" i="10"/>
  <c r="M316" i="10"/>
  <c r="N316" i="10"/>
  <c r="O316" i="10"/>
  <c r="M317" i="10"/>
  <c r="N317" i="10"/>
  <c r="O317" i="10"/>
  <c r="M318" i="10"/>
  <c r="N318" i="10"/>
  <c r="O318" i="10"/>
  <c r="M319" i="10"/>
  <c r="N319" i="10"/>
  <c r="O319" i="10"/>
  <c r="M320" i="10"/>
  <c r="N320" i="10"/>
  <c r="O320" i="10"/>
  <c r="M321" i="10"/>
  <c r="N321" i="10"/>
  <c r="O321" i="10"/>
  <c r="M322" i="10"/>
  <c r="N322" i="10"/>
  <c r="O322" i="10"/>
  <c r="M323" i="10"/>
  <c r="N323" i="10"/>
  <c r="O323" i="10"/>
  <c r="M324" i="10"/>
  <c r="N324" i="10"/>
  <c r="O324" i="10"/>
  <c r="M325" i="10"/>
  <c r="N325" i="10"/>
  <c r="O325" i="10"/>
  <c r="M326" i="10"/>
  <c r="N326" i="10"/>
  <c r="O326" i="10"/>
  <c r="M327" i="10"/>
  <c r="N327" i="10"/>
  <c r="O327" i="10"/>
  <c r="M328" i="10"/>
  <c r="N328" i="10"/>
  <c r="O328" i="10"/>
  <c r="M329" i="10"/>
  <c r="N329" i="10"/>
  <c r="O329" i="10"/>
  <c r="M330" i="10"/>
  <c r="N330" i="10"/>
  <c r="O330" i="10"/>
  <c r="M331" i="10"/>
  <c r="N331" i="10"/>
  <c r="O331" i="10"/>
  <c r="M332" i="10"/>
  <c r="N332" i="10"/>
  <c r="O332" i="10"/>
  <c r="M333" i="10"/>
  <c r="N333" i="10"/>
  <c r="O333" i="10"/>
  <c r="M334" i="10"/>
  <c r="N334" i="10"/>
  <c r="O334" i="10"/>
  <c r="M335" i="10"/>
  <c r="N335" i="10"/>
  <c r="O335" i="10"/>
  <c r="M336" i="10"/>
  <c r="N336" i="10"/>
  <c r="O336" i="10"/>
  <c r="M337" i="10"/>
  <c r="N337" i="10"/>
  <c r="O337" i="10"/>
  <c r="M338" i="10"/>
  <c r="N338" i="10"/>
  <c r="O338" i="10"/>
  <c r="M339" i="10"/>
  <c r="N339" i="10"/>
  <c r="O339" i="10"/>
  <c r="M340" i="10"/>
  <c r="N340" i="10"/>
  <c r="O340" i="10"/>
  <c r="M341" i="10"/>
  <c r="N341" i="10"/>
  <c r="O341" i="10"/>
  <c r="M342" i="10"/>
  <c r="N342" i="10"/>
  <c r="O342" i="10"/>
  <c r="M343" i="10"/>
  <c r="N343" i="10"/>
  <c r="O343" i="10"/>
  <c r="M344" i="10"/>
  <c r="N344" i="10"/>
  <c r="O344" i="10"/>
  <c r="M345" i="10"/>
  <c r="N345" i="10"/>
  <c r="O345" i="10"/>
  <c r="M346" i="10"/>
  <c r="N346" i="10"/>
  <c r="O346" i="10"/>
  <c r="M347" i="10"/>
  <c r="N347" i="10"/>
  <c r="O347" i="10"/>
  <c r="M348" i="10"/>
  <c r="N348" i="10"/>
  <c r="O348" i="10"/>
  <c r="M349" i="10"/>
  <c r="N349" i="10"/>
  <c r="O349" i="10"/>
  <c r="M350" i="10"/>
  <c r="N350" i="10"/>
  <c r="O350" i="10"/>
  <c r="M351" i="10"/>
  <c r="N351" i="10"/>
  <c r="O351" i="10"/>
  <c r="M352" i="10"/>
  <c r="N352" i="10"/>
  <c r="O352" i="10"/>
  <c r="M353" i="10"/>
  <c r="N353" i="10"/>
  <c r="O353" i="10"/>
  <c r="M354" i="10"/>
  <c r="N354" i="10"/>
  <c r="O354" i="10"/>
  <c r="M355" i="10"/>
  <c r="N355" i="10"/>
  <c r="O355" i="10"/>
  <c r="M356" i="10"/>
  <c r="N356" i="10"/>
  <c r="O356" i="10"/>
  <c r="M357" i="10"/>
  <c r="N357" i="10"/>
  <c r="O357" i="10"/>
  <c r="M358" i="10"/>
  <c r="N358" i="10"/>
  <c r="O358" i="10"/>
  <c r="M359" i="10"/>
  <c r="N359" i="10"/>
  <c r="O359" i="10"/>
  <c r="M360" i="10"/>
  <c r="N360" i="10"/>
  <c r="O360" i="10"/>
  <c r="M361" i="10"/>
  <c r="N361" i="10"/>
  <c r="O361" i="10"/>
  <c r="M362" i="10"/>
  <c r="N362" i="10"/>
  <c r="O362" i="10"/>
  <c r="M363" i="10"/>
  <c r="N363" i="10"/>
  <c r="O363" i="10"/>
  <c r="M364" i="10"/>
  <c r="N364" i="10"/>
  <c r="O364" i="10"/>
  <c r="M365" i="10"/>
  <c r="N365" i="10"/>
  <c r="O365" i="10"/>
  <c r="M366" i="10"/>
  <c r="N366" i="10"/>
  <c r="O366" i="10"/>
  <c r="M367" i="10"/>
  <c r="N367" i="10"/>
  <c r="O367" i="10"/>
  <c r="M368" i="10"/>
  <c r="N368" i="10"/>
  <c r="O368" i="10"/>
  <c r="M369" i="10"/>
  <c r="N369" i="10"/>
  <c r="O369" i="10"/>
  <c r="M370" i="10"/>
  <c r="N370" i="10"/>
  <c r="O370" i="10"/>
  <c r="M371" i="10"/>
  <c r="N371" i="10"/>
  <c r="O371" i="10"/>
  <c r="M372" i="10"/>
  <c r="N372" i="10"/>
  <c r="O372" i="10"/>
  <c r="M373" i="10"/>
  <c r="N373" i="10"/>
  <c r="O373" i="10"/>
  <c r="M374" i="10"/>
  <c r="N374" i="10"/>
  <c r="O374" i="10"/>
  <c r="M375" i="10"/>
  <c r="N375" i="10"/>
  <c r="O375" i="10"/>
  <c r="M376" i="10"/>
  <c r="N376" i="10"/>
  <c r="O376" i="10"/>
  <c r="M377" i="10"/>
  <c r="N377" i="10"/>
  <c r="O377" i="10"/>
  <c r="M378" i="10"/>
  <c r="N378" i="10"/>
  <c r="O378" i="10"/>
  <c r="M379" i="10"/>
  <c r="N379" i="10"/>
  <c r="O379" i="10"/>
  <c r="M380" i="10"/>
  <c r="N380" i="10"/>
  <c r="O380" i="10"/>
  <c r="M381" i="10"/>
  <c r="N381" i="10"/>
  <c r="O381" i="10"/>
  <c r="M382" i="10"/>
  <c r="N382" i="10"/>
  <c r="O382" i="10"/>
  <c r="M383" i="10"/>
  <c r="N383" i="10"/>
  <c r="O383" i="10"/>
  <c r="M384" i="10"/>
  <c r="N384" i="10"/>
  <c r="O384" i="10"/>
  <c r="M385" i="10"/>
  <c r="N385" i="10"/>
  <c r="O385" i="10"/>
  <c r="M386" i="10"/>
  <c r="N386" i="10"/>
  <c r="O386" i="10"/>
  <c r="M387" i="10"/>
  <c r="N387" i="10"/>
  <c r="O387" i="10"/>
  <c r="M388" i="10"/>
  <c r="N388" i="10"/>
  <c r="O388" i="10"/>
  <c r="M389" i="10"/>
  <c r="N389" i="10"/>
  <c r="O389" i="10"/>
  <c r="M390" i="10"/>
  <c r="N390" i="10"/>
  <c r="O390" i="10"/>
  <c r="M391" i="10"/>
  <c r="N391" i="10"/>
  <c r="O391" i="10"/>
  <c r="M392" i="10"/>
  <c r="N392" i="10"/>
  <c r="O392" i="10"/>
  <c r="M393" i="10"/>
  <c r="N393" i="10"/>
  <c r="O393" i="10"/>
  <c r="M394" i="10"/>
  <c r="N394" i="10"/>
  <c r="O394" i="10"/>
  <c r="M395" i="10"/>
  <c r="N395" i="10"/>
  <c r="O395" i="10"/>
  <c r="M396" i="10"/>
  <c r="N396" i="10"/>
  <c r="O396" i="10"/>
  <c r="M397" i="10"/>
  <c r="N397" i="10"/>
  <c r="O397" i="10"/>
  <c r="M398" i="10"/>
  <c r="N398" i="10"/>
  <c r="O398" i="10"/>
  <c r="M399" i="10"/>
  <c r="N399" i="10"/>
  <c r="O399" i="10"/>
  <c r="M400" i="10"/>
  <c r="N400" i="10"/>
  <c r="O400" i="10"/>
  <c r="M401" i="10"/>
  <c r="N401" i="10"/>
  <c r="O401" i="10"/>
  <c r="M402" i="10"/>
  <c r="N402" i="10"/>
  <c r="O402" i="10"/>
  <c r="M403" i="10"/>
  <c r="N403" i="10"/>
  <c r="O403" i="10"/>
  <c r="M404" i="10"/>
  <c r="N404" i="10"/>
  <c r="O404" i="10"/>
  <c r="M405" i="10"/>
  <c r="N405" i="10"/>
  <c r="O405" i="10"/>
  <c r="M406" i="10"/>
  <c r="N406" i="10"/>
  <c r="O406" i="10"/>
  <c r="M407" i="10"/>
  <c r="N407" i="10"/>
  <c r="O407" i="10"/>
  <c r="M408" i="10"/>
  <c r="N408" i="10"/>
  <c r="O408" i="10"/>
  <c r="M409" i="10"/>
  <c r="N409" i="10"/>
  <c r="O409" i="10"/>
  <c r="M410" i="10"/>
  <c r="N410" i="10"/>
  <c r="O410" i="10"/>
  <c r="M411" i="10"/>
  <c r="N411" i="10"/>
  <c r="O411" i="10"/>
  <c r="M412" i="10"/>
  <c r="N412" i="10"/>
  <c r="O412" i="10"/>
  <c r="M413" i="10"/>
  <c r="N413" i="10"/>
  <c r="O413" i="10"/>
  <c r="M414" i="10"/>
  <c r="N414" i="10"/>
  <c r="O414" i="10"/>
  <c r="M415" i="10"/>
  <c r="N415" i="10"/>
  <c r="O415" i="10"/>
  <c r="M416" i="10"/>
  <c r="N416" i="10"/>
  <c r="O416" i="10"/>
  <c r="M417" i="10"/>
  <c r="N417" i="10"/>
  <c r="O417" i="10"/>
  <c r="M418" i="10"/>
  <c r="N418" i="10"/>
  <c r="O418" i="10"/>
  <c r="M419" i="10"/>
  <c r="N419" i="10"/>
  <c r="O419" i="10"/>
  <c r="M420" i="10"/>
  <c r="N420" i="10"/>
  <c r="O420" i="10"/>
  <c r="M421" i="10"/>
  <c r="N421" i="10"/>
  <c r="O421" i="10"/>
  <c r="M422" i="10"/>
  <c r="N422" i="10"/>
  <c r="O422" i="10"/>
  <c r="M423" i="10"/>
  <c r="N423" i="10"/>
  <c r="O423" i="10"/>
  <c r="M424" i="10"/>
  <c r="N424" i="10"/>
  <c r="O424" i="10"/>
  <c r="M425" i="10"/>
  <c r="N425" i="10"/>
  <c r="O425" i="10"/>
  <c r="M426" i="10"/>
  <c r="N426" i="10"/>
  <c r="O426" i="10"/>
  <c r="M427" i="10"/>
  <c r="N427" i="10"/>
  <c r="O427" i="10"/>
  <c r="M428" i="10"/>
  <c r="N428" i="10"/>
  <c r="O428" i="10"/>
  <c r="M429" i="10"/>
  <c r="N429" i="10"/>
  <c r="O429" i="10"/>
  <c r="M430" i="10"/>
  <c r="N430" i="10"/>
  <c r="O430" i="10"/>
  <c r="M431" i="10"/>
  <c r="N431" i="10"/>
  <c r="O431" i="10"/>
  <c r="M432" i="10"/>
  <c r="N432" i="10"/>
  <c r="O432" i="10"/>
  <c r="M433" i="10"/>
  <c r="N433" i="10"/>
  <c r="O433" i="10"/>
  <c r="M434" i="10"/>
  <c r="N434" i="10"/>
  <c r="O434" i="10"/>
  <c r="M435" i="10"/>
  <c r="N435" i="10"/>
  <c r="O435" i="10"/>
  <c r="M436" i="10"/>
  <c r="N436" i="10"/>
  <c r="O436" i="10"/>
  <c r="M437" i="10"/>
  <c r="N437" i="10"/>
  <c r="O437" i="10"/>
  <c r="M438" i="10"/>
  <c r="N438" i="10"/>
  <c r="O438" i="10"/>
  <c r="M439" i="10"/>
  <c r="N439" i="10"/>
  <c r="O439" i="10"/>
  <c r="M440" i="10"/>
  <c r="N440" i="10"/>
  <c r="O440" i="10"/>
  <c r="M441" i="10"/>
  <c r="N441" i="10"/>
  <c r="O441" i="10"/>
  <c r="M442" i="10"/>
  <c r="N442" i="10"/>
  <c r="O442" i="10"/>
  <c r="M443" i="10"/>
  <c r="N443" i="10"/>
  <c r="O443" i="10"/>
  <c r="M444" i="10"/>
  <c r="N444" i="10"/>
  <c r="O444" i="10"/>
  <c r="M445" i="10"/>
  <c r="N445" i="10"/>
  <c r="O445" i="10"/>
  <c r="M446" i="10"/>
  <c r="N446" i="10"/>
  <c r="O446" i="10"/>
  <c r="M447" i="10"/>
  <c r="N447" i="10"/>
  <c r="O447" i="10"/>
  <c r="M448" i="10"/>
  <c r="N448" i="10"/>
  <c r="O448" i="10"/>
  <c r="M449" i="10"/>
  <c r="N449" i="10"/>
  <c r="O449" i="10"/>
  <c r="M450" i="10"/>
  <c r="N450" i="10"/>
  <c r="O450" i="10"/>
  <c r="M451" i="10"/>
  <c r="N451" i="10"/>
  <c r="O451" i="10"/>
  <c r="M452" i="10"/>
  <c r="N452" i="10"/>
  <c r="O452" i="10"/>
  <c r="M453" i="10"/>
  <c r="N453" i="10"/>
  <c r="O453" i="10"/>
  <c r="M454" i="10"/>
  <c r="N454" i="10"/>
  <c r="O454" i="10"/>
  <c r="M455" i="10"/>
  <c r="N455" i="10"/>
  <c r="O455" i="10"/>
  <c r="M456" i="10"/>
  <c r="N456" i="10"/>
  <c r="O456" i="10"/>
  <c r="M457" i="10"/>
  <c r="N457" i="10"/>
  <c r="O457" i="10"/>
  <c r="M458" i="10"/>
  <c r="N458" i="10"/>
  <c r="O458" i="10"/>
  <c r="M459" i="10"/>
  <c r="N459" i="10"/>
  <c r="O459" i="10"/>
  <c r="M460" i="10"/>
  <c r="N460" i="10"/>
  <c r="O460" i="10"/>
  <c r="M461" i="10"/>
  <c r="N461" i="10"/>
  <c r="O461" i="10"/>
  <c r="M462" i="10"/>
  <c r="N462" i="10"/>
  <c r="O462" i="10"/>
  <c r="M463" i="10"/>
  <c r="N463" i="10"/>
  <c r="O463" i="10"/>
  <c r="M464" i="10"/>
  <c r="N464" i="10"/>
  <c r="O464" i="10"/>
  <c r="M465" i="10"/>
  <c r="N465" i="10"/>
  <c r="O465" i="10"/>
  <c r="M466" i="10"/>
  <c r="N466" i="10"/>
  <c r="O466" i="10"/>
  <c r="M467" i="10"/>
  <c r="N467" i="10"/>
  <c r="O467" i="10"/>
  <c r="M468" i="10"/>
  <c r="N468" i="10"/>
  <c r="O468" i="10"/>
  <c r="M469" i="10"/>
  <c r="N469" i="10"/>
  <c r="O469" i="10"/>
  <c r="M470" i="10"/>
  <c r="N470" i="10"/>
  <c r="O470" i="10"/>
  <c r="M471" i="10"/>
  <c r="N471" i="10"/>
  <c r="O471" i="10"/>
  <c r="M472" i="10"/>
  <c r="N472" i="10"/>
  <c r="O472" i="10"/>
  <c r="M473" i="10"/>
  <c r="N473" i="10"/>
  <c r="O473" i="10"/>
  <c r="M474" i="10"/>
  <c r="N474" i="10"/>
  <c r="O474" i="10"/>
  <c r="M475" i="10"/>
  <c r="N475" i="10"/>
  <c r="O475" i="10"/>
  <c r="M476" i="10"/>
  <c r="N476" i="10"/>
  <c r="O476" i="10"/>
  <c r="M477" i="10"/>
  <c r="N477" i="10"/>
  <c r="O477" i="10"/>
  <c r="M478" i="10"/>
  <c r="N478" i="10"/>
  <c r="O478" i="10"/>
  <c r="M479" i="10"/>
  <c r="N479" i="10"/>
  <c r="O479" i="10"/>
  <c r="M480" i="10"/>
  <c r="N480" i="10"/>
  <c r="O480" i="10"/>
  <c r="M481" i="10"/>
  <c r="N481" i="10"/>
  <c r="O481" i="10"/>
  <c r="M482" i="10"/>
  <c r="N482" i="10"/>
  <c r="O482" i="10"/>
  <c r="M483" i="10"/>
  <c r="N483" i="10"/>
  <c r="O483" i="10"/>
  <c r="M484" i="10"/>
  <c r="N484" i="10"/>
  <c r="O484" i="10"/>
  <c r="M485" i="10"/>
  <c r="N485" i="10"/>
  <c r="O485" i="10"/>
  <c r="M486" i="10"/>
  <c r="N486" i="10"/>
  <c r="O486" i="10"/>
  <c r="M487" i="10"/>
  <c r="N487" i="10"/>
  <c r="O487" i="10"/>
  <c r="M488" i="10"/>
  <c r="N488" i="10"/>
  <c r="O488" i="10"/>
  <c r="M489" i="10"/>
  <c r="N489" i="10"/>
  <c r="O489" i="10"/>
  <c r="M490" i="10"/>
  <c r="N490" i="10"/>
  <c r="O490" i="10"/>
  <c r="M491" i="10"/>
  <c r="N491" i="10"/>
  <c r="O491" i="10"/>
  <c r="M492" i="10"/>
  <c r="N492" i="10"/>
  <c r="O492" i="10"/>
  <c r="M493" i="10"/>
  <c r="N493" i="10"/>
  <c r="O493" i="10"/>
  <c r="M494" i="10"/>
  <c r="N494" i="10"/>
  <c r="O494" i="10"/>
  <c r="M495" i="10"/>
  <c r="N495" i="10"/>
  <c r="O495" i="10"/>
  <c r="M496" i="10"/>
  <c r="N496" i="10"/>
  <c r="O496" i="10"/>
  <c r="M497" i="10"/>
  <c r="N497" i="10"/>
  <c r="O497" i="10"/>
  <c r="M498" i="10"/>
  <c r="N498" i="10"/>
  <c r="O498" i="10"/>
  <c r="M499" i="10"/>
  <c r="N499" i="10"/>
  <c r="O499" i="10"/>
  <c r="M500" i="10"/>
  <c r="N500" i="10"/>
  <c r="O500" i="10"/>
  <c r="M501" i="10"/>
  <c r="N501" i="10"/>
  <c r="O501" i="10"/>
  <c r="M502" i="10"/>
  <c r="N502" i="10"/>
  <c r="O502" i="10"/>
  <c r="M503" i="10"/>
  <c r="N503" i="10"/>
  <c r="O503" i="10"/>
  <c r="M504" i="10"/>
  <c r="N504" i="10"/>
  <c r="O504" i="10"/>
  <c r="M505" i="10"/>
  <c r="N505" i="10"/>
  <c r="O505" i="10"/>
  <c r="M506" i="10"/>
  <c r="N506" i="10"/>
  <c r="O506" i="10"/>
  <c r="M507" i="10"/>
  <c r="N507" i="10"/>
  <c r="O507" i="10"/>
  <c r="M508" i="10"/>
  <c r="N508" i="10"/>
  <c r="O508" i="10"/>
  <c r="M509" i="10"/>
  <c r="N509" i="10"/>
  <c r="O509" i="10"/>
  <c r="M510" i="10"/>
  <c r="N510" i="10"/>
  <c r="O510" i="10"/>
  <c r="M511" i="10"/>
  <c r="N511" i="10"/>
  <c r="O511" i="10"/>
  <c r="M512" i="10"/>
  <c r="N512" i="10"/>
  <c r="O512" i="10"/>
  <c r="M513" i="10"/>
  <c r="N513" i="10"/>
  <c r="O513" i="10"/>
  <c r="M514" i="10"/>
  <c r="N514" i="10"/>
  <c r="O514" i="10"/>
  <c r="M515" i="10"/>
  <c r="N515" i="10"/>
  <c r="O515" i="10"/>
  <c r="M516" i="10"/>
  <c r="N516" i="10"/>
  <c r="O516" i="10"/>
  <c r="M517" i="10"/>
  <c r="N517" i="10"/>
  <c r="O517" i="10"/>
  <c r="M518" i="10"/>
  <c r="N518" i="10"/>
  <c r="O518" i="10"/>
  <c r="M519" i="10"/>
  <c r="N519" i="10"/>
  <c r="O519" i="10"/>
  <c r="M520" i="10"/>
  <c r="N520" i="10"/>
  <c r="O520" i="10"/>
  <c r="M521" i="10"/>
  <c r="N521" i="10"/>
  <c r="O521" i="10"/>
  <c r="M522" i="10"/>
  <c r="N522" i="10"/>
  <c r="O522" i="10"/>
  <c r="M523" i="10"/>
  <c r="N523" i="10"/>
  <c r="O523" i="10"/>
  <c r="M524" i="10"/>
  <c r="N524" i="10"/>
  <c r="O524" i="10"/>
  <c r="M525" i="10"/>
  <c r="N525" i="10"/>
  <c r="O525" i="10"/>
  <c r="M526" i="10"/>
  <c r="N526" i="10"/>
  <c r="O526" i="10"/>
  <c r="M527" i="10"/>
  <c r="N527" i="10"/>
  <c r="O527" i="10"/>
  <c r="M528" i="10"/>
  <c r="N528" i="10"/>
  <c r="O528" i="10"/>
  <c r="M529" i="10"/>
  <c r="N529" i="10"/>
  <c r="O529" i="10"/>
  <c r="M530" i="10"/>
  <c r="N530" i="10"/>
  <c r="O530" i="10"/>
  <c r="M531" i="10"/>
  <c r="N531" i="10"/>
  <c r="O531" i="10"/>
  <c r="M532" i="10"/>
  <c r="N532" i="10"/>
  <c r="O532" i="10"/>
  <c r="M533" i="10"/>
  <c r="N533" i="10"/>
  <c r="O533" i="10"/>
  <c r="M534" i="10"/>
  <c r="N534" i="10"/>
  <c r="O534" i="10"/>
  <c r="M535" i="10"/>
  <c r="N535" i="10"/>
  <c r="O535" i="10"/>
  <c r="M536" i="10"/>
  <c r="N536" i="10"/>
  <c r="O536" i="10"/>
  <c r="M537" i="10"/>
  <c r="N537" i="10"/>
  <c r="O537" i="10"/>
  <c r="M538" i="10"/>
  <c r="N538" i="10"/>
  <c r="O538" i="10"/>
  <c r="M539" i="10"/>
  <c r="N539" i="10"/>
  <c r="O539" i="10"/>
  <c r="M540" i="10"/>
  <c r="N540" i="10"/>
  <c r="O540" i="10"/>
  <c r="M541" i="10"/>
  <c r="N541" i="10"/>
  <c r="O541" i="10"/>
  <c r="M542" i="10"/>
  <c r="N542" i="10"/>
  <c r="O542" i="10"/>
  <c r="M543" i="10"/>
  <c r="N543" i="10"/>
  <c r="O543" i="10"/>
  <c r="M544" i="10"/>
  <c r="N544" i="10"/>
  <c r="O544" i="10"/>
  <c r="M545" i="10"/>
  <c r="N545" i="10"/>
  <c r="O545" i="10"/>
  <c r="M546" i="10"/>
  <c r="N546" i="10"/>
  <c r="O546" i="10"/>
  <c r="M547" i="10"/>
  <c r="N547" i="10"/>
  <c r="O547" i="10"/>
  <c r="M548" i="10"/>
  <c r="N548" i="10"/>
  <c r="O548" i="10"/>
  <c r="M549" i="10"/>
  <c r="N549" i="10"/>
  <c r="O549" i="10"/>
  <c r="M550" i="10"/>
  <c r="N550" i="10"/>
  <c r="O550" i="10"/>
  <c r="M551" i="10"/>
  <c r="N551" i="10"/>
  <c r="O551" i="10"/>
  <c r="M552" i="10"/>
  <c r="N552" i="10"/>
  <c r="O552" i="10"/>
  <c r="M553" i="10"/>
  <c r="N553" i="10"/>
  <c r="O553" i="10"/>
  <c r="M554" i="10"/>
  <c r="N554" i="10"/>
  <c r="O554" i="10"/>
  <c r="M555" i="10"/>
  <c r="N555" i="10"/>
  <c r="O555" i="10"/>
  <c r="M556" i="10"/>
  <c r="N556" i="10"/>
  <c r="O556" i="10"/>
  <c r="M557" i="10"/>
  <c r="N557" i="10"/>
  <c r="O557" i="10"/>
  <c r="M558" i="10"/>
  <c r="N558" i="10"/>
  <c r="O558" i="10"/>
  <c r="M559" i="10"/>
  <c r="N559" i="10"/>
  <c r="O559" i="10"/>
  <c r="M560" i="10"/>
  <c r="N560" i="10"/>
  <c r="O560" i="10"/>
  <c r="M561" i="10"/>
  <c r="N561" i="10"/>
  <c r="O561" i="10"/>
  <c r="M562" i="10"/>
  <c r="N562" i="10"/>
  <c r="O562" i="10"/>
  <c r="M563" i="10"/>
  <c r="N563" i="10"/>
  <c r="O563" i="10"/>
  <c r="M564" i="10"/>
  <c r="N564" i="10"/>
  <c r="O564" i="10"/>
  <c r="M565" i="10"/>
  <c r="N565" i="10"/>
  <c r="O565" i="10"/>
  <c r="M566" i="10"/>
  <c r="N566" i="10"/>
  <c r="O566" i="10"/>
  <c r="M567" i="10"/>
  <c r="N567" i="10"/>
  <c r="O567" i="10"/>
  <c r="M568" i="10"/>
  <c r="N568" i="10"/>
  <c r="O568" i="10"/>
  <c r="M569" i="10"/>
  <c r="N569" i="10"/>
  <c r="O569" i="10"/>
  <c r="M570" i="10"/>
  <c r="N570" i="10"/>
  <c r="O570" i="10"/>
  <c r="M571" i="10"/>
  <c r="N571" i="10"/>
  <c r="O571" i="10"/>
  <c r="M572" i="10"/>
  <c r="N572" i="10"/>
  <c r="O572" i="10"/>
  <c r="M573" i="10"/>
  <c r="N573" i="10"/>
  <c r="O573" i="10"/>
  <c r="M574" i="10"/>
  <c r="N574" i="10"/>
  <c r="O574" i="10"/>
  <c r="M575" i="10"/>
  <c r="N575" i="10"/>
  <c r="O575" i="10"/>
  <c r="M576" i="10"/>
  <c r="N576" i="10"/>
  <c r="O576" i="10"/>
  <c r="M577" i="10"/>
  <c r="N577" i="10"/>
  <c r="O577" i="10"/>
  <c r="M578" i="10"/>
  <c r="N578" i="10"/>
  <c r="O578" i="10"/>
  <c r="M579" i="10"/>
  <c r="N579" i="10"/>
  <c r="O579" i="10"/>
  <c r="M580" i="10"/>
  <c r="N580" i="10"/>
  <c r="O580" i="10"/>
  <c r="M581" i="10"/>
  <c r="N581" i="10"/>
  <c r="O581" i="10"/>
  <c r="M582" i="10"/>
  <c r="N582" i="10"/>
  <c r="O582" i="10"/>
  <c r="M583" i="10"/>
  <c r="N583" i="10"/>
  <c r="O583" i="10"/>
  <c r="M584" i="10"/>
  <c r="N584" i="10"/>
  <c r="O584" i="10"/>
  <c r="M585" i="10"/>
  <c r="N585" i="10"/>
  <c r="O585" i="10"/>
  <c r="M586" i="10"/>
  <c r="N586" i="10"/>
  <c r="O586" i="10"/>
  <c r="M587" i="10"/>
  <c r="N587" i="10"/>
  <c r="O587" i="10"/>
  <c r="M588" i="10"/>
  <c r="N588" i="10"/>
  <c r="O588" i="10"/>
  <c r="M589" i="10"/>
  <c r="N589" i="10"/>
  <c r="O589" i="10"/>
  <c r="M590" i="10"/>
  <c r="N590" i="10"/>
  <c r="O590" i="10"/>
  <c r="M591" i="10"/>
  <c r="N591" i="10"/>
  <c r="O591" i="10"/>
  <c r="M592" i="10"/>
  <c r="N592" i="10"/>
  <c r="O592" i="10"/>
  <c r="M593" i="10"/>
  <c r="N593" i="10"/>
  <c r="O593" i="10"/>
  <c r="M594" i="10"/>
  <c r="N594" i="10"/>
  <c r="O594" i="10"/>
  <c r="M595" i="10"/>
  <c r="N595" i="10"/>
  <c r="O595" i="10"/>
  <c r="M596" i="10"/>
  <c r="N596" i="10"/>
  <c r="O596" i="10"/>
  <c r="M597" i="10"/>
  <c r="N597" i="10"/>
  <c r="O597" i="10"/>
  <c r="M598" i="10"/>
  <c r="N598" i="10"/>
  <c r="O598" i="10"/>
  <c r="M599" i="10"/>
  <c r="N599" i="10"/>
  <c r="O599" i="10"/>
  <c r="M600" i="10"/>
  <c r="N600" i="10"/>
  <c r="O600" i="10"/>
  <c r="M601" i="10"/>
  <c r="N601" i="10"/>
  <c r="O601" i="10"/>
  <c r="M602" i="10"/>
  <c r="N602" i="10"/>
  <c r="O602" i="10"/>
  <c r="M603" i="10"/>
  <c r="N603" i="10"/>
  <c r="O603" i="10"/>
  <c r="M604" i="10"/>
  <c r="N604" i="10"/>
  <c r="O604" i="10"/>
  <c r="M605" i="10"/>
  <c r="N605" i="10"/>
  <c r="O605" i="10"/>
  <c r="M606" i="10"/>
  <c r="N606" i="10"/>
  <c r="O606" i="10"/>
  <c r="M607" i="10"/>
  <c r="N607" i="10"/>
  <c r="O607" i="10"/>
  <c r="M608" i="10"/>
  <c r="N608" i="10"/>
  <c r="O608" i="10"/>
  <c r="M609" i="10"/>
  <c r="N609" i="10"/>
  <c r="O609" i="10"/>
  <c r="M610" i="10"/>
  <c r="N610" i="10"/>
  <c r="O610" i="10"/>
  <c r="M611" i="10"/>
  <c r="N611" i="10"/>
  <c r="O611" i="10"/>
  <c r="M612" i="10"/>
  <c r="N612" i="10"/>
  <c r="O612" i="10"/>
  <c r="M613" i="10"/>
  <c r="N613" i="10"/>
  <c r="O613" i="10"/>
  <c r="M614" i="10"/>
  <c r="N614" i="10"/>
  <c r="O614" i="10"/>
  <c r="M615" i="10"/>
  <c r="N615" i="10"/>
  <c r="O615" i="10"/>
  <c r="M616" i="10"/>
  <c r="N616" i="10"/>
  <c r="O616" i="10"/>
  <c r="M617" i="10"/>
  <c r="N617" i="10"/>
  <c r="O617" i="10"/>
  <c r="M618" i="10"/>
  <c r="N618" i="10"/>
  <c r="O618" i="10"/>
  <c r="M619" i="10"/>
  <c r="N619" i="10"/>
  <c r="O619" i="10"/>
  <c r="M620" i="10"/>
  <c r="N620" i="10"/>
  <c r="O620" i="10"/>
  <c r="M621" i="10"/>
  <c r="N621" i="10"/>
  <c r="O621" i="10"/>
  <c r="M622" i="10"/>
  <c r="N622" i="10"/>
  <c r="O622" i="10"/>
  <c r="M623" i="10"/>
  <c r="N623" i="10"/>
  <c r="O623" i="10"/>
  <c r="M624" i="10"/>
  <c r="N624" i="10"/>
  <c r="O624" i="10"/>
  <c r="M625" i="10"/>
  <c r="N625" i="10"/>
  <c r="O625" i="10"/>
  <c r="M626" i="10"/>
  <c r="N626" i="10"/>
  <c r="O626" i="10"/>
  <c r="M627" i="10"/>
  <c r="N627" i="10"/>
  <c r="O627" i="10"/>
  <c r="M628" i="10"/>
  <c r="N628" i="10"/>
  <c r="O628" i="10"/>
  <c r="M629" i="10"/>
  <c r="N629" i="10"/>
  <c r="O629" i="10"/>
  <c r="M630" i="10"/>
  <c r="N630" i="10"/>
  <c r="O630" i="10"/>
  <c r="M631" i="10"/>
  <c r="N631" i="10"/>
  <c r="O631" i="10"/>
  <c r="M632" i="10"/>
  <c r="N632" i="10"/>
  <c r="O632" i="10"/>
  <c r="M633" i="10"/>
  <c r="N633" i="10"/>
  <c r="O633" i="10"/>
  <c r="M634" i="10"/>
  <c r="N634" i="10"/>
  <c r="O634" i="10"/>
  <c r="M635" i="10"/>
  <c r="N635" i="10"/>
  <c r="O635" i="10"/>
  <c r="M636" i="10"/>
  <c r="N636" i="10"/>
  <c r="O636" i="10"/>
  <c r="M637" i="10"/>
  <c r="N637" i="10"/>
  <c r="O637" i="10"/>
  <c r="M638" i="10"/>
  <c r="N638" i="10"/>
  <c r="O638" i="10"/>
  <c r="M639" i="10"/>
  <c r="N639" i="10"/>
  <c r="O639" i="10"/>
  <c r="M640" i="10"/>
  <c r="N640" i="10"/>
  <c r="O640" i="10"/>
  <c r="M641" i="10"/>
  <c r="N641" i="10"/>
  <c r="O641" i="10"/>
  <c r="M642" i="10"/>
  <c r="N642" i="10"/>
  <c r="O642" i="10"/>
  <c r="M643" i="10"/>
  <c r="N643" i="10"/>
  <c r="O643" i="10"/>
  <c r="M644" i="10"/>
  <c r="N644" i="10"/>
  <c r="O644" i="10"/>
  <c r="M645" i="10"/>
  <c r="N645" i="10"/>
  <c r="O645" i="10"/>
  <c r="M646" i="10"/>
  <c r="N646" i="10"/>
  <c r="O646" i="10"/>
  <c r="M647" i="10"/>
  <c r="N647" i="10"/>
  <c r="O647" i="10"/>
  <c r="M648" i="10"/>
  <c r="N648" i="10"/>
  <c r="O648" i="10"/>
  <c r="M649" i="10"/>
  <c r="N649" i="10"/>
  <c r="O649" i="10"/>
  <c r="M650" i="10"/>
  <c r="N650" i="10"/>
  <c r="O650" i="10"/>
  <c r="M651" i="10"/>
  <c r="N651" i="10"/>
  <c r="O651" i="10"/>
  <c r="M652" i="10"/>
  <c r="N652" i="10"/>
  <c r="O652" i="10"/>
  <c r="M653" i="10"/>
  <c r="N653" i="10"/>
  <c r="O653" i="10"/>
  <c r="M654" i="10"/>
  <c r="N654" i="10"/>
  <c r="O654" i="10"/>
  <c r="M655" i="10"/>
  <c r="N655" i="10"/>
  <c r="O655" i="10"/>
  <c r="M656" i="10"/>
  <c r="N656" i="10"/>
  <c r="O656" i="10"/>
  <c r="M657" i="10"/>
  <c r="N657" i="10"/>
  <c r="O657" i="10"/>
  <c r="M658" i="10"/>
  <c r="N658" i="10"/>
  <c r="O658" i="10"/>
  <c r="M659" i="10"/>
  <c r="N659" i="10"/>
  <c r="O659" i="10"/>
  <c r="M660" i="10"/>
  <c r="N660" i="10"/>
  <c r="O660" i="10"/>
  <c r="M661" i="10"/>
  <c r="N661" i="10"/>
  <c r="O661" i="10"/>
  <c r="M662" i="10"/>
  <c r="N662" i="10"/>
  <c r="O662" i="10"/>
  <c r="M663" i="10"/>
  <c r="N663" i="10"/>
  <c r="O663" i="10"/>
  <c r="M664" i="10"/>
  <c r="N664" i="10"/>
  <c r="O664" i="10"/>
  <c r="M665" i="10"/>
  <c r="N665" i="10"/>
  <c r="O665" i="10"/>
  <c r="M666" i="10"/>
  <c r="N666" i="10"/>
  <c r="O666" i="10"/>
  <c r="M667" i="10"/>
  <c r="N667" i="10"/>
  <c r="O667" i="10"/>
  <c r="M668" i="10"/>
  <c r="N668" i="10"/>
  <c r="O668" i="10"/>
  <c r="M669" i="10"/>
  <c r="N669" i="10"/>
  <c r="O669" i="10"/>
  <c r="M670" i="10"/>
  <c r="N670" i="10"/>
  <c r="O670" i="10"/>
  <c r="M671" i="10"/>
  <c r="N671" i="10"/>
  <c r="O671" i="10"/>
  <c r="M672" i="10"/>
  <c r="N672" i="10"/>
  <c r="O672" i="10"/>
  <c r="M673" i="10"/>
  <c r="N673" i="10"/>
  <c r="O673" i="10"/>
  <c r="M674" i="10"/>
  <c r="N674" i="10"/>
  <c r="O674" i="10"/>
  <c r="M675" i="10"/>
  <c r="N675" i="10"/>
  <c r="O675" i="10"/>
  <c r="M676" i="10"/>
  <c r="N676" i="10"/>
  <c r="O676" i="10"/>
  <c r="M677" i="10"/>
  <c r="N677" i="10"/>
  <c r="O677" i="10"/>
  <c r="M678" i="10"/>
  <c r="N678" i="10"/>
  <c r="O678" i="10"/>
  <c r="M679" i="10"/>
  <c r="N679" i="10"/>
  <c r="O679" i="10"/>
  <c r="M680" i="10"/>
  <c r="N680" i="10"/>
  <c r="O680" i="10"/>
  <c r="M681" i="10"/>
  <c r="N681" i="10"/>
  <c r="O681" i="10"/>
  <c r="M682" i="10"/>
  <c r="N682" i="10"/>
  <c r="O682" i="10"/>
  <c r="M683" i="10"/>
  <c r="N683" i="10"/>
  <c r="O683" i="10"/>
  <c r="M684" i="10"/>
  <c r="N684" i="10"/>
  <c r="O684" i="10"/>
  <c r="M685" i="10"/>
  <c r="N685" i="10"/>
  <c r="O685" i="10"/>
  <c r="M686" i="10"/>
  <c r="N686" i="10"/>
  <c r="O686" i="10"/>
  <c r="M687" i="10"/>
  <c r="N687" i="10"/>
  <c r="O687" i="10"/>
  <c r="M688" i="10"/>
  <c r="N688" i="10"/>
  <c r="O688" i="10"/>
  <c r="M689" i="10"/>
  <c r="N689" i="10"/>
  <c r="O689" i="10"/>
  <c r="M690" i="10"/>
  <c r="N690" i="10"/>
  <c r="O690" i="10"/>
  <c r="M691" i="10"/>
  <c r="N691" i="10"/>
  <c r="O691" i="10"/>
  <c r="M692" i="10"/>
  <c r="N692" i="10"/>
  <c r="O692" i="10"/>
  <c r="M693" i="10"/>
  <c r="N693" i="10"/>
  <c r="O693" i="10"/>
  <c r="M694" i="10"/>
  <c r="N694" i="10"/>
  <c r="O694" i="10"/>
  <c r="M695" i="10"/>
  <c r="N695" i="10"/>
  <c r="O695" i="10"/>
  <c r="M696" i="10"/>
  <c r="N696" i="10"/>
  <c r="O696" i="10"/>
  <c r="M697" i="10"/>
  <c r="N697" i="10"/>
  <c r="O697" i="10"/>
  <c r="M698" i="10"/>
  <c r="N698" i="10"/>
  <c r="O698" i="10"/>
  <c r="M699" i="10"/>
  <c r="N699" i="10"/>
  <c r="O699" i="10"/>
  <c r="M700" i="10"/>
  <c r="N700" i="10"/>
  <c r="O700" i="10"/>
  <c r="M701" i="10"/>
  <c r="N701" i="10"/>
  <c r="O701" i="10"/>
  <c r="M702" i="10"/>
  <c r="N702" i="10"/>
  <c r="O702" i="10"/>
  <c r="M703" i="10"/>
  <c r="N703" i="10"/>
  <c r="O703" i="10"/>
  <c r="M704" i="10"/>
  <c r="N704" i="10"/>
  <c r="O704" i="10"/>
  <c r="M705" i="10"/>
  <c r="N705" i="10"/>
  <c r="O705" i="10"/>
  <c r="M706" i="10"/>
  <c r="N706" i="10"/>
  <c r="O706" i="10"/>
  <c r="M707" i="10"/>
  <c r="N707" i="10"/>
  <c r="O707" i="10"/>
  <c r="M708" i="10"/>
  <c r="N708" i="10"/>
  <c r="O708" i="10"/>
  <c r="M709" i="10"/>
  <c r="N709" i="10"/>
  <c r="O709" i="10"/>
  <c r="M710" i="10"/>
  <c r="N710" i="10"/>
  <c r="O710" i="10"/>
  <c r="M711" i="10"/>
  <c r="N711" i="10"/>
  <c r="O711" i="10"/>
  <c r="M712" i="10"/>
  <c r="N712" i="10"/>
  <c r="O712" i="10"/>
  <c r="M713" i="10"/>
  <c r="N713" i="10"/>
  <c r="O713" i="10"/>
  <c r="M714" i="10"/>
  <c r="N714" i="10"/>
  <c r="O714" i="10"/>
  <c r="M715" i="10"/>
  <c r="N715" i="10"/>
  <c r="O715" i="10"/>
  <c r="M716" i="10"/>
  <c r="N716" i="10"/>
  <c r="O716" i="10"/>
  <c r="M717" i="10"/>
  <c r="N717" i="10"/>
  <c r="O717" i="10"/>
  <c r="M718" i="10"/>
  <c r="N718" i="10"/>
  <c r="O718" i="10"/>
  <c r="M719" i="10"/>
  <c r="N719" i="10"/>
  <c r="O719" i="10"/>
  <c r="M720" i="10"/>
  <c r="N720" i="10"/>
  <c r="O720" i="10"/>
  <c r="M721" i="10"/>
  <c r="N721" i="10"/>
  <c r="O721" i="10"/>
  <c r="M722" i="10"/>
  <c r="N722" i="10"/>
  <c r="O722" i="10"/>
  <c r="M723" i="10"/>
  <c r="N723" i="10"/>
  <c r="O723" i="10"/>
  <c r="M724" i="10"/>
  <c r="N724" i="10"/>
  <c r="O724" i="10"/>
  <c r="M725" i="10"/>
  <c r="N725" i="10"/>
  <c r="O725" i="10"/>
  <c r="M726" i="10"/>
  <c r="N726" i="10"/>
  <c r="O726" i="10"/>
  <c r="M727" i="10"/>
  <c r="N727" i="10"/>
  <c r="O727" i="10"/>
  <c r="M728" i="10"/>
  <c r="N728" i="10"/>
  <c r="O728" i="10"/>
  <c r="M729" i="10"/>
  <c r="N729" i="10"/>
  <c r="O729" i="10"/>
  <c r="M730" i="10"/>
  <c r="N730" i="10"/>
  <c r="O730" i="10"/>
  <c r="M731" i="10"/>
  <c r="N731" i="10"/>
  <c r="O731" i="10"/>
  <c r="M732" i="10"/>
  <c r="N732" i="10"/>
  <c r="O732" i="10"/>
  <c r="M733" i="10"/>
  <c r="N733" i="10"/>
  <c r="O733" i="10"/>
  <c r="M734" i="10"/>
  <c r="N734" i="10"/>
  <c r="O734" i="10"/>
  <c r="M735" i="10"/>
  <c r="N735" i="10"/>
  <c r="O735" i="10"/>
  <c r="M736" i="10"/>
  <c r="N736" i="10"/>
  <c r="O736" i="10"/>
  <c r="M737" i="10"/>
  <c r="N737" i="10"/>
  <c r="O737" i="10"/>
  <c r="M738" i="10"/>
  <c r="N738" i="10"/>
  <c r="O738" i="10"/>
  <c r="M739" i="10"/>
  <c r="N739" i="10"/>
  <c r="O739" i="10"/>
  <c r="M740" i="10"/>
  <c r="N740" i="10"/>
  <c r="O740" i="10"/>
  <c r="M741" i="10"/>
  <c r="N741" i="10"/>
  <c r="O741" i="10"/>
  <c r="M742" i="10"/>
  <c r="N742" i="10"/>
  <c r="O742" i="10"/>
  <c r="M743" i="10"/>
  <c r="N743" i="10"/>
  <c r="O743" i="10"/>
  <c r="M744" i="10"/>
  <c r="N744" i="10"/>
  <c r="O744" i="10"/>
  <c r="M745" i="10"/>
  <c r="N745" i="10"/>
  <c r="O745" i="10"/>
  <c r="M746" i="10"/>
  <c r="N746" i="10"/>
  <c r="O746" i="10"/>
  <c r="M747" i="10"/>
  <c r="N747" i="10"/>
  <c r="O747" i="10"/>
  <c r="M748" i="10"/>
  <c r="N748" i="10"/>
  <c r="O748" i="10"/>
  <c r="M749" i="10"/>
  <c r="N749" i="10"/>
  <c r="O749" i="10"/>
  <c r="BA749" i="10"/>
  <c r="BC749" i="10"/>
  <c r="BD749" i="10"/>
  <c r="BK749" i="10"/>
  <c r="BL749" i="10"/>
  <c r="BM749" i="10"/>
  <c r="BN749" i="10"/>
  <c r="BO749" i="10"/>
  <c r="BP749" i="10"/>
  <c r="BQ749" i="10"/>
  <c r="BR749" i="10"/>
  <c r="BS749" i="10"/>
  <c r="CE749" i="10" s="1"/>
  <c r="BT749" i="10"/>
  <c r="BU749" i="10"/>
  <c r="BV749" i="10"/>
  <c r="CB749" i="10" s="1"/>
  <c r="BW749" i="10"/>
  <c r="BX749" i="10"/>
  <c r="BY749" i="10"/>
  <c r="BZ749" i="10"/>
  <c r="CA749" i="10"/>
  <c r="CG749" i="10" s="1"/>
  <c r="CC749" i="10"/>
  <c r="CD749" i="10"/>
  <c r="CF749" i="10"/>
  <c r="M750" i="10"/>
  <c r="N750" i="10"/>
  <c r="O750" i="10"/>
  <c r="BA750" i="10"/>
  <c r="BC750" i="10"/>
  <c r="BD750" i="10"/>
  <c r="BK750" i="10"/>
  <c r="BL750" i="10"/>
  <c r="BM750" i="10"/>
  <c r="BN750" i="10"/>
  <c r="BO750" i="10"/>
  <c r="M751" i="10"/>
  <c r="N751" i="10"/>
  <c r="O751" i="10"/>
  <c r="BA751" i="10"/>
  <c r="BC751" i="10"/>
  <c r="BD751" i="10"/>
  <c r="BK751" i="10"/>
  <c r="BL751" i="10"/>
  <c r="BM751" i="10"/>
  <c r="BN751" i="10"/>
  <c r="BO751" i="10"/>
  <c r="M752" i="10"/>
  <c r="N752" i="10"/>
  <c r="O752" i="10"/>
  <c r="BA752" i="10"/>
  <c r="BC752" i="10"/>
  <c r="BD752" i="10"/>
  <c r="BK752" i="10"/>
  <c r="BL752" i="10"/>
  <c r="BM752" i="10"/>
  <c r="BN752" i="10"/>
  <c r="BO752" i="10"/>
  <c r="M753" i="10"/>
  <c r="N753" i="10"/>
  <c r="O753" i="10"/>
  <c r="BA753" i="10"/>
  <c r="BC753" i="10"/>
  <c r="BD753" i="10"/>
  <c r="BK753" i="10"/>
  <c r="BL753" i="10"/>
  <c r="BM753" i="10"/>
  <c r="BN753" i="10"/>
  <c r="BO753" i="10"/>
  <c r="M754" i="10"/>
  <c r="N754" i="10"/>
  <c r="O754" i="10"/>
  <c r="M755" i="10"/>
  <c r="N755" i="10"/>
  <c r="O755" i="10"/>
  <c r="M756" i="10"/>
  <c r="N756" i="10"/>
  <c r="O756" i="10"/>
  <c r="M757" i="10"/>
  <c r="N757" i="10"/>
  <c r="O757" i="10"/>
  <c r="M758" i="10"/>
  <c r="N758" i="10"/>
  <c r="O758" i="10"/>
  <c r="M759" i="10"/>
  <c r="N759" i="10"/>
  <c r="O759" i="10"/>
  <c r="M760" i="10"/>
  <c r="N760" i="10"/>
  <c r="O760" i="10"/>
  <c r="M761" i="10"/>
  <c r="N761" i="10"/>
  <c r="O761" i="10"/>
  <c r="M762" i="10"/>
  <c r="N762" i="10"/>
  <c r="O762" i="10"/>
  <c r="M763" i="10"/>
  <c r="N763" i="10"/>
  <c r="O763" i="10"/>
  <c r="M764" i="10"/>
  <c r="N764" i="10"/>
  <c r="O764" i="10"/>
  <c r="M765" i="10"/>
  <c r="N765" i="10"/>
  <c r="O765" i="10"/>
  <c r="M766" i="10"/>
  <c r="N766" i="10"/>
  <c r="O766" i="10"/>
  <c r="M767" i="10"/>
  <c r="N767" i="10"/>
  <c r="O767" i="10"/>
  <c r="M768" i="10"/>
  <c r="N768" i="10"/>
  <c r="O768" i="10"/>
  <c r="M769" i="10"/>
  <c r="N769" i="10"/>
  <c r="O769" i="10"/>
  <c r="M770" i="10"/>
  <c r="N770" i="10"/>
  <c r="O770" i="10"/>
  <c r="M771" i="10"/>
  <c r="N771" i="10"/>
  <c r="O771" i="10"/>
  <c r="M772" i="10"/>
  <c r="N772" i="10"/>
  <c r="O772" i="10"/>
  <c r="M773" i="10"/>
  <c r="N773" i="10"/>
  <c r="O773" i="10"/>
  <c r="M774" i="10"/>
  <c r="N774" i="10"/>
  <c r="O774" i="10"/>
  <c r="M775" i="10"/>
  <c r="N775" i="10"/>
  <c r="O775" i="10"/>
  <c r="M776" i="10"/>
  <c r="N776" i="10"/>
  <c r="O776" i="10"/>
  <c r="M777" i="10"/>
  <c r="N777" i="10"/>
  <c r="O777" i="10"/>
  <c r="M778" i="10"/>
  <c r="N778" i="10"/>
  <c r="O778" i="10"/>
  <c r="M779" i="10"/>
  <c r="N779" i="10"/>
  <c r="O779" i="10"/>
  <c r="M780" i="10"/>
  <c r="N780" i="10"/>
  <c r="O780" i="10"/>
  <c r="M781" i="10"/>
  <c r="N781" i="10"/>
  <c r="O781" i="10"/>
  <c r="M782" i="10"/>
  <c r="N782" i="10"/>
  <c r="O782" i="10"/>
  <c r="M783" i="10"/>
  <c r="N783" i="10"/>
  <c r="O783" i="10"/>
  <c r="M784" i="10"/>
  <c r="N784" i="10"/>
  <c r="O784" i="10"/>
  <c r="M785" i="10"/>
  <c r="N785" i="10"/>
  <c r="O785" i="10"/>
  <c r="M786" i="10"/>
  <c r="N786" i="10"/>
  <c r="O786" i="10"/>
  <c r="M787" i="10"/>
  <c r="N787" i="10"/>
  <c r="O787" i="10"/>
  <c r="M788" i="10"/>
  <c r="N788" i="10"/>
  <c r="O788" i="10"/>
  <c r="M789" i="10"/>
  <c r="N789" i="10"/>
  <c r="O789" i="10"/>
  <c r="M790" i="10"/>
  <c r="N790" i="10"/>
  <c r="O790" i="10"/>
  <c r="M791" i="10"/>
  <c r="N791" i="10"/>
  <c r="O791" i="10"/>
  <c r="M792" i="10"/>
  <c r="N792" i="10"/>
  <c r="O792" i="10"/>
  <c r="M793" i="10"/>
  <c r="N793" i="10"/>
  <c r="O793" i="10"/>
  <c r="M794" i="10"/>
  <c r="N794" i="10"/>
  <c r="O794" i="10"/>
  <c r="M795" i="10"/>
  <c r="N795" i="10"/>
  <c r="O795" i="10"/>
  <c r="M796" i="10"/>
  <c r="N796" i="10"/>
  <c r="O796" i="10"/>
  <c r="M797" i="10"/>
  <c r="N797" i="10"/>
  <c r="O797" i="10"/>
  <c r="M798" i="10"/>
  <c r="N798" i="10"/>
  <c r="O798" i="10"/>
  <c r="M799" i="10"/>
  <c r="N799" i="10"/>
  <c r="O799" i="10"/>
  <c r="M800" i="10"/>
  <c r="N800" i="10"/>
  <c r="O800" i="10"/>
  <c r="M801" i="10"/>
  <c r="N801" i="10"/>
  <c r="O801" i="10"/>
  <c r="M802" i="10"/>
  <c r="N802" i="10"/>
  <c r="O802" i="10"/>
  <c r="M803" i="10"/>
  <c r="N803" i="10"/>
  <c r="O803" i="10"/>
  <c r="M804" i="10"/>
  <c r="N804" i="10"/>
  <c r="O804" i="10"/>
  <c r="M805" i="10"/>
  <c r="N805" i="10"/>
  <c r="O805" i="10"/>
  <c r="M806" i="10"/>
  <c r="N806" i="10"/>
  <c r="O806" i="10"/>
  <c r="M807" i="10"/>
  <c r="N807" i="10"/>
  <c r="O807" i="10"/>
  <c r="M808" i="10"/>
  <c r="N808" i="10"/>
  <c r="O808" i="10"/>
  <c r="M809" i="10"/>
  <c r="N809" i="10"/>
  <c r="O809" i="10"/>
  <c r="M810" i="10"/>
  <c r="N810" i="10"/>
  <c r="O810" i="10"/>
  <c r="M811" i="10"/>
  <c r="N811" i="10"/>
  <c r="O811" i="10"/>
  <c r="M812" i="10"/>
  <c r="N812" i="10"/>
  <c r="O812" i="10"/>
  <c r="M813" i="10"/>
  <c r="N813" i="10"/>
  <c r="O813" i="10"/>
  <c r="M814" i="10"/>
  <c r="N814" i="10"/>
  <c r="O814" i="10"/>
  <c r="M815" i="10"/>
  <c r="N815" i="10"/>
  <c r="O815" i="10"/>
  <c r="M816" i="10"/>
  <c r="N816" i="10"/>
  <c r="O816" i="10"/>
  <c r="M817" i="10"/>
  <c r="N817" i="10"/>
  <c r="O817" i="10"/>
  <c r="M818" i="10"/>
  <c r="N818" i="10"/>
  <c r="O818" i="10"/>
  <c r="M819" i="10"/>
  <c r="N819" i="10"/>
  <c r="O819" i="10"/>
  <c r="M820" i="10"/>
  <c r="N820" i="10"/>
  <c r="O820" i="10"/>
  <c r="M821" i="10"/>
  <c r="N821" i="10"/>
  <c r="O821" i="10"/>
  <c r="M822" i="10"/>
  <c r="N822" i="10"/>
  <c r="O822" i="10"/>
  <c r="M823" i="10"/>
  <c r="N823" i="10"/>
  <c r="O823" i="10"/>
  <c r="M824" i="10"/>
  <c r="N824" i="10"/>
  <c r="O824" i="10"/>
  <c r="M825" i="10"/>
  <c r="N825" i="10"/>
  <c r="O825" i="10"/>
  <c r="M826" i="10"/>
  <c r="N826" i="10"/>
  <c r="O826" i="10"/>
  <c r="M827" i="10"/>
  <c r="N827" i="10"/>
  <c r="O827" i="10"/>
  <c r="M828" i="10"/>
  <c r="N828" i="10"/>
  <c r="O828" i="10"/>
  <c r="M829" i="10"/>
  <c r="N829" i="10"/>
  <c r="O829" i="10"/>
  <c r="M830" i="10"/>
  <c r="N830" i="10"/>
  <c r="O830" i="10"/>
  <c r="M831" i="10"/>
  <c r="N831" i="10"/>
  <c r="O831" i="10"/>
  <c r="M832" i="10"/>
  <c r="N832" i="10"/>
  <c r="O832" i="10"/>
  <c r="M833" i="10"/>
  <c r="N833" i="10"/>
  <c r="O833" i="10"/>
  <c r="M834" i="10"/>
  <c r="N834" i="10"/>
  <c r="O834" i="10"/>
  <c r="M835" i="10"/>
  <c r="N835" i="10"/>
  <c r="O835" i="10"/>
  <c r="M836" i="10"/>
  <c r="N836" i="10"/>
  <c r="O836" i="10"/>
  <c r="M837" i="10"/>
  <c r="N837" i="10"/>
  <c r="O837" i="10"/>
  <c r="M838" i="10"/>
  <c r="N838" i="10"/>
  <c r="O838" i="10"/>
  <c r="M839" i="10"/>
  <c r="N839" i="10"/>
  <c r="O839" i="10"/>
  <c r="M840" i="10"/>
  <c r="N840" i="10"/>
  <c r="O840" i="10"/>
  <c r="M841" i="10"/>
  <c r="N841" i="10"/>
  <c r="O841" i="10"/>
  <c r="M842" i="10"/>
  <c r="N842" i="10"/>
  <c r="O842" i="10"/>
  <c r="M843" i="10"/>
  <c r="N843" i="10"/>
  <c r="O843" i="10"/>
  <c r="M844" i="10"/>
  <c r="N844" i="10"/>
  <c r="O844" i="10"/>
  <c r="M845" i="10"/>
  <c r="N845" i="10"/>
  <c r="O845" i="10"/>
  <c r="M846" i="10"/>
  <c r="N846" i="10"/>
  <c r="O846" i="10"/>
  <c r="M847" i="10"/>
  <c r="N847" i="10"/>
  <c r="O847" i="10"/>
  <c r="M848" i="10"/>
  <c r="N848" i="10"/>
  <c r="O848" i="10"/>
  <c r="M849" i="10"/>
  <c r="N849" i="10"/>
  <c r="O849" i="10"/>
  <c r="M850" i="10"/>
  <c r="N850" i="10"/>
  <c r="O850" i="10"/>
  <c r="M851" i="10"/>
  <c r="N851" i="10"/>
  <c r="O851" i="10"/>
  <c r="M852" i="10"/>
  <c r="N852" i="10"/>
  <c r="O852" i="10"/>
  <c r="M853" i="10"/>
  <c r="N853" i="10"/>
  <c r="O853" i="10"/>
  <c r="M854" i="10"/>
  <c r="N854" i="10"/>
  <c r="O854" i="10"/>
  <c r="M855" i="10"/>
  <c r="N855" i="10"/>
  <c r="O855" i="10"/>
  <c r="M856" i="10"/>
  <c r="N856" i="10"/>
  <c r="O856" i="10"/>
  <c r="M857" i="10"/>
  <c r="N857" i="10"/>
  <c r="O857" i="10"/>
  <c r="M858" i="10"/>
  <c r="N858" i="10"/>
  <c r="O858" i="10"/>
  <c r="M859" i="10"/>
  <c r="N859" i="10"/>
  <c r="O859" i="10"/>
  <c r="M860" i="10"/>
  <c r="N860" i="10"/>
  <c r="O860" i="10"/>
  <c r="M861" i="10"/>
  <c r="N861" i="10"/>
  <c r="O861" i="10"/>
  <c r="M862" i="10"/>
  <c r="N862" i="10"/>
  <c r="O862" i="10"/>
  <c r="M863" i="10"/>
  <c r="N863" i="10"/>
  <c r="O863" i="10"/>
  <c r="M864" i="10"/>
  <c r="N864" i="10"/>
  <c r="O864" i="10"/>
  <c r="M865" i="10"/>
  <c r="N865" i="10"/>
  <c r="O865" i="10"/>
  <c r="M866" i="10"/>
  <c r="N866" i="10"/>
  <c r="O866" i="10"/>
  <c r="M867" i="10"/>
  <c r="N867" i="10"/>
  <c r="O867" i="10"/>
  <c r="M868" i="10"/>
  <c r="N868" i="10"/>
  <c r="O868" i="10"/>
  <c r="M869" i="10"/>
  <c r="N869" i="10"/>
  <c r="O869" i="10"/>
  <c r="M870" i="10"/>
  <c r="N870" i="10"/>
  <c r="O870" i="10"/>
  <c r="M871" i="10"/>
  <c r="N871" i="10"/>
  <c r="O871" i="10"/>
  <c r="M872" i="10"/>
  <c r="N872" i="10"/>
  <c r="O872" i="10"/>
  <c r="M873" i="10"/>
  <c r="N873" i="10"/>
  <c r="O873" i="10"/>
  <c r="M874" i="10"/>
  <c r="N874" i="10"/>
  <c r="O874" i="10"/>
  <c r="M875" i="10"/>
  <c r="N875" i="10"/>
  <c r="O875" i="10"/>
  <c r="M876" i="10"/>
  <c r="N876" i="10"/>
  <c r="O876" i="10"/>
  <c r="M877" i="10"/>
  <c r="N877" i="10"/>
  <c r="O877" i="10"/>
  <c r="M878" i="10"/>
  <c r="N878" i="10"/>
  <c r="O878" i="10"/>
  <c r="M879" i="10"/>
  <c r="N879" i="10"/>
  <c r="O879" i="10"/>
  <c r="M880" i="10"/>
  <c r="N880" i="10"/>
  <c r="O880" i="10"/>
  <c r="M881" i="10"/>
  <c r="N881" i="10"/>
  <c r="O881" i="10"/>
  <c r="M882" i="10"/>
  <c r="N882" i="10"/>
  <c r="O882" i="10"/>
  <c r="M883" i="10"/>
  <c r="N883" i="10"/>
  <c r="O883" i="10"/>
  <c r="M884" i="10"/>
  <c r="N884" i="10"/>
  <c r="O884" i="10"/>
  <c r="M885" i="10"/>
  <c r="N885" i="10"/>
  <c r="O885" i="10"/>
  <c r="M886" i="10"/>
  <c r="N886" i="10"/>
  <c r="O886" i="10"/>
  <c r="M887" i="10"/>
  <c r="N887" i="10"/>
  <c r="O887" i="10"/>
  <c r="M888" i="10"/>
  <c r="N888" i="10"/>
  <c r="O888" i="10"/>
  <c r="M889" i="10"/>
  <c r="N889" i="10"/>
  <c r="O889" i="10"/>
  <c r="M890" i="10"/>
  <c r="N890" i="10"/>
  <c r="O890" i="10"/>
  <c r="M891" i="10"/>
  <c r="N891" i="10"/>
  <c r="O891" i="10"/>
  <c r="M892" i="10"/>
  <c r="N892" i="10"/>
  <c r="O892" i="10"/>
  <c r="M893" i="10"/>
  <c r="N893" i="10"/>
  <c r="O893" i="10"/>
  <c r="M894" i="10"/>
  <c r="N894" i="10"/>
  <c r="O894" i="10"/>
  <c r="M895" i="10"/>
  <c r="N895" i="10"/>
  <c r="O895" i="10"/>
  <c r="M896" i="10"/>
  <c r="N896" i="10"/>
  <c r="O896" i="10"/>
  <c r="M897" i="10"/>
  <c r="N897" i="10"/>
  <c r="O897" i="10"/>
  <c r="M898" i="10"/>
  <c r="N898" i="10"/>
  <c r="O898" i="10"/>
  <c r="M899" i="10"/>
  <c r="N899" i="10"/>
  <c r="O899" i="10"/>
  <c r="M900" i="10"/>
  <c r="N900" i="10"/>
  <c r="O900" i="10"/>
  <c r="M901" i="10"/>
  <c r="N901" i="10"/>
  <c r="O901" i="10"/>
  <c r="M902" i="10"/>
  <c r="N902" i="10"/>
  <c r="O902" i="10"/>
  <c r="M903" i="10"/>
  <c r="N903" i="10"/>
  <c r="O903" i="10"/>
  <c r="M904" i="10"/>
  <c r="N904" i="10"/>
  <c r="O904" i="10"/>
  <c r="M905" i="10"/>
  <c r="N905" i="10"/>
  <c r="O905" i="10"/>
  <c r="M906" i="10"/>
  <c r="N906" i="10"/>
  <c r="O906" i="10"/>
  <c r="M907" i="10"/>
  <c r="N907" i="10"/>
  <c r="O907" i="10"/>
  <c r="M908" i="10"/>
  <c r="N908" i="10"/>
  <c r="O908" i="10"/>
  <c r="M909" i="10"/>
  <c r="N909" i="10"/>
  <c r="O909" i="10"/>
  <c r="M910" i="10"/>
  <c r="N910" i="10"/>
  <c r="O910" i="10"/>
  <c r="M911" i="10"/>
  <c r="N911" i="10"/>
  <c r="O911" i="10"/>
  <c r="M912" i="10"/>
  <c r="N912" i="10"/>
  <c r="O912" i="10"/>
  <c r="M913" i="10"/>
  <c r="N913" i="10"/>
  <c r="O913" i="10"/>
  <c r="M914" i="10"/>
  <c r="N914" i="10"/>
  <c r="O914" i="10"/>
  <c r="M915" i="10"/>
  <c r="N915" i="10"/>
  <c r="O915" i="10"/>
  <c r="M916" i="10"/>
  <c r="N916" i="10"/>
  <c r="O916" i="10"/>
  <c r="M917" i="10"/>
  <c r="N917" i="10"/>
  <c r="O917" i="10"/>
  <c r="M918" i="10"/>
  <c r="N918" i="10"/>
  <c r="O918" i="10"/>
  <c r="M919" i="10"/>
  <c r="N919" i="10"/>
  <c r="O919" i="10"/>
  <c r="M920" i="10"/>
  <c r="N920" i="10"/>
  <c r="O920" i="10"/>
  <c r="M921" i="10"/>
  <c r="N921" i="10"/>
  <c r="O921" i="10"/>
  <c r="M922" i="10"/>
  <c r="N922" i="10"/>
  <c r="O922" i="10"/>
  <c r="M923" i="10"/>
  <c r="N923" i="10"/>
  <c r="O923" i="10"/>
  <c r="M924" i="10"/>
  <c r="N924" i="10"/>
  <c r="O924" i="10"/>
  <c r="M925" i="10"/>
  <c r="N925" i="10"/>
  <c r="O925" i="10"/>
  <c r="M926" i="10"/>
  <c r="N926" i="10"/>
  <c r="O926" i="10"/>
  <c r="M927" i="10"/>
  <c r="N927" i="10"/>
  <c r="O927" i="10"/>
  <c r="M928" i="10"/>
  <c r="N928" i="10"/>
  <c r="O928" i="10"/>
  <c r="M929" i="10"/>
  <c r="N929" i="10"/>
  <c r="O929" i="10"/>
  <c r="M930" i="10"/>
  <c r="N930" i="10"/>
  <c r="O930" i="10"/>
  <c r="M931" i="10"/>
  <c r="N931" i="10"/>
  <c r="O931" i="10"/>
  <c r="M932" i="10"/>
  <c r="N932" i="10"/>
  <c r="O932" i="10"/>
  <c r="M933" i="10"/>
  <c r="N933" i="10"/>
  <c r="O933" i="10"/>
  <c r="M934" i="10"/>
  <c r="N934" i="10"/>
  <c r="O934" i="10"/>
  <c r="M935" i="10"/>
  <c r="N935" i="10"/>
  <c r="O935" i="10"/>
  <c r="M936" i="10"/>
  <c r="N936" i="10"/>
  <c r="O936" i="10"/>
  <c r="M937" i="10"/>
  <c r="N937" i="10"/>
  <c r="O937" i="10"/>
  <c r="M938" i="10"/>
  <c r="N938" i="10"/>
  <c r="O938" i="10"/>
  <c r="M939" i="10"/>
  <c r="N939" i="10"/>
  <c r="O939" i="10"/>
  <c r="M940" i="10"/>
  <c r="N940" i="10"/>
  <c r="O940" i="10"/>
  <c r="M941" i="10"/>
  <c r="N941" i="10"/>
  <c r="O941" i="10"/>
  <c r="N6" i="1"/>
  <c r="O6" i="1"/>
  <c r="P6" i="1"/>
  <c r="AQ6" i="1"/>
  <c r="AR6" i="1"/>
  <c r="AS6" i="1"/>
  <c r="AT6" i="1"/>
  <c r="AU6" i="1"/>
  <c r="AV6" i="1"/>
  <c r="AW6" i="1"/>
  <c r="AX6" i="1"/>
  <c r="AY6" i="1"/>
  <c r="AZ6" i="1"/>
  <c r="BL6" i="1" s="1"/>
  <c r="BA6" i="1"/>
  <c r="BB6" i="1"/>
  <c r="BC6" i="1"/>
  <c r="BI6" i="1" s="1"/>
  <c r="BD6" i="1"/>
  <c r="BE6" i="1"/>
  <c r="BF6" i="1"/>
  <c r="BG6" i="1"/>
  <c r="BH6" i="1"/>
  <c r="BJ6" i="1"/>
  <c r="BK6" i="1"/>
  <c r="BM6" i="1"/>
  <c r="N7" i="1"/>
  <c r="O7" i="1"/>
  <c r="P7" i="1"/>
  <c r="BD7" i="1" s="1"/>
  <c r="AQ7" i="1"/>
  <c r="AR7" i="1"/>
  <c r="AS7" i="1"/>
  <c r="AT7" i="1"/>
  <c r="AU7" i="1"/>
  <c r="AV7" i="1"/>
  <c r="AW7" i="1"/>
  <c r="AX7" i="1"/>
  <c r="BJ7" i="1" s="1"/>
  <c r="AY7" i="1"/>
  <c r="AZ7" i="1"/>
  <c r="BL7" i="1" s="1"/>
  <c r="BA7" i="1"/>
  <c r="BB7" i="1"/>
  <c r="BC7" i="1"/>
  <c r="BI7" i="1" s="1"/>
  <c r="BE7" i="1"/>
  <c r="BF7" i="1"/>
  <c r="BH7" i="1"/>
  <c r="BK7" i="1"/>
  <c r="N8" i="1"/>
  <c r="BB8" i="1" s="1"/>
  <c r="O8" i="1"/>
  <c r="P8" i="1"/>
  <c r="BG8" i="1" s="1"/>
  <c r="AQ8" i="1"/>
  <c r="AR8" i="1"/>
  <c r="AS8" i="1"/>
  <c r="AT8" i="1"/>
  <c r="AU8" i="1"/>
  <c r="AV8" i="1"/>
  <c r="BH8" i="1" s="1"/>
  <c r="AW8" i="1"/>
  <c r="AX8" i="1"/>
  <c r="BJ8" i="1" s="1"/>
  <c r="AY8" i="1"/>
  <c r="AZ8" i="1"/>
  <c r="BA8" i="1"/>
  <c r="BC8" i="1"/>
  <c r="BI8" i="1" s="1"/>
  <c r="BD8" i="1"/>
  <c r="N9" i="1"/>
  <c r="BF9" i="1" s="1"/>
  <c r="BL9" i="1" s="1"/>
  <c r="O9" i="1"/>
  <c r="BC9" i="1" s="1"/>
  <c r="BI9" i="1" s="1"/>
  <c r="P9" i="1"/>
  <c r="AQ9" i="1"/>
  <c r="AR9" i="1"/>
  <c r="AS9" i="1"/>
  <c r="AT9" i="1"/>
  <c r="AU9" i="1"/>
  <c r="AV9" i="1"/>
  <c r="BH9" i="1" s="1"/>
  <c r="AW9" i="1"/>
  <c r="AX9" i="1"/>
  <c r="AY9" i="1"/>
  <c r="AZ9" i="1"/>
  <c r="BA9" i="1"/>
  <c r="BM9" i="1" s="1"/>
  <c r="BB9" i="1"/>
  <c r="BD9" i="1"/>
  <c r="BG9" i="1"/>
  <c r="BJ9" i="1"/>
  <c r="N10" i="1"/>
  <c r="BF10" i="1" s="1"/>
  <c r="O10" i="1"/>
  <c r="BC10" i="1" s="1"/>
  <c r="P10" i="1"/>
  <c r="AQ10" i="1"/>
  <c r="AR10" i="1"/>
  <c r="AS10" i="1"/>
  <c r="AT10" i="1"/>
  <c r="AU10" i="1"/>
  <c r="AV10" i="1"/>
  <c r="AW10" i="1"/>
  <c r="BI10" i="1" s="1"/>
  <c r="AX10" i="1"/>
  <c r="AY10" i="1"/>
  <c r="BK10" i="1" s="1"/>
  <c r="AZ10" i="1"/>
  <c r="BA10" i="1"/>
  <c r="BB10" i="1"/>
  <c r="BD10" i="1"/>
  <c r="BE10" i="1"/>
  <c r="BG10" i="1"/>
  <c r="BM10" i="1" s="1"/>
  <c r="BH10" i="1"/>
  <c r="BJ10" i="1"/>
  <c r="N11" i="1"/>
  <c r="O11" i="1"/>
  <c r="BC11" i="1" s="1"/>
  <c r="P11" i="1"/>
  <c r="BD11" i="1" s="1"/>
  <c r="AQ11" i="1"/>
  <c r="AR11" i="1"/>
  <c r="AS11" i="1"/>
  <c r="AT11" i="1"/>
  <c r="AU11" i="1"/>
  <c r="AV11" i="1"/>
  <c r="AW11" i="1"/>
  <c r="BI11" i="1" s="1"/>
  <c r="AX11" i="1"/>
  <c r="BJ11" i="1" s="1"/>
  <c r="AY11" i="1"/>
  <c r="AZ11" i="1"/>
  <c r="BL11" i="1" s="1"/>
  <c r="BA11" i="1"/>
  <c r="BB11" i="1"/>
  <c r="BE11" i="1"/>
  <c r="BK11" i="1" s="1"/>
  <c r="BF11" i="1"/>
  <c r="BH11" i="1"/>
  <c r="N12" i="1"/>
  <c r="BB12" i="1" s="1"/>
  <c r="O12" i="1"/>
  <c r="P12" i="1"/>
  <c r="BG12" i="1" s="1"/>
  <c r="AQ12" i="1"/>
  <c r="AR12" i="1"/>
  <c r="AS12" i="1"/>
  <c r="AT12" i="1"/>
  <c r="AU12" i="1"/>
  <c r="AV12" i="1"/>
  <c r="BH12" i="1" s="1"/>
  <c r="AW12" i="1"/>
  <c r="AX12" i="1"/>
  <c r="BJ12" i="1" s="1"/>
  <c r="AY12" i="1"/>
  <c r="AZ12" i="1"/>
  <c r="BA12" i="1"/>
  <c r="BC12" i="1"/>
  <c r="BI12" i="1" s="1"/>
  <c r="BD12" i="1"/>
  <c r="N13" i="1"/>
  <c r="BF13" i="1" s="1"/>
  <c r="BL13" i="1" s="1"/>
  <c r="O13" i="1"/>
  <c r="BC13" i="1" s="1"/>
  <c r="BI13" i="1" s="1"/>
  <c r="P13" i="1"/>
  <c r="AQ13" i="1"/>
  <c r="AR13" i="1"/>
  <c r="AS13" i="1"/>
  <c r="AT13" i="1"/>
  <c r="AU13" i="1"/>
  <c r="AV13" i="1"/>
  <c r="BH13" i="1" s="1"/>
  <c r="AW13" i="1"/>
  <c r="AX13" i="1"/>
  <c r="AY13" i="1"/>
  <c r="AZ13" i="1"/>
  <c r="BA13" i="1"/>
  <c r="BM13" i="1" s="1"/>
  <c r="BB13" i="1"/>
  <c r="BD13" i="1"/>
  <c r="BG13" i="1"/>
  <c r="BJ13" i="1"/>
  <c r="N14" i="1"/>
  <c r="BF14" i="1" s="1"/>
  <c r="O14" i="1"/>
  <c r="BC14" i="1" s="1"/>
  <c r="P14" i="1"/>
  <c r="AQ14" i="1"/>
  <c r="AR14" i="1"/>
  <c r="AS14" i="1"/>
  <c r="AT14" i="1"/>
  <c r="AU14" i="1"/>
  <c r="AV14" i="1"/>
  <c r="AW14" i="1"/>
  <c r="BI14" i="1" s="1"/>
  <c r="AX14" i="1"/>
  <c r="AY14" i="1"/>
  <c r="BK14" i="1" s="1"/>
  <c r="AZ14" i="1"/>
  <c r="BA14" i="1"/>
  <c r="BB14" i="1"/>
  <c r="BD14" i="1"/>
  <c r="BE14" i="1"/>
  <c r="BG14" i="1"/>
  <c r="BM14" i="1" s="1"/>
  <c r="BH14" i="1"/>
  <c r="BJ14" i="1"/>
  <c r="N15" i="1"/>
  <c r="O15" i="1"/>
  <c r="BC15" i="1" s="1"/>
  <c r="P15" i="1"/>
  <c r="BD15" i="1" s="1"/>
  <c r="AQ15" i="1"/>
  <c r="AR15" i="1"/>
  <c r="AS15" i="1"/>
  <c r="AT15" i="1"/>
  <c r="AU15" i="1"/>
  <c r="AV15" i="1"/>
  <c r="AW15" i="1"/>
  <c r="BI15" i="1" s="1"/>
  <c r="AX15" i="1"/>
  <c r="BJ15" i="1" s="1"/>
  <c r="AY15" i="1"/>
  <c r="AZ15" i="1"/>
  <c r="BL15" i="1" s="1"/>
  <c r="BA15" i="1"/>
  <c r="BB15" i="1"/>
  <c r="BE15" i="1"/>
  <c r="BK15" i="1" s="1"/>
  <c r="BF15" i="1"/>
  <c r="BH15" i="1"/>
  <c r="N16" i="1"/>
  <c r="BB16" i="1" s="1"/>
  <c r="O16" i="1"/>
  <c r="P16" i="1"/>
  <c r="BG16" i="1" s="1"/>
  <c r="AQ16" i="1"/>
  <c r="AR16" i="1"/>
  <c r="AS16" i="1"/>
  <c r="AT16" i="1"/>
  <c r="AU16" i="1"/>
  <c r="AV16" i="1"/>
  <c r="BH16" i="1" s="1"/>
  <c r="AW16" i="1"/>
  <c r="AX16" i="1"/>
  <c r="BJ16" i="1" s="1"/>
  <c r="AY16" i="1"/>
  <c r="AZ16" i="1"/>
  <c r="BA16" i="1"/>
  <c r="BC16" i="1"/>
  <c r="BI16" i="1" s="1"/>
  <c r="BD16" i="1"/>
  <c r="N17" i="1"/>
  <c r="BF17" i="1" s="1"/>
  <c r="BL17" i="1" s="1"/>
  <c r="O17" i="1"/>
  <c r="BC17" i="1" s="1"/>
  <c r="BI17" i="1" s="1"/>
  <c r="P17" i="1"/>
  <c r="AQ17" i="1"/>
  <c r="AR17" i="1"/>
  <c r="AS17" i="1"/>
  <c r="AT17" i="1"/>
  <c r="AU17" i="1"/>
  <c r="AV17" i="1"/>
  <c r="BH17" i="1" s="1"/>
  <c r="AW17" i="1"/>
  <c r="AX17" i="1"/>
  <c r="AY17" i="1"/>
  <c r="AZ17" i="1"/>
  <c r="BA17" i="1"/>
  <c r="BM17" i="1" s="1"/>
  <c r="BB17" i="1"/>
  <c r="BD17" i="1"/>
  <c r="BG17" i="1"/>
  <c r="BJ17" i="1"/>
  <c r="N18" i="1"/>
  <c r="BF18" i="1" s="1"/>
  <c r="O18" i="1"/>
  <c r="BC18" i="1" s="1"/>
  <c r="P18" i="1"/>
  <c r="AQ18" i="1"/>
  <c r="AR18" i="1"/>
  <c r="AS18" i="1"/>
  <c r="AT18" i="1"/>
  <c r="AU18" i="1"/>
  <c r="AV18" i="1"/>
  <c r="AW18" i="1"/>
  <c r="BI18" i="1" s="1"/>
  <c r="AX18" i="1"/>
  <c r="AY18" i="1"/>
  <c r="BK18" i="1" s="1"/>
  <c r="AZ18" i="1"/>
  <c r="BA18" i="1"/>
  <c r="BB18" i="1"/>
  <c r="BD18" i="1"/>
  <c r="BE18" i="1"/>
  <c r="BG18" i="1"/>
  <c r="BM18" i="1" s="1"/>
  <c r="BH18" i="1"/>
  <c r="BJ18" i="1"/>
  <c r="N19" i="1"/>
  <c r="O19" i="1"/>
  <c r="BC19" i="1" s="1"/>
  <c r="P19" i="1"/>
  <c r="BD19" i="1" s="1"/>
  <c r="AQ19" i="1"/>
  <c r="AR19" i="1"/>
  <c r="AS19" i="1"/>
  <c r="AT19" i="1"/>
  <c r="AU19" i="1"/>
  <c r="AV19" i="1"/>
  <c r="AW19" i="1"/>
  <c r="BI19" i="1" s="1"/>
  <c r="AX19" i="1"/>
  <c r="BJ19" i="1" s="1"/>
  <c r="AY19" i="1"/>
  <c r="AZ19" i="1"/>
  <c r="BL19" i="1" s="1"/>
  <c r="BA19" i="1"/>
  <c r="BB19" i="1"/>
  <c r="BE19" i="1"/>
  <c r="BK19" i="1" s="1"/>
  <c r="BF19" i="1"/>
  <c r="BH19" i="1"/>
  <c r="N20" i="1"/>
  <c r="BB20" i="1" s="1"/>
  <c r="O20" i="1"/>
  <c r="P20" i="1"/>
  <c r="BG20" i="1" s="1"/>
  <c r="AQ20" i="1"/>
  <c r="AR20" i="1"/>
  <c r="AS20" i="1"/>
  <c r="AT20" i="1"/>
  <c r="AU20" i="1"/>
  <c r="AV20" i="1"/>
  <c r="BH20" i="1" s="1"/>
  <c r="AW20" i="1"/>
  <c r="AX20" i="1"/>
  <c r="BJ20" i="1" s="1"/>
  <c r="AY20" i="1"/>
  <c r="AZ20" i="1"/>
  <c r="BA20" i="1"/>
  <c r="BC20" i="1"/>
  <c r="BI20" i="1" s="1"/>
  <c r="BD20" i="1"/>
  <c r="N21" i="1"/>
  <c r="BF21" i="1" s="1"/>
  <c r="BL21" i="1" s="1"/>
  <c r="O21" i="1"/>
  <c r="BC21" i="1" s="1"/>
  <c r="BI21" i="1" s="1"/>
  <c r="P21" i="1"/>
  <c r="AQ21" i="1"/>
  <c r="AR21" i="1"/>
  <c r="AS21" i="1"/>
  <c r="AT21" i="1"/>
  <c r="AU21" i="1"/>
  <c r="AV21" i="1"/>
  <c r="BH21" i="1" s="1"/>
  <c r="AW21" i="1"/>
  <c r="AX21" i="1"/>
  <c r="AY21" i="1"/>
  <c r="AZ21" i="1"/>
  <c r="BA21" i="1"/>
  <c r="BM21" i="1" s="1"/>
  <c r="BB21" i="1"/>
  <c r="BD21" i="1"/>
  <c r="BG21" i="1"/>
  <c r="BJ21" i="1"/>
  <c r="N22" i="1"/>
  <c r="BF22" i="1" s="1"/>
  <c r="O22" i="1"/>
  <c r="BC22" i="1" s="1"/>
  <c r="P22" i="1"/>
  <c r="AQ22" i="1"/>
  <c r="AR22" i="1"/>
  <c r="AS22" i="1"/>
  <c r="AT22" i="1"/>
  <c r="AU22" i="1"/>
  <c r="AV22" i="1"/>
  <c r="AW22" i="1"/>
  <c r="BI22" i="1" s="1"/>
  <c r="AX22" i="1"/>
  <c r="AY22" i="1"/>
  <c r="BK22" i="1" s="1"/>
  <c r="AZ22" i="1"/>
  <c r="BA22" i="1"/>
  <c r="BB22" i="1"/>
  <c r="BD22" i="1"/>
  <c r="BE22" i="1"/>
  <c r="BG22" i="1"/>
  <c r="BM22" i="1" s="1"/>
  <c r="BH22" i="1"/>
  <c r="BJ22" i="1"/>
  <c r="N23" i="1"/>
  <c r="O23" i="1"/>
  <c r="BC23" i="1" s="1"/>
  <c r="P23" i="1"/>
  <c r="BD23" i="1" s="1"/>
  <c r="AQ23" i="1"/>
  <c r="AR23" i="1"/>
  <c r="AS23" i="1"/>
  <c r="AT23" i="1"/>
  <c r="AU23" i="1"/>
  <c r="AV23" i="1"/>
  <c r="AW23" i="1"/>
  <c r="BI23" i="1" s="1"/>
  <c r="AX23" i="1"/>
  <c r="BJ23" i="1" s="1"/>
  <c r="AY23" i="1"/>
  <c r="AZ23" i="1"/>
  <c r="BL23" i="1" s="1"/>
  <c r="BA23" i="1"/>
  <c r="BB23" i="1"/>
  <c r="BE23" i="1"/>
  <c r="BK23" i="1" s="1"/>
  <c r="BF23" i="1"/>
  <c r="BH23" i="1"/>
  <c r="N24" i="1"/>
  <c r="BB24" i="1" s="1"/>
  <c r="O24" i="1"/>
  <c r="P24" i="1"/>
  <c r="BG24" i="1" s="1"/>
  <c r="AQ24" i="1"/>
  <c r="AR24" i="1"/>
  <c r="AS24" i="1"/>
  <c r="AT24" i="1"/>
  <c r="AU24" i="1"/>
  <c r="AV24" i="1"/>
  <c r="BH24" i="1" s="1"/>
  <c r="AW24" i="1"/>
  <c r="AX24" i="1"/>
  <c r="BJ24" i="1" s="1"/>
  <c r="AY24" i="1"/>
  <c r="AZ24" i="1"/>
  <c r="BA24" i="1"/>
  <c r="BC24" i="1"/>
  <c r="BI24" i="1" s="1"/>
  <c r="BD24" i="1"/>
  <c r="N25" i="1"/>
  <c r="BF25" i="1" s="1"/>
  <c r="BL25" i="1" s="1"/>
  <c r="O25" i="1"/>
  <c r="BC25" i="1" s="1"/>
  <c r="BI25" i="1" s="1"/>
  <c r="P25" i="1"/>
  <c r="AQ25" i="1"/>
  <c r="AR25" i="1"/>
  <c r="AS25" i="1"/>
  <c r="AT25" i="1"/>
  <c r="AU25" i="1"/>
  <c r="AV25" i="1"/>
  <c r="BH25" i="1" s="1"/>
  <c r="AW25" i="1"/>
  <c r="AX25" i="1"/>
  <c r="AY25" i="1"/>
  <c r="AZ25" i="1"/>
  <c r="BA25" i="1"/>
  <c r="BM25" i="1" s="1"/>
  <c r="BB25" i="1"/>
  <c r="BD25" i="1"/>
  <c r="BG25" i="1"/>
  <c r="BJ25" i="1"/>
  <c r="N26" i="1"/>
  <c r="BF26" i="1" s="1"/>
  <c r="O26" i="1"/>
  <c r="BC26" i="1" s="1"/>
  <c r="P26" i="1"/>
  <c r="AQ26" i="1"/>
  <c r="AR26" i="1"/>
  <c r="AS26" i="1"/>
  <c r="AT26" i="1"/>
  <c r="AU26" i="1"/>
  <c r="AV26" i="1"/>
  <c r="AW26" i="1"/>
  <c r="BI26" i="1" s="1"/>
  <c r="AX26" i="1"/>
  <c r="AY26" i="1"/>
  <c r="BK26" i="1" s="1"/>
  <c r="AZ26" i="1"/>
  <c r="BA26" i="1"/>
  <c r="BB26" i="1"/>
  <c r="BD26" i="1"/>
  <c r="BE26" i="1"/>
  <c r="BG26" i="1"/>
  <c r="BM26" i="1" s="1"/>
  <c r="BH26" i="1"/>
  <c r="BJ26" i="1"/>
  <c r="N27" i="1"/>
  <c r="O27" i="1"/>
  <c r="BC27" i="1" s="1"/>
  <c r="P27" i="1"/>
  <c r="BD27" i="1" s="1"/>
  <c r="AQ27" i="1"/>
  <c r="AR27" i="1"/>
  <c r="AS27" i="1"/>
  <c r="AT27" i="1"/>
  <c r="AU27" i="1"/>
  <c r="AV27" i="1"/>
  <c r="AW27" i="1"/>
  <c r="BI27" i="1" s="1"/>
  <c r="AX27" i="1"/>
  <c r="BJ27" i="1" s="1"/>
  <c r="AY27" i="1"/>
  <c r="AZ27" i="1"/>
  <c r="BL27" i="1" s="1"/>
  <c r="BA27" i="1"/>
  <c r="BB27" i="1"/>
  <c r="BE27" i="1"/>
  <c r="BK27" i="1" s="1"/>
  <c r="BF27" i="1"/>
  <c r="BH27" i="1"/>
  <c r="N28" i="1"/>
  <c r="BB28" i="1" s="1"/>
  <c r="O28" i="1"/>
  <c r="P28" i="1"/>
  <c r="BG28" i="1" s="1"/>
  <c r="AQ28" i="1"/>
  <c r="AR28" i="1"/>
  <c r="AS28" i="1"/>
  <c r="AT28" i="1"/>
  <c r="AU28" i="1"/>
  <c r="AV28" i="1"/>
  <c r="BH28" i="1" s="1"/>
  <c r="AW28" i="1"/>
  <c r="AX28" i="1"/>
  <c r="BJ28" i="1" s="1"/>
  <c r="AY28" i="1"/>
  <c r="AZ28" i="1"/>
  <c r="BA28" i="1"/>
  <c r="BC28" i="1"/>
  <c r="BI28" i="1" s="1"/>
  <c r="BD28" i="1"/>
  <c r="N29" i="1"/>
  <c r="BF29" i="1" s="1"/>
  <c r="BL29" i="1" s="1"/>
  <c r="O29" i="1"/>
  <c r="BC29" i="1" s="1"/>
  <c r="BI29" i="1" s="1"/>
  <c r="P29" i="1"/>
  <c r="AQ29" i="1"/>
  <c r="AR29" i="1"/>
  <c r="AS29" i="1"/>
  <c r="AT29" i="1"/>
  <c r="AU29" i="1"/>
  <c r="AV29" i="1"/>
  <c r="BH29" i="1" s="1"/>
  <c r="AW29" i="1"/>
  <c r="AX29" i="1"/>
  <c r="AY29" i="1"/>
  <c r="AZ29" i="1"/>
  <c r="BA29" i="1"/>
  <c r="BM29" i="1" s="1"/>
  <c r="BB29" i="1"/>
  <c r="BD29" i="1"/>
  <c r="BG29" i="1"/>
  <c r="BJ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75" i="1"/>
  <c r="O75" i="1"/>
  <c r="P75" i="1"/>
  <c r="N76" i="1"/>
  <c r="O76" i="1"/>
  <c r="P76" i="1"/>
  <c r="N77" i="1"/>
  <c r="O77" i="1"/>
  <c r="P77" i="1"/>
  <c r="N78" i="1"/>
  <c r="O78" i="1"/>
  <c r="P78" i="1"/>
  <c r="N79" i="1"/>
  <c r="O79" i="1"/>
  <c r="P79" i="1"/>
  <c r="N80" i="1"/>
  <c r="O80" i="1"/>
  <c r="P80" i="1"/>
  <c r="N81" i="1"/>
  <c r="O81" i="1"/>
  <c r="P81" i="1"/>
  <c r="N82" i="1"/>
  <c r="O82" i="1"/>
  <c r="P82" i="1"/>
  <c r="N83" i="1"/>
  <c r="O83" i="1"/>
  <c r="P83" i="1"/>
  <c r="N84" i="1"/>
  <c r="O84" i="1"/>
  <c r="P84" i="1"/>
  <c r="N85" i="1"/>
  <c r="O85" i="1"/>
  <c r="P85" i="1"/>
  <c r="N86" i="1"/>
  <c r="O86" i="1"/>
  <c r="P86" i="1"/>
  <c r="N87" i="1"/>
  <c r="O87" i="1"/>
  <c r="P87" i="1"/>
  <c r="N88" i="1"/>
  <c r="O88" i="1"/>
  <c r="P88" i="1"/>
  <c r="N89" i="1"/>
  <c r="O89" i="1"/>
  <c r="P89" i="1"/>
  <c r="N90" i="1"/>
  <c r="O90" i="1"/>
  <c r="P90" i="1"/>
  <c r="N91" i="1"/>
  <c r="O91" i="1"/>
  <c r="P91" i="1"/>
  <c r="N92" i="1"/>
  <c r="O92" i="1"/>
  <c r="P92" i="1"/>
  <c r="N93" i="1"/>
  <c r="O93" i="1"/>
  <c r="P93" i="1"/>
  <c r="N94" i="1"/>
  <c r="O94" i="1"/>
  <c r="P94" i="1"/>
  <c r="N95" i="1"/>
  <c r="O95" i="1"/>
  <c r="P95" i="1"/>
  <c r="N96" i="1"/>
  <c r="O96" i="1"/>
  <c r="P96" i="1"/>
  <c r="N97" i="1"/>
  <c r="O97" i="1"/>
  <c r="P97" i="1"/>
  <c r="N98" i="1"/>
  <c r="O98" i="1"/>
  <c r="P98" i="1"/>
  <c r="N99" i="1"/>
  <c r="O99" i="1"/>
  <c r="P99" i="1"/>
  <c r="N100" i="1"/>
  <c r="O100" i="1"/>
  <c r="P100" i="1"/>
  <c r="N101" i="1"/>
  <c r="O101" i="1"/>
  <c r="P101" i="1"/>
  <c r="N102" i="1"/>
  <c r="O102" i="1"/>
  <c r="P102" i="1"/>
  <c r="N103" i="1"/>
  <c r="O103" i="1"/>
  <c r="P103" i="1"/>
  <c r="N104" i="1"/>
  <c r="O104" i="1"/>
  <c r="P104" i="1"/>
  <c r="N105" i="1"/>
  <c r="O105" i="1"/>
  <c r="P105" i="1"/>
  <c r="N106" i="1"/>
  <c r="O106" i="1"/>
  <c r="P106" i="1"/>
  <c r="N107" i="1"/>
  <c r="O107" i="1"/>
  <c r="P107" i="1"/>
  <c r="N108" i="1"/>
  <c r="O108" i="1"/>
  <c r="P108" i="1"/>
  <c r="N109" i="1"/>
  <c r="O109" i="1"/>
  <c r="P109" i="1"/>
  <c r="N110" i="1"/>
  <c r="O110" i="1"/>
  <c r="P110" i="1"/>
  <c r="N111" i="1"/>
  <c r="O111" i="1"/>
  <c r="P111" i="1"/>
  <c r="N112" i="1"/>
  <c r="O112" i="1"/>
  <c r="P112" i="1"/>
  <c r="N113" i="1"/>
  <c r="O113" i="1"/>
  <c r="P113" i="1"/>
  <c r="N114" i="1"/>
  <c r="O114" i="1"/>
  <c r="P114" i="1"/>
  <c r="N115" i="1"/>
  <c r="O115" i="1"/>
  <c r="P115" i="1"/>
  <c r="N116" i="1"/>
  <c r="O116" i="1"/>
  <c r="P116" i="1"/>
  <c r="N117" i="1"/>
  <c r="O117" i="1"/>
  <c r="P117" i="1"/>
  <c r="N118" i="1"/>
  <c r="O118" i="1"/>
  <c r="P118" i="1"/>
  <c r="N119" i="1"/>
  <c r="O119" i="1"/>
  <c r="P119" i="1"/>
  <c r="N120" i="1"/>
  <c r="O120" i="1"/>
  <c r="P120" i="1"/>
  <c r="N121" i="1"/>
  <c r="O121" i="1"/>
  <c r="P121" i="1"/>
  <c r="N122" i="1"/>
  <c r="O122" i="1"/>
  <c r="P122" i="1"/>
  <c r="N123" i="1"/>
  <c r="O123" i="1"/>
  <c r="P123" i="1"/>
  <c r="N124" i="1"/>
  <c r="O124" i="1"/>
  <c r="P124" i="1"/>
  <c r="N125" i="1"/>
  <c r="O125" i="1"/>
  <c r="P125" i="1"/>
  <c r="N126" i="1"/>
  <c r="O126" i="1"/>
  <c r="P126" i="1"/>
  <c r="N127" i="1"/>
  <c r="O127" i="1"/>
  <c r="P127" i="1"/>
  <c r="N128" i="1"/>
  <c r="O128" i="1"/>
  <c r="P128" i="1"/>
  <c r="N129" i="1"/>
  <c r="O129" i="1"/>
  <c r="P129" i="1"/>
  <c r="N130" i="1"/>
  <c r="O130" i="1"/>
  <c r="P130" i="1"/>
  <c r="N131" i="1"/>
  <c r="O131" i="1"/>
  <c r="P131" i="1"/>
  <c r="N132" i="1"/>
  <c r="O132" i="1"/>
  <c r="P132" i="1"/>
  <c r="N133" i="1"/>
  <c r="O133" i="1"/>
  <c r="P133" i="1"/>
  <c r="N134" i="1"/>
  <c r="O134" i="1"/>
  <c r="P134" i="1"/>
  <c r="N135" i="1"/>
  <c r="O135" i="1"/>
  <c r="P135" i="1"/>
  <c r="N136" i="1"/>
  <c r="O136" i="1"/>
  <c r="P136" i="1"/>
  <c r="N137" i="1"/>
  <c r="O137" i="1"/>
  <c r="P137" i="1"/>
  <c r="N138" i="1"/>
  <c r="O138" i="1"/>
  <c r="P138" i="1"/>
  <c r="N139" i="1"/>
  <c r="O139" i="1"/>
  <c r="P139" i="1"/>
  <c r="N140" i="1"/>
  <c r="O140" i="1"/>
  <c r="P140" i="1"/>
  <c r="N141" i="1"/>
  <c r="O141" i="1"/>
  <c r="P141" i="1"/>
  <c r="N142" i="1"/>
  <c r="O142" i="1"/>
  <c r="P142" i="1"/>
  <c r="N143" i="1"/>
  <c r="O143" i="1"/>
  <c r="P143" i="1"/>
  <c r="N144" i="1"/>
  <c r="O144" i="1"/>
  <c r="P144" i="1"/>
  <c r="N145" i="1"/>
  <c r="O145" i="1"/>
  <c r="P145" i="1"/>
  <c r="N146" i="1"/>
  <c r="O146" i="1"/>
  <c r="P146" i="1"/>
  <c r="N147" i="1"/>
  <c r="O147" i="1"/>
  <c r="P147" i="1"/>
  <c r="N148" i="1"/>
  <c r="O148" i="1"/>
  <c r="P148" i="1"/>
  <c r="N149" i="1"/>
  <c r="O149" i="1"/>
  <c r="P149" i="1"/>
  <c r="N150" i="1"/>
  <c r="O150" i="1"/>
  <c r="P150" i="1"/>
  <c r="N151" i="1"/>
  <c r="O151" i="1"/>
  <c r="P151" i="1"/>
  <c r="N152" i="1"/>
  <c r="O152" i="1"/>
  <c r="P152" i="1"/>
  <c r="N153" i="1"/>
  <c r="O153" i="1"/>
  <c r="P153" i="1"/>
  <c r="N154" i="1"/>
  <c r="O154" i="1"/>
  <c r="P154" i="1"/>
  <c r="N155" i="1"/>
  <c r="O155" i="1"/>
  <c r="P155" i="1"/>
  <c r="N156" i="1"/>
  <c r="O156" i="1"/>
  <c r="P156" i="1"/>
  <c r="N157" i="1"/>
  <c r="O157" i="1"/>
  <c r="P157" i="1"/>
  <c r="N158" i="1"/>
  <c r="O158" i="1"/>
  <c r="P158" i="1"/>
  <c r="N159" i="1"/>
  <c r="O159" i="1"/>
  <c r="P159" i="1"/>
  <c r="N160" i="1"/>
  <c r="O160" i="1"/>
  <c r="P160" i="1"/>
  <c r="N161" i="1"/>
  <c r="O161" i="1"/>
  <c r="P161" i="1"/>
  <c r="N162" i="1"/>
  <c r="O162" i="1"/>
  <c r="P162" i="1"/>
  <c r="N163" i="1"/>
  <c r="O163" i="1"/>
  <c r="P163" i="1"/>
  <c r="N164" i="1"/>
  <c r="O164" i="1"/>
  <c r="P164" i="1"/>
  <c r="N165" i="1"/>
  <c r="O165" i="1"/>
  <c r="P165" i="1"/>
  <c r="N166" i="1"/>
  <c r="O166" i="1"/>
  <c r="P166" i="1"/>
  <c r="N167" i="1"/>
  <c r="O167" i="1"/>
  <c r="P167" i="1"/>
  <c r="N168" i="1"/>
  <c r="O168" i="1"/>
  <c r="P168" i="1"/>
  <c r="N169" i="1"/>
  <c r="O169" i="1"/>
  <c r="P169" i="1"/>
  <c r="N170" i="1"/>
  <c r="O170" i="1"/>
  <c r="P170" i="1"/>
  <c r="N171" i="1"/>
  <c r="O171" i="1"/>
  <c r="P171" i="1"/>
  <c r="N172" i="1"/>
  <c r="O172" i="1"/>
  <c r="P172" i="1"/>
  <c r="N173" i="1"/>
  <c r="O173" i="1"/>
  <c r="P173" i="1"/>
  <c r="N174" i="1"/>
  <c r="O174" i="1"/>
  <c r="P174" i="1"/>
  <c r="N175" i="1"/>
  <c r="O175" i="1"/>
  <c r="P175" i="1"/>
  <c r="N176" i="1"/>
  <c r="O176" i="1"/>
  <c r="P176" i="1"/>
  <c r="N177" i="1"/>
  <c r="O177" i="1"/>
  <c r="P177" i="1"/>
  <c r="N178" i="1"/>
  <c r="O178" i="1"/>
  <c r="P178" i="1"/>
  <c r="N179" i="1"/>
  <c r="O179" i="1"/>
  <c r="P179" i="1"/>
  <c r="N180" i="1"/>
  <c r="O180" i="1"/>
  <c r="P180" i="1"/>
  <c r="N181" i="1"/>
  <c r="O181" i="1"/>
  <c r="P181" i="1"/>
  <c r="N182" i="1"/>
  <c r="O182" i="1"/>
  <c r="P182" i="1"/>
  <c r="N183" i="1"/>
  <c r="O183" i="1"/>
  <c r="P183" i="1"/>
  <c r="N184" i="1"/>
  <c r="O184" i="1"/>
  <c r="P184" i="1"/>
  <c r="N185" i="1"/>
  <c r="O185" i="1"/>
  <c r="P185" i="1"/>
  <c r="N186" i="1"/>
  <c r="O186" i="1"/>
  <c r="P186" i="1"/>
  <c r="N187" i="1"/>
  <c r="O187" i="1"/>
  <c r="P187" i="1"/>
  <c r="N188" i="1"/>
  <c r="O188" i="1"/>
  <c r="P188" i="1"/>
  <c r="N189" i="1"/>
  <c r="O189" i="1"/>
  <c r="P189" i="1"/>
  <c r="N190" i="1"/>
  <c r="O190" i="1"/>
  <c r="P190" i="1"/>
  <c r="N191" i="1"/>
  <c r="O191" i="1"/>
  <c r="P191" i="1"/>
  <c r="N192" i="1"/>
  <c r="O192" i="1"/>
  <c r="P192" i="1"/>
  <c r="N193" i="1"/>
  <c r="O193" i="1"/>
  <c r="P193" i="1"/>
  <c r="N194" i="1"/>
  <c r="O194" i="1"/>
  <c r="P194" i="1"/>
  <c r="N195" i="1"/>
  <c r="O195" i="1"/>
  <c r="P195" i="1"/>
  <c r="N196" i="1"/>
  <c r="O196" i="1"/>
  <c r="P196" i="1"/>
  <c r="N197" i="1"/>
  <c r="O197" i="1"/>
  <c r="P197" i="1"/>
  <c r="N198" i="1"/>
  <c r="O198" i="1"/>
  <c r="P198" i="1"/>
  <c r="N199" i="1"/>
  <c r="O199" i="1"/>
  <c r="P199" i="1"/>
  <c r="N200" i="1"/>
  <c r="O200" i="1"/>
  <c r="P200" i="1"/>
  <c r="N201" i="1"/>
  <c r="O201" i="1"/>
  <c r="P201" i="1"/>
  <c r="N202" i="1"/>
  <c r="O202" i="1"/>
  <c r="P202" i="1"/>
  <c r="N203" i="1"/>
  <c r="O203" i="1"/>
  <c r="P203" i="1"/>
  <c r="N204" i="1"/>
  <c r="O204" i="1"/>
  <c r="P204" i="1"/>
  <c r="N205" i="1"/>
  <c r="O205" i="1"/>
  <c r="P205" i="1"/>
  <c r="N206" i="1"/>
  <c r="O206" i="1"/>
  <c r="P206" i="1"/>
  <c r="N207" i="1"/>
  <c r="O207" i="1"/>
  <c r="P207" i="1"/>
  <c r="N208" i="1"/>
  <c r="O208" i="1"/>
  <c r="P208" i="1"/>
  <c r="N209" i="1"/>
  <c r="O209" i="1"/>
  <c r="P209" i="1"/>
  <c r="N210" i="1"/>
  <c r="O210" i="1"/>
  <c r="P210" i="1"/>
  <c r="N211" i="1"/>
  <c r="O211" i="1"/>
  <c r="P211" i="1"/>
  <c r="N212" i="1"/>
  <c r="O212" i="1"/>
  <c r="P212" i="1"/>
  <c r="N213" i="1"/>
  <c r="O213" i="1"/>
  <c r="P213" i="1"/>
  <c r="N214" i="1"/>
  <c r="O214" i="1"/>
  <c r="P214" i="1"/>
  <c r="N215" i="1"/>
  <c r="O215" i="1"/>
  <c r="P215" i="1"/>
  <c r="N216" i="1"/>
  <c r="O216" i="1"/>
  <c r="P216" i="1"/>
  <c r="N217" i="1"/>
  <c r="O217" i="1"/>
  <c r="P217" i="1"/>
  <c r="N218" i="1"/>
  <c r="O218" i="1"/>
  <c r="P218" i="1"/>
  <c r="N219" i="1"/>
  <c r="O219" i="1"/>
  <c r="P219" i="1"/>
  <c r="N220" i="1"/>
  <c r="O220" i="1"/>
  <c r="P220" i="1"/>
  <c r="N221" i="1"/>
  <c r="O221" i="1"/>
  <c r="P221" i="1"/>
  <c r="N222" i="1"/>
  <c r="O222" i="1"/>
  <c r="P222" i="1"/>
  <c r="N223" i="1"/>
  <c r="O223" i="1"/>
  <c r="P223" i="1"/>
  <c r="N224" i="1"/>
  <c r="O224" i="1"/>
  <c r="P224" i="1"/>
  <c r="N225" i="1"/>
  <c r="O225" i="1"/>
  <c r="P225" i="1"/>
  <c r="N226" i="1"/>
  <c r="O226" i="1"/>
  <c r="P226" i="1"/>
  <c r="N227" i="1"/>
  <c r="O227" i="1"/>
  <c r="P227" i="1"/>
  <c r="N228" i="1"/>
  <c r="O228" i="1"/>
  <c r="P228" i="1"/>
  <c r="N229" i="1"/>
  <c r="O229" i="1"/>
  <c r="P229" i="1"/>
  <c r="N230" i="1"/>
  <c r="O230" i="1"/>
  <c r="P230" i="1"/>
  <c r="N231" i="1"/>
  <c r="O231" i="1"/>
  <c r="P231" i="1"/>
  <c r="N232" i="1"/>
  <c r="O232" i="1"/>
  <c r="P232" i="1"/>
  <c r="N233" i="1"/>
  <c r="O233" i="1"/>
  <c r="P233" i="1"/>
  <c r="N234" i="1"/>
  <c r="O234" i="1"/>
  <c r="P234" i="1"/>
  <c r="N235" i="1"/>
  <c r="O235" i="1"/>
  <c r="P235" i="1"/>
  <c r="N236" i="1"/>
  <c r="O236" i="1"/>
  <c r="P236" i="1"/>
  <c r="N237" i="1"/>
  <c r="O237" i="1"/>
  <c r="P237" i="1"/>
  <c r="N238" i="1"/>
  <c r="O238" i="1"/>
  <c r="P238" i="1"/>
  <c r="N239" i="1"/>
  <c r="O239" i="1"/>
  <c r="P239" i="1"/>
  <c r="N240" i="1"/>
  <c r="O240" i="1"/>
  <c r="P240" i="1"/>
  <c r="N241" i="1"/>
  <c r="O241" i="1"/>
  <c r="P241" i="1"/>
  <c r="N242" i="1"/>
  <c r="O242" i="1"/>
  <c r="P242" i="1"/>
  <c r="N243" i="1"/>
  <c r="O243" i="1"/>
  <c r="P243" i="1"/>
  <c r="N244" i="1"/>
  <c r="O244" i="1"/>
  <c r="P244" i="1"/>
  <c r="N245" i="1"/>
  <c r="O245" i="1"/>
  <c r="P245" i="1"/>
  <c r="N246" i="1"/>
  <c r="O246" i="1"/>
  <c r="P246" i="1"/>
  <c r="N247" i="1"/>
  <c r="O247" i="1"/>
  <c r="P247" i="1"/>
  <c r="N248" i="1"/>
  <c r="O248" i="1"/>
  <c r="P248" i="1"/>
  <c r="N249" i="1"/>
  <c r="O249" i="1"/>
  <c r="P249" i="1"/>
  <c r="N250" i="1"/>
  <c r="O250" i="1"/>
  <c r="P250" i="1"/>
  <c r="N251" i="1"/>
  <c r="O251" i="1"/>
  <c r="P251" i="1"/>
  <c r="N252" i="1"/>
  <c r="O252" i="1"/>
  <c r="P252" i="1"/>
  <c r="N253" i="1"/>
  <c r="O253" i="1"/>
  <c r="P253" i="1"/>
  <c r="N254" i="1"/>
  <c r="O254" i="1"/>
  <c r="P254" i="1"/>
  <c r="N255" i="1"/>
  <c r="O255" i="1"/>
  <c r="P255" i="1"/>
  <c r="N256" i="1"/>
  <c r="O256" i="1"/>
  <c r="P256" i="1"/>
  <c r="N257" i="1"/>
  <c r="O257" i="1"/>
  <c r="P257" i="1"/>
  <c r="N258" i="1"/>
  <c r="O258" i="1"/>
  <c r="P258" i="1"/>
  <c r="N259" i="1"/>
  <c r="O259" i="1"/>
  <c r="P259" i="1"/>
  <c r="N260" i="1"/>
  <c r="O260" i="1"/>
  <c r="P260" i="1"/>
  <c r="N261" i="1"/>
  <c r="O261" i="1"/>
  <c r="P261" i="1"/>
  <c r="N262" i="1"/>
  <c r="O262" i="1"/>
  <c r="P262" i="1"/>
  <c r="N263" i="1"/>
  <c r="O263" i="1"/>
  <c r="P263" i="1"/>
  <c r="N264" i="1"/>
  <c r="O264" i="1"/>
  <c r="P264" i="1"/>
  <c r="N265" i="1"/>
  <c r="O265" i="1"/>
  <c r="P265" i="1"/>
  <c r="N266" i="1"/>
  <c r="O266" i="1"/>
  <c r="P266" i="1"/>
  <c r="N267" i="1"/>
  <c r="O267" i="1"/>
  <c r="P267" i="1"/>
  <c r="N268" i="1"/>
  <c r="O268" i="1"/>
  <c r="P268" i="1"/>
  <c r="N269" i="1"/>
  <c r="O269" i="1"/>
  <c r="P269" i="1"/>
  <c r="N270" i="1"/>
  <c r="O270" i="1"/>
  <c r="P270" i="1"/>
  <c r="N271" i="1"/>
  <c r="O271" i="1"/>
  <c r="P271" i="1"/>
  <c r="N272" i="1"/>
  <c r="O272" i="1"/>
  <c r="P272" i="1"/>
  <c r="N273" i="1"/>
  <c r="O273" i="1"/>
  <c r="P273" i="1"/>
  <c r="N274" i="1"/>
  <c r="O274" i="1"/>
  <c r="P274" i="1"/>
  <c r="N275" i="1"/>
  <c r="O275" i="1"/>
  <c r="P275" i="1"/>
  <c r="N276" i="1"/>
  <c r="O276" i="1"/>
  <c r="P276" i="1"/>
  <c r="N277" i="1"/>
  <c r="O277" i="1"/>
  <c r="P277" i="1"/>
  <c r="N278" i="1"/>
  <c r="O278" i="1"/>
  <c r="P278" i="1"/>
  <c r="N279" i="1"/>
  <c r="O279" i="1"/>
  <c r="P279" i="1"/>
  <c r="N280" i="1"/>
  <c r="O280" i="1"/>
  <c r="P280" i="1"/>
  <c r="N281" i="1"/>
  <c r="O281" i="1"/>
  <c r="P281" i="1"/>
  <c r="N282" i="1"/>
  <c r="O282" i="1"/>
  <c r="P282" i="1"/>
  <c r="N283" i="1"/>
  <c r="O283" i="1"/>
  <c r="P283" i="1"/>
  <c r="N284" i="1"/>
  <c r="O284" i="1"/>
  <c r="P284" i="1"/>
  <c r="N285" i="1"/>
  <c r="O285" i="1"/>
  <c r="P285" i="1"/>
  <c r="N286" i="1"/>
  <c r="O286" i="1"/>
  <c r="P286" i="1"/>
  <c r="N287" i="1"/>
  <c r="O287" i="1"/>
  <c r="P287" i="1"/>
  <c r="N288" i="1"/>
  <c r="O288" i="1"/>
  <c r="P288" i="1"/>
  <c r="N289" i="1"/>
  <c r="O289" i="1"/>
  <c r="P289" i="1"/>
  <c r="N290" i="1"/>
  <c r="O290" i="1"/>
  <c r="P290" i="1"/>
  <c r="N291" i="1"/>
  <c r="O291" i="1"/>
  <c r="P291" i="1"/>
  <c r="N292" i="1"/>
  <c r="O292" i="1"/>
  <c r="P292" i="1"/>
  <c r="N293" i="1"/>
  <c r="O293" i="1"/>
  <c r="P293" i="1"/>
  <c r="N294" i="1"/>
  <c r="O294" i="1"/>
  <c r="P294" i="1"/>
  <c r="N295" i="1"/>
  <c r="O295" i="1"/>
  <c r="P295" i="1"/>
  <c r="N296" i="1"/>
  <c r="O296" i="1"/>
  <c r="P296" i="1"/>
  <c r="N297" i="1"/>
  <c r="O297" i="1"/>
  <c r="P297" i="1"/>
  <c r="N298" i="1"/>
  <c r="O298" i="1"/>
  <c r="P298" i="1"/>
  <c r="N299" i="1"/>
  <c r="O299" i="1"/>
  <c r="P299" i="1"/>
  <c r="N300" i="1"/>
  <c r="O300" i="1"/>
  <c r="P300" i="1"/>
  <c r="N301" i="1"/>
  <c r="O301" i="1"/>
  <c r="P301" i="1"/>
  <c r="N302" i="1"/>
  <c r="O302" i="1"/>
  <c r="P302" i="1"/>
  <c r="N303" i="1"/>
  <c r="O303" i="1"/>
  <c r="P303" i="1"/>
  <c r="N304" i="1"/>
  <c r="O304" i="1"/>
  <c r="P304" i="1"/>
  <c r="N305" i="1"/>
  <c r="O305" i="1"/>
  <c r="P305" i="1"/>
  <c r="N306" i="1"/>
  <c r="O306" i="1"/>
  <c r="P306" i="1"/>
  <c r="N307" i="1"/>
  <c r="O307" i="1"/>
  <c r="P307" i="1"/>
  <c r="N308" i="1"/>
  <c r="O308" i="1"/>
  <c r="P308" i="1"/>
  <c r="N309" i="1"/>
  <c r="O309" i="1"/>
  <c r="P309" i="1"/>
  <c r="N310" i="1"/>
  <c r="O310" i="1"/>
  <c r="P310" i="1"/>
  <c r="N311" i="1"/>
  <c r="O311" i="1"/>
  <c r="P311" i="1"/>
  <c r="N312" i="1"/>
  <c r="O312" i="1"/>
  <c r="P312" i="1"/>
  <c r="N313" i="1"/>
  <c r="O313" i="1"/>
  <c r="P313" i="1"/>
  <c r="N314" i="1"/>
  <c r="O314" i="1"/>
  <c r="P314" i="1"/>
  <c r="N315" i="1"/>
  <c r="O315" i="1"/>
  <c r="P315" i="1"/>
  <c r="N316" i="1"/>
  <c r="O316" i="1"/>
  <c r="P316" i="1"/>
  <c r="N317" i="1"/>
  <c r="O317" i="1"/>
  <c r="P317" i="1"/>
  <c r="N318" i="1"/>
  <c r="O318" i="1"/>
  <c r="P318" i="1"/>
  <c r="N319" i="1"/>
  <c r="O319" i="1"/>
  <c r="P319" i="1"/>
  <c r="N320" i="1"/>
  <c r="O320" i="1"/>
  <c r="P320" i="1"/>
  <c r="N321" i="1"/>
  <c r="O321" i="1"/>
  <c r="P321" i="1"/>
  <c r="N322" i="1"/>
  <c r="O322" i="1"/>
  <c r="P322" i="1"/>
  <c r="N323" i="1"/>
  <c r="O323" i="1"/>
  <c r="P323" i="1"/>
  <c r="N324" i="1"/>
  <c r="O324" i="1"/>
  <c r="P324" i="1"/>
  <c r="N325" i="1"/>
  <c r="O325" i="1"/>
  <c r="P325" i="1"/>
  <c r="N326" i="1"/>
  <c r="O326" i="1"/>
  <c r="P326" i="1"/>
  <c r="N327" i="1"/>
  <c r="O327" i="1"/>
  <c r="P327" i="1"/>
  <c r="N328" i="1"/>
  <c r="O328" i="1"/>
  <c r="P328" i="1"/>
  <c r="N329" i="1"/>
  <c r="O329" i="1"/>
  <c r="P329" i="1"/>
  <c r="N330" i="1"/>
  <c r="O330" i="1"/>
  <c r="P330" i="1"/>
  <c r="N331" i="1"/>
  <c r="O331" i="1"/>
  <c r="P331" i="1"/>
  <c r="N332" i="1"/>
  <c r="O332" i="1"/>
  <c r="P332" i="1"/>
  <c r="N333" i="1"/>
  <c r="O333" i="1"/>
  <c r="P333" i="1"/>
  <c r="N334" i="1"/>
  <c r="O334" i="1"/>
  <c r="P334" i="1"/>
  <c r="N335" i="1"/>
  <c r="O335" i="1"/>
  <c r="P335" i="1"/>
  <c r="N336" i="1"/>
  <c r="O336" i="1"/>
  <c r="P336" i="1"/>
  <c r="N337" i="1"/>
  <c r="O337" i="1"/>
  <c r="P337" i="1"/>
  <c r="N338" i="1"/>
  <c r="O338" i="1"/>
  <c r="P338" i="1"/>
  <c r="N339" i="1"/>
  <c r="O339" i="1"/>
  <c r="P339" i="1"/>
  <c r="N340" i="1"/>
  <c r="O340" i="1"/>
  <c r="P340" i="1"/>
  <c r="N341" i="1"/>
  <c r="O341" i="1"/>
  <c r="P341" i="1"/>
  <c r="N342" i="1"/>
  <c r="O342" i="1"/>
  <c r="P342" i="1"/>
  <c r="N343" i="1"/>
  <c r="O343" i="1"/>
  <c r="P343" i="1"/>
  <c r="N344" i="1"/>
  <c r="O344" i="1"/>
  <c r="P344" i="1"/>
  <c r="N345" i="1"/>
  <c r="O345" i="1"/>
  <c r="P345" i="1"/>
  <c r="N346" i="1"/>
  <c r="O346" i="1"/>
  <c r="P346" i="1"/>
  <c r="N347" i="1"/>
  <c r="O347" i="1"/>
  <c r="P347" i="1"/>
  <c r="N348" i="1"/>
  <c r="O348" i="1"/>
  <c r="P348" i="1"/>
  <c r="N349" i="1"/>
  <c r="O349" i="1"/>
  <c r="P349" i="1"/>
  <c r="N350" i="1"/>
  <c r="O350" i="1"/>
  <c r="P350" i="1"/>
  <c r="N351" i="1"/>
  <c r="O351" i="1"/>
  <c r="P351" i="1"/>
  <c r="N352" i="1"/>
  <c r="O352" i="1"/>
  <c r="P352" i="1"/>
  <c r="N353" i="1"/>
  <c r="O353" i="1"/>
  <c r="P353" i="1"/>
  <c r="N354" i="1"/>
  <c r="O354" i="1"/>
  <c r="P354" i="1"/>
  <c r="N355" i="1"/>
  <c r="O355" i="1"/>
  <c r="P355" i="1"/>
  <c r="N356" i="1"/>
  <c r="O356" i="1"/>
  <c r="P356" i="1"/>
  <c r="N357" i="1"/>
  <c r="O357" i="1"/>
  <c r="P357" i="1"/>
  <c r="N358" i="1"/>
  <c r="O358" i="1"/>
  <c r="P358" i="1"/>
  <c r="N359" i="1"/>
  <c r="O359" i="1"/>
  <c r="P359" i="1"/>
  <c r="N360" i="1"/>
  <c r="O360" i="1"/>
  <c r="P360" i="1"/>
  <c r="N361" i="1"/>
  <c r="O361" i="1"/>
  <c r="P361" i="1"/>
  <c r="N362" i="1"/>
  <c r="O362" i="1"/>
  <c r="P362" i="1"/>
  <c r="N363" i="1"/>
  <c r="O363" i="1"/>
  <c r="P363" i="1"/>
  <c r="N364" i="1"/>
  <c r="O364" i="1"/>
  <c r="P364" i="1"/>
  <c r="N365" i="1"/>
  <c r="O365" i="1"/>
  <c r="P365" i="1"/>
  <c r="N366" i="1"/>
  <c r="O366" i="1"/>
  <c r="P366" i="1"/>
  <c r="N367" i="1"/>
  <c r="O367" i="1"/>
  <c r="P367" i="1"/>
  <c r="N368" i="1"/>
  <c r="O368" i="1"/>
  <c r="P368" i="1"/>
  <c r="N369" i="1"/>
  <c r="O369" i="1"/>
  <c r="P369" i="1"/>
  <c r="N370" i="1"/>
  <c r="O370" i="1"/>
  <c r="P370" i="1"/>
  <c r="N371" i="1"/>
  <c r="O371" i="1"/>
  <c r="P371" i="1"/>
  <c r="N372" i="1"/>
  <c r="O372" i="1"/>
  <c r="P372" i="1"/>
  <c r="N373" i="1"/>
  <c r="O373" i="1"/>
  <c r="P373" i="1"/>
  <c r="N374" i="1"/>
  <c r="O374" i="1"/>
  <c r="P374" i="1"/>
  <c r="N375" i="1"/>
  <c r="O375" i="1"/>
  <c r="P375" i="1"/>
  <c r="N376" i="1"/>
  <c r="O376" i="1"/>
  <c r="P376" i="1"/>
  <c r="N377" i="1"/>
  <c r="O377" i="1"/>
  <c r="P377" i="1"/>
  <c r="N378" i="1"/>
  <c r="O378" i="1"/>
  <c r="P378" i="1"/>
  <c r="N379" i="1"/>
  <c r="O379" i="1"/>
  <c r="P379" i="1"/>
  <c r="N380" i="1"/>
  <c r="O380" i="1"/>
  <c r="P380" i="1"/>
  <c r="N381" i="1"/>
  <c r="O381" i="1"/>
  <c r="P381" i="1"/>
  <c r="N382" i="1"/>
  <c r="O382" i="1"/>
  <c r="P382" i="1"/>
  <c r="N383" i="1"/>
  <c r="O383" i="1"/>
  <c r="P383" i="1"/>
  <c r="N384" i="1"/>
  <c r="O384" i="1"/>
  <c r="P384" i="1"/>
  <c r="N385" i="1"/>
  <c r="O385" i="1"/>
  <c r="P385" i="1"/>
  <c r="N386" i="1"/>
  <c r="O386" i="1"/>
  <c r="P386" i="1"/>
  <c r="N387" i="1"/>
  <c r="O387" i="1"/>
  <c r="P387" i="1"/>
  <c r="N388" i="1"/>
  <c r="O388" i="1"/>
  <c r="P388" i="1"/>
  <c r="N389" i="1"/>
  <c r="O389" i="1"/>
  <c r="P389" i="1"/>
  <c r="N390" i="1"/>
  <c r="O390" i="1"/>
  <c r="P390" i="1"/>
  <c r="N391" i="1"/>
  <c r="O391" i="1"/>
  <c r="P391" i="1"/>
  <c r="N392" i="1"/>
  <c r="O392" i="1"/>
  <c r="P392" i="1"/>
  <c r="N393" i="1"/>
  <c r="O393" i="1"/>
  <c r="P393" i="1"/>
  <c r="N394" i="1"/>
  <c r="O394" i="1"/>
  <c r="P394" i="1"/>
  <c r="N395" i="1"/>
  <c r="O395" i="1"/>
  <c r="P395" i="1"/>
  <c r="N396" i="1"/>
  <c r="O396" i="1"/>
  <c r="P396" i="1"/>
  <c r="N397" i="1"/>
  <c r="O397" i="1"/>
  <c r="P397" i="1"/>
  <c r="N398" i="1"/>
  <c r="O398" i="1"/>
  <c r="P398" i="1"/>
  <c r="N399" i="1"/>
  <c r="O399" i="1"/>
  <c r="P399" i="1"/>
  <c r="N400" i="1"/>
  <c r="O400" i="1"/>
  <c r="P400" i="1"/>
  <c r="N401" i="1"/>
  <c r="O401" i="1"/>
  <c r="P401" i="1"/>
  <c r="N402" i="1"/>
  <c r="O402" i="1"/>
  <c r="P402" i="1"/>
  <c r="N403" i="1"/>
  <c r="O403" i="1"/>
  <c r="P403" i="1"/>
  <c r="N404" i="1"/>
  <c r="O404" i="1"/>
  <c r="P404" i="1"/>
  <c r="N405" i="1"/>
  <c r="O405" i="1"/>
  <c r="P405" i="1"/>
  <c r="N406" i="1"/>
  <c r="O406" i="1"/>
  <c r="P406" i="1"/>
  <c r="N407" i="1"/>
  <c r="O407" i="1"/>
  <c r="P407" i="1"/>
  <c r="N408" i="1"/>
  <c r="O408" i="1"/>
  <c r="P408" i="1"/>
  <c r="N409" i="1"/>
  <c r="O409" i="1"/>
  <c r="P409" i="1"/>
  <c r="N410" i="1"/>
  <c r="O410" i="1"/>
  <c r="P410" i="1"/>
  <c r="N411" i="1"/>
  <c r="O411" i="1"/>
  <c r="P411" i="1"/>
  <c r="N412" i="1"/>
  <c r="O412" i="1"/>
  <c r="P412" i="1"/>
  <c r="N413" i="1"/>
  <c r="O413" i="1"/>
  <c r="P413" i="1"/>
  <c r="N414" i="1"/>
  <c r="O414" i="1"/>
  <c r="P414" i="1"/>
  <c r="N415" i="1"/>
  <c r="O415" i="1"/>
  <c r="P415" i="1"/>
  <c r="N416" i="1"/>
  <c r="O416" i="1"/>
  <c r="P416" i="1"/>
  <c r="N417" i="1"/>
  <c r="O417" i="1"/>
  <c r="P417" i="1"/>
  <c r="N418" i="1"/>
  <c r="O418" i="1"/>
  <c r="P418" i="1"/>
  <c r="N419" i="1"/>
  <c r="O419" i="1"/>
  <c r="P419" i="1"/>
  <c r="N420" i="1"/>
  <c r="O420" i="1"/>
  <c r="P420" i="1"/>
  <c r="N421" i="1"/>
  <c r="O421" i="1"/>
  <c r="P421" i="1"/>
  <c r="N422" i="1"/>
  <c r="O422" i="1"/>
  <c r="P422" i="1"/>
  <c r="N423" i="1"/>
  <c r="O423" i="1"/>
  <c r="P423" i="1"/>
  <c r="N424" i="1"/>
  <c r="O424" i="1"/>
  <c r="P424" i="1"/>
  <c r="N425" i="1"/>
  <c r="O425" i="1"/>
  <c r="P425" i="1"/>
  <c r="N426" i="1"/>
  <c r="O426" i="1"/>
  <c r="P426" i="1"/>
  <c r="N427" i="1"/>
  <c r="O427" i="1"/>
  <c r="P427" i="1"/>
  <c r="N428" i="1"/>
  <c r="O428" i="1"/>
  <c r="P428" i="1"/>
  <c r="N429" i="1"/>
  <c r="O429" i="1"/>
  <c r="P429" i="1"/>
  <c r="N430" i="1"/>
  <c r="O430" i="1"/>
  <c r="P430" i="1"/>
  <c r="N431" i="1"/>
  <c r="O431" i="1"/>
  <c r="P431" i="1"/>
  <c r="N432" i="1"/>
  <c r="O432" i="1"/>
  <c r="P432" i="1"/>
  <c r="N433" i="1"/>
  <c r="O433" i="1"/>
  <c r="P433" i="1"/>
  <c r="N434" i="1"/>
  <c r="O434" i="1"/>
  <c r="P434" i="1"/>
  <c r="N435" i="1"/>
  <c r="O435" i="1"/>
  <c r="P435" i="1"/>
  <c r="N436" i="1"/>
  <c r="O436" i="1"/>
  <c r="P436" i="1"/>
  <c r="N437" i="1"/>
  <c r="O437" i="1"/>
  <c r="P437" i="1"/>
  <c r="N438" i="1"/>
  <c r="O438" i="1"/>
  <c r="P438" i="1"/>
  <c r="N439" i="1"/>
  <c r="O439" i="1"/>
  <c r="P439" i="1"/>
  <c r="N440" i="1"/>
  <c r="O440" i="1"/>
  <c r="P440" i="1"/>
  <c r="N441" i="1"/>
  <c r="O441" i="1"/>
  <c r="P441" i="1"/>
  <c r="N442" i="1"/>
  <c r="O442" i="1"/>
  <c r="P442" i="1"/>
  <c r="N443" i="1"/>
  <c r="O443" i="1"/>
  <c r="P443" i="1"/>
  <c r="N444" i="1"/>
  <c r="O444" i="1"/>
  <c r="P444" i="1"/>
  <c r="N445" i="1"/>
  <c r="O445" i="1"/>
  <c r="P445" i="1"/>
  <c r="N446" i="1"/>
  <c r="O446" i="1"/>
  <c r="P446" i="1"/>
  <c r="N447" i="1"/>
  <c r="O447" i="1"/>
  <c r="P447" i="1"/>
  <c r="N448" i="1"/>
  <c r="O448" i="1"/>
  <c r="P448" i="1"/>
  <c r="N449" i="1"/>
  <c r="O449" i="1"/>
  <c r="P449" i="1"/>
  <c r="N450" i="1"/>
  <c r="O450" i="1"/>
  <c r="P450" i="1"/>
  <c r="N451" i="1"/>
  <c r="O451" i="1"/>
  <c r="P451" i="1"/>
  <c r="N452" i="1"/>
  <c r="O452" i="1"/>
  <c r="P452" i="1"/>
  <c r="N453" i="1"/>
  <c r="O453" i="1"/>
  <c r="P453" i="1"/>
  <c r="N454" i="1"/>
  <c r="O454" i="1"/>
  <c r="P454" i="1"/>
  <c r="N455" i="1"/>
  <c r="O455" i="1"/>
  <c r="P455" i="1"/>
  <c r="N456" i="1"/>
  <c r="O456" i="1"/>
  <c r="P456" i="1"/>
  <c r="N457" i="1"/>
  <c r="O457" i="1"/>
  <c r="P457" i="1"/>
  <c r="N458" i="1"/>
  <c r="O458" i="1"/>
  <c r="P458" i="1"/>
  <c r="N459" i="1"/>
  <c r="O459" i="1"/>
  <c r="P459" i="1"/>
  <c r="N460" i="1"/>
  <c r="O460" i="1"/>
  <c r="P460" i="1"/>
  <c r="N461" i="1"/>
  <c r="O461" i="1"/>
  <c r="P461" i="1"/>
  <c r="N462" i="1"/>
  <c r="O462" i="1"/>
  <c r="P462" i="1"/>
  <c r="N463" i="1"/>
  <c r="O463" i="1"/>
  <c r="P463" i="1"/>
  <c r="N464" i="1"/>
  <c r="O464" i="1"/>
  <c r="P464" i="1"/>
  <c r="N465" i="1"/>
  <c r="O465" i="1"/>
  <c r="P465" i="1"/>
  <c r="N466" i="1"/>
  <c r="O466" i="1"/>
  <c r="P466" i="1"/>
  <c r="N467" i="1"/>
  <c r="O467" i="1"/>
  <c r="P467" i="1"/>
  <c r="N468" i="1"/>
  <c r="O468" i="1"/>
  <c r="P468" i="1"/>
  <c r="N469" i="1"/>
  <c r="O469" i="1"/>
  <c r="P469" i="1"/>
  <c r="N470" i="1"/>
  <c r="O470" i="1"/>
  <c r="P470" i="1"/>
  <c r="N471" i="1"/>
  <c r="O471" i="1"/>
  <c r="P471" i="1"/>
  <c r="N472" i="1"/>
  <c r="O472" i="1"/>
  <c r="P472" i="1"/>
  <c r="N473" i="1"/>
  <c r="O473" i="1"/>
  <c r="P473" i="1"/>
  <c r="N474" i="1"/>
  <c r="O474" i="1"/>
  <c r="P474" i="1"/>
  <c r="N475" i="1"/>
  <c r="O475" i="1"/>
  <c r="P475" i="1"/>
  <c r="N476" i="1"/>
  <c r="O476" i="1"/>
  <c r="P476" i="1"/>
  <c r="N477" i="1"/>
  <c r="O477" i="1"/>
  <c r="P477" i="1"/>
  <c r="N478" i="1"/>
  <c r="O478" i="1"/>
  <c r="P478" i="1"/>
  <c r="N479" i="1"/>
  <c r="O479" i="1"/>
  <c r="P479" i="1"/>
  <c r="N480" i="1"/>
  <c r="O480" i="1"/>
  <c r="P480" i="1"/>
  <c r="N481" i="1"/>
  <c r="O481" i="1"/>
  <c r="P481" i="1"/>
  <c r="N482" i="1"/>
  <c r="O482" i="1"/>
  <c r="P482" i="1"/>
  <c r="N483" i="1"/>
  <c r="O483" i="1"/>
  <c r="P483" i="1"/>
  <c r="N484" i="1"/>
  <c r="O484" i="1"/>
  <c r="P484" i="1"/>
  <c r="N485" i="1"/>
  <c r="O485" i="1"/>
  <c r="P485" i="1"/>
  <c r="N486" i="1"/>
  <c r="O486" i="1"/>
  <c r="P486" i="1"/>
  <c r="N487" i="1"/>
  <c r="O487" i="1"/>
  <c r="P487" i="1"/>
  <c r="N488" i="1"/>
  <c r="O488" i="1"/>
  <c r="P488" i="1"/>
  <c r="N489" i="1"/>
  <c r="O489" i="1"/>
  <c r="P489" i="1"/>
  <c r="N490" i="1"/>
  <c r="O490" i="1"/>
  <c r="P490" i="1"/>
  <c r="N491" i="1"/>
  <c r="O491" i="1"/>
  <c r="P491" i="1"/>
  <c r="N492" i="1"/>
  <c r="O492" i="1"/>
  <c r="P492" i="1"/>
  <c r="N493" i="1"/>
  <c r="O493" i="1"/>
  <c r="P493" i="1"/>
  <c r="N494" i="1"/>
  <c r="O494" i="1"/>
  <c r="P494" i="1"/>
  <c r="N495" i="1"/>
  <c r="O495" i="1"/>
  <c r="P495" i="1"/>
  <c r="N496" i="1"/>
  <c r="O496" i="1"/>
  <c r="P496" i="1"/>
  <c r="N497" i="1"/>
  <c r="O497" i="1"/>
  <c r="P497" i="1"/>
  <c r="N498" i="1"/>
  <c r="O498" i="1"/>
  <c r="P498" i="1"/>
  <c r="N499" i="1"/>
  <c r="O499" i="1"/>
  <c r="P499" i="1"/>
  <c r="N500" i="1"/>
  <c r="O500" i="1"/>
  <c r="P500" i="1"/>
  <c r="N501" i="1"/>
  <c r="O501" i="1"/>
  <c r="P501" i="1"/>
  <c r="N502" i="1"/>
  <c r="O502" i="1"/>
  <c r="P502" i="1"/>
  <c r="N503" i="1"/>
  <c r="O503" i="1"/>
  <c r="P503" i="1"/>
  <c r="N504" i="1"/>
  <c r="O504" i="1"/>
  <c r="P504" i="1"/>
  <c r="N505" i="1"/>
  <c r="O505" i="1"/>
  <c r="P505" i="1"/>
  <c r="N506" i="1"/>
  <c r="O506" i="1"/>
  <c r="P506" i="1"/>
  <c r="N507" i="1"/>
  <c r="O507" i="1"/>
  <c r="P507" i="1"/>
  <c r="N508" i="1"/>
  <c r="O508" i="1"/>
  <c r="P508" i="1"/>
  <c r="N509" i="1"/>
  <c r="O509" i="1"/>
  <c r="P509" i="1"/>
  <c r="N510" i="1"/>
  <c r="O510" i="1"/>
  <c r="P510" i="1"/>
  <c r="N511" i="1"/>
  <c r="O511" i="1"/>
  <c r="P511" i="1"/>
  <c r="N512" i="1"/>
  <c r="O512" i="1"/>
  <c r="P512" i="1"/>
  <c r="N513" i="1"/>
  <c r="O513" i="1"/>
  <c r="P513" i="1"/>
  <c r="N514" i="1"/>
  <c r="O514" i="1"/>
  <c r="P514" i="1"/>
  <c r="N515" i="1"/>
  <c r="O515" i="1"/>
  <c r="P515" i="1"/>
  <c r="N516" i="1"/>
  <c r="O516" i="1"/>
  <c r="P516" i="1"/>
  <c r="N517" i="1"/>
  <c r="O517" i="1"/>
  <c r="P517" i="1"/>
  <c r="N518" i="1"/>
  <c r="O518" i="1"/>
  <c r="P518" i="1"/>
  <c r="N519" i="1"/>
  <c r="O519" i="1"/>
  <c r="P519" i="1"/>
  <c r="N520" i="1"/>
  <c r="O520" i="1"/>
  <c r="P520" i="1"/>
  <c r="N521" i="1"/>
  <c r="O521" i="1"/>
  <c r="P521" i="1"/>
  <c r="N522" i="1"/>
  <c r="O522" i="1"/>
  <c r="P522" i="1"/>
  <c r="N523" i="1"/>
  <c r="O523" i="1"/>
  <c r="P523" i="1"/>
  <c r="N524" i="1"/>
  <c r="O524" i="1"/>
  <c r="P524" i="1"/>
  <c r="N525" i="1"/>
  <c r="O525" i="1"/>
  <c r="P525" i="1"/>
  <c r="N526" i="1"/>
  <c r="O526" i="1"/>
  <c r="P526" i="1"/>
  <c r="N527" i="1"/>
  <c r="O527" i="1"/>
  <c r="P527" i="1"/>
  <c r="N528" i="1"/>
  <c r="O528" i="1"/>
  <c r="P528" i="1"/>
  <c r="N529" i="1"/>
  <c r="O529" i="1"/>
  <c r="P529" i="1"/>
  <c r="N530" i="1"/>
  <c r="O530" i="1"/>
  <c r="P530" i="1"/>
  <c r="N531" i="1"/>
  <c r="O531" i="1"/>
  <c r="P531" i="1"/>
  <c r="N532" i="1"/>
  <c r="O532" i="1"/>
  <c r="P532" i="1"/>
  <c r="N533" i="1"/>
  <c r="O533" i="1"/>
  <c r="P533" i="1"/>
  <c r="N534" i="1"/>
  <c r="O534" i="1"/>
  <c r="P534" i="1"/>
  <c r="N535" i="1"/>
  <c r="O535" i="1"/>
  <c r="P535" i="1"/>
  <c r="N536" i="1"/>
  <c r="O536" i="1"/>
  <c r="P536" i="1"/>
  <c r="N537" i="1"/>
  <c r="O537" i="1"/>
  <c r="P537" i="1"/>
  <c r="N538" i="1"/>
  <c r="O538" i="1"/>
  <c r="P538" i="1"/>
  <c r="N539" i="1"/>
  <c r="O539" i="1"/>
  <c r="P539" i="1"/>
  <c r="N540" i="1"/>
  <c r="O540" i="1"/>
  <c r="P540" i="1"/>
  <c r="N541" i="1"/>
  <c r="O541" i="1"/>
  <c r="P541" i="1"/>
  <c r="N542" i="1"/>
  <c r="O542" i="1"/>
  <c r="P542" i="1"/>
  <c r="N543" i="1"/>
  <c r="O543" i="1"/>
  <c r="P543" i="1"/>
  <c r="N544" i="1"/>
  <c r="O544" i="1"/>
  <c r="P544" i="1"/>
  <c r="N545" i="1"/>
  <c r="O545" i="1"/>
  <c r="P545" i="1"/>
  <c r="N546" i="1"/>
  <c r="O546" i="1"/>
  <c r="P546" i="1"/>
  <c r="N547" i="1"/>
  <c r="O547" i="1"/>
  <c r="P547" i="1"/>
  <c r="N548" i="1"/>
  <c r="O548" i="1"/>
  <c r="P548" i="1"/>
  <c r="N549" i="1"/>
  <c r="O549" i="1"/>
  <c r="P549" i="1"/>
  <c r="N550" i="1"/>
  <c r="O550" i="1"/>
  <c r="P550" i="1"/>
  <c r="N551" i="1"/>
  <c r="O551" i="1"/>
  <c r="P551" i="1"/>
  <c r="N552" i="1"/>
  <c r="O552" i="1"/>
  <c r="P552" i="1"/>
  <c r="N553" i="1"/>
  <c r="O553" i="1"/>
  <c r="P553" i="1"/>
  <c r="N554" i="1"/>
  <c r="O554" i="1"/>
  <c r="P554" i="1"/>
  <c r="N555" i="1"/>
  <c r="O555" i="1"/>
  <c r="P555" i="1"/>
  <c r="N556" i="1"/>
  <c r="O556" i="1"/>
  <c r="P556" i="1"/>
  <c r="N557" i="1"/>
  <c r="O557" i="1"/>
  <c r="P557" i="1"/>
  <c r="N558" i="1"/>
  <c r="O558" i="1"/>
  <c r="P558" i="1"/>
  <c r="N559" i="1"/>
  <c r="O559" i="1"/>
  <c r="P559" i="1"/>
  <c r="N560" i="1"/>
  <c r="O560" i="1"/>
  <c r="P560" i="1"/>
  <c r="N561" i="1"/>
  <c r="O561" i="1"/>
  <c r="P561" i="1"/>
  <c r="N562" i="1"/>
  <c r="O562" i="1"/>
  <c r="P562" i="1"/>
  <c r="N563" i="1"/>
  <c r="O563" i="1"/>
  <c r="P563" i="1"/>
  <c r="N564" i="1"/>
  <c r="O564" i="1"/>
  <c r="P564" i="1"/>
  <c r="N565" i="1"/>
  <c r="O565" i="1"/>
  <c r="P565" i="1"/>
  <c r="N566" i="1"/>
  <c r="O566" i="1"/>
  <c r="P566" i="1"/>
  <c r="N567" i="1"/>
  <c r="O567" i="1"/>
  <c r="P567" i="1"/>
  <c r="N568" i="1"/>
  <c r="O568" i="1"/>
  <c r="P568" i="1"/>
  <c r="N569" i="1"/>
  <c r="O569" i="1"/>
  <c r="P569" i="1"/>
  <c r="N570" i="1"/>
  <c r="O570" i="1"/>
  <c r="P570" i="1"/>
  <c r="N571" i="1"/>
  <c r="O571" i="1"/>
  <c r="P571" i="1"/>
  <c r="N572" i="1"/>
  <c r="O572" i="1"/>
  <c r="P572" i="1"/>
  <c r="N573" i="1"/>
  <c r="O573" i="1"/>
  <c r="P573" i="1"/>
  <c r="N574" i="1"/>
  <c r="O574" i="1"/>
  <c r="P574" i="1"/>
  <c r="N575" i="1"/>
  <c r="O575" i="1"/>
  <c r="P575" i="1"/>
  <c r="N576" i="1"/>
  <c r="O576" i="1"/>
  <c r="P576" i="1"/>
  <c r="N577" i="1"/>
  <c r="O577" i="1"/>
  <c r="P577" i="1"/>
  <c r="N578" i="1"/>
  <c r="O578" i="1"/>
  <c r="P578" i="1"/>
  <c r="N579" i="1"/>
  <c r="O579" i="1"/>
  <c r="P579" i="1"/>
  <c r="N580" i="1"/>
  <c r="O580" i="1"/>
  <c r="P580" i="1"/>
  <c r="N581" i="1"/>
  <c r="O581" i="1"/>
  <c r="P581" i="1"/>
  <c r="N582" i="1"/>
  <c r="O582" i="1"/>
  <c r="P582" i="1"/>
  <c r="N583" i="1"/>
  <c r="O583" i="1"/>
  <c r="P583" i="1"/>
  <c r="N584" i="1"/>
  <c r="O584" i="1"/>
  <c r="P584" i="1"/>
  <c r="N585" i="1"/>
  <c r="O585" i="1"/>
  <c r="P585" i="1"/>
  <c r="N586" i="1"/>
  <c r="O586" i="1"/>
  <c r="P586" i="1"/>
  <c r="N587" i="1"/>
  <c r="O587" i="1"/>
  <c r="P587" i="1"/>
  <c r="N588" i="1"/>
  <c r="O588" i="1"/>
  <c r="P588" i="1"/>
  <c r="N589" i="1"/>
  <c r="O589" i="1"/>
  <c r="P589" i="1"/>
  <c r="N590" i="1"/>
  <c r="O590" i="1"/>
  <c r="P590" i="1"/>
  <c r="N591" i="1"/>
  <c r="O591" i="1"/>
  <c r="P591" i="1"/>
  <c r="N592" i="1"/>
  <c r="O592" i="1"/>
  <c r="P592" i="1"/>
  <c r="N593" i="1"/>
  <c r="O593" i="1"/>
  <c r="P593" i="1"/>
  <c r="N594" i="1"/>
  <c r="O594" i="1"/>
  <c r="P594" i="1"/>
  <c r="N595" i="1"/>
  <c r="O595" i="1"/>
  <c r="P595" i="1"/>
  <c r="N596" i="1"/>
  <c r="O596" i="1"/>
  <c r="P596" i="1"/>
  <c r="N597" i="1"/>
  <c r="O597" i="1"/>
  <c r="P597" i="1"/>
  <c r="N598" i="1"/>
  <c r="O598" i="1"/>
  <c r="P598" i="1"/>
  <c r="N599" i="1"/>
  <c r="O599" i="1"/>
  <c r="P599" i="1"/>
  <c r="N600" i="1"/>
  <c r="O600" i="1"/>
  <c r="P600" i="1"/>
  <c r="N601" i="1"/>
  <c r="O601" i="1"/>
  <c r="P601" i="1"/>
  <c r="N602" i="1"/>
  <c r="O602" i="1"/>
  <c r="P602" i="1"/>
  <c r="N603" i="1"/>
  <c r="O603" i="1"/>
  <c r="P603" i="1"/>
  <c r="N604" i="1"/>
  <c r="O604" i="1"/>
  <c r="P604" i="1"/>
  <c r="N605" i="1"/>
  <c r="O605" i="1"/>
  <c r="P605" i="1"/>
  <c r="N606" i="1"/>
  <c r="O606" i="1"/>
  <c r="P606" i="1"/>
  <c r="N607" i="1"/>
  <c r="O607" i="1"/>
  <c r="P607" i="1"/>
  <c r="N608" i="1"/>
  <c r="O608" i="1"/>
  <c r="P608" i="1"/>
  <c r="N609" i="1"/>
  <c r="O609" i="1"/>
  <c r="P609" i="1"/>
  <c r="N610" i="1"/>
  <c r="O610" i="1"/>
  <c r="P610" i="1"/>
  <c r="N611" i="1"/>
  <c r="O611" i="1"/>
  <c r="P611" i="1"/>
  <c r="N612" i="1"/>
  <c r="O612" i="1"/>
  <c r="P612" i="1"/>
  <c r="N613" i="1"/>
  <c r="O613" i="1"/>
  <c r="P613" i="1"/>
  <c r="N614" i="1"/>
  <c r="O614" i="1"/>
  <c r="P614" i="1"/>
  <c r="N615" i="1"/>
  <c r="O615" i="1"/>
  <c r="P615" i="1"/>
  <c r="N616" i="1"/>
  <c r="O616" i="1"/>
  <c r="P616" i="1"/>
  <c r="N617" i="1"/>
  <c r="O617" i="1"/>
  <c r="P617" i="1"/>
  <c r="N618" i="1"/>
  <c r="O618" i="1"/>
  <c r="P618" i="1"/>
  <c r="N619" i="1"/>
  <c r="O619" i="1"/>
  <c r="P619" i="1"/>
  <c r="N620" i="1"/>
  <c r="O620" i="1"/>
  <c r="P620" i="1"/>
  <c r="N621" i="1"/>
  <c r="O621" i="1"/>
  <c r="P621" i="1"/>
  <c r="N622" i="1"/>
  <c r="O622" i="1"/>
  <c r="P622" i="1"/>
  <c r="N623" i="1"/>
  <c r="O623" i="1"/>
  <c r="P623" i="1"/>
  <c r="N624" i="1"/>
  <c r="O624" i="1"/>
  <c r="P624" i="1"/>
  <c r="N625" i="1"/>
  <c r="O625" i="1"/>
  <c r="P625" i="1"/>
  <c r="N626" i="1"/>
  <c r="O626" i="1"/>
  <c r="P626" i="1"/>
  <c r="N627" i="1"/>
  <c r="O627" i="1"/>
  <c r="P627" i="1"/>
  <c r="N628" i="1"/>
  <c r="O628" i="1"/>
  <c r="P628" i="1"/>
  <c r="N629" i="1"/>
  <c r="O629" i="1"/>
  <c r="P629" i="1"/>
  <c r="N630" i="1"/>
  <c r="O630" i="1"/>
  <c r="P630" i="1"/>
  <c r="N631" i="1"/>
  <c r="O631" i="1"/>
  <c r="P631" i="1"/>
  <c r="N632" i="1"/>
  <c r="O632" i="1"/>
  <c r="P632" i="1"/>
  <c r="N633" i="1"/>
  <c r="O633" i="1"/>
  <c r="P633" i="1"/>
  <c r="N634" i="1"/>
  <c r="O634" i="1"/>
  <c r="P634" i="1"/>
  <c r="N635" i="1"/>
  <c r="O635" i="1"/>
  <c r="P635" i="1"/>
  <c r="N636" i="1"/>
  <c r="O636" i="1"/>
  <c r="P636" i="1"/>
  <c r="N637" i="1"/>
  <c r="O637" i="1"/>
  <c r="P637" i="1"/>
  <c r="N638" i="1"/>
  <c r="O638" i="1"/>
  <c r="P638" i="1"/>
  <c r="N639" i="1"/>
  <c r="O639" i="1"/>
  <c r="P639" i="1"/>
  <c r="N640" i="1"/>
  <c r="O640" i="1"/>
  <c r="P640" i="1"/>
  <c r="N641" i="1"/>
  <c r="O641" i="1"/>
  <c r="P641" i="1"/>
  <c r="N642" i="1"/>
  <c r="O642" i="1"/>
  <c r="P642" i="1"/>
  <c r="N643" i="1"/>
  <c r="O643" i="1"/>
  <c r="P643" i="1"/>
  <c r="N644" i="1"/>
  <c r="O644" i="1"/>
  <c r="P644" i="1"/>
  <c r="N645" i="1"/>
  <c r="O645" i="1"/>
  <c r="P645" i="1"/>
  <c r="N646" i="1"/>
  <c r="O646" i="1"/>
  <c r="P646" i="1"/>
  <c r="N647" i="1"/>
  <c r="O647" i="1"/>
  <c r="P647" i="1"/>
  <c r="N648" i="1"/>
  <c r="O648" i="1"/>
  <c r="P648" i="1"/>
  <c r="N649" i="1"/>
  <c r="O649" i="1"/>
  <c r="P649" i="1"/>
  <c r="N650" i="1"/>
  <c r="O650" i="1"/>
  <c r="P650" i="1"/>
  <c r="N651" i="1"/>
  <c r="O651" i="1"/>
  <c r="P651" i="1"/>
  <c r="N652" i="1"/>
  <c r="O652" i="1"/>
  <c r="P652" i="1"/>
  <c r="N653" i="1"/>
  <c r="O653" i="1"/>
  <c r="P653" i="1"/>
  <c r="N654" i="1"/>
  <c r="O654" i="1"/>
  <c r="P654" i="1"/>
  <c r="N655" i="1"/>
  <c r="O655" i="1"/>
  <c r="P655" i="1"/>
  <c r="N656" i="1"/>
  <c r="O656" i="1"/>
  <c r="P656" i="1"/>
  <c r="N657" i="1"/>
  <c r="O657" i="1"/>
  <c r="P657" i="1"/>
  <c r="N658" i="1"/>
  <c r="O658" i="1"/>
  <c r="P658" i="1"/>
  <c r="N659" i="1"/>
  <c r="O659" i="1"/>
  <c r="P659" i="1"/>
  <c r="N660" i="1"/>
  <c r="O660" i="1"/>
  <c r="P660" i="1"/>
  <c r="N661" i="1"/>
  <c r="O661" i="1"/>
  <c r="P661" i="1"/>
  <c r="N662" i="1"/>
  <c r="O662" i="1"/>
  <c r="P662" i="1"/>
  <c r="N663" i="1"/>
  <c r="O663" i="1"/>
  <c r="P663" i="1"/>
  <c r="N664" i="1"/>
  <c r="O664" i="1"/>
  <c r="P664" i="1"/>
  <c r="N665" i="1"/>
  <c r="O665" i="1"/>
  <c r="P665" i="1"/>
  <c r="N666" i="1"/>
  <c r="O666" i="1"/>
  <c r="P666" i="1"/>
  <c r="N667" i="1"/>
  <c r="O667" i="1"/>
  <c r="P667" i="1"/>
  <c r="N668" i="1"/>
  <c r="O668" i="1"/>
  <c r="P668" i="1"/>
  <c r="N669" i="1"/>
  <c r="O669" i="1"/>
  <c r="P669" i="1"/>
  <c r="N670" i="1"/>
  <c r="O670" i="1"/>
  <c r="P670" i="1"/>
  <c r="N671" i="1"/>
  <c r="O671" i="1"/>
  <c r="P671" i="1"/>
  <c r="N672" i="1"/>
  <c r="O672" i="1"/>
  <c r="P672" i="1"/>
  <c r="N673" i="1"/>
  <c r="O673" i="1"/>
  <c r="P673" i="1"/>
  <c r="N674" i="1"/>
  <c r="O674" i="1"/>
  <c r="P674" i="1"/>
  <c r="N675" i="1"/>
  <c r="O675" i="1"/>
  <c r="P675" i="1"/>
  <c r="N676" i="1"/>
  <c r="O676" i="1"/>
  <c r="P676" i="1"/>
  <c r="N677" i="1"/>
  <c r="O677" i="1"/>
  <c r="P677" i="1"/>
  <c r="N678" i="1"/>
  <c r="O678" i="1"/>
  <c r="P678" i="1"/>
  <c r="N679" i="1"/>
  <c r="O679" i="1"/>
  <c r="P679" i="1"/>
  <c r="N680" i="1"/>
  <c r="O680" i="1"/>
  <c r="P680" i="1"/>
  <c r="N681" i="1"/>
  <c r="O681" i="1"/>
  <c r="P681" i="1"/>
  <c r="N682" i="1"/>
  <c r="O682" i="1"/>
  <c r="P682" i="1"/>
  <c r="N683" i="1"/>
  <c r="O683" i="1"/>
  <c r="P683" i="1"/>
  <c r="N684" i="1"/>
  <c r="O684" i="1"/>
  <c r="P684" i="1"/>
  <c r="N685" i="1"/>
  <c r="O685" i="1"/>
  <c r="P685" i="1"/>
  <c r="N686" i="1"/>
  <c r="O686" i="1"/>
  <c r="P686" i="1"/>
  <c r="N687" i="1"/>
  <c r="O687" i="1"/>
  <c r="P687" i="1"/>
  <c r="N688" i="1"/>
  <c r="O688" i="1"/>
  <c r="P688" i="1"/>
  <c r="N689" i="1"/>
  <c r="O689" i="1"/>
  <c r="P689" i="1"/>
  <c r="N690" i="1"/>
  <c r="O690" i="1"/>
  <c r="P690" i="1"/>
  <c r="N691" i="1"/>
  <c r="O691" i="1"/>
  <c r="P691" i="1"/>
  <c r="N692" i="1"/>
  <c r="O692" i="1"/>
  <c r="P692" i="1"/>
  <c r="N693" i="1"/>
  <c r="O693" i="1"/>
  <c r="P693" i="1"/>
  <c r="N694" i="1"/>
  <c r="O694" i="1"/>
  <c r="P694" i="1"/>
  <c r="N695" i="1"/>
  <c r="O695" i="1"/>
  <c r="P695" i="1"/>
  <c r="N696" i="1"/>
  <c r="O696" i="1"/>
  <c r="P696" i="1"/>
  <c r="N697" i="1"/>
  <c r="O697" i="1"/>
  <c r="P697" i="1"/>
  <c r="N698" i="1"/>
  <c r="O698" i="1"/>
  <c r="P698" i="1"/>
  <c r="N699" i="1"/>
  <c r="O699" i="1"/>
  <c r="P699" i="1"/>
  <c r="N700" i="1"/>
  <c r="O700" i="1"/>
  <c r="P700" i="1"/>
  <c r="N701" i="1"/>
  <c r="O701" i="1"/>
  <c r="P701" i="1"/>
  <c r="N702" i="1"/>
  <c r="O702" i="1"/>
  <c r="P702" i="1"/>
  <c r="N703" i="1"/>
  <c r="O703" i="1"/>
  <c r="P703" i="1"/>
  <c r="N704" i="1"/>
  <c r="O704" i="1"/>
  <c r="P704" i="1"/>
  <c r="N705" i="1"/>
  <c r="O705" i="1"/>
  <c r="P705" i="1"/>
  <c r="N706" i="1"/>
  <c r="O706" i="1"/>
  <c r="P706" i="1"/>
  <c r="N707" i="1"/>
  <c r="O707" i="1"/>
  <c r="P707" i="1"/>
  <c r="N708" i="1"/>
  <c r="O708" i="1"/>
  <c r="P708" i="1"/>
  <c r="N709" i="1"/>
  <c r="O709" i="1"/>
  <c r="P709" i="1"/>
  <c r="N710" i="1"/>
  <c r="O710" i="1"/>
  <c r="P710" i="1"/>
  <c r="N711" i="1"/>
  <c r="O711" i="1"/>
  <c r="P711" i="1"/>
  <c r="N712" i="1"/>
  <c r="O712" i="1"/>
  <c r="P712" i="1"/>
  <c r="N713" i="1"/>
  <c r="O713" i="1"/>
  <c r="P713" i="1"/>
  <c r="N714" i="1"/>
  <c r="O714" i="1"/>
  <c r="P714" i="1"/>
  <c r="N715" i="1"/>
  <c r="O715" i="1"/>
  <c r="P715" i="1"/>
  <c r="N716" i="1"/>
  <c r="O716" i="1"/>
  <c r="P716" i="1"/>
  <c r="N717" i="1"/>
  <c r="O717" i="1"/>
  <c r="P717" i="1"/>
  <c r="N718" i="1"/>
  <c r="O718" i="1"/>
  <c r="P718" i="1"/>
  <c r="N719" i="1"/>
  <c r="O719" i="1"/>
  <c r="P719" i="1"/>
  <c r="N720" i="1"/>
  <c r="O720" i="1"/>
  <c r="P720" i="1"/>
  <c r="N721" i="1"/>
  <c r="O721" i="1"/>
  <c r="P721" i="1"/>
  <c r="N722" i="1"/>
  <c r="O722" i="1"/>
  <c r="P722" i="1"/>
  <c r="N723" i="1"/>
  <c r="O723" i="1"/>
  <c r="P723" i="1"/>
  <c r="N724" i="1"/>
  <c r="O724" i="1"/>
  <c r="P724" i="1"/>
  <c r="N725" i="1"/>
  <c r="O725" i="1"/>
  <c r="P725" i="1"/>
  <c r="N726" i="1"/>
  <c r="O726" i="1"/>
  <c r="P726" i="1"/>
  <c r="N727" i="1"/>
  <c r="O727" i="1"/>
  <c r="P727" i="1"/>
  <c r="N728" i="1"/>
  <c r="O728" i="1"/>
  <c r="P728" i="1"/>
  <c r="N729" i="1"/>
  <c r="O729" i="1"/>
  <c r="P729" i="1"/>
  <c r="N730" i="1"/>
  <c r="O730" i="1"/>
  <c r="P730" i="1"/>
  <c r="N731" i="1"/>
  <c r="O731" i="1"/>
  <c r="P731" i="1"/>
  <c r="N732" i="1"/>
  <c r="O732" i="1"/>
  <c r="P732" i="1"/>
  <c r="N733" i="1"/>
  <c r="O733" i="1"/>
  <c r="P733" i="1"/>
  <c r="N734" i="1"/>
  <c r="O734" i="1"/>
  <c r="P734" i="1"/>
  <c r="N735" i="1"/>
  <c r="O735" i="1"/>
  <c r="P735" i="1"/>
  <c r="N736" i="1"/>
  <c r="O736" i="1"/>
  <c r="P736" i="1"/>
  <c r="N737" i="1"/>
  <c r="O737" i="1"/>
  <c r="P737" i="1"/>
  <c r="N738" i="1"/>
  <c r="O738" i="1"/>
  <c r="P738" i="1"/>
  <c r="N739" i="1"/>
  <c r="O739" i="1"/>
  <c r="P739" i="1"/>
  <c r="N740" i="1"/>
  <c r="O740" i="1"/>
  <c r="P740" i="1"/>
  <c r="N741" i="1"/>
  <c r="O741" i="1"/>
  <c r="P741" i="1"/>
  <c r="N742" i="1"/>
  <c r="O742" i="1"/>
  <c r="P742" i="1"/>
  <c r="N743" i="1"/>
  <c r="O743" i="1"/>
  <c r="P743" i="1"/>
  <c r="N744" i="1"/>
  <c r="O744" i="1"/>
  <c r="P744" i="1"/>
  <c r="N745" i="1"/>
  <c r="O745" i="1"/>
  <c r="P745" i="1"/>
  <c r="N746" i="1"/>
  <c r="O746" i="1"/>
  <c r="P746" i="1"/>
  <c r="N747" i="1"/>
  <c r="O747" i="1"/>
  <c r="P747" i="1"/>
  <c r="N748" i="1"/>
  <c r="O748" i="1"/>
  <c r="P748" i="1"/>
  <c r="N749" i="1"/>
  <c r="BB749" i="1" s="1"/>
  <c r="O749" i="1"/>
  <c r="BE749" i="1" s="1"/>
  <c r="P749" i="1"/>
  <c r="AF749" i="1"/>
  <c r="AH749" i="1"/>
  <c r="AI749" i="1" s="1"/>
  <c r="AP749" i="1"/>
  <c r="AQ749" i="1"/>
  <c r="AR749" i="1"/>
  <c r="AS749" i="1"/>
  <c r="AT749" i="1"/>
  <c r="AU749" i="1"/>
  <c r="AV749" i="1"/>
  <c r="BH749" i="1" s="1"/>
  <c r="AW749" i="1"/>
  <c r="AX749" i="1"/>
  <c r="BJ749" i="1" s="1"/>
  <c r="AY749" i="1"/>
  <c r="AZ749" i="1"/>
  <c r="BA749" i="1"/>
  <c r="BC749" i="1"/>
  <c r="BI749" i="1" s="1"/>
  <c r="BD749" i="1"/>
  <c r="BF749" i="1"/>
  <c r="BG749" i="1"/>
  <c r="BL749" i="1"/>
  <c r="N750" i="1"/>
  <c r="O750" i="1"/>
  <c r="P750" i="1"/>
  <c r="AF750" i="1"/>
  <c r="AH750" i="1"/>
  <c r="AI750" i="1" s="1"/>
  <c r="AP750" i="1"/>
  <c r="AQ750" i="1"/>
  <c r="AR750" i="1"/>
  <c r="AS750" i="1"/>
  <c r="AT750" i="1"/>
  <c r="N751" i="1"/>
  <c r="O751" i="1"/>
  <c r="P751" i="1"/>
  <c r="AF751" i="1"/>
  <c r="AH751" i="1"/>
  <c r="AI751" i="1" s="1"/>
  <c r="AP751" i="1"/>
  <c r="AQ751" i="1"/>
  <c r="AR751" i="1"/>
  <c r="AS751" i="1"/>
  <c r="AT751" i="1"/>
  <c r="N752" i="1"/>
  <c r="O752" i="1"/>
  <c r="P752" i="1"/>
  <c r="AF752" i="1"/>
  <c r="AH752" i="1"/>
  <c r="AI752" i="1" s="1"/>
  <c r="AP752" i="1"/>
  <c r="AQ752" i="1"/>
  <c r="AR752" i="1"/>
  <c r="AS752" i="1"/>
  <c r="AT752" i="1"/>
  <c r="N753" i="1"/>
  <c r="O753" i="1"/>
  <c r="P753" i="1"/>
  <c r="AF753" i="1"/>
  <c r="AH753" i="1"/>
  <c r="AI753" i="1"/>
  <c r="AP753" i="1"/>
  <c r="AQ753" i="1"/>
  <c r="AR753" i="1"/>
  <c r="AS753" i="1"/>
  <c r="AT753" i="1"/>
  <c r="N754" i="1"/>
  <c r="O754" i="1"/>
  <c r="P754" i="1"/>
  <c r="N755" i="1"/>
  <c r="O755" i="1"/>
  <c r="P755" i="1"/>
  <c r="N756" i="1"/>
  <c r="O756" i="1"/>
  <c r="P756" i="1"/>
  <c r="N757" i="1"/>
  <c r="O757" i="1"/>
  <c r="P757" i="1"/>
  <c r="N758" i="1"/>
  <c r="O758" i="1"/>
  <c r="P758" i="1"/>
  <c r="N759" i="1"/>
  <c r="O759" i="1"/>
  <c r="P759" i="1"/>
  <c r="N760" i="1"/>
  <c r="O760" i="1"/>
  <c r="P760" i="1"/>
  <c r="N761" i="1"/>
  <c r="O761" i="1"/>
  <c r="P761" i="1"/>
  <c r="N762" i="1"/>
  <c r="O762" i="1"/>
  <c r="P762" i="1"/>
  <c r="N763" i="1"/>
  <c r="O763" i="1"/>
  <c r="P763" i="1"/>
  <c r="N764" i="1"/>
  <c r="O764" i="1"/>
  <c r="P764" i="1"/>
  <c r="N765" i="1"/>
  <c r="O765" i="1"/>
  <c r="P765" i="1"/>
  <c r="N766" i="1"/>
  <c r="O766" i="1"/>
  <c r="P766" i="1"/>
  <c r="N767" i="1"/>
  <c r="O767" i="1"/>
  <c r="P767" i="1"/>
  <c r="N768" i="1"/>
  <c r="O768" i="1"/>
  <c r="P768" i="1"/>
  <c r="N769" i="1"/>
  <c r="O769" i="1"/>
  <c r="P769" i="1"/>
  <c r="N770" i="1"/>
  <c r="O770" i="1"/>
  <c r="P770" i="1"/>
  <c r="N771" i="1"/>
  <c r="O771" i="1"/>
  <c r="P771" i="1"/>
  <c r="N772" i="1"/>
  <c r="O772" i="1"/>
  <c r="P772" i="1"/>
  <c r="N773" i="1"/>
  <c r="O773" i="1"/>
  <c r="P773" i="1"/>
  <c r="N774" i="1"/>
  <c r="O774" i="1"/>
  <c r="P774" i="1"/>
  <c r="N775" i="1"/>
  <c r="O775" i="1"/>
  <c r="P775" i="1"/>
  <c r="N776" i="1"/>
  <c r="O776" i="1"/>
  <c r="P776" i="1"/>
  <c r="N777" i="1"/>
  <c r="O777" i="1"/>
  <c r="P777" i="1"/>
  <c r="N778" i="1"/>
  <c r="O778" i="1"/>
  <c r="P778" i="1"/>
  <c r="N779" i="1"/>
  <c r="O779" i="1"/>
  <c r="P779" i="1"/>
  <c r="N780" i="1"/>
  <c r="O780" i="1"/>
  <c r="P780" i="1"/>
  <c r="N781" i="1"/>
  <c r="O781" i="1"/>
  <c r="P781" i="1"/>
  <c r="N782" i="1"/>
  <c r="O782" i="1"/>
  <c r="P782" i="1"/>
  <c r="N783" i="1"/>
  <c r="O783" i="1"/>
  <c r="P783" i="1"/>
  <c r="N784" i="1"/>
  <c r="O784" i="1"/>
  <c r="P784" i="1"/>
  <c r="N785" i="1"/>
  <c r="O785" i="1"/>
  <c r="P785" i="1"/>
  <c r="N786" i="1"/>
  <c r="O786" i="1"/>
  <c r="P786" i="1"/>
  <c r="N787" i="1"/>
  <c r="O787" i="1"/>
  <c r="P787" i="1"/>
  <c r="N788" i="1"/>
  <c r="O788" i="1"/>
  <c r="P788" i="1"/>
  <c r="N789" i="1"/>
  <c r="O789" i="1"/>
  <c r="P789" i="1"/>
  <c r="N790" i="1"/>
  <c r="O790" i="1"/>
  <c r="P790" i="1"/>
  <c r="N791" i="1"/>
  <c r="O791" i="1"/>
  <c r="P791" i="1"/>
  <c r="N792" i="1"/>
  <c r="O792" i="1"/>
  <c r="P792" i="1"/>
  <c r="N793" i="1"/>
  <c r="O793" i="1"/>
  <c r="P793" i="1"/>
  <c r="N794" i="1"/>
  <c r="O794" i="1"/>
  <c r="P794" i="1"/>
  <c r="N795" i="1"/>
  <c r="O795" i="1"/>
  <c r="P795" i="1"/>
  <c r="N796" i="1"/>
  <c r="O796" i="1"/>
  <c r="P796" i="1"/>
  <c r="N797" i="1"/>
  <c r="O797" i="1"/>
  <c r="P797" i="1"/>
  <c r="N798" i="1"/>
  <c r="O798" i="1"/>
  <c r="P798" i="1"/>
  <c r="N799" i="1"/>
  <c r="O799" i="1"/>
  <c r="P799" i="1"/>
  <c r="N800" i="1"/>
  <c r="O800" i="1"/>
  <c r="P800" i="1"/>
  <c r="N801" i="1"/>
  <c r="O801" i="1"/>
  <c r="P801" i="1"/>
  <c r="N802" i="1"/>
  <c r="O802" i="1"/>
  <c r="P802" i="1"/>
  <c r="N803" i="1"/>
  <c r="O803" i="1"/>
  <c r="P803" i="1"/>
  <c r="N804" i="1"/>
  <c r="O804" i="1"/>
  <c r="P804" i="1"/>
  <c r="N805" i="1"/>
  <c r="O805" i="1"/>
  <c r="P805" i="1"/>
  <c r="N806" i="1"/>
  <c r="O806" i="1"/>
  <c r="P806" i="1"/>
  <c r="N807" i="1"/>
  <c r="O807" i="1"/>
  <c r="P807" i="1"/>
  <c r="N808" i="1"/>
  <c r="O808" i="1"/>
  <c r="P808" i="1"/>
  <c r="N809" i="1"/>
  <c r="O809" i="1"/>
  <c r="P809" i="1"/>
  <c r="N810" i="1"/>
  <c r="O810" i="1"/>
  <c r="P810" i="1"/>
  <c r="N811" i="1"/>
  <c r="O811" i="1"/>
  <c r="P811" i="1"/>
  <c r="N812" i="1"/>
  <c r="O812" i="1"/>
  <c r="P812" i="1"/>
  <c r="N813" i="1"/>
  <c r="O813" i="1"/>
  <c r="P813" i="1"/>
  <c r="N814" i="1"/>
  <c r="O814" i="1"/>
  <c r="P814" i="1"/>
  <c r="N815" i="1"/>
  <c r="O815" i="1"/>
  <c r="P815" i="1"/>
  <c r="N816" i="1"/>
  <c r="O816" i="1"/>
  <c r="P816" i="1"/>
  <c r="N817" i="1"/>
  <c r="O817" i="1"/>
  <c r="P817" i="1"/>
  <c r="N818" i="1"/>
  <c r="O818" i="1"/>
  <c r="P818" i="1"/>
  <c r="N819" i="1"/>
  <c r="O819" i="1"/>
  <c r="P819" i="1"/>
  <c r="N820" i="1"/>
  <c r="O820" i="1"/>
  <c r="P820" i="1"/>
  <c r="N821" i="1"/>
  <c r="O821" i="1"/>
  <c r="P821" i="1"/>
  <c r="N822" i="1"/>
  <c r="O822" i="1"/>
  <c r="P822" i="1"/>
  <c r="N823" i="1"/>
  <c r="O823" i="1"/>
  <c r="P823" i="1"/>
  <c r="N824" i="1"/>
  <c r="O824" i="1"/>
  <c r="P824" i="1"/>
  <c r="N825" i="1"/>
  <c r="O825" i="1"/>
  <c r="P825" i="1"/>
  <c r="N826" i="1"/>
  <c r="O826" i="1"/>
  <c r="P826" i="1"/>
  <c r="N827" i="1"/>
  <c r="O827" i="1"/>
  <c r="P827" i="1"/>
  <c r="N828" i="1"/>
  <c r="O828" i="1"/>
  <c r="P828" i="1"/>
  <c r="N829" i="1"/>
  <c r="O829" i="1"/>
  <c r="P829" i="1"/>
  <c r="N830" i="1"/>
  <c r="O830" i="1"/>
  <c r="P830" i="1"/>
  <c r="N831" i="1"/>
  <c r="O831" i="1"/>
  <c r="P831" i="1"/>
  <c r="N832" i="1"/>
  <c r="O832" i="1"/>
  <c r="P832" i="1"/>
  <c r="N833" i="1"/>
  <c r="O833" i="1"/>
  <c r="P833" i="1"/>
  <c r="N834" i="1"/>
  <c r="O834" i="1"/>
  <c r="P834" i="1"/>
  <c r="N835" i="1"/>
  <c r="O835" i="1"/>
  <c r="P835" i="1"/>
  <c r="N836" i="1"/>
  <c r="O836" i="1"/>
  <c r="P836" i="1"/>
  <c r="N837" i="1"/>
  <c r="O837" i="1"/>
  <c r="P837" i="1"/>
  <c r="N838" i="1"/>
  <c r="O838" i="1"/>
  <c r="P838" i="1"/>
  <c r="N839" i="1"/>
  <c r="O839" i="1"/>
  <c r="P839" i="1"/>
  <c r="N840" i="1"/>
  <c r="O840" i="1"/>
  <c r="P840" i="1"/>
  <c r="N841" i="1"/>
  <c r="O841" i="1"/>
  <c r="P841" i="1"/>
  <c r="N842" i="1"/>
  <c r="O842" i="1"/>
  <c r="P842" i="1"/>
  <c r="N843" i="1"/>
  <c r="O843" i="1"/>
  <c r="P843" i="1"/>
  <c r="N844" i="1"/>
  <c r="O844" i="1"/>
  <c r="P844" i="1"/>
  <c r="N845" i="1"/>
  <c r="O845" i="1"/>
  <c r="P845" i="1"/>
  <c r="N846" i="1"/>
  <c r="O846" i="1"/>
  <c r="P846" i="1"/>
  <c r="N847" i="1"/>
  <c r="O847" i="1"/>
  <c r="P847" i="1"/>
  <c r="N848" i="1"/>
  <c r="O848" i="1"/>
  <c r="P848" i="1"/>
  <c r="N849" i="1"/>
  <c r="O849" i="1"/>
  <c r="P849" i="1"/>
  <c r="N850" i="1"/>
  <c r="O850" i="1"/>
  <c r="P850" i="1"/>
  <c r="N851" i="1"/>
  <c r="O851" i="1"/>
  <c r="P851" i="1"/>
  <c r="N852" i="1"/>
  <c r="O852" i="1"/>
  <c r="P852" i="1"/>
  <c r="N853" i="1"/>
  <c r="O853" i="1"/>
  <c r="P853" i="1"/>
  <c r="N854" i="1"/>
  <c r="O854" i="1"/>
  <c r="P854" i="1"/>
  <c r="N855" i="1"/>
  <c r="O855" i="1"/>
  <c r="P855" i="1"/>
  <c r="N856" i="1"/>
  <c r="O856" i="1"/>
  <c r="P856" i="1"/>
  <c r="N857" i="1"/>
  <c r="O857" i="1"/>
  <c r="P857" i="1"/>
  <c r="N858" i="1"/>
  <c r="O858" i="1"/>
  <c r="P858" i="1"/>
  <c r="N859" i="1"/>
  <c r="O859" i="1"/>
  <c r="P859" i="1"/>
  <c r="N860" i="1"/>
  <c r="O860" i="1"/>
  <c r="P860" i="1"/>
  <c r="N861" i="1"/>
  <c r="O861" i="1"/>
  <c r="P861" i="1"/>
  <c r="N862" i="1"/>
  <c r="O862" i="1"/>
  <c r="P862" i="1"/>
  <c r="N863" i="1"/>
  <c r="O863" i="1"/>
  <c r="P863" i="1"/>
  <c r="N864" i="1"/>
  <c r="O864" i="1"/>
  <c r="P864" i="1"/>
  <c r="N865" i="1"/>
  <c r="O865" i="1"/>
  <c r="P865" i="1"/>
  <c r="N866" i="1"/>
  <c r="O866" i="1"/>
  <c r="P866" i="1"/>
  <c r="N867" i="1"/>
  <c r="O867" i="1"/>
  <c r="P867" i="1"/>
  <c r="N868" i="1"/>
  <c r="O868" i="1"/>
  <c r="P868" i="1"/>
  <c r="N869" i="1"/>
  <c r="O869" i="1"/>
  <c r="P869" i="1"/>
  <c r="N870" i="1"/>
  <c r="O870" i="1"/>
  <c r="P870" i="1"/>
  <c r="N871" i="1"/>
  <c r="O871" i="1"/>
  <c r="P871" i="1"/>
  <c r="N872" i="1"/>
  <c r="O872" i="1"/>
  <c r="P872" i="1"/>
  <c r="N873" i="1"/>
  <c r="O873" i="1"/>
  <c r="P873" i="1"/>
  <c r="N874" i="1"/>
  <c r="O874" i="1"/>
  <c r="P874" i="1"/>
  <c r="N875" i="1"/>
  <c r="O875" i="1"/>
  <c r="P875" i="1"/>
  <c r="N876" i="1"/>
  <c r="O876" i="1"/>
  <c r="P876" i="1"/>
  <c r="N877" i="1"/>
  <c r="O877" i="1"/>
  <c r="P877" i="1"/>
  <c r="N878" i="1"/>
  <c r="O878" i="1"/>
  <c r="P878" i="1"/>
  <c r="N879" i="1"/>
  <c r="O879" i="1"/>
  <c r="P879" i="1"/>
  <c r="N880" i="1"/>
  <c r="O880" i="1"/>
  <c r="P880" i="1"/>
  <c r="N881" i="1"/>
  <c r="O881" i="1"/>
  <c r="P881" i="1"/>
  <c r="N882" i="1"/>
  <c r="O882" i="1"/>
  <c r="P882" i="1"/>
  <c r="N883" i="1"/>
  <c r="O883" i="1"/>
  <c r="P883" i="1"/>
  <c r="N884" i="1"/>
  <c r="O884" i="1"/>
  <c r="P884" i="1"/>
  <c r="N885" i="1"/>
  <c r="O885" i="1"/>
  <c r="P885" i="1"/>
  <c r="N886" i="1"/>
  <c r="O886" i="1"/>
  <c r="P886" i="1"/>
  <c r="N887" i="1"/>
  <c r="O887" i="1"/>
  <c r="P887" i="1"/>
  <c r="N888" i="1"/>
  <c r="O888" i="1"/>
  <c r="P888" i="1"/>
  <c r="N889" i="1"/>
  <c r="O889" i="1"/>
  <c r="P889" i="1"/>
  <c r="N890" i="1"/>
  <c r="O890" i="1"/>
  <c r="P890" i="1"/>
  <c r="N891" i="1"/>
  <c r="O891" i="1"/>
  <c r="P891" i="1"/>
  <c r="N892" i="1"/>
  <c r="O892" i="1"/>
  <c r="P892" i="1"/>
  <c r="N893" i="1"/>
  <c r="O893" i="1"/>
  <c r="P893" i="1"/>
  <c r="N894" i="1"/>
  <c r="O894" i="1"/>
  <c r="P894" i="1"/>
  <c r="N895" i="1"/>
  <c r="O895" i="1"/>
  <c r="P895" i="1"/>
  <c r="N896" i="1"/>
  <c r="O896" i="1"/>
  <c r="P896" i="1"/>
  <c r="N897" i="1"/>
  <c r="O897" i="1"/>
  <c r="P897" i="1"/>
  <c r="N898" i="1"/>
  <c r="O898" i="1"/>
  <c r="P898" i="1"/>
  <c r="N899" i="1"/>
  <c r="O899" i="1"/>
  <c r="P899" i="1"/>
  <c r="N900" i="1"/>
  <c r="O900" i="1"/>
  <c r="P900" i="1"/>
  <c r="N901" i="1"/>
  <c r="O901" i="1"/>
  <c r="P901" i="1"/>
  <c r="N902" i="1"/>
  <c r="O902" i="1"/>
  <c r="P902" i="1"/>
  <c r="N903" i="1"/>
  <c r="O903" i="1"/>
  <c r="P903" i="1"/>
  <c r="N904" i="1"/>
  <c r="O904" i="1"/>
  <c r="P904" i="1"/>
  <c r="N905" i="1"/>
  <c r="O905" i="1"/>
  <c r="P905" i="1"/>
  <c r="N906" i="1"/>
  <c r="O906" i="1"/>
  <c r="P906" i="1"/>
  <c r="N907" i="1"/>
  <c r="O907" i="1"/>
  <c r="P907" i="1"/>
  <c r="N908" i="1"/>
  <c r="O908" i="1"/>
  <c r="P908" i="1"/>
  <c r="N909" i="1"/>
  <c r="O909" i="1"/>
  <c r="P909" i="1"/>
  <c r="N910" i="1"/>
  <c r="O910" i="1"/>
  <c r="P910" i="1"/>
  <c r="N911" i="1"/>
  <c r="O911" i="1"/>
  <c r="P911" i="1"/>
  <c r="N912" i="1"/>
  <c r="O912" i="1"/>
  <c r="P912" i="1"/>
  <c r="N913" i="1"/>
  <c r="O913" i="1"/>
  <c r="P913" i="1"/>
  <c r="N914" i="1"/>
  <c r="O914" i="1"/>
  <c r="P914" i="1"/>
  <c r="N915" i="1"/>
  <c r="O915" i="1"/>
  <c r="P915" i="1"/>
  <c r="N916" i="1"/>
  <c r="O916" i="1"/>
  <c r="P916" i="1"/>
  <c r="N917" i="1"/>
  <c r="O917" i="1"/>
  <c r="P917" i="1"/>
  <c r="N918" i="1"/>
  <c r="O918" i="1"/>
  <c r="P918" i="1"/>
  <c r="N919" i="1"/>
  <c r="O919" i="1"/>
  <c r="P919" i="1"/>
  <c r="N920" i="1"/>
  <c r="O920" i="1"/>
  <c r="P920" i="1"/>
  <c r="N921" i="1"/>
  <c r="O921" i="1"/>
  <c r="P921" i="1"/>
  <c r="N922" i="1"/>
  <c r="O922" i="1"/>
  <c r="P922" i="1"/>
  <c r="N923" i="1"/>
  <c r="O923" i="1"/>
  <c r="P923" i="1"/>
  <c r="N924" i="1"/>
  <c r="O924" i="1"/>
  <c r="P924" i="1"/>
  <c r="N925" i="1"/>
  <c r="O925" i="1"/>
  <c r="P925" i="1"/>
  <c r="N926" i="1"/>
  <c r="O926" i="1"/>
  <c r="P926" i="1"/>
  <c r="N927" i="1"/>
  <c r="O927" i="1"/>
  <c r="P927" i="1"/>
  <c r="N928" i="1"/>
  <c r="O928" i="1"/>
  <c r="P928" i="1"/>
  <c r="N929" i="1"/>
  <c r="O929" i="1"/>
  <c r="P929" i="1"/>
  <c r="N930" i="1"/>
  <c r="O930" i="1"/>
  <c r="P930" i="1"/>
  <c r="N931" i="1"/>
  <c r="O931" i="1"/>
  <c r="P931" i="1"/>
  <c r="N932" i="1"/>
  <c r="O932" i="1"/>
  <c r="P932" i="1"/>
  <c r="N933" i="1"/>
  <c r="O933" i="1"/>
  <c r="P933" i="1"/>
  <c r="N934" i="1"/>
  <c r="O934" i="1"/>
  <c r="P934" i="1"/>
  <c r="N935" i="1"/>
  <c r="O935" i="1"/>
  <c r="P935" i="1"/>
  <c r="N936" i="1"/>
  <c r="O936" i="1"/>
  <c r="P936" i="1"/>
  <c r="N937" i="1"/>
  <c r="O937" i="1"/>
  <c r="P937" i="1"/>
  <c r="N938" i="1"/>
  <c r="O938" i="1"/>
  <c r="P938" i="1"/>
  <c r="N939" i="1"/>
  <c r="O939" i="1"/>
  <c r="P939" i="1"/>
  <c r="N940" i="1"/>
  <c r="O940" i="1"/>
  <c r="P940" i="1"/>
  <c r="N941" i="1"/>
  <c r="O941" i="1"/>
  <c r="P941" i="1"/>
  <c r="N942" i="1"/>
  <c r="O942" i="1"/>
  <c r="P942" i="1"/>
  <c r="N943" i="1"/>
  <c r="O943" i="1"/>
  <c r="P943" i="1"/>
  <c r="N944" i="1"/>
  <c r="O944" i="1"/>
  <c r="P944" i="1"/>
  <c r="N945" i="1"/>
  <c r="O945" i="1"/>
  <c r="P945" i="1"/>
  <c r="N946" i="1"/>
  <c r="O946" i="1"/>
  <c r="P946" i="1"/>
  <c r="N947" i="1"/>
  <c r="O947" i="1"/>
  <c r="P947" i="1"/>
  <c r="N948" i="1"/>
  <c r="O948" i="1"/>
  <c r="P948" i="1"/>
  <c r="N949" i="1"/>
  <c r="O949" i="1"/>
  <c r="P949" i="1"/>
  <c r="N950" i="1"/>
  <c r="O950" i="1"/>
  <c r="P950" i="1"/>
  <c r="N951" i="1"/>
  <c r="O951" i="1"/>
  <c r="P951" i="1"/>
  <c r="N952" i="1"/>
  <c r="O952" i="1"/>
  <c r="P952" i="1"/>
  <c r="N953" i="1"/>
  <c r="O953" i="1"/>
  <c r="P953" i="1"/>
  <c r="N954" i="1"/>
  <c r="O954" i="1"/>
  <c r="P954" i="1"/>
  <c r="N955" i="1"/>
  <c r="O955" i="1"/>
  <c r="P955" i="1"/>
  <c r="N956" i="1"/>
  <c r="O956" i="1"/>
  <c r="P956" i="1"/>
  <c r="N957" i="1"/>
  <c r="O957" i="1"/>
  <c r="P957" i="1"/>
  <c r="N958" i="1"/>
  <c r="O958" i="1"/>
  <c r="P958" i="1"/>
  <c r="N959" i="1"/>
  <c r="O959" i="1"/>
  <c r="P959" i="1"/>
  <c r="N960" i="1"/>
  <c r="O960" i="1"/>
  <c r="P960" i="1"/>
  <c r="N961" i="1"/>
  <c r="O961" i="1"/>
  <c r="P961" i="1"/>
  <c r="N962" i="1"/>
  <c r="O962" i="1"/>
  <c r="P962" i="1"/>
  <c r="N963" i="1"/>
  <c r="O963" i="1"/>
  <c r="P963" i="1"/>
  <c r="N964" i="1"/>
  <c r="O964" i="1"/>
  <c r="P964" i="1"/>
  <c r="N965" i="1"/>
  <c r="O965" i="1"/>
  <c r="P965" i="1"/>
  <c r="N966" i="1"/>
  <c r="O966" i="1"/>
  <c r="P966" i="1"/>
  <c r="N967" i="1"/>
  <c r="O967" i="1"/>
  <c r="P967" i="1"/>
  <c r="N968" i="1"/>
  <c r="O968" i="1"/>
  <c r="P968" i="1"/>
  <c r="N969" i="1"/>
  <c r="O969" i="1"/>
  <c r="P969" i="1"/>
  <c r="N970" i="1"/>
  <c r="O970" i="1"/>
  <c r="P970" i="1"/>
  <c r="N971" i="1"/>
  <c r="O971" i="1"/>
  <c r="P971" i="1"/>
  <c r="N972" i="1"/>
  <c r="O972" i="1"/>
  <c r="P972" i="1"/>
  <c r="N973" i="1"/>
  <c r="O973" i="1"/>
  <c r="P973" i="1"/>
  <c r="N974" i="1"/>
  <c r="O974" i="1"/>
  <c r="P974" i="1"/>
  <c r="N975" i="1"/>
  <c r="O975" i="1"/>
  <c r="P975" i="1"/>
  <c r="N976" i="1"/>
  <c r="O976" i="1"/>
  <c r="P976" i="1"/>
  <c r="N977" i="1"/>
  <c r="O977" i="1"/>
  <c r="P977" i="1"/>
  <c r="N978" i="1"/>
  <c r="O978" i="1"/>
  <c r="P978" i="1"/>
  <c r="N979" i="1"/>
  <c r="O979" i="1"/>
  <c r="P979" i="1"/>
  <c r="N980" i="1"/>
  <c r="O980" i="1"/>
  <c r="P980" i="1"/>
  <c r="N981" i="1"/>
  <c r="O981" i="1"/>
  <c r="P981" i="1"/>
  <c r="N982" i="1"/>
  <c r="O982" i="1"/>
  <c r="P982" i="1"/>
  <c r="N983" i="1"/>
  <c r="O983" i="1"/>
  <c r="P983" i="1"/>
  <c r="N984" i="1"/>
  <c r="O984" i="1"/>
  <c r="P984" i="1"/>
  <c r="N985" i="1"/>
  <c r="O985" i="1"/>
  <c r="P985" i="1"/>
  <c r="N986" i="1"/>
  <c r="O986" i="1"/>
  <c r="P986" i="1"/>
  <c r="N987" i="1"/>
  <c r="O987" i="1"/>
  <c r="P987" i="1"/>
  <c r="N988" i="1"/>
  <c r="O988" i="1"/>
  <c r="P988" i="1"/>
  <c r="N989" i="1"/>
  <c r="O989" i="1"/>
  <c r="P989" i="1"/>
  <c r="N990" i="1"/>
  <c r="O990" i="1"/>
  <c r="P990" i="1"/>
  <c r="N991" i="1"/>
  <c r="O991" i="1"/>
  <c r="P991" i="1"/>
  <c r="N992" i="1"/>
  <c r="O992" i="1"/>
  <c r="P992" i="1"/>
  <c r="N993" i="1"/>
  <c r="O993" i="1"/>
  <c r="P993" i="1"/>
  <c r="N994" i="1"/>
  <c r="O994" i="1"/>
  <c r="P994" i="1"/>
  <c r="N995" i="1"/>
  <c r="O995" i="1"/>
  <c r="P995" i="1"/>
  <c r="N996" i="1"/>
  <c r="O996" i="1"/>
  <c r="P996" i="1"/>
  <c r="N997" i="1"/>
  <c r="O997" i="1"/>
  <c r="P997" i="1"/>
  <c r="N998" i="1"/>
  <c r="O998" i="1"/>
  <c r="P998" i="1"/>
  <c r="N999" i="1"/>
  <c r="O999" i="1"/>
  <c r="P999" i="1"/>
  <c r="N1000" i="1"/>
  <c r="O1000" i="1"/>
  <c r="P1000" i="1"/>
  <c r="N1001" i="1"/>
  <c r="O1001" i="1"/>
  <c r="P1001" i="1"/>
  <c r="N1002" i="1"/>
  <c r="O1002" i="1"/>
  <c r="P1002" i="1"/>
  <c r="N1003" i="1"/>
  <c r="O1003" i="1"/>
  <c r="P1003" i="1"/>
  <c r="N1004" i="1"/>
  <c r="O1004" i="1"/>
  <c r="P1004" i="1"/>
  <c r="N1005" i="1"/>
  <c r="O1005" i="1"/>
  <c r="P1005" i="1"/>
  <c r="N1006" i="1"/>
  <c r="O1006" i="1"/>
  <c r="P1006" i="1"/>
  <c r="N1007" i="1"/>
  <c r="O1007" i="1"/>
  <c r="P1007" i="1"/>
  <c r="N1008" i="1"/>
  <c r="O1008" i="1"/>
  <c r="P1008" i="1"/>
  <c r="N1009" i="1"/>
  <c r="O1009" i="1"/>
  <c r="P1009" i="1"/>
  <c r="N1010" i="1"/>
  <c r="O1010" i="1"/>
  <c r="P1010" i="1"/>
  <c r="N1011" i="1"/>
  <c r="O1011" i="1"/>
  <c r="P1011" i="1"/>
  <c r="N1012" i="1"/>
  <c r="O1012" i="1"/>
  <c r="P1012" i="1"/>
  <c r="N1013" i="1"/>
  <c r="O1013" i="1"/>
  <c r="P1013" i="1"/>
  <c r="N1014" i="1"/>
  <c r="O1014" i="1"/>
  <c r="P1014" i="1"/>
  <c r="N1015" i="1"/>
  <c r="O1015" i="1"/>
  <c r="P1015" i="1"/>
  <c r="N1016" i="1"/>
  <c r="O1016" i="1"/>
  <c r="P1016" i="1"/>
  <c r="N1017" i="1"/>
  <c r="O1017" i="1"/>
  <c r="P1017" i="1"/>
  <c r="N1018" i="1"/>
  <c r="O1018" i="1"/>
  <c r="P1018" i="1"/>
  <c r="N1019" i="1"/>
  <c r="O1019" i="1"/>
  <c r="P1019" i="1"/>
  <c r="N1020" i="1"/>
  <c r="O1020" i="1"/>
  <c r="P1020" i="1"/>
  <c r="N1021" i="1"/>
  <c r="O1021" i="1"/>
  <c r="P1021" i="1"/>
  <c r="N1022" i="1"/>
  <c r="O1022" i="1"/>
  <c r="P1022" i="1"/>
  <c r="N1023" i="1"/>
  <c r="O1023" i="1"/>
  <c r="P1023" i="1"/>
  <c r="N1024" i="1"/>
  <c r="O1024" i="1"/>
  <c r="P1024" i="1"/>
  <c r="N1025" i="1"/>
  <c r="O1025" i="1"/>
  <c r="P1025" i="1"/>
  <c r="N1026" i="1"/>
  <c r="O1026" i="1"/>
  <c r="P1026" i="1"/>
  <c r="N1027" i="1"/>
  <c r="O1027" i="1"/>
  <c r="P1027" i="1"/>
  <c r="N1028" i="1"/>
  <c r="O1028" i="1"/>
  <c r="P1028" i="1"/>
  <c r="N1029" i="1"/>
  <c r="O1029" i="1"/>
  <c r="P1029" i="1"/>
  <c r="N1030" i="1"/>
  <c r="O1030" i="1"/>
  <c r="P1030" i="1"/>
  <c r="N1031" i="1"/>
  <c r="O1031" i="1"/>
  <c r="P1031" i="1"/>
  <c r="N1032" i="1"/>
  <c r="O1032" i="1"/>
  <c r="P1032" i="1"/>
  <c r="N1033" i="1"/>
  <c r="O1033" i="1"/>
  <c r="P1033" i="1"/>
  <c r="N1034" i="1"/>
  <c r="O1034" i="1"/>
  <c r="P1034" i="1"/>
  <c r="N1035" i="1"/>
  <c r="O1035" i="1"/>
  <c r="P1035" i="1"/>
  <c r="N1036" i="1"/>
  <c r="O1036" i="1"/>
  <c r="P1036" i="1"/>
  <c r="N1037" i="1"/>
  <c r="O1037" i="1"/>
  <c r="P1037" i="1"/>
  <c r="N1038" i="1"/>
  <c r="O1038" i="1"/>
  <c r="P1038" i="1"/>
  <c r="N1039" i="1"/>
  <c r="O1039" i="1"/>
  <c r="P1039" i="1"/>
  <c r="N1040" i="1"/>
  <c r="O1040" i="1"/>
  <c r="P1040" i="1"/>
  <c r="N1041" i="1"/>
  <c r="O1041" i="1"/>
  <c r="P1041" i="1"/>
  <c r="N1042" i="1"/>
  <c r="O1042" i="1"/>
  <c r="P1042" i="1"/>
  <c r="N1043" i="1"/>
  <c r="O1043" i="1"/>
  <c r="P1043" i="1"/>
  <c r="N1044" i="1"/>
  <c r="O1044" i="1"/>
  <c r="P1044" i="1"/>
  <c r="N1045" i="1"/>
  <c r="O1045" i="1"/>
  <c r="P1045" i="1"/>
  <c r="N1046" i="1"/>
  <c r="O1046" i="1"/>
  <c r="P1046" i="1"/>
  <c r="N1047" i="1"/>
  <c r="O1047" i="1"/>
  <c r="P1047" i="1"/>
  <c r="N1048" i="1"/>
  <c r="O1048" i="1"/>
  <c r="P1048" i="1"/>
  <c r="N1049" i="1"/>
  <c r="O1049" i="1"/>
  <c r="P1049" i="1"/>
  <c r="N1050" i="1"/>
  <c r="O1050" i="1"/>
  <c r="P1050" i="1"/>
  <c r="N1051" i="1"/>
  <c r="O1051" i="1"/>
  <c r="P1051" i="1"/>
  <c r="N1052" i="1"/>
  <c r="O1052" i="1"/>
  <c r="P1052" i="1"/>
  <c r="N1053" i="1"/>
  <c r="O1053" i="1"/>
  <c r="P1053" i="1"/>
  <c r="N1054" i="1"/>
  <c r="O1054" i="1"/>
  <c r="P1054" i="1"/>
  <c r="N1055" i="1"/>
  <c r="O1055" i="1"/>
  <c r="P1055" i="1"/>
  <c r="N1056" i="1"/>
  <c r="O1056" i="1"/>
  <c r="P1056" i="1"/>
  <c r="N1057" i="1"/>
  <c r="O1057" i="1"/>
  <c r="P1057" i="1"/>
  <c r="N1058" i="1"/>
  <c r="O1058" i="1"/>
  <c r="P1058" i="1"/>
  <c r="N1059" i="1"/>
  <c r="O1059" i="1"/>
  <c r="P1059" i="1"/>
  <c r="N1060" i="1"/>
  <c r="O1060" i="1"/>
  <c r="P1060" i="1"/>
  <c r="N1061" i="1"/>
  <c r="O1061" i="1"/>
  <c r="P1061" i="1"/>
  <c r="N1062" i="1"/>
  <c r="O1062" i="1"/>
  <c r="P1062" i="1"/>
  <c r="N1063" i="1"/>
  <c r="O1063" i="1"/>
  <c r="P1063" i="1"/>
  <c r="N1064" i="1"/>
  <c r="O1064" i="1"/>
  <c r="P1064" i="1"/>
  <c r="N1065" i="1"/>
  <c r="O1065" i="1"/>
  <c r="P1065" i="1"/>
  <c r="N1066" i="1"/>
  <c r="O1066" i="1"/>
  <c r="P1066" i="1"/>
  <c r="N1067" i="1"/>
  <c r="O1067" i="1"/>
  <c r="P1067" i="1"/>
  <c r="N1068" i="1"/>
  <c r="O1068" i="1"/>
  <c r="P1068" i="1"/>
  <c r="N1069" i="1"/>
  <c r="O1069" i="1"/>
  <c r="P1069" i="1"/>
  <c r="N1070" i="1"/>
  <c r="O1070" i="1"/>
  <c r="P1070" i="1"/>
  <c r="N1071" i="1"/>
  <c r="O1071" i="1"/>
  <c r="P1071" i="1"/>
  <c r="N1072" i="1"/>
  <c r="O1072" i="1"/>
  <c r="P1072" i="1"/>
  <c r="N1073" i="1"/>
  <c r="O1073" i="1"/>
  <c r="P1073" i="1"/>
  <c r="N1074" i="1"/>
  <c r="O1074" i="1"/>
  <c r="P1074" i="1"/>
  <c r="N1075" i="1"/>
  <c r="O1075" i="1"/>
  <c r="P1075" i="1"/>
  <c r="N1076" i="1"/>
  <c r="O1076" i="1"/>
  <c r="P1076" i="1"/>
  <c r="N1077" i="1"/>
  <c r="O1077" i="1"/>
  <c r="P1077" i="1"/>
  <c r="N1078" i="1"/>
  <c r="O1078" i="1"/>
  <c r="P1078" i="1"/>
  <c r="N1079" i="1"/>
  <c r="O1079" i="1"/>
  <c r="P1079" i="1"/>
  <c r="N1080" i="1"/>
  <c r="O1080" i="1"/>
  <c r="P1080" i="1"/>
  <c r="N1081" i="1"/>
  <c r="O1081" i="1"/>
  <c r="P1081" i="1"/>
  <c r="N1082" i="1"/>
  <c r="O1082" i="1"/>
  <c r="P1082" i="1"/>
  <c r="N1083" i="1"/>
  <c r="O1083" i="1"/>
  <c r="P1083" i="1"/>
  <c r="N1084" i="1"/>
  <c r="O1084" i="1"/>
  <c r="P1084" i="1"/>
  <c r="N1085" i="1"/>
  <c r="O1085" i="1"/>
  <c r="P1085" i="1"/>
  <c r="N1086" i="1"/>
  <c r="O1086" i="1"/>
  <c r="P1086" i="1"/>
  <c r="N1087" i="1"/>
  <c r="O1087" i="1"/>
  <c r="P1087" i="1"/>
  <c r="N1088" i="1"/>
  <c r="O1088" i="1"/>
  <c r="P1088" i="1"/>
  <c r="N1089" i="1"/>
  <c r="O1089" i="1"/>
  <c r="P1089" i="1"/>
  <c r="N1090" i="1"/>
  <c r="O1090" i="1"/>
  <c r="P1090" i="1"/>
  <c r="N1091" i="1"/>
  <c r="O1091" i="1"/>
  <c r="P1091" i="1"/>
  <c r="N1092" i="1"/>
  <c r="O1092" i="1"/>
  <c r="P1092" i="1"/>
  <c r="N1093" i="1"/>
  <c r="O1093" i="1"/>
  <c r="P1093" i="1"/>
  <c r="N1094" i="1"/>
  <c r="O1094" i="1"/>
  <c r="P1094" i="1"/>
  <c r="N1095" i="1"/>
  <c r="O1095" i="1"/>
  <c r="P1095" i="1"/>
  <c r="N1096" i="1"/>
  <c r="O1096" i="1"/>
  <c r="P1096" i="1"/>
  <c r="N1097" i="1"/>
  <c r="O1097" i="1"/>
  <c r="P1097" i="1"/>
  <c r="N1098" i="1"/>
  <c r="O1098" i="1"/>
  <c r="P1098" i="1"/>
  <c r="N1099" i="1"/>
  <c r="O1099" i="1"/>
  <c r="P1099" i="1"/>
  <c r="N1100" i="1"/>
  <c r="O1100" i="1"/>
  <c r="P1100" i="1"/>
  <c r="N1101" i="1"/>
  <c r="O1101" i="1"/>
  <c r="P1101" i="1"/>
  <c r="N1102" i="1"/>
  <c r="O1102" i="1"/>
  <c r="P1102" i="1"/>
  <c r="N1103" i="1"/>
  <c r="O1103" i="1"/>
  <c r="P1103" i="1"/>
  <c r="N1104" i="1"/>
  <c r="O1104" i="1"/>
  <c r="P1104" i="1"/>
  <c r="N1105" i="1"/>
  <c r="O1105" i="1"/>
  <c r="P1105" i="1"/>
  <c r="N1106" i="1"/>
  <c r="O1106" i="1"/>
  <c r="P1106" i="1"/>
  <c r="N1107" i="1"/>
  <c r="O1107" i="1"/>
  <c r="P1107" i="1"/>
  <c r="N1108" i="1"/>
  <c r="O1108" i="1"/>
  <c r="P1108" i="1"/>
  <c r="N1109" i="1"/>
  <c r="O1109" i="1"/>
  <c r="P1109" i="1"/>
  <c r="N1110" i="1"/>
  <c r="O1110" i="1"/>
  <c r="P1110" i="1"/>
  <c r="N1111" i="1"/>
  <c r="O1111" i="1"/>
  <c r="P1111" i="1"/>
  <c r="N1112" i="1"/>
  <c r="O1112" i="1"/>
  <c r="P1112" i="1"/>
  <c r="N1113" i="1"/>
  <c r="O1113" i="1"/>
  <c r="P1113" i="1"/>
  <c r="N1114" i="1"/>
  <c r="O1114" i="1"/>
  <c r="P1114" i="1"/>
  <c r="N1115" i="1"/>
  <c r="O1115" i="1"/>
  <c r="P1115" i="1"/>
  <c r="N1116" i="1"/>
  <c r="O1116" i="1"/>
  <c r="P1116" i="1"/>
  <c r="N1117" i="1"/>
  <c r="O1117" i="1"/>
  <c r="P1117" i="1"/>
  <c r="N1118" i="1"/>
  <c r="O1118" i="1"/>
  <c r="P1118" i="1"/>
  <c r="N1119" i="1"/>
  <c r="O1119" i="1"/>
  <c r="P1119" i="1"/>
  <c r="N1120" i="1"/>
  <c r="O1120" i="1"/>
  <c r="P1120" i="1"/>
  <c r="N1121" i="1"/>
  <c r="O1121" i="1"/>
  <c r="P1121" i="1"/>
  <c r="N1122" i="1"/>
  <c r="O1122" i="1"/>
  <c r="P1122" i="1"/>
  <c r="N1123" i="1"/>
  <c r="O1123" i="1"/>
  <c r="P1123" i="1"/>
  <c r="N1124" i="1"/>
  <c r="O1124" i="1"/>
  <c r="P1124" i="1"/>
  <c r="N1125" i="1"/>
  <c r="O1125" i="1"/>
  <c r="P1125" i="1"/>
  <c r="N1126" i="1"/>
  <c r="O1126" i="1"/>
  <c r="P1126" i="1"/>
  <c r="N1127" i="1"/>
  <c r="O1127" i="1"/>
  <c r="P1127" i="1"/>
  <c r="N1128" i="1"/>
  <c r="O1128" i="1"/>
  <c r="P1128" i="1"/>
  <c r="N1129" i="1"/>
  <c r="O1129" i="1"/>
  <c r="P1129" i="1"/>
  <c r="N1130" i="1"/>
  <c r="O1130" i="1"/>
  <c r="P1130" i="1"/>
  <c r="N1131" i="1"/>
  <c r="O1131" i="1"/>
  <c r="P1131" i="1"/>
  <c r="N1132" i="1"/>
  <c r="O1132" i="1"/>
  <c r="P1132" i="1"/>
  <c r="N1133" i="1"/>
  <c r="O1133" i="1"/>
  <c r="P1133" i="1"/>
  <c r="N1134" i="1"/>
  <c r="O1134" i="1"/>
  <c r="P1134" i="1"/>
  <c r="N1135" i="1"/>
  <c r="O1135" i="1"/>
  <c r="P1135" i="1"/>
  <c r="N1136" i="1"/>
  <c r="O1136" i="1"/>
  <c r="P1136" i="1"/>
  <c r="N1137" i="1"/>
  <c r="O1137" i="1"/>
  <c r="P1137" i="1"/>
  <c r="N1138" i="1"/>
  <c r="O1138" i="1"/>
  <c r="P1138" i="1"/>
  <c r="N1139" i="1"/>
  <c r="O1139" i="1"/>
  <c r="P1139" i="1"/>
  <c r="N1140" i="1"/>
  <c r="O1140" i="1"/>
  <c r="P1140" i="1"/>
  <c r="N1141" i="1"/>
  <c r="O1141" i="1"/>
  <c r="P1141" i="1"/>
  <c r="N1142" i="1"/>
  <c r="O1142" i="1"/>
  <c r="P1142" i="1"/>
  <c r="N1143" i="1"/>
  <c r="O1143" i="1"/>
  <c r="P1143" i="1"/>
  <c r="N1144" i="1"/>
  <c r="O1144" i="1"/>
  <c r="P1144" i="1"/>
  <c r="N1145" i="1"/>
  <c r="O1145" i="1"/>
  <c r="P1145" i="1"/>
  <c r="N1146" i="1"/>
  <c r="O1146" i="1"/>
  <c r="P1146" i="1"/>
  <c r="N1147" i="1"/>
  <c r="O1147" i="1"/>
  <c r="P1147" i="1"/>
  <c r="N1148" i="1"/>
  <c r="O1148" i="1"/>
  <c r="P1148" i="1"/>
  <c r="N1149" i="1"/>
  <c r="O1149" i="1"/>
  <c r="P1149" i="1"/>
  <c r="N1150" i="1"/>
  <c r="O1150" i="1"/>
  <c r="P1150" i="1"/>
  <c r="N1151" i="1"/>
  <c r="O1151" i="1"/>
  <c r="P1151" i="1"/>
  <c r="N1152" i="1"/>
  <c r="O1152" i="1"/>
  <c r="P1152" i="1"/>
  <c r="N1153" i="1"/>
  <c r="O1153" i="1"/>
  <c r="P1153" i="1"/>
  <c r="N1154" i="1"/>
  <c r="O1154" i="1"/>
  <c r="P1154" i="1"/>
  <c r="N1155" i="1"/>
  <c r="O1155" i="1"/>
  <c r="P1155" i="1"/>
  <c r="N1156" i="1"/>
  <c r="O1156" i="1"/>
  <c r="P1156" i="1"/>
  <c r="N1157" i="1"/>
  <c r="O1157" i="1"/>
  <c r="P1157" i="1"/>
  <c r="N1158" i="1"/>
  <c r="O1158" i="1"/>
  <c r="P1158" i="1"/>
  <c r="N1159" i="1"/>
  <c r="O1159" i="1"/>
  <c r="P1159" i="1"/>
  <c r="N1160" i="1"/>
  <c r="O1160" i="1"/>
  <c r="P1160" i="1"/>
  <c r="N1161" i="1"/>
  <c r="O1161" i="1"/>
  <c r="P1161" i="1"/>
  <c r="N1162" i="1"/>
  <c r="O1162" i="1"/>
  <c r="P1162" i="1"/>
  <c r="N1163" i="1"/>
  <c r="O1163" i="1"/>
  <c r="P1163" i="1"/>
  <c r="N1164" i="1"/>
  <c r="O1164" i="1"/>
  <c r="P1164" i="1"/>
  <c r="N1165" i="1"/>
  <c r="O1165" i="1"/>
  <c r="P1165" i="1"/>
  <c r="N1166" i="1"/>
  <c r="O1166" i="1"/>
  <c r="P1166" i="1"/>
  <c r="N1167" i="1"/>
  <c r="O1167" i="1"/>
  <c r="P1167" i="1"/>
  <c r="N1168" i="1"/>
  <c r="O1168" i="1"/>
  <c r="P1168" i="1"/>
  <c r="N1169" i="1"/>
  <c r="O1169" i="1"/>
  <c r="P1169" i="1"/>
  <c r="N1170" i="1"/>
  <c r="O1170" i="1"/>
  <c r="P1170" i="1"/>
  <c r="N1171" i="1"/>
  <c r="O1171" i="1"/>
  <c r="P1171" i="1"/>
  <c r="N1172" i="1"/>
  <c r="O1172" i="1"/>
  <c r="P1172" i="1"/>
  <c r="N1173" i="1"/>
  <c r="O1173" i="1"/>
  <c r="P1173" i="1"/>
  <c r="N1174" i="1"/>
  <c r="O1174" i="1"/>
  <c r="P1174" i="1"/>
  <c r="N1175" i="1"/>
  <c r="O1175" i="1"/>
  <c r="P1175" i="1"/>
  <c r="N1176" i="1"/>
  <c r="O1176" i="1"/>
  <c r="P1176" i="1"/>
  <c r="N1177" i="1"/>
  <c r="O1177" i="1"/>
  <c r="P1177" i="1"/>
  <c r="N1178" i="1"/>
  <c r="O1178" i="1"/>
  <c r="P1178" i="1"/>
  <c r="N1179" i="1"/>
  <c r="O1179" i="1"/>
  <c r="P1179" i="1"/>
  <c r="N1180" i="1"/>
  <c r="O1180" i="1"/>
  <c r="P1180" i="1"/>
  <c r="N1181" i="1"/>
  <c r="O1181" i="1"/>
  <c r="P1181" i="1"/>
  <c r="N1182" i="1"/>
  <c r="O1182" i="1"/>
  <c r="P1182" i="1"/>
  <c r="N1183" i="1"/>
  <c r="O1183" i="1"/>
  <c r="P1183" i="1"/>
  <c r="N1184" i="1"/>
  <c r="O1184" i="1"/>
  <c r="P1184" i="1"/>
  <c r="N1185" i="1"/>
  <c r="O1185" i="1"/>
  <c r="P1185" i="1"/>
  <c r="N1186" i="1"/>
  <c r="O1186" i="1"/>
  <c r="P1186" i="1"/>
  <c r="N1187" i="1"/>
  <c r="O1187" i="1"/>
  <c r="P1187" i="1"/>
  <c r="N1188" i="1"/>
  <c r="O1188" i="1"/>
  <c r="P1188" i="1"/>
  <c r="N1189" i="1"/>
  <c r="O1189" i="1"/>
  <c r="P1189" i="1"/>
  <c r="N1190" i="1"/>
  <c r="O1190" i="1"/>
  <c r="P1190" i="1"/>
  <c r="N1191" i="1"/>
  <c r="O1191" i="1"/>
  <c r="P1191" i="1"/>
  <c r="N1192" i="1"/>
  <c r="O1192" i="1"/>
  <c r="P1192" i="1"/>
  <c r="N1193" i="1"/>
  <c r="O1193" i="1"/>
  <c r="P1193" i="1"/>
  <c r="N1194" i="1"/>
  <c r="O1194" i="1"/>
  <c r="P1194" i="1"/>
  <c r="N1195" i="1"/>
  <c r="O1195" i="1"/>
  <c r="P1195" i="1"/>
  <c r="N1196" i="1"/>
  <c r="O1196" i="1"/>
  <c r="P1196" i="1"/>
  <c r="N1197" i="1"/>
  <c r="O1197" i="1"/>
  <c r="P1197" i="1"/>
  <c r="N1198" i="1"/>
  <c r="O1198" i="1"/>
  <c r="P1198" i="1"/>
  <c r="N1199" i="1"/>
  <c r="O1199" i="1"/>
  <c r="P1199" i="1"/>
  <c r="N1200" i="1"/>
  <c r="O1200" i="1"/>
  <c r="P1200" i="1"/>
  <c r="N1201" i="1"/>
  <c r="O1201" i="1"/>
  <c r="P1201" i="1"/>
  <c r="N1202" i="1"/>
  <c r="O1202" i="1"/>
  <c r="P1202" i="1"/>
  <c r="N1203" i="1"/>
  <c r="O1203" i="1"/>
  <c r="P1203" i="1"/>
  <c r="N1204" i="1"/>
  <c r="O1204" i="1"/>
  <c r="P1204" i="1"/>
  <c r="N1205" i="1"/>
  <c r="O1205" i="1"/>
  <c r="P1205" i="1"/>
  <c r="N1206" i="1"/>
  <c r="O1206" i="1"/>
  <c r="P1206" i="1"/>
  <c r="N1207" i="1"/>
  <c r="O1207" i="1"/>
  <c r="P1207" i="1"/>
  <c r="N1208" i="1"/>
  <c r="O1208" i="1"/>
  <c r="P1208" i="1"/>
  <c r="N1209" i="1"/>
  <c r="O1209" i="1"/>
  <c r="P1209" i="1"/>
  <c r="N1210" i="1"/>
  <c r="O1210" i="1"/>
  <c r="P1210" i="1"/>
  <c r="N1211" i="1"/>
  <c r="O1211" i="1"/>
  <c r="P1211" i="1"/>
  <c r="N1212" i="1"/>
  <c r="O1212" i="1"/>
  <c r="P1212" i="1"/>
  <c r="N1213" i="1"/>
  <c r="O1213" i="1"/>
  <c r="P1213" i="1"/>
  <c r="N1214" i="1"/>
  <c r="O1214" i="1"/>
  <c r="P1214" i="1"/>
  <c r="N1215" i="1"/>
  <c r="O1215" i="1"/>
  <c r="P1215" i="1"/>
  <c r="N1216" i="1"/>
  <c r="O1216" i="1"/>
  <c r="P1216" i="1"/>
  <c r="N1217" i="1"/>
  <c r="O1217" i="1"/>
  <c r="P1217" i="1"/>
  <c r="N1218" i="1"/>
  <c r="O1218" i="1"/>
  <c r="P1218" i="1"/>
  <c r="N1219" i="1"/>
  <c r="O1219" i="1"/>
  <c r="P1219" i="1"/>
  <c r="N1220" i="1"/>
  <c r="O1220" i="1"/>
  <c r="P1220" i="1"/>
  <c r="N1221" i="1"/>
  <c r="O1221" i="1"/>
  <c r="P1221" i="1"/>
  <c r="N1222" i="1"/>
  <c r="O1222" i="1"/>
  <c r="P1222" i="1"/>
  <c r="N1223" i="1"/>
  <c r="O1223" i="1"/>
  <c r="P1223" i="1"/>
  <c r="N1224" i="1"/>
  <c r="O1224" i="1"/>
  <c r="P1224" i="1"/>
  <c r="N1225" i="1"/>
  <c r="O1225" i="1"/>
  <c r="P1225" i="1"/>
  <c r="N1226" i="1"/>
  <c r="O1226" i="1"/>
  <c r="P1226" i="1"/>
  <c r="N1227" i="1"/>
  <c r="O1227" i="1"/>
  <c r="P1227" i="1"/>
  <c r="N1228" i="1"/>
  <c r="O1228" i="1"/>
  <c r="P1228" i="1"/>
  <c r="N1229" i="1"/>
  <c r="O1229" i="1"/>
  <c r="P1229" i="1"/>
  <c r="N1230" i="1"/>
  <c r="O1230" i="1"/>
  <c r="P1230" i="1"/>
  <c r="N1231" i="1"/>
  <c r="O1231" i="1"/>
  <c r="P1231" i="1"/>
  <c r="N1232" i="1"/>
  <c r="O1232" i="1"/>
  <c r="P1232" i="1"/>
  <c r="N1233" i="1"/>
  <c r="O1233" i="1"/>
  <c r="P1233" i="1"/>
  <c r="N1234" i="1"/>
  <c r="O1234" i="1"/>
  <c r="P1234" i="1"/>
  <c r="N1235" i="1"/>
  <c r="O1235" i="1"/>
  <c r="P1235" i="1"/>
  <c r="N1236" i="1"/>
  <c r="O1236" i="1"/>
  <c r="P1236" i="1"/>
  <c r="N1237" i="1"/>
  <c r="O1237" i="1"/>
  <c r="P1237" i="1"/>
  <c r="N1238" i="1"/>
  <c r="O1238" i="1"/>
  <c r="P1238" i="1"/>
  <c r="N1239" i="1"/>
  <c r="O1239" i="1"/>
  <c r="P1239" i="1"/>
  <c r="N1240" i="1"/>
  <c r="O1240" i="1"/>
  <c r="P1240" i="1"/>
  <c r="N1241" i="1"/>
  <c r="O1241" i="1"/>
  <c r="P1241" i="1"/>
  <c r="N1242" i="1"/>
  <c r="O1242" i="1"/>
  <c r="P1242" i="1"/>
  <c r="N1243" i="1"/>
  <c r="O1243" i="1"/>
  <c r="P1243" i="1"/>
  <c r="N1244" i="1"/>
  <c r="O1244" i="1"/>
  <c r="P1244" i="1"/>
  <c r="N1245" i="1"/>
  <c r="O1245" i="1"/>
  <c r="P1245" i="1"/>
  <c r="N1246" i="1"/>
  <c r="O1246" i="1"/>
  <c r="P1246" i="1"/>
  <c r="N1247" i="1"/>
  <c r="O1247" i="1"/>
  <c r="P1247" i="1"/>
  <c r="N1248" i="1"/>
  <c r="O1248" i="1"/>
  <c r="P1248" i="1"/>
  <c r="N1249" i="1"/>
  <c r="O1249" i="1"/>
  <c r="P1249" i="1"/>
  <c r="N1250" i="1"/>
  <c r="O1250" i="1"/>
  <c r="P1250" i="1"/>
  <c r="N1251" i="1"/>
  <c r="O1251" i="1"/>
  <c r="P1251" i="1"/>
  <c r="N1252" i="1"/>
  <c r="O1252" i="1"/>
  <c r="P1252" i="1"/>
  <c r="N1253" i="1"/>
  <c r="O1253" i="1"/>
  <c r="P1253" i="1"/>
  <c r="N1254" i="1"/>
  <c r="O1254" i="1"/>
  <c r="P1254" i="1"/>
  <c r="N1255" i="1"/>
  <c r="O1255" i="1"/>
  <c r="P1255" i="1"/>
  <c r="N1256" i="1"/>
  <c r="O1256" i="1"/>
  <c r="P1256" i="1"/>
  <c r="N1257" i="1"/>
  <c r="O1257" i="1"/>
  <c r="P1257" i="1"/>
  <c r="N1258" i="1"/>
  <c r="O1258" i="1"/>
  <c r="P1258" i="1"/>
  <c r="N1259" i="1"/>
  <c r="O1259" i="1"/>
  <c r="P1259" i="1"/>
  <c r="N1260" i="1"/>
  <c r="O1260" i="1"/>
  <c r="P1260" i="1"/>
  <c r="N1261" i="1"/>
  <c r="O1261" i="1"/>
  <c r="P1261" i="1"/>
  <c r="N1262" i="1"/>
  <c r="O1262" i="1"/>
  <c r="P1262" i="1"/>
  <c r="N1263" i="1"/>
  <c r="O1263" i="1"/>
  <c r="P1263" i="1"/>
  <c r="N1264" i="1"/>
  <c r="O1264" i="1"/>
  <c r="P1264" i="1"/>
  <c r="N1265" i="1"/>
  <c r="O1265" i="1"/>
  <c r="P1265" i="1"/>
  <c r="N1266" i="1"/>
  <c r="O1266" i="1"/>
  <c r="P1266" i="1"/>
  <c r="N1267" i="1"/>
  <c r="O1267" i="1"/>
  <c r="P1267" i="1"/>
  <c r="N1268" i="1"/>
  <c r="O1268" i="1"/>
  <c r="P1268" i="1"/>
  <c r="N1269" i="1"/>
  <c r="O1269" i="1"/>
  <c r="P1269" i="1"/>
  <c r="N1270" i="1"/>
  <c r="O1270" i="1"/>
  <c r="P1270" i="1"/>
  <c r="N1271" i="1"/>
  <c r="O1271" i="1"/>
  <c r="P1271" i="1"/>
  <c r="N1272" i="1"/>
  <c r="O1272" i="1"/>
  <c r="P1272" i="1"/>
  <c r="N1273" i="1"/>
  <c r="O1273" i="1"/>
  <c r="P1273" i="1"/>
  <c r="N1274" i="1"/>
  <c r="O1274" i="1"/>
  <c r="P1274" i="1"/>
  <c r="N1275" i="1"/>
  <c r="O1275" i="1"/>
  <c r="P1275" i="1"/>
  <c r="N1276" i="1"/>
  <c r="O1276" i="1"/>
  <c r="P1276" i="1"/>
  <c r="N1277" i="1"/>
  <c r="O1277" i="1"/>
  <c r="P1277" i="1"/>
  <c r="N1278" i="1"/>
  <c r="O1278" i="1"/>
  <c r="P1278" i="1"/>
  <c r="N1279" i="1"/>
  <c r="O1279" i="1"/>
  <c r="P1279" i="1"/>
  <c r="N1280" i="1"/>
  <c r="O1280" i="1"/>
  <c r="P1280" i="1"/>
  <c r="N1281" i="1"/>
  <c r="O1281" i="1"/>
  <c r="P1281" i="1"/>
  <c r="N1282" i="1"/>
  <c r="O1282" i="1"/>
  <c r="P1282" i="1"/>
  <c r="N1283" i="1"/>
  <c r="O1283" i="1"/>
  <c r="P1283" i="1"/>
  <c r="N1284" i="1"/>
  <c r="O1284" i="1"/>
  <c r="P1284" i="1"/>
  <c r="N1285" i="1"/>
  <c r="O1285" i="1"/>
  <c r="P1285" i="1"/>
  <c r="N1286" i="1"/>
  <c r="O1286" i="1"/>
  <c r="P1286" i="1"/>
  <c r="N1287" i="1"/>
  <c r="O1287" i="1"/>
  <c r="P1287" i="1"/>
  <c r="N1288" i="1"/>
  <c r="O1288" i="1"/>
  <c r="P1288" i="1"/>
  <c r="N1289" i="1"/>
  <c r="O1289" i="1"/>
  <c r="P1289" i="1"/>
  <c r="N1290" i="1"/>
  <c r="O1290" i="1"/>
  <c r="P1290" i="1"/>
  <c r="N1291" i="1"/>
  <c r="O1291" i="1"/>
  <c r="P1291" i="1"/>
  <c r="N1292" i="1"/>
  <c r="O1292" i="1"/>
  <c r="P1292" i="1"/>
  <c r="N1293" i="1"/>
  <c r="O1293" i="1"/>
  <c r="P1293" i="1"/>
  <c r="N1294" i="1"/>
  <c r="O1294" i="1"/>
  <c r="P1294" i="1"/>
  <c r="N1295" i="1"/>
  <c r="O1295" i="1"/>
  <c r="P1295" i="1"/>
  <c r="N1296" i="1"/>
  <c r="O1296" i="1"/>
  <c r="P1296" i="1"/>
  <c r="N1297" i="1"/>
  <c r="O1297" i="1"/>
  <c r="P1297" i="1"/>
  <c r="N1298" i="1"/>
  <c r="O1298" i="1"/>
  <c r="P1298" i="1"/>
  <c r="N1299" i="1"/>
  <c r="O1299" i="1"/>
  <c r="P1299" i="1"/>
  <c r="N1300" i="1"/>
  <c r="O1300" i="1"/>
  <c r="P1300" i="1"/>
  <c r="N1301" i="1"/>
  <c r="O1301" i="1"/>
  <c r="P1301" i="1"/>
  <c r="N1302" i="1"/>
  <c r="O1302" i="1"/>
  <c r="P1302" i="1"/>
  <c r="N1303" i="1"/>
  <c r="O1303" i="1"/>
  <c r="P1303" i="1"/>
  <c r="N1304" i="1"/>
  <c r="O1304" i="1"/>
  <c r="P1304" i="1"/>
  <c r="N1305" i="1"/>
  <c r="O1305" i="1"/>
  <c r="P1305" i="1"/>
  <c r="N1306" i="1"/>
  <c r="O1306" i="1"/>
  <c r="P1306" i="1"/>
  <c r="N1307" i="1"/>
  <c r="O1307" i="1"/>
  <c r="P1307" i="1"/>
  <c r="N1308" i="1"/>
  <c r="O1308" i="1"/>
  <c r="P1308" i="1"/>
  <c r="N1309" i="1"/>
  <c r="O1309" i="1"/>
  <c r="P1309" i="1"/>
  <c r="N1310" i="1"/>
  <c r="O1310" i="1"/>
  <c r="P1310" i="1"/>
  <c r="N1311" i="1"/>
  <c r="O1311" i="1"/>
  <c r="P1311" i="1"/>
  <c r="N1312" i="1"/>
  <c r="O1312" i="1"/>
  <c r="P1312" i="1"/>
  <c r="N1313" i="1"/>
  <c r="O1313" i="1"/>
  <c r="P1313" i="1"/>
  <c r="N1314" i="1"/>
  <c r="O1314" i="1"/>
  <c r="P1314" i="1"/>
  <c r="N1315" i="1"/>
  <c r="O1315" i="1"/>
  <c r="P1315" i="1"/>
  <c r="N1316" i="1"/>
  <c r="O1316" i="1"/>
  <c r="P1316" i="1"/>
  <c r="N1317" i="1"/>
  <c r="O1317" i="1"/>
  <c r="P1317" i="1"/>
  <c r="N1318" i="1"/>
  <c r="O1318" i="1"/>
  <c r="P1318" i="1"/>
  <c r="N1319" i="1"/>
  <c r="O1319" i="1"/>
  <c r="P1319" i="1"/>
  <c r="N1320" i="1"/>
  <c r="O1320" i="1"/>
  <c r="P1320" i="1"/>
  <c r="N1321" i="1"/>
  <c r="O1321" i="1"/>
  <c r="P1321" i="1"/>
  <c r="N1322" i="1"/>
  <c r="O1322" i="1"/>
  <c r="P1322" i="1"/>
  <c r="N1323" i="1"/>
  <c r="O1323" i="1"/>
  <c r="P1323" i="1"/>
  <c r="N1324" i="1"/>
  <c r="O1324" i="1"/>
  <c r="P1324" i="1"/>
  <c r="N1325" i="1"/>
  <c r="O1325" i="1"/>
  <c r="P1325" i="1"/>
  <c r="N1326" i="1"/>
  <c r="O1326" i="1"/>
  <c r="P1326" i="1"/>
  <c r="N1327" i="1"/>
  <c r="O1327" i="1"/>
  <c r="P1327" i="1"/>
  <c r="N1328" i="1"/>
  <c r="O1328" i="1"/>
  <c r="P1328" i="1"/>
  <c r="N1329" i="1"/>
  <c r="O1329" i="1"/>
  <c r="P1329" i="1"/>
  <c r="N1330" i="1"/>
  <c r="O1330" i="1"/>
  <c r="P1330" i="1"/>
  <c r="N1331" i="1"/>
  <c r="O1331" i="1"/>
  <c r="P1331" i="1"/>
  <c r="N1332" i="1"/>
  <c r="O1332" i="1"/>
  <c r="P1332" i="1"/>
  <c r="N1333" i="1"/>
  <c r="O1333" i="1"/>
  <c r="P1333" i="1"/>
  <c r="N1334" i="1"/>
  <c r="O1334" i="1"/>
  <c r="P1334" i="1"/>
  <c r="N1335" i="1"/>
  <c r="O1335" i="1"/>
  <c r="P1335" i="1"/>
  <c r="N1336" i="1"/>
  <c r="O1336" i="1"/>
  <c r="P1336" i="1"/>
  <c r="N1337" i="1"/>
  <c r="O1337" i="1"/>
  <c r="P1337" i="1"/>
  <c r="N1338" i="1"/>
  <c r="O1338" i="1"/>
  <c r="P1338" i="1"/>
  <c r="N1339" i="1"/>
  <c r="O1339" i="1"/>
  <c r="P1339" i="1"/>
  <c r="N1340" i="1"/>
  <c r="O1340" i="1"/>
  <c r="P1340" i="1"/>
  <c r="N1341" i="1"/>
  <c r="O1341" i="1"/>
  <c r="P1341" i="1"/>
  <c r="N1342" i="1"/>
  <c r="O1342" i="1"/>
  <c r="P1342" i="1"/>
  <c r="N1343" i="1"/>
  <c r="O1343" i="1"/>
  <c r="P1343" i="1"/>
  <c r="N1344" i="1"/>
  <c r="O1344" i="1"/>
  <c r="P1344" i="1"/>
  <c r="N1345" i="1"/>
  <c r="O1345" i="1"/>
  <c r="P1345" i="1"/>
  <c r="N1346" i="1"/>
  <c r="O1346" i="1"/>
  <c r="P1346" i="1"/>
  <c r="N1347" i="1"/>
  <c r="O1347" i="1"/>
  <c r="P1347" i="1"/>
  <c r="N1348" i="1"/>
  <c r="O1348" i="1"/>
  <c r="P1348" i="1"/>
  <c r="N1349" i="1"/>
  <c r="O1349" i="1"/>
  <c r="P1349" i="1"/>
  <c r="N1350" i="1"/>
  <c r="O1350" i="1"/>
  <c r="P1350" i="1"/>
  <c r="N1351" i="1"/>
  <c r="O1351" i="1"/>
  <c r="P1351" i="1"/>
  <c r="N1352" i="1"/>
  <c r="O1352" i="1"/>
  <c r="P1352" i="1"/>
  <c r="N1353" i="1"/>
  <c r="O1353" i="1"/>
  <c r="P1353" i="1"/>
  <c r="N1354" i="1"/>
  <c r="O1354" i="1"/>
  <c r="P1354" i="1"/>
  <c r="N1355" i="1"/>
  <c r="O1355" i="1"/>
  <c r="P1355" i="1"/>
  <c r="N1356" i="1"/>
  <c r="O1356" i="1"/>
  <c r="P1356" i="1"/>
  <c r="N1357" i="1"/>
  <c r="O1357" i="1"/>
  <c r="P1357" i="1"/>
  <c r="N1358" i="1"/>
  <c r="O1358" i="1"/>
  <c r="P1358" i="1"/>
  <c r="N1359" i="1"/>
  <c r="O1359" i="1"/>
  <c r="P1359" i="1"/>
  <c r="N1360" i="1"/>
  <c r="O1360" i="1"/>
  <c r="P1360" i="1"/>
  <c r="N1361" i="1"/>
  <c r="O1361" i="1"/>
  <c r="P1361" i="1"/>
  <c r="N1362" i="1"/>
  <c r="O1362" i="1"/>
  <c r="P1362" i="1"/>
  <c r="N1363" i="1"/>
  <c r="O1363" i="1"/>
  <c r="P1363" i="1"/>
  <c r="N1364" i="1"/>
  <c r="O1364" i="1"/>
  <c r="P1364" i="1"/>
  <c r="N1365" i="1"/>
  <c r="O1365" i="1"/>
  <c r="P1365" i="1"/>
  <c r="N1366" i="1"/>
  <c r="O1366" i="1"/>
  <c r="P1366" i="1"/>
  <c r="N1367" i="1"/>
  <c r="O1367" i="1"/>
  <c r="P1367" i="1"/>
  <c r="N1368" i="1"/>
  <c r="O1368" i="1"/>
  <c r="P1368" i="1"/>
  <c r="N1369" i="1"/>
  <c r="O1369" i="1"/>
  <c r="P1369" i="1"/>
  <c r="N1370" i="1"/>
  <c r="O1370" i="1"/>
  <c r="P1370" i="1"/>
  <c r="N1371" i="1"/>
  <c r="O1371" i="1"/>
  <c r="P1371" i="1"/>
  <c r="N1372" i="1"/>
  <c r="O1372" i="1"/>
  <c r="P1372" i="1"/>
  <c r="N1373" i="1"/>
  <c r="O1373" i="1"/>
  <c r="P1373" i="1"/>
  <c r="N1374" i="1"/>
  <c r="O1374" i="1"/>
  <c r="P1374" i="1"/>
  <c r="N1375" i="1"/>
  <c r="O1375" i="1"/>
  <c r="P1375" i="1"/>
  <c r="N1376" i="1"/>
  <c r="O1376" i="1"/>
  <c r="P1376" i="1"/>
  <c r="N1377" i="1"/>
  <c r="O1377" i="1"/>
  <c r="P1377" i="1"/>
  <c r="N1378" i="1"/>
  <c r="O1378" i="1"/>
  <c r="P1378" i="1"/>
  <c r="N1379" i="1"/>
  <c r="O1379" i="1"/>
  <c r="P1379" i="1"/>
  <c r="N1380" i="1"/>
  <c r="O1380" i="1"/>
  <c r="P1380" i="1"/>
  <c r="N1381" i="1"/>
  <c r="O1381" i="1"/>
  <c r="P1381" i="1"/>
  <c r="N1382" i="1"/>
  <c r="O1382" i="1"/>
  <c r="P1382" i="1"/>
  <c r="N1383" i="1"/>
  <c r="O1383" i="1"/>
  <c r="P1383" i="1"/>
  <c r="N1384" i="1"/>
  <c r="O1384" i="1"/>
  <c r="P1384" i="1"/>
  <c r="N1385" i="1"/>
  <c r="O1385" i="1"/>
  <c r="P1385" i="1"/>
  <c r="N1386" i="1"/>
  <c r="O1386" i="1"/>
  <c r="P1386" i="1"/>
  <c r="N1387" i="1"/>
  <c r="O1387" i="1"/>
  <c r="P1387" i="1"/>
  <c r="N1388" i="1"/>
  <c r="O1388" i="1"/>
  <c r="P1388" i="1"/>
  <c r="N1389" i="1"/>
  <c r="O1389" i="1"/>
  <c r="P1389" i="1"/>
  <c r="N1390" i="1"/>
  <c r="O1390" i="1"/>
  <c r="P1390" i="1"/>
  <c r="N1391" i="1"/>
  <c r="O1391" i="1"/>
  <c r="P1391" i="1"/>
  <c r="N1392" i="1"/>
  <c r="O1392" i="1"/>
  <c r="P1392" i="1"/>
  <c r="N1393" i="1"/>
  <c r="O1393" i="1"/>
  <c r="P1393" i="1"/>
  <c r="N1394" i="1"/>
  <c r="O1394" i="1"/>
  <c r="P1394" i="1"/>
  <c r="N1395" i="1"/>
  <c r="O1395" i="1"/>
  <c r="P1395" i="1"/>
  <c r="N1396" i="1"/>
  <c r="O1396" i="1"/>
  <c r="P1396" i="1"/>
  <c r="N1397" i="1"/>
  <c r="O1397" i="1"/>
  <c r="P1397" i="1"/>
  <c r="N1398" i="1"/>
  <c r="O1398" i="1"/>
  <c r="P1398" i="1"/>
  <c r="N1399" i="1"/>
  <c r="O1399" i="1"/>
  <c r="P1399" i="1"/>
  <c r="N1400" i="1"/>
  <c r="O1400" i="1"/>
  <c r="P1400" i="1"/>
  <c r="N1401" i="1"/>
  <c r="O1401" i="1"/>
  <c r="P1401" i="1"/>
  <c r="N1402" i="1"/>
  <c r="O1402" i="1"/>
  <c r="P1402" i="1"/>
  <c r="N1403" i="1"/>
  <c r="O1403" i="1"/>
  <c r="P1403" i="1"/>
  <c r="N1404" i="1"/>
  <c r="O1404" i="1"/>
  <c r="P1404" i="1"/>
  <c r="N1405" i="1"/>
  <c r="O1405" i="1"/>
  <c r="P1405" i="1"/>
  <c r="N1406" i="1"/>
  <c r="O1406" i="1"/>
  <c r="P1406" i="1"/>
  <c r="N1407" i="1"/>
  <c r="O1407" i="1"/>
  <c r="P1407" i="1"/>
  <c r="N1408" i="1"/>
  <c r="O1408" i="1"/>
  <c r="P1408" i="1"/>
  <c r="N1409" i="1"/>
  <c r="O1409" i="1"/>
  <c r="P1409" i="1"/>
  <c r="N1410" i="1"/>
  <c r="O1410" i="1"/>
  <c r="P1410" i="1"/>
  <c r="N1411" i="1"/>
  <c r="O1411" i="1"/>
  <c r="P1411" i="1"/>
  <c r="N1412" i="1"/>
  <c r="O1412" i="1"/>
  <c r="P1412" i="1"/>
  <c r="N1413" i="1"/>
  <c r="O1413" i="1"/>
  <c r="P1413" i="1"/>
  <c r="N1414" i="1"/>
  <c r="O1414" i="1"/>
  <c r="P1414" i="1"/>
  <c r="N1415" i="1"/>
  <c r="O1415" i="1"/>
  <c r="P1415" i="1"/>
  <c r="N1416" i="1"/>
  <c r="O1416" i="1"/>
  <c r="P1416" i="1"/>
  <c r="N1417" i="1"/>
  <c r="O1417" i="1"/>
  <c r="P1417" i="1"/>
  <c r="N1418" i="1"/>
  <c r="O1418" i="1"/>
  <c r="P1418" i="1"/>
  <c r="N1419" i="1"/>
  <c r="O1419" i="1"/>
  <c r="P1419" i="1"/>
  <c r="N1420" i="1"/>
  <c r="O1420" i="1"/>
  <c r="P1420" i="1"/>
  <c r="N1421" i="1"/>
  <c r="O1421" i="1"/>
  <c r="P1421" i="1"/>
  <c r="N1422" i="1"/>
  <c r="O1422" i="1"/>
  <c r="P1422" i="1"/>
  <c r="N1423" i="1"/>
  <c r="O1423" i="1"/>
  <c r="P1423" i="1"/>
  <c r="N1424" i="1"/>
  <c r="O1424" i="1"/>
  <c r="P1424" i="1"/>
  <c r="N1425" i="1"/>
  <c r="O1425" i="1"/>
  <c r="P1425" i="1"/>
  <c r="N1426" i="1"/>
  <c r="O1426" i="1"/>
  <c r="P1426" i="1"/>
  <c r="N1427" i="1"/>
  <c r="O1427" i="1"/>
  <c r="P1427" i="1"/>
  <c r="N1428" i="1"/>
  <c r="O1428" i="1"/>
  <c r="P1428" i="1"/>
  <c r="N1429" i="1"/>
  <c r="O1429" i="1"/>
  <c r="P1429" i="1"/>
  <c r="N1430" i="1"/>
  <c r="O1430" i="1"/>
  <c r="P1430" i="1"/>
  <c r="N1431" i="1"/>
  <c r="O1431" i="1"/>
  <c r="P1431" i="1"/>
  <c r="N1432" i="1"/>
  <c r="O1432" i="1"/>
  <c r="P1432" i="1"/>
  <c r="N1433" i="1"/>
  <c r="O1433" i="1"/>
  <c r="P1433" i="1"/>
  <c r="N1434" i="1"/>
  <c r="O1434" i="1"/>
  <c r="P1434" i="1"/>
  <c r="N1435" i="1"/>
  <c r="O1435" i="1"/>
  <c r="P1435" i="1"/>
  <c r="N1436" i="1"/>
  <c r="O1436" i="1"/>
  <c r="P1436" i="1"/>
  <c r="N1437" i="1"/>
  <c r="O1437" i="1"/>
  <c r="P1437" i="1"/>
  <c r="N1438" i="1"/>
  <c r="O1438" i="1"/>
  <c r="P1438" i="1"/>
  <c r="N1439" i="1"/>
  <c r="O1439" i="1"/>
  <c r="P1439" i="1"/>
  <c r="N1440" i="1"/>
  <c r="O1440" i="1"/>
  <c r="P1440" i="1"/>
  <c r="N1441" i="1"/>
  <c r="O1441" i="1"/>
  <c r="P1441" i="1"/>
  <c r="N1442" i="1"/>
  <c r="O1442" i="1"/>
  <c r="P1442" i="1"/>
  <c r="N1443" i="1"/>
  <c r="O1443" i="1"/>
  <c r="P1443" i="1"/>
  <c r="N1444" i="1"/>
  <c r="O1444" i="1"/>
  <c r="P1444" i="1"/>
  <c r="N1445" i="1"/>
  <c r="O1445" i="1"/>
  <c r="P1445" i="1"/>
  <c r="N1446" i="1"/>
  <c r="O1446" i="1"/>
  <c r="P1446" i="1"/>
  <c r="N1447" i="1"/>
  <c r="O1447" i="1"/>
  <c r="P1447" i="1"/>
  <c r="N1448" i="1"/>
  <c r="O1448" i="1"/>
  <c r="P1448" i="1"/>
  <c r="N1449" i="1"/>
  <c r="O1449" i="1"/>
  <c r="P1449" i="1"/>
  <c r="N1450" i="1"/>
  <c r="O1450" i="1"/>
  <c r="P1450" i="1"/>
  <c r="N1451" i="1"/>
  <c r="O1451" i="1"/>
  <c r="P1451" i="1"/>
  <c r="N1452" i="1"/>
  <c r="O1452" i="1"/>
  <c r="P1452" i="1"/>
  <c r="N1453" i="1"/>
  <c r="O1453" i="1"/>
  <c r="P1453" i="1"/>
  <c r="N1454" i="1"/>
  <c r="O1454" i="1"/>
  <c r="P1454" i="1"/>
  <c r="N1455" i="1"/>
  <c r="O1455" i="1"/>
  <c r="P1455" i="1"/>
  <c r="N1456" i="1"/>
  <c r="O1456" i="1"/>
  <c r="P1456" i="1"/>
  <c r="N1457" i="1"/>
  <c r="O1457" i="1"/>
  <c r="P1457" i="1"/>
  <c r="N1458" i="1"/>
  <c r="O1458" i="1"/>
  <c r="P1458" i="1"/>
  <c r="N1459" i="1"/>
  <c r="O1459" i="1"/>
  <c r="P1459" i="1"/>
  <c r="N1460" i="1"/>
  <c r="O1460" i="1"/>
  <c r="P1460" i="1"/>
  <c r="N1461" i="1"/>
  <c r="O1461" i="1"/>
  <c r="P1461" i="1"/>
  <c r="N1462" i="1"/>
  <c r="O1462" i="1"/>
  <c r="P1462" i="1"/>
  <c r="N1463" i="1"/>
  <c r="O1463" i="1"/>
  <c r="P1463" i="1"/>
  <c r="N1464" i="1"/>
  <c r="O1464" i="1"/>
  <c r="P1464" i="1"/>
  <c r="N1465" i="1"/>
  <c r="O1465" i="1"/>
  <c r="P1465" i="1"/>
  <c r="N1466" i="1"/>
  <c r="O1466" i="1"/>
  <c r="P1466" i="1"/>
  <c r="N1467" i="1"/>
  <c r="O1467" i="1"/>
  <c r="P1467" i="1"/>
  <c r="N1468" i="1"/>
  <c r="O1468" i="1"/>
  <c r="P1468" i="1"/>
  <c r="N1469" i="1"/>
  <c r="O1469" i="1"/>
  <c r="P1469" i="1"/>
  <c r="N1470" i="1"/>
  <c r="O1470" i="1"/>
  <c r="P1470" i="1"/>
  <c r="N1471" i="1"/>
  <c r="O1471" i="1"/>
  <c r="P1471" i="1"/>
  <c r="N1472" i="1"/>
  <c r="O1472" i="1"/>
  <c r="P1472" i="1"/>
  <c r="N1473" i="1"/>
  <c r="O1473" i="1"/>
  <c r="P1473" i="1"/>
  <c r="N1474" i="1"/>
  <c r="O1474" i="1"/>
  <c r="P1474" i="1"/>
  <c r="N1475" i="1"/>
  <c r="O1475" i="1"/>
  <c r="P1475" i="1"/>
  <c r="N1476" i="1"/>
  <c r="O1476" i="1"/>
  <c r="P1476" i="1"/>
  <c r="N1477" i="1"/>
  <c r="O1477" i="1"/>
  <c r="P1477" i="1"/>
  <c r="N1478" i="1"/>
  <c r="O1478" i="1"/>
  <c r="P1478" i="1"/>
  <c r="N1479" i="1"/>
  <c r="O1479" i="1"/>
  <c r="P1479" i="1"/>
  <c r="N1480" i="1"/>
  <c r="O1480" i="1"/>
  <c r="P1480" i="1"/>
  <c r="N1481" i="1"/>
  <c r="O1481" i="1"/>
  <c r="P1481" i="1"/>
  <c r="N1482" i="1"/>
  <c r="O1482" i="1"/>
  <c r="P1482" i="1"/>
  <c r="N1483" i="1"/>
  <c r="O1483" i="1"/>
  <c r="P1483" i="1"/>
  <c r="N1484" i="1"/>
  <c r="O1484" i="1"/>
  <c r="P1484" i="1"/>
  <c r="N1485" i="1"/>
  <c r="O1485" i="1"/>
  <c r="P1485" i="1"/>
  <c r="N1486" i="1"/>
  <c r="O1486" i="1"/>
  <c r="P1486" i="1"/>
  <c r="N1487" i="1"/>
  <c r="O1487" i="1"/>
  <c r="P1487" i="1"/>
  <c r="N1488" i="1"/>
  <c r="O1488" i="1"/>
  <c r="P1488" i="1"/>
  <c r="N1489" i="1"/>
  <c r="O1489" i="1"/>
  <c r="P1489" i="1"/>
  <c r="N1490" i="1"/>
  <c r="O1490" i="1"/>
  <c r="P1490" i="1"/>
  <c r="N1491" i="1"/>
  <c r="O1491" i="1"/>
  <c r="P1491" i="1"/>
  <c r="N1492" i="1"/>
  <c r="O1492" i="1"/>
  <c r="P1492" i="1"/>
  <c r="N1493" i="1"/>
  <c r="O1493" i="1"/>
  <c r="P1493" i="1"/>
  <c r="N1494" i="1"/>
  <c r="O1494" i="1"/>
  <c r="P1494" i="1"/>
  <c r="N1495" i="1"/>
  <c r="O1495" i="1"/>
  <c r="P1495" i="1"/>
  <c r="N1496" i="1"/>
  <c r="O1496" i="1"/>
  <c r="P1496" i="1"/>
  <c r="N1497" i="1"/>
  <c r="O1497" i="1"/>
  <c r="P1497" i="1"/>
  <c r="N1498" i="1"/>
  <c r="O1498" i="1"/>
  <c r="P1498" i="1"/>
  <c r="N1499" i="1"/>
  <c r="O1499" i="1"/>
  <c r="P1499" i="1"/>
  <c r="N1500" i="1"/>
  <c r="O1500" i="1"/>
  <c r="P1500" i="1"/>
  <c r="N1501" i="1"/>
  <c r="O1501" i="1"/>
  <c r="P1501" i="1"/>
  <c r="N1502" i="1"/>
  <c r="O1502" i="1"/>
  <c r="P1502" i="1"/>
  <c r="N1503" i="1"/>
  <c r="O1503" i="1"/>
  <c r="P1503" i="1"/>
  <c r="N1504" i="1"/>
  <c r="O1504" i="1"/>
  <c r="P1504" i="1"/>
  <c r="N1505" i="1"/>
  <c r="O1505" i="1"/>
  <c r="P1505" i="1"/>
  <c r="N1506" i="1"/>
  <c r="O1506" i="1"/>
  <c r="P1506" i="1"/>
  <c r="N1507" i="1"/>
  <c r="O1507" i="1"/>
  <c r="P1507" i="1"/>
  <c r="N1508" i="1"/>
  <c r="O1508" i="1"/>
  <c r="P1508" i="1"/>
  <c r="N1509" i="1"/>
  <c r="O1509" i="1"/>
  <c r="P1509" i="1"/>
  <c r="N1510" i="1"/>
  <c r="O1510" i="1"/>
  <c r="P1510" i="1"/>
  <c r="N1511" i="1"/>
  <c r="O1511" i="1"/>
  <c r="P1511" i="1"/>
  <c r="N1512" i="1"/>
  <c r="O1512" i="1"/>
  <c r="P1512" i="1"/>
  <c r="N1513" i="1"/>
  <c r="O1513" i="1"/>
  <c r="P1513" i="1"/>
  <c r="N1514" i="1"/>
  <c r="O1514" i="1"/>
  <c r="P1514" i="1"/>
  <c r="N1515" i="1"/>
  <c r="O1515" i="1"/>
  <c r="P1515" i="1"/>
  <c r="N1516" i="1"/>
  <c r="O1516" i="1"/>
  <c r="P1516" i="1"/>
  <c r="N1517" i="1"/>
  <c r="O1517" i="1"/>
  <c r="P1517" i="1"/>
  <c r="N1518" i="1"/>
  <c r="O1518" i="1"/>
  <c r="P1518" i="1"/>
  <c r="N1519" i="1"/>
  <c r="O1519" i="1"/>
  <c r="P1519" i="1"/>
  <c r="N1520" i="1"/>
  <c r="O1520" i="1"/>
  <c r="P1520" i="1"/>
  <c r="N1521" i="1"/>
  <c r="O1521" i="1"/>
  <c r="P1521" i="1"/>
  <c r="N1522" i="1"/>
  <c r="O1522" i="1"/>
  <c r="P1522" i="1"/>
  <c r="N1523" i="1"/>
  <c r="O1523" i="1"/>
  <c r="P1523" i="1"/>
  <c r="N1524" i="1"/>
  <c r="O1524" i="1"/>
  <c r="P1524" i="1"/>
  <c r="N1525" i="1"/>
  <c r="O1525" i="1"/>
  <c r="P1525" i="1"/>
  <c r="N1526" i="1"/>
  <c r="O1526" i="1"/>
  <c r="P1526" i="1"/>
  <c r="N1527" i="1"/>
  <c r="O1527" i="1"/>
  <c r="P1527" i="1"/>
  <c r="N1528" i="1"/>
  <c r="O1528" i="1"/>
  <c r="P1528" i="1"/>
  <c r="N1529" i="1"/>
  <c r="O1529" i="1"/>
  <c r="P1529" i="1"/>
  <c r="N1530" i="1"/>
  <c r="O1530" i="1"/>
  <c r="P1530" i="1"/>
  <c r="N1531" i="1"/>
  <c r="O1531" i="1"/>
  <c r="P1531" i="1"/>
  <c r="N1532" i="1"/>
  <c r="O1532" i="1"/>
  <c r="P1532" i="1"/>
  <c r="N1533" i="1"/>
  <c r="O1533" i="1"/>
  <c r="P1533" i="1"/>
  <c r="N1534" i="1"/>
  <c r="O1534" i="1"/>
  <c r="P1534" i="1"/>
  <c r="N1535" i="1"/>
  <c r="O1535" i="1"/>
  <c r="P1535" i="1"/>
  <c r="N1536" i="1"/>
  <c r="O1536" i="1"/>
  <c r="P1536" i="1"/>
  <c r="N1537" i="1"/>
  <c r="O1537" i="1"/>
  <c r="P1537" i="1"/>
  <c r="N1538" i="1"/>
  <c r="O1538" i="1"/>
  <c r="P1538" i="1"/>
  <c r="N1539" i="1"/>
  <c r="O1539" i="1"/>
  <c r="P1539" i="1"/>
  <c r="N1540" i="1"/>
  <c r="O1540" i="1"/>
  <c r="P1540" i="1"/>
  <c r="N1541" i="1"/>
  <c r="O1541" i="1"/>
  <c r="P1541" i="1"/>
  <c r="N1542" i="1"/>
  <c r="O1542" i="1"/>
  <c r="P1542" i="1"/>
  <c r="N1543" i="1"/>
  <c r="O1543" i="1"/>
  <c r="P1543" i="1"/>
  <c r="N1544" i="1"/>
  <c r="O1544" i="1"/>
  <c r="P1544" i="1"/>
  <c r="N1545" i="1"/>
  <c r="O1545" i="1"/>
  <c r="P1545" i="1"/>
  <c r="N1546" i="1"/>
  <c r="O1546" i="1"/>
  <c r="P1546" i="1"/>
  <c r="N1547" i="1"/>
  <c r="O1547" i="1"/>
  <c r="P1547" i="1"/>
  <c r="N1548" i="1"/>
  <c r="O1548" i="1"/>
  <c r="P1548" i="1"/>
  <c r="N1549" i="1"/>
  <c r="O1549" i="1"/>
  <c r="P1549" i="1"/>
  <c r="N1550" i="1"/>
  <c r="O1550" i="1"/>
  <c r="P1550" i="1"/>
  <c r="N1551" i="1"/>
  <c r="O1551" i="1"/>
  <c r="P1551" i="1"/>
  <c r="N1552" i="1"/>
  <c r="O1552" i="1"/>
  <c r="P1552" i="1"/>
  <c r="N1553" i="1"/>
  <c r="O1553" i="1"/>
  <c r="P1553" i="1"/>
  <c r="N1554" i="1"/>
  <c r="O1554" i="1"/>
  <c r="P1554" i="1"/>
  <c r="N1555" i="1"/>
  <c r="O1555" i="1"/>
  <c r="P1555" i="1"/>
  <c r="N1556" i="1"/>
  <c r="O1556" i="1"/>
  <c r="P1556" i="1"/>
  <c r="N1557" i="1"/>
  <c r="O1557" i="1"/>
  <c r="P1557" i="1"/>
  <c r="N1558" i="1"/>
  <c r="O1558" i="1"/>
  <c r="P1558" i="1"/>
  <c r="N1559" i="1"/>
  <c r="O1559" i="1"/>
  <c r="P1559" i="1"/>
  <c r="N1560" i="1"/>
  <c r="O1560" i="1"/>
  <c r="P1560" i="1"/>
  <c r="N1561" i="1"/>
  <c r="O1561" i="1"/>
  <c r="P1561" i="1"/>
  <c r="N1562" i="1"/>
  <c r="O1562" i="1"/>
  <c r="P1562" i="1"/>
  <c r="N1563" i="1"/>
  <c r="O1563" i="1"/>
  <c r="P1563" i="1"/>
  <c r="N1564" i="1"/>
  <c r="O1564" i="1"/>
  <c r="P1564" i="1"/>
  <c r="N1565" i="1"/>
  <c r="O1565" i="1"/>
  <c r="P1565" i="1"/>
  <c r="N1566" i="1"/>
  <c r="O1566" i="1"/>
  <c r="P1566" i="1"/>
  <c r="N1567" i="1"/>
  <c r="O1567" i="1"/>
  <c r="P1567" i="1"/>
  <c r="N1568" i="1"/>
  <c r="O1568" i="1"/>
  <c r="P1568" i="1"/>
  <c r="N1569" i="1"/>
  <c r="O1569" i="1"/>
  <c r="P1569" i="1"/>
  <c r="N1570" i="1"/>
  <c r="O1570" i="1"/>
  <c r="P1570" i="1"/>
  <c r="N1571" i="1"/>
  <c r="O1571" i="1"/>
  <c r="P1571" i="1"/>
  <c r="N1572" i="1"/>
  <c r="O1572" i="1"/>
  <c r="P1572" i="1"/>
  <c r="N1573" i="1"/>
  <c r="O1573" i="1"/>
  <c r="P1573" i="1"/>
  <c r="N1574" i="1"/>
  <c r="O1574" i="1"/>
  <c r="P1574" i="1"/>
  <c r="N1575" i="1"/>
  <c r="O1575" i="1"/>
  <c r="P1575" i="1"/>
  <c r="N1576" i="1"/>
  <c r="O1576" i="1"/>
  <c r="P1576" i="1"/>
  <c r="N1577" i="1"/>
  <c r="O1577" i="1"/>
  <c r="P1577" i="1"/>
  <c r="N1578" i="1"/>
  <c r="O1578" i="1"/>
  <c r="P1578" i="1"/>
  <c r="N1579" i="1"/>
  <c r="O1579" i="1"/>
  <c r="P1579" i="1"/>
  <c r="N1580" i="1"/>
  <c r="O1580" i="1"/>
  <c r="P1580" i="1"/>
  <c r="N1581" i="1"/>
  <c r="O1581" i="1"/>
  <c r="P1581" i="1"/>
  <c r="N1582" i="1"/>
  <c r="O1582" i="1"/>
  <c r="P1582" i="1"/>
  <c r="N1583" i="1"/>
  <c r="O1583" i="1"/>
  <c r="P1583" i="1"/>
  <c r="N1584" i="1"/>
  <c r="O1584" i="1"/>
  <c r="P1584" i="1"/>
  <c r="N1585" i="1"/>
  <c r="O1585" i="1"/>
  <c r="P1585" i="1"/>
  <c r="N1586" i="1"/>
  <c r="O1586" i="1"/>
  <c r="P1586" i="1"/>
  <c r="N1587" i="1"/>
  <c r="O1587" i="1"/>
  <c r="P1587" i="1"/>
  <c r="N1588" i="1"/>
  <c r="O1588" i="1"/>
  <c r="P1588" i="1"/>
  <c r="N1589" i="1"/>
  <c r="O1589" i="1"/>
  <c r="P1589" i="1"/>
  <c r="N1590" i="1"/>
  <c r="O1590" i="1"/>
  <c r="P1590" i="1"/>
  <c r="N1591" i="1"/>
  <c r="O1591" i="1"/>
  <c r="P1591" i="1"/>
  <c r="N1592" i="1"/>
  <c r="O1592" i="1"/>
  <c r="P1592" i="1"/>
  <c r="N1593" i="1"/>
  <c r="O1593" i="1"/>
  <c r="P1593" i="1"/>
  <c r="N1594" i="1"/>
  <c r="O1594" i="1"/>
  <c r="P1594" i="1"/>
  <c r="N1595" i="1"/>
  <c r="O1595" i="1"/>
  <c r="P1595" i="1"/>
  <c r="N1596" i="1"/>
  <c r="O1596" i="1"/>
  <c r="P1596" i="1"/>
  <c r="N1597" i="1"/>
  <c r="O1597" i="1"/>
  <c r="P1597" i="1"/>
  <c r="N1598" i="1"/>
  <c r="O1598" i="1"/>
  <c r="P1598" i="1"/>
  <c r="N1599" i="1"/>
  <c r="O1599" i="1"/>
  <c r="P1599" i="1"/>
  <c r="N1600" i="1"/>
  <c r="O1600" i="1"/>
  <c r="P1600" i="1"/>
  <c r="N1601" i="1"/>
  <c r="O1601" i="1"/>
  <c r="P1601" i="1"/>
  <c r="N1602" i="1"/>
  <c r="O1602" i="1"/>
  <c r="P1602" i="1"/>
  <c r="N1603" i="1"/>
  <c r="O1603" i="1"/>
  <c r="P1603" i="1"/>
  <c r="N1604" i="1"/>
  <c r="O1604" i="1"/>
  <c r="P1604" i="1"/>
  <c r="N1605" i="1"/>
  <c r="O1605" i="1"/>
  <c r="P1605" i="1"/>
  <c r="N1606" i="1"/>
  <c r="O1606" i="1"/>
  <c r="P1606" i="1"/>
  <c r="N1607" i="1"/>
  <c r="O1607" i="1"/>
  <c r="P1607" i="1"/>
  <c r="N1608" i="1"/>
  <c r="O1608" i="1"/>
  <c r="P1608" i="1"/>
  <c r="N1609" i="1"/>
  <c r="O1609" i="1"/>
  <c r="P1609" i="1"/>
  <c r="N1610" i="1"/>
  <c r="O1610" i="1"/>
  <c r="P1610" i="1"/>
  <c r="N1611" i="1"/>
  <c r="O1611" i="1"/>
  <c r="P1611" i="1"/>
  <c r="N1612" i="1"/>
  <c r="O1612" i="1"/>
  <c r="P1612" i="1"/>
  <c r="N1613" i="1"/>
  <c r="O1613" i="1"/>
  <c r="P1613" i="1"/>
  <c r="N1614" i="1"/>
  <c r="O1614" i="1"/>
  <c r="P1614" i="1"/>
  <c r="N1615" i="1"/>
  <c r="O1615" i="1"/>
  <c r="P1615" i="1"/>
  <c r="N1616" i="1"/>
  <c r="O1616" i="1"/>
  <c r="P1616" i="1"/>
  <c r="N1617" i="1"/>
  <c r="O1617" i="1"/>
  <c r="P1617" i="1"/>
  <c r="N1618" i="1"/>
  <c r="O1618" i="1"/>
  <c r="P1618" i="1"/>
  <c r="N1619" i="1"/>
  <c r="O1619" i="1"/>
  <c r="P1619" i="1"/>
  <c r="N1620" i="1"/>
  <c r="O1620" i="1"/>
  <c r="P1620" i="1"/>
  <c r="N1621" i="1"/>
  <c r="O1621" i="1"/>
  <c r="P1621" i="1"/>
  <c r="N1622" i="1"/>
  <c r="O1622" i="1"/>
  <c r="P1622" i="1"/>
  <c r="N1623" i="1"/>
  <c r="O1623" i="1"/>
  <c r="P1623" i="1"/>
  <c r="N1624" i="1"/>
  <c r="O1624" i="1"/>
  <c r="P1624" i="1"/>
  <c r="N1625" i="1"/>
  <c r="O1625" i="1"/>
  <c r="P1625" i="1"/>
  <c r="N1626" i="1"/>
  <c r="O1626" i="1"/>
  <c r="P1626" i="1"/>
  <c r="N1627" i="1"/>
  <c r="O1627" i="1"/>
  <c r="P1627" i="1"/>
  <c r="N1628" i="1"/>
  <c r="O1628" i="1"/>
  <c r="P1628" i="1"/>
  <c r="N1629" i="1"/>
  <c r="O1629" i="1"/>
  <c r="P1629" i="1"/>
  <c r="N1630" i="1"/>
  <c r="O1630" i="1"/>
  <c r="P1630" i="1"/>
  <c r="N1631" i="1"/>
  <c r="O1631" i="1"/>
  <c r="P1631" i="1"/>
  <c r="N1632" i="1"/>
  <c r="O1632" i="1"/>
  <c r="P1632" i="1"/>
  <c r="N1633" i="1"/>
  <c r="O1633" i="1"/>
  <c r="P1633" i="1"/>
  <c r="N1634" i="1"/>
  <c r="O1634" i="1"/>
  <c r="P1634" i="1"/>
  <c r="N1635" i="1"/>
  <c r="O1635" i="1"/>
  <c r="P1635" i="1"/>
  <c r="N1636" i="1"/>
  <c r="O1636" i="1"/>
  <c r="P1636" i="1"/>
  <c r="N1637" i="1"/>
  <c r="O1637" i="1"/>
  <c r="P1637" i="1"/>
  <c r="N1638" i="1"/>
  <c r="O1638" i="1"/>
  <c r="P1638" i="1"/>
  <c r="N1639" i="1"/>
  <c r="O1639" i="1"/>
  <c r="P1639" i="1"/>
  <c r="N1640" i="1"/>
  <c r="O1640" i="1"/>
  <c r="P1640" i="1"/>
  <c r="N1641" i="1"/>
  <c r="O1641" i="1"/>
  <c r="P1641" i="1"/>
  <c r="N1642" i="1"/>
  <c r="O1642" i="1"/>
  <c r="P1642" i="1"/>
  <c r="N1643" i="1"/>
  <c r="O1643" i="1"/>
  <c r="P1643" i="1"/>
  <c r="N1644" i="1"/>
  <c r="O1644" i="1"/>
  <c r="P1644" i="1"/>
  <c r="N1645" i="1"/>
  <c r="O1645" i="1"/>
  <c r="P1645" i="1"/>
  <c r="N1646" i="1"/>
  <c r="O1646" i="1"/>
  <c r="P1646" i="1"/>
  <c r="N1647" i="1"/>
  <c r="O1647" i="1"/>
  <c r="P1647" i="1"/>
  <c r="N1648" i="1"/>
  <c r="O1648" i="1"/>
  <c r="P1648" i="1"/>
  <c r="N1649" i="1"/>
  <c r="O1649" i="1"/>
  <c r="P1649" i="1"/>
  <c r="N1650" i="1"/>
  <c r="O1650" i="1"/>
  <c r="P1650" i="1"/>
  <c r="N1651" i="1"/>
  <c r="O1651" i="1"/>
  <c r="P1651" i="1"/>
  <c r="N1652" i="1"/>
  <c r="O1652" i="1"/>
  <c r="P1652" i="1"/>
  <c r="N1653" i="1"/>
  <c r="O1653" i="1"/>
  <c r="P1653" i="1"/>
  <c r="N1654" i="1"/>
  <c r="O1654" i="1"/>
  <c r="P1654" i="1"/>
  <c r="N1655" i="1"/>
  <c r="O1655" i="1"/>
  <c r="P1655" i="1"/>
  <c r="N1656" i="1"/>
  <c r="O1656" i="1"/>
  <c r="P1656" i="1"/>
  <c r="N1657" i="1"/>
  <c r="O1657" i="1"/>
  <c r="P1657" i="1"/>
  <c r="N1658" i="1"/>
  <c r="O1658" i="1"/>
  <c r="P1658" i="1"/>
  <c r="N1659" i="1"/>
  <c r="O1659" i="1"/>
  <c r="P1659" i="1"/>
  <c r="N1660" i="1"/>
  <c r="O1660" i="1"/>
  <c r="P1660" i="1"/>
  <c r="N1661" i="1"/>
  <c r="O1661" i="1"/>
  <c r="P1661" i="1"/>
  <c r="N1662" i="1"/>
  <c r="O1662" i="1"/>
  <c r="P1662" i="1"/>
  <c r="N1663" i="1"/>
  <c r="O1663" i="1"/>
  <c r="P1663" i="1"/>
  <c r="N1664" i="1"/>
  <c r="O1664" i="1"/>
  <c r="P1664" i="1"/>
  <c r="N1665" i="1"/>
  <c r="O1665" i="1"/>
  <c r="P1665" i="1"/>
  <c r="N1666" i="1"/>
  <c r="O1666" i="1"/>
  <c r="P1666" i="1"/>
  <c r="N1667" i="1"/>
  <c r="O1667" i="1"/>
  <c r="P1667" i="1"/>
  <c r="N1668" i="1"/>
  <c r="O1668" i="1"/>
  <c r="P1668" i="1"/>
  <c r="N1669" i="1"/>
  <c r="O1669" i="1"/>
  <c r="P1669" i="1"/>
  <c r="N1670" i="1"/>
  <c r="O1670" i="1"/>
  <c r="P1670" i="1"/>
  <c r="N1671" i="1"/>
  <c r="O1671" i="1"/>
  <c r="P1671" i="1"/>
  <c r="N1672" i="1"/>
  <c r="O1672" i="1"/>
  <c r="P1672" i="1"/>
  <c r="N1673" i="1"/>
  <c r="O1673" i="1"/>
  <c r="P1673" i="1"/>
  <c r="N1674" i="1"/>
  <c r="O1674" i="1"/>
  <c r="P1674" i="1"/>
  <c r="N1675" i="1"/>
  <c r="O1675" i="1"/>
  <c r="P1675" i="1"/>
  <c r="N1676" i="1"/>
  <c r="O1676" i="1"/>
  <c r="P1676" i="1"/>
  <c r="N1677" i="1"/>
  <c r="O1677" i="1"/>
  <c r="P1677" i="1"/>
  <c r="N1678" i="1"/>
  <c r="O1678" i="1"/>
  <c r="P1678" i="1"/>
  <c r="N1679" i="1"/>
  <c r="O1679" i="1"/>
  <c r="P1679" i="1"/>
  <c r="N1680" i="1"/>
  <c r="O1680" i="1"/>
  <c r="P1680" i="1"/>
  <c r="N1681" i="1"/>
  <c r="O1681" i="1"/>
  <c r="P1681" i="1"/>
  <c r="N1682" i="1"/>
  <c r="O1682" i="1"/>
  <c r="P1682" i="1"/>
  <c r="N1683" i="1"/>
  <c r="O1683" i="1"/>
  <c r="P1683" i="1"/>
  <c r="N1684" i="1"/>
  <c r="O1684" i="1"/>
  <c r="P1684" i="1"/>
  <c r="N1685" i="1"/>
  <c r="O1685" i="1"/>
  <c r="P1685" i="1"/>
  <c r="N1686" i="1"/>
  <c r="O1686" i="1"/>
  <c r="P1686" i="1"/>
  <c r="N1687" i="1"/>
  <c r="O1687" i="1"/>
  <c r="P1687" i="1"/>
  <c r="N1688" i="1"/>
  <c r="O1688" i="1"/>
  <c r="P1688" i="1"/>
  <c r="N1689" i="1"/>
  <c r="O1689" i="1"/>
  <c r="P1689" i="1"/>
  <c r="N1690" i="1"/>
  <c r="O1690" i="1"/>
  <c r="P1690" i="1"/>
  <c r="N1691" i="1"/>
  <c r="O1691" i="1"/>
  <c r="P1691" i="1"/>
  <c r="N1692" i="1"/>
  <c r="O1692" i="1"/>
  <c r="P1692" i="1"/>
  <c r="N1693" i="1"/>
  <c r="O1693" i="1"/>
  <c r="P1693" i="1"/>
  <c r="N1694" i="1"/>
  <c r="O1694" i="1"/>
  <c r="P1694" i="1"/>
  <c r="N1695" i="1"/>
  <c r="O1695" i="1"/>
  <c r="P1695" i="1"/>
  <c r="N1696" i="1"/>
  <c r="O1696" i="1"/>
  <c r="P1696" i="1"/>
  <c r="N1697" i="1"/>
  <c r="O1697" i="1"/>
  <c r="P1697" i="1"/>
  <c r="N1698" i="1"/>
  <c r="O1698" i="1"/>
  <c r="P1698" i="1"/>
  <c r="N1699" i="1"/>
  <c r="O1699" i="1"/>
  <c r="P1699" i="1"/>
  <c r="N1700" i="1"/>
  <c r="O1700" i="1"/>
  <c r="P1700" i="1"/>
  <c r="N1701" i="1"/>
  <c r="O1701" i="1"/>
  <c r="P1701" i="1"/>
  <c r="N1702" i="1"/>
  <c r="O1702" i="1"/>
  <c r="P1702" i="1"/>
  <c r="N1703" i="1"/>
  <c r="O1703" i="1"/>
  <c r="P1703" i="1"/>
  <c r="N1704" i="1"/>
  <c r="O1704" i="1"/>
  <c r="P1704" i="1"/>
  <c r="N1705" i="1"/>
  <c r="O1705" i="1"/>
  <c r="P1705" i="1"/>
  <c r="N1706" i="1"/>
  <c r="O1706" i="1"/>
  <c r="P1706" i="1"/>
  <c r="N1707" i="1"/>
  <c r="O1707" i="1"/>
  <c r="P1707" i="1"/>
  <c r="N1708" i="1"/>
  <c r="O1708" i="1"/>
  <c r="P1708" i="1"/>
  <c r="N1709" i="1"/>
  <c r="O1709" i="1"/>
  <c r="P1709" i="1"/>
  <c r="N1710" i="1"/>
  <c r="O1710" i="1"/>
  <c r="P1710" i="1"/>
  <c r="N1711" i="1"/>
  <c r="O1711" i="1"/>
  <c r="P1711" i="1"/>
  <c r="N1712" i="1"/>
  <c r="O1712" i="1"/>
  <c r="P1712" i="1"/>
  <c r="N1713" i="1"/>
  <c r="O1713" i="1"/>
  <c r="P1713" i="1"/>
  <c r="N1714" i="1"/>
  <c r="O1714" i="1"/>
  <c r="P1714" i="1"/>
  <c r="N1715" i="1"/>
  <c r="O1715" i="1"/>
  <c r="P1715" i="1"/>
  <c r="N1716" i="1"/>
  <c r="O1716" i="1"/>
  <c r="P1716" i="1"/>
  <c r="N1717" i="1"/>
  <c r="O1717" i="1"/>
  <c r="P1717" i="1"/>
  <c r="N1718" i="1"/>
  <c r="O1718" i="1"/>
  <c r="P1718" i="1"/>
  <c r="N1719" i="1"/>
  <c r="O1719" i="1"/>
  <c r="P1719" i="1"/>
  <c r="N1720" i="1"/>
  <c r="O1720" i="1"/>
  <c r="P1720" i="1"/>
  <c r="N1721" i="1"/>
  <c r="O1721" i="1"/>
  <c r="P1721" i="1"/>
  <c r="N1722" i="1"/>
  <c r="O1722" i="1"/>
  <c r="P1722" i="1"/>
  <c r="N1723" i="1"/>
  <c r="O1723" i="1"/>
  <c r="P1723" i="1"/>
  <c r="N1724" i="1"/>
  <c r="O1724" i="1"/>
  <c r="P1724" i="1"/>
  <c r="N1725" i="1"/>
  <c r="O1725" i="1"/>
  <c r="P1725" i="1"/>
  <c r="N1726" i="1"/>
  <c r="O1726" i="1"/>
  <c r="P1726" i="1"/>
  <c r="N1727" i="1"/>
  <c r="O1727" i="1"/>
  <c r="P1727" i="1"/>
  <c r="N1728" i="1"/>
  <c r="O1728" i="1"/>
  <c r="P1728" i="1"/>
  <c r="N1729" i="1"/>
  <c r="O1729" i="1"/>
  <c r="P1729" i="1"/>
  <c r="N1730" i="1"/>
  <c r="O1730" i="1"/>
  <c r="P1730" i="1"/>
  <c r="N1731" i="1"/>
  <c r="O1731" i="1"/>
  <c r="P1731" i="1"/>
  <c r="N1732" i="1"/>
  <c r="O1732" i="1"/>
  <c r="P1732" i="1"/>
  <c r="N1733" i="1"/>
  <c r="O1733" i="1"/>
  <c r="P1733" i="1"/>
  <c r="N1734" i="1"/>
  <c r="O1734" i="1"/>
  <c r="P1734" i="1"/>
  <c r="N1735" i="1"/>
  <c r="O1735" i="1"/>
  <c r="P1735" i="1"/>
  <c r="N1736" i="1"/>
  <c r="O1736" i="1"/>
  <c r="P1736" i="1"/>
  <c r="N1737" i="1"/>
  <c r="O1737" i="1"/>
  <c r="P1737" i="1"/>
  <c r="N1738" i="1"/>
  <c r="O1738" i="1"/>
  <c r="P1738" i="1"/>
  <c r="N1739" i="1"/>
  <c r="O1739" i="1"/>
  <c r="P1739" i="1"/>
  <c r="N1740" i="1"/>
  <c r="O1740" i="1"/>
  <c r="P1740" i="1"/>
  <c r="N1741" i="1"/>
  <c r="O1741" i="1"/>
  <c r="P1741" i="1"/>
  <c r="N1742" i="1"/>
  <c r="O1742" i="1"/>
  <c r="P1742" i="1"/>
  <c r="N1743" i="1"/>
  <c r="O1743" i="1"/>
  <c r="P1743" i="1"/>
  <c r="N1744" i="1"/>
  <c r="O1744" i="1"/>
  <c r="P1744" i="1"/>
  <c r="N1745" i="1"/>
  <c r="O1745" i="1"/>
  <c r="P1745" i="1"/>
  <c r="N1746" i="1"/>
  <c r="O1746" i="1"/>
  <c r="P1746" i="1"/>
  <c r="N1747" i="1"/>
  <c r="O1747" i="1"/>
  <c r="P1747" i="1"/>
  <c r="N1748" i="1"/>
  <c r="O1748" i="1"/>
  <c r="P1748" i="1"/>
  <c r="N1749" i="1"/>
  <c r="O1749" i="1"/>
  <c r="P1749" i="1"/>
  <c r="N1750" i="1"/>
  <c r="O1750" i="1"/>
  <c r="P1750" i="1"/>
  <c r="N1751" i="1"/>
  <c r="O1751" i="1"/>
  <c r="P1751" i="1"/>
  <c r="N1752" i="1"/>
  <c r="O1752" i="1"/>
  <c r="P1752" i="1"/>
  <c r="N1753" i="1"/>
  <c r="O1753" i="1"/>
  <c r="P1753" i="1"/>
  <c r="N1754" i="1"/>
  <c r="O1754" i="1"/>
  <c r="P1754" i="1"/>
  <c r="N1755" i="1"/>
  <c r="O1755" i="1"/>
  <c r="P1755" i="1"/>
  <c r="N1756" i="1"/>
  <c r="O1756" i="1"/>
  <c r="P1756" i="1"/>
  <c r="N1757" i="1"/>
  <c r="O1757" i="1"/>
  <c r="P1757" i="1"/>
  <c r="N1758" i="1"/>
  <c r="O1758" i="1"/>
  <c r="P1758" i="1"/>
  <c r="N1759" i="1"/>
  <c r="O1759" i="1"/>
  <c r="P1759" i="1"/>
  <c r="N1760" i="1"/>
  <c r="O1760" i="1"/>
  <c r="P1760" i="1"/>
  <c r="N1761" i="1"/>
  <c r="O1761" i="1"/>
  <c r="P1761" i="1"/>
  <c r="N1762" i="1"/>
  <c r="O1762" i="1"/>
  <c r="P1762" i="1"/>
  <c r="N1763" i="1"/>
  <c r="O1763" i="1"/>
  <c r="P1763" i="1"/>
  <c r="N1764" i="1"/>
  <c r="O1764" i="1"/>
  <c r="P1764" i="1"/>
  <c r="N1765" i="1"/>
  <c r="O1765" i="1"/>
  <c r="P1765" i="1"/>
  <c r="N1766" i="1"/>
  <c r="O1766" i="1"/>
  <c r="P1766" i="1"/>
  <c r="N1767" i="1"/>
  <c r="O1767" i="1"/>
  <c r="P1767" i="1"/>
  <c r="N1768" i="1"/>
  <c r="O1768" i="1"/>
  <c r="P1768" i="1"/>
  <c r="N1769" i="1"/>
  <c r="O1769" i="1"/>
  <c r="P1769" i="1"/>
  <c r="N1770" i="1"/>
  <c r="O1770" i="1"/>
  <c r="P1770" i="1"/>
  <c r="N1771" i="1"/>
  <c r="O1771" i="1"/>
  <c r="P1771" i="1"/>
  <c r="N1772" i="1"/>
  <c r="O1772" i="1"/>
  <c r="P1772" i="1"/>
  <c r="N1773" i="1"/>
  <c r="O1773" i="1"/>
  <c r="P1773" i="1"/>
  <c r="N1774" i="1"/>
  <c r="O1774" i="1"/>
  <c r="P1774" i="1"/>
  <c r="N1775" i="1"/>
  <c r="O1775" i="1"/>
  <c r="P1775" i="1"/>
  <c r="N1776" i="1"/>
  <c r="O1776" i="1"/>
  <c r="P1776" i="1"/>
  <c r="N1777" i="1"/>
  <c r="O1777" i="1"/>
  <c r="P1777" i="1"/>
  <c r="N1778" i="1"/>
  <c r="O1778" i="1"/>
  <c r="P1778" i="1"/>
  <c r="N1779" i="1"/>
  <c r="O1779" i="1"/>
  <c r="P1779" i="1"/>
  <c r="N1780" i="1"/>
  <c r="O1780" i="1"/>
  <c r="P1780" i="1"/>
  <c r="N1781" i="1"/>
  <c r="O1781" i="1"/>
  <c r="P1781" i="1"/>
  <c r="N1782" i="1"/>
  <c r="O1782" i="1"/>
  <c r="P1782" i="1"/>
  <c r="N1783" i="1"/>
  <c r="O1783" i="1"/>
  <c r="P1783" i="1"/>
  <c r="N1784" i="1"/>
  <c r="O1784" i="1"/>
  <c r="P1784" i="1"/>
  <c r="N1785" i="1"/>
  <c r="O1785" i="1"/>
  <c r="P1785" i="1"/>
  <c r="N1786" i="1"/>
  <c r="O1786" i="1"/>
  <c r="P1786" i="1"/>
  <c r="N1787" i="1"/>
  <c r="O1787" i="1"/>
  <c r="P1787" i="1"/>
  <c r="N1788" i="1"/>
  <c r="O1788" i="1"/>
  <c r="P1788" i="1"/>
  <c r="N1789" i="1"/>
  <c r="O1789" i="1"/>
  <c r="P1789" i="1"/>
  <c r="N1790" i="1"/>
  <c r="O1790" i="1"/>
  <c r="P1790" i="1"/>
  <c r="N1791" i="1"/>
  <c r="O1791" i="1"/>
  <c r="P1791" i="1"/>
  <c r="N1792" i="1"/>
  <c r="O1792" i="1"/>
  <c r="P1792" i="1"/>
  <c r="N1793" i="1"/>
  <c r="O1793" i="1"/>
  <c r="P1793" i="1"/>
  <c r="N1794" i="1"/>
  <c r="O1794" i="1"/>
  <c r="P1794" i="1"/>
  <c r="N1795" i="1"/>
  <c r="O1795" i="1"/>
  <c r="P1795" i="1"/>
  <c r="N1796" i="1"/>
  <c r="O1796" i="1"/>
  <c r="P1796" i="1"/>
  <c r="N1797" i="1"/>
  <c r="O1797" i="1"/>
  <c r="P1797" i="1"/>
  <c r="N1798" i="1"/>
  <c r="O1798" i="1"/>
  <c r="P1798" i="1"/>
  <c r="N1799" i="1"/>
  <c r="O1799" i="1"/>
  <c r="P1799" i="1"/>
  <c r="N1800" i="1"/>
  <c r="O1800" i="1"/>
  <c r="P1800" i="1"/>
  <c r="N1801" i="1"/>
  <c r="O1801" i="1"/>
  <c r="P1801" i="1"/>
  <c r="N1802" i="1"/>
  <c r="O1802" i="1"/>
  <c r="P1802" i="1"/>
  <c r="N1803" i="1"/>
  <c r="O1803" i="1"/>
  <c r="P1803" i="1"/>
  <c r="N1804" i="1"/>
  <c r="O1804" i="1"/>
  <c r="P1804" i="1"/>
  <c r="N1805" i="1"/>
  <c r="O1805" i="1"/>
  <c r="P1805" i="1"/>
  <c r="N1806" i="1"/>
  <c r="O1806" i="1"/>
  <c r="P1806" i="1"/>
  <c r="N1807" i="1"/>
  <c r="O1807" i="1"/>
  <c r="P1807" i="1"/>
  <c r="N1808" i="1"/>
  <c r="O1808" i="1"/>
  <c r="P1808" i="1"/>
  <c r="N1809" i="1"/>
  <c r="O1809" i="1"/>
  <c r="P1809" i="1"/>
  <c r="N1810" i="1"/>
  <c r="O1810" i="1"/>
  <c r="P1810" i="1"/>
  <c r="N1811" i="1"/>
  <c r="O1811" i="1"/>
  <c r="P1811" i="1"/>
  <c r="N1812" i="1"/>
  <c r="O1812" i="1"/>
  <c r="P1812" i="1"/>
  <c r="N1813" i="1"/>
  <c r="O1813" i="1"/>
  <c r="P1813" i="1"/>
  <c r="N1814" i="1"/>
  <c r="O1814" i="1"/>
  <c r="P1814" i="1"/>
  <c r="N1815" i="1"/>
  <c r="O1815" i="1"/>
  <c r="P1815" i="1"/>
  <c r="N1816" i="1"/>
  <c r="O1816" i="1"/>
  <c r="P1816" i="1"/>
  <c r="N1817" i="1"/>
  <c r="O1817" i="1"/>
  <c r="P1817" i="1"/>
  <c r="N1818" i="1"/>
  <c r="O1818" i="1"/>
  <c r="P1818" i="1"/>
  <c r="N1819" i="1"/>
  <c r="O1819" i="1"/>
  <c r="P1819" i="1"/>
  <c r="N1820" i="1"/>
  <c r="O1820" i="1"/>
  <c r="P1820" i="1"/>
  <c r="N1821" i="1"/>
  <c r="O1821" i="1"/>
  <c r="P1821" i="1"/>
  <c r="N1822" i="1"/>
  <c r="O1822" i="1"/>
  <c r="P1822" i="1"/>
  <c r="N1823" i="1"/>
  <c r="O1823" i="1"/>
  <c r="P1823" i="1"/>
  <c r="N1824" i="1"/>
  <c r="O1824" i="1"/>
  <c r="P1824" i="1"/>
  <c r="N1825" i="1"/>
  <c r="O1825" i="1"/>
  <c r="P1825" i="1"/>
  <c r="N1826" i="1"/>
  <c r="O1826" i="1"/>
  <c r="P1826" i="1"/>
  <c r="N1827" i="1"/>
  <c r="O1827" i="1"/>
  <c r="P1827" i="1"/>
  <c r="N1828" i="1"/>
  <c r="O1828" i="1"/>
  <c r="P1828" i="1"/>
  <c r="N1829" i="1"/>
  <c r="O1829" i="1"/>
  <c r="P1829" i="1"/>
  <c r="N1830" i="1"/>
  <c r="O1830" i="1"/>
  <c r="P1830" i="1"/>
  <c r="N1831" i="1"/>
  <c r="O1831" i="1"/>
  <c r="P1831" i="1"/>
  <c r="N1832" i="1"/>
  <c r="O1832" i="1"/>
  <c r="P1832" i="1"/>
  <c r="N1833" i="1"/>
  <c r="O1833" i="1"/>
  <c r="P1833" i="1"/>
  <c r="N1834" i="1"/>
  <c r="O1834" i="1"/>
  <c r="P1834" i="1"/>
  <c r="N1835" i="1"/>
  <c r="O1835" i="1"/>
  <c r="P1835" i="1"/>
  <c r="N1836" i="1"/>
  <c r="O1836" i="1"/>
  <c r="P1836" i="1"/>
  <c r="N1837" i="1"/>
  <c r="O1837" i="1"/>
  <c r="P1837" i="1"/>
  <c r="N1838" i="1"/>
  <c r="O1838" i="1"/>
  <c r="P1838" i="1"/>
  <c r="N1839" i="1"/>
  <c r="O1839" i="1"/>
  <c r="P1839" i="1"/>
  <c r="N1840" i="1"/>
  <c r="O1840" i="1"/>
  <c r="P1840" i="1"/>
  <c r="N1841" i="1"/>
  <c r="O1841" i="1"/>
  <c r="P1841" i="1"/>
  <c r="N1842" i="1"/>
  <c r="O1842" i="1"/>
  <c r="P1842" i="1"/>
  <c r="N1843" i="1"/>
  <c r="O1843" i="1"/>
  <c r="P1843" i="1"/>
  <c r="N1844" i="1"/>
  <c r="O1844" i="1"/>
  <c r="P1844" i="1"/>
  <c r="N1845" i="1"/>
  <c r="O1845" i="1"/>
  <c r="P1845" i="1"/>
  <c r="N1846" i="1"/>
  <c r="O1846" i="1"/>
  <c r="P1846" i="1"/>
  <c r="N1847" i="1"/>
  <c r="O1847" i="1"/>
  <c r="P1847" i="1"/>
  <c r="N1848" i="1"/>
  <c r="O1848" i="1"/>
  <c r="P1848" i="1"/>
  <c r="N1849" i="1"/>
  <c r="O1849" i="1"/>
  <c r="P1849" i="1"/>
  <c r="N1850" i="1"/>
  <c r="O1850" i="1"/>
  <c r="P1850" i="1"/>
  <c r="N1851" i="1"/>
  <c r="O1851" i="1"/>
  <c r="P1851" i="1"/>
  <c r="N1852" i="1"/>
  <c r="O1852" i="1"/>
  <c r="P1852" i="1"/>
  <c r="N1853" i="1"/>
  <c r="O1853" i="1"/>
  <c r="P1853" i="1"/>
  <c r="N1854" i="1"/>
  <c r="O1854" i="1"/>
  <c r="P1854" i="1"/>
  <c r="N1855" i="1"/>
  <c r="O1855" i="1"/>
  <c r="P1855" i="1"/>
  <c r="N1856" i="1"/>
  <c r="O1856" i="1"/>
  <c r="P1856" i="1"/>
  <c r="N1857" i="1"/>
  <c r="O1857" i="1"/>
  <c r="P1857" i="1"/>
  <c r="N1858" i="1"/>
  <c r="O1858" i="1"/>
  <c r="P1858" i="1"/>
  <c r="N1859" i="1"/>
  <c r="O1859" i="1"/>
  <c r="P1859" i="1"/>
  <c r="N1860" i="1"/>
  <c r="O1860" i="1"/>
  <c r="P1860" i="1"/>
  <c r="N1861" i="1"/>
  <c r="O1861" i="1"/>
  <c r="P1861" i="1"/>
  <c r="N1862" i="1"/>
  <c r="O1862" i="1"/>
  <c r="P1862" i="1"/>
  <c r="N1863" i="1"/>
  <c r="O1863" i="1"/>
  <c r="P1863" i="1"/>
  <c r="N1864" i="1"/>
  <c r="O1864" i="1"/>
  <c r="P1864" i="1"/>
  <c r="N1865" i="1"/>
  <c r="O1865" i="1"/>
  <c r="P1865" i="1"/>
  <c r="N1866" i="1"/>
  <c r="O1866" i="1"/>
  <c r="P1866" i="1"/>
  <c r="N1867" i="1"/>
  <c r="O1867" i="1"/>
  <c r="P1867" i="1"/>
  <c r="N1868" i="1"/>
  <c r="O1868" i="1"/>
  <c r="P1868" i="1"/>
  <c r="N1869" i="1"/>
  <c r="O1869" i="1"/>
  <c r="P1869" i="1"/>
  <c r="N1870" i="1"/>
  <c r="O1870" i="1"/>
  <c r="P1870" i="1"/>
  <c r="N1871" i="1"/>
  <c r="O1871" i="1"/>
  <c r="P1871" i="1"/>
  <c r="N1872" i="1"/>
  <c r="O1872" i="1"/>
  <c r="P1872" i="1"/>
  <c r="N1873" i="1"/>
  <c r="O1873" i="1"/>
  <c r="P1873" i="1"/>
  <c r="N1874" i="1"/>
  <c r="O1874" i="1"/>
  <c r="P1874" i="1"/>
  <c r="N1875" i="1"/>
  <c r="O1875" i="1"/>
  <c r="P1875" i="1"/>
  <c r="N1876" i="1"/>
  <c r="O1876" i="1"/>
  <c r="P1876" i="1"/>
  <c r="N1877" i="1"/>
  <c r="O1877" i="1"/>
  <c r="P1877" i="1"/>
  <c r="N1878" i="1"/>
  <c r="O1878" i="1"/>
  <c r="P1878" i="1"/>
  <c r="N1879" i="1"/>
  <c r="O1879" i="1"/>
  <c r="P1879" i="1"/>
  <c r="N1880" i="1"/>
  <c r="O1880" i="1"/>
  <c r="P1880" i="1"/>
  <c r="N1881" i="1"/>
  <c r="O1881" i="1"/>
  <c r="P1881" i="1"/>
  <c r="N1882" i="1"/>
  <c r="O1882" i="1"/>
  <c r="P1882" i="1"/>
  <c r="N1883" i="1"/>
  <c r="O1883" i="1"/>
  <c r="P1883" i="1"/>
  <c r="N1884" i="1"/>
  <c r="O1884" i="1"/>
  <c r="P1884" i="1"/>
  <c r="N1885" i="1"/>
  <c r="O1885" i="1"/>
  <c r="P1885" i="1"/>
  <c r="N1886" i="1"/>
  <c r="O1886" i="1"/>
  <c r="P1886" i="1"/>
  <c r="N1887" i="1"/>
  <c r="O1887" i="1"/>
  <c r="P1887" i="1"/>
  <c r="N1888" i="1"/>
  <c r="O1888" i="1"/>
  <c r="P1888" i="1"/>
  <c r="N1889" i="1"/>
  <c r="O1889" i="1"/>
  <c r="P1889" i="1"/>
  <c r="N1890" i="1"/>
  <c r="O1890" i="1"/>
  <c r="P1890" i="1"/>
  <c r="N1891" i="1"/>
  <c r="O1891" i="1"/>
  <c r="P1891" i="1"/>
  <c r="N1892" i="1"/>
  <c r="O1892" i="1"/>
  <c r="P1892" i="1"/>
  <c r="N1893" i="1"/>
  <c r="O1893" i="1"/>
  <c r="P1893" i="1"/>
  <c r="N1894" i="1"/>
  <c r="O1894" i="1"/>
  <c r="P1894" i="1"/>
  <c r="N1895" i="1"/>
  <c r="O1895" i="1"/>
  <c r="P1895" i="1"/>
  <c r="N1896" i="1"/>
  <c r="O1896" i="1"/>
  <c r="P1896" i="1"/>
  <c r="N1897" i="1"/>
  <c r="O1897" i="1"/>
  <c r="P1897" i="1"/>
  <c r="N1898" i="1"/>
  <c r="O1898" i="1"/>
  <c r="P1898" i="1"/>
  <c r="N1899" i="1"/>
  <c r="O1899" i="1"/>
  <c r="P1899" i="1"/>
  <c r="N1900" i="1"/>
  <c r="O1900" i="1"/>
  <c r="P1900" i="1"/>
  <c r="N1901" i="1"/>
  <c r="O1901" i="1"/>
  <c r="P1901" i="1"/>
  <c r="N1902" i="1"/>
  <c r="O1902" i="1"/>
  <c r="P1902" i="1"/>
  <c r="N1903" i="1"/>
  <c r="O1903" i="1"/>
  <c r="P1903" i="1"/>
  <c r="N1904" i="1"/>
  <c r="O1904" i="1"/>
  <c r="P1904" i="1"/>
  <c r="N1905" i="1"/>
  <c r="O1905" i="1"/>
  <c r="P1905" i="1"/>
  <c r="N1906" i="1"/>
  <c r="O1906" i="1"/>
  <c r="P1906" i="1"/>
  <c r="N1907" i="1"/>
  <c r="O1907" i="1"/>
  <c r="P1907" i="1"/>
  <c r="N1908" i="1"/>
  <c r="O1908" i="1"/>
  <c r="P1908" i="1"/>
  <c r="N1909" i="1"/>
  <c r="O1909" i="1"/>
  <c r="P1909" i="1"/>
  <c r="N1910" i="1"/>
  <c r="O1910" i="1"/>
  <c r="P1910" i="1"/>
  <c r="N1911" i="1"/>
  <c r="O1911" i="1"/>
  <c r="P1911" i="1"/>
  <c r="N1912" i="1"/>
  <c r="O1912" i="1"/>
  <c r="P1912" i="1"/>
  <c r="N1913" i="1"/>
  <c r="O1913" i="1"/>
  <c r="P1913" i="1"/>
  <c r="N1914" i="1"/>
  <c r="O1914" i="1"/>
  <c r="P1914" i="1"/>
  <c r="N1915" i="1"/>
  <c r="O1915" i="1"/>
  <c r="P1915" i="1"/>
  <c r="N1916" i="1"/>
  <c r="O1916" i="1"/>
  <c r="P1916" i="1"/>
  <c r="N1917" i="1"/>
  <c r="O1917" i="1"/>
  <c r="P1917" i="1"/>
  <c r="N1918" i="1"/>
  <c r="O1918" i="1"/>
  <c r="P1918" i="1"/>
  <c r="N1919" i="1"/>
  <c r="O1919" i="1"/>
  <c r="P1919" i="1"/>
  <c r="N1920" i="1"/>
  <c r="O1920" i="1"/>
  <c r="P1920" i="1"/>
  <c r="N1921" i="1"/>
  <c r="O1921" i="1"/>
  <c r="P1921" i="1"/>
  <c r="N1922" i="1"/>
  <c r="O1922" i="1"/>
  <c r="P1922" i="1"/>
  <c r="N1923" i="1"/>
  <c r="O1923" i="1"/>
  <c r="P1923" i="1"/>
  <c r="N1924" i="1"/>
  <c r="O1924" i="1"/>
  <c r="P1924" i="1"/>
  <c r="N1925" i="1"/>
  <c r="O1925" i="1"/>
  <c r="P1925" i="1"/>
  <c r="N1926" i="1"/>
  <c r="O1926" i="1"/>
  <c r="P1926" i="1"/>
  <c r="N1927" i="1"/>
  <c r="O1927" i="1"/>
  <c r="P1927" i="1"/>
  <c r="N1928" i="1"/>
  <c r="O1928" i="1"/>
  <c r="P1928" i="1"/>
  <c r="N1929" i="1"/>
  <c r="O1929" i="1"/>
  <c r="P1929" i="1"/>
  <c r="N1930" i="1"/>
  <c r="O1930" i="1"/>
  <c r="P1930" i="1"/>
  <c r="N1931" i="1"/>
  <c r="O1931" i="1"/>
  <c r="P1931" i="1"/>
  <c r="N1932" i="1"/>
  <c r="O1932" i="1"/>
  <c r="P1932" i="1"/>
  <c r="N1933" i="1"/>
  <c r="O1933" i="1"/>
  <c r="P1933" i="1"/>
  <c r="N1934" i="1"/>
  <c r="O1934" i="1"/>
  <c r="P1934" i="1"/>
  <c r="N1935" i="1"/>
  <c r="O1935" i="1"/>
  <c r="P1935" i="1"/>
  <c r="N1936" i="1"/>
  <c r="O1936" i="1"/>
  <c r="P1936" i="1"/>
  <c r="N1937" i="1"/>
  <c r="O1937" i="1"/>
  <c r="P1937" i="1"/>
  <c r="N1938" i="1"/>
  <c r="O1938" i="1"/>
  <c r="P1938" i="1"/>
  <c r="N1939" i="1"/>
  <c r="O1939" i="1"/>
  <c r="P1939" i="1"/>
  <c r="N1940" i="1"/>
  <c r="O1940" i="1"/>
  <c r="P1940" i="1"/>
  <c r="N1941" i="1"/>
  <c r="O1941" i="1"/>
  <c r="P1941" i="1"/>
  <c r="N1942" i="1"/>
  <c r="O1942" i="1"/>
  <c r="P1942" i="1"/>
  <c r="N1943" i="1"/>
  <c r="O1943" i="1"/>
  <c r="P1943" i="1"/>
  <c r="N1944" i="1"/>
  <c r="O1944" i="1"/>
  <c r="P1944" i="1"/>
  <c r="N1945" i="1"/>
  <c r="O1945" i="1"/>
  <c r="P1945" i="1"/>
  <c r="N1946" i="1"/>
  <c r="O1946" i="1"/>
  <c r="P1946" i="1"/>
  <c r="N1947" i="1"/>
  <c r="O1947" i="1"/>
  <c r="P1947" i="1"/>
  <c r="N1948" i="1"/>
  <c r="O1948" i="1"/>
  <c r="P1948" i="1"/>
  <c r="N1949" i="1"/>
  <c r="O1949" i="1"/>
  <c r="P1949" i="1"/>
  <c r="N1950" i="1"/>
  <c r="O1950" i="1"/>
  <c r="P1950" i="1"/>
  <c r="N1951" i="1"/>
  <c r="O1951" i="1"/>
  <c r="P1951" i="1"/>
  <c r="N1952" i="1"/>
  <c r="O1952" i="1"/>
  <c r="P1952" i="1"/>
  <c r="N1953" i="1"/>
  <c r="O1953" i="1"/>
  <c r="P1953" i="1"/>
  <c r="N1954" i="1"/>
  <c r="O1954" i="1"/>
  <c r="P1954" i="1"/>
  <c r="N1955" i="1"/>
  <c r="O1955" i="1"/>
  <c r="P1955" i="1"/>
  <c r="N1956" i="1"/>
  <c r="O1956" i="1"/>
  <c r="P1956" i="1"/>
  <c r="N1957" i="1"/>
  <c r="O1957" i="1"/>
  <c r="P1957" i="1"/>
  <c r="N1958" i="1"/>
  <c r="O1958" i="1"/>
  <c r="P1958" i="1"/>
  <c r="N1959" i="1"/>
  <c r="O1959" i="1"/>
  <c r="P1959" i="1"/>
  <c r="N1960" i="1"/>
  <c r="O1960" i="1"/>
  <c r="P1960" i="1"/>
  <c r="N1961" i="1"/>
  <c r="O1961" i="1"/>
  <c r="P1961" i="1"/>
  <c r="N1962" i="1"/>
  <c r="O1962" i="1"/>
  <c r="P1962" i="1"/>
  <c r="N1963" i="1"/>
  <c r="O1963" i="1"/>
  <c r="P1963" i="1"/>
  <c r="N1964" i="1"/>
  <c r="O1964" i="1"/>
  <c r="P1964" i="1"/>
  <c r="N1965" i="1"/>
  <c r="O1965" i="1"/>
  <c r="P1965" i="1"/>
  <c r="N1966" i="1"/>
  <c r="O1966" i="1"/>
  <c r="P1966" i="1"/>
  <c r="N1967" i="1"/>
  <c r="O1967" i="1"/>
  <c r="P1967" i="1"/>
  <c r="N1968" i="1"/>
  <c r="O1968" i="1"/>
  <c r="P1968" i="1"/>
  <c r="N1969" i="1"/>
  <c r="O1969" i="1"/>
  <c r="P1969" i="1"/>
  <c r="N1970" i="1"/>
  <c r="O1970" i="1"/>
  <c r="P1970" i="1"/>
  <c r="N1971" i="1"/>
  <c r="O1971" i="1"/>
  <c r="P1971" i="1"/>
  <c r="N1972" i="1"/>
  <c r="O1972" i="1"/>
  <c r="P1972" i="1"/>
  <c r="N1973" i="1"/>
  <c r="O1973" i="1"/>
  <c r="P1973" i="1"/>
  <c r="N1974" i="1"/>
  <c r="O1974" i="1"/>
  <c r="P1974" i="1"/>
  <c r="N1975" i="1"/>
  <c r="O1975" i="1"/>
  <c r="P1975" i="1"/>
  <c r="N1976" i="1"/>
  <c r="O1976" i="1"/>
  <c r="P1976" i="1"/>
  <c r="N1977" i="1"/>
  <c r="O1977" i="1"/>
  <c r="P1977" i="1"/>
  <c r="N1978" i="1"/>
  <c r="O1978" i="1"/>
  <c r="P1978" i="1"/>
  <c r="N1979" i="1"/>
  <c r="O1979" i="1"/>
  <c r="P1979" i="1"/>
  <c r="N1980" i="1"/>
  <c r="O1980" i="1"/>
  <c r="P1980" i="1"/>
  <c r="N1981" i="1"/>
  <c r="O1981" i="1"/>
  <c r="P1981" i="1"/>
  <c r="N1982" i="1"/>
  <c r="O1982" i="1"/>
  <c r="P1982" i="1"/>
  <c r="N1983" i="1"/>
  <c r="O1983" i="1"/>
  <c r="P1983" i="1"/>
  <c r="N1984" i="1"/>
  <c r="O1984" i="1"/>
  <c r="P1984" i="1"/>
  <c r="N1985" i="1"/>
  <c r="O1985" i="1"/>
  <c r="P1985" i="1"/>
  <c r="N1986" i="1"/>
  <c r="O1986" i="1"/>
  <c r="P1986" i="1"/>
  <c r="N1987" i="1"/>
  <c r="O1987" i="1"/>
  <c r="P1987" i="1"/>
  <c r="N1988" i="1"/>
  <c r="O1988" i="1"/>
  <c r="P1988" i="1"/>
  <c r="N1989" i="1"/>
  <c r="O1989" i="1"/>
  <c r="P1989" i="1"/>
  <c r="N1990" i="1"/>
  <c r="O1990" i="1"/>
  <c r="P1990" i="1"/>
  <c r="N1991" i="1"/>
  <c r="O1991" i="1"/>
  <c r="P1991" i="1"/>
  <c r="N1992" i="1"/>
  <c r="O1992" i="1"/>
  <c r="P1992" i="1"/>
  <c r="N1993" i="1"/>
  <c r="O1993" i="1"/>
  <c r="P1993" i="1"/>
  <c r="N1994" i="1"/>
  <c r="O1994" i="1"/>
  <c r="P1994" i="1"/>
  <c r="N1995" i="1"/>
  <c r="O1995" i="1"/>
  <c r="P1995" i="1"/>
  <c r="N1996" i="1"/>
  <c r="O1996" i="1"/>
  <c r="P1996" i="1"/>
  <c r="N1997" i="1"/>
  <c r="O1997" i="1"/>
  <c r="P1997" i="1"/>
  <c r="N1998" i="1"/>
  <c r="O1998" i="1"/>
  <c r="P1998" i="1"/>
  <c r="N1999" i="1"/>
  <c r="O1999" i="1"/>
  <c r="P1999" i="1"/>
  <c r="N2000" i="1"/>
  <c r="O2000" i="1"/>
  <c r="P2000" i="1"/>
  <c r="N2001" i="1"/>
  <c r="O2001" i="1"/>
  <c r="P2001" i="1"/>
  <c r="N2002" i="1"/>
  <c r="O2002" i="1"/>
  <c r="P2002" i="1"/>
  <c r="N2003" i="1"/>
  <c r="O2003" i="1"/>
  <c r="P2003" i="1"/>
  <c r="N2004" i="1"/>
  <c r="O2004" i="1"/>
  <c r="P2004" i="1"/>
  <c r="N2005" i="1"/>
  <c r="O2005" i="1"/>
  <c r="P2005" i="1"/>
  <c r="N2006" i="1"/>
  <c r="O2006" i="1"/>
  <c r="P2006" i="1"/>
  <c r="N2007" i="1"/>
  <c r="O2007" i="1"/>
  <c r="P2007" i="1"/>
  <c r="N2008" i="1"/>
  <c r="O2008" i="1"/>
  <c r="P2008" i="1"/>
  <c r="N2009" i="1"/>
  <c r="O2009" i="1"/>
  <c r="P2009" i="1"/>
  <c r="N2010" i="1"/>
  <c r="O2010" i="1"/>
  <c r="P2010" i="1"/>
  <c r="N2011" i="1"/>
  <c r="O2011" i="1"/>
  <c r="P2011" i="1"/>
  <c r="N2012" i="1"/>
  <c r="O2012" i="1"/>
  <c r="P2012" i="1"/>
  <c r="N2013" i="1"/>
  <c r="O2013" i="1"/>
  <c r="P2013" i="1"/>
  <c r="N2014" i="1"/>
  <c r="O2014" i="1"/>
  <c r="P2014" i="1"/>
  <c r="N2015" i="1"/>
  <c r="O2015" i="1"/>
  <c r="P2015" i="1"/>
  <c r="N2016" i="1"/>
  <c r="O2016" i="1"/>
  <c r="P2016" i="1"/>
  <c r="N2017" i="1"/>
  <c r="O2017" i="1"/>
  <c r="P2017" i="1"/>
  <c r="N2018" i="1"/>
  <c r="O2018" i="1"/>
  <c r="P2018" i="1"/>
  <c r="N2019" i="1"/>
  <c r="O2019" i="1"/>
  <c r="P2019" i="1"/>
  <c r="N2020" i="1"/>
  <c r="O2020" i="1"/>
  <c r="P2020" i="1"/>
  <c r="N2021" i="1"/>
  <c r="O2021" i="1"/>
  <c r="P2021" i="1"/>
  <c r="N2022" i="1"/>
  <c r="O2022" i="1"/>
  <c r="P2022" i="1"/>
  <c r="N2023" i="1"/>
  <c r="O2023" i="1"/>
  <c r="P2023" i="1"/>
  <c r="N2024" i="1"/>
  <c r="O2024" i="1"/>
  <c r="P2024" i="1"/>
  <c r="N2025" i="1"/>
  <c r="O2025" i="1"/>
  <c r="P2025" i="1"/>
  <c r="N2026" i="1"/>
  <c r="O2026" i="1"/>
  <c r="P2026" i="1"/>
  <c r="N2027" i="1"/>
  <c r="O2027" i="1"/>
  <c r="P2027" i="1"/>
  <c r="N2028" i="1"/>
  <c r="O2028" i="1"/>
  <c r="P2028" i="1"/>
  <c r="N2029" i="1"/>
  <c r="O2029" i="1"/>
  <c r="P2029" i="1"/>
  <c r="N2030" i="1"/>
  <c r="O2030" i="1"/>
  <c r="P2030" i="1"/>
  <c r="N2031" i="1"/>
  <c r="O2031" i="1"/>
  <c r="P2031" i="1"/>
  <c r="N2032" i="1"/>
  <c r="O2032" i="1"/>
  <c r="P2032" i="1"/>
  <c r="N2033" i="1"/>
  <c r="O2033" i="1"/>
  <c r="P2033" i="1"/>
  <c r="N2034" i="1"/>
  <c r="O2034" i="1"/>
  <c r="P2034" i="1"/>
  <c r="N2035" i="1"/>
  <c r="O2035" i="1"/>
  <c r="P2035" i="1"/>
  <c r="N2036" i="1"/>
  <c r="O2036" i="1"/>
  <c r="P2036" i="1"/>
  <c r="N2037" i="1"/>
  <c r="O2037" i="1"/>
  <c r="P2037" i="1"/>
  <c r="N2038" i="1"/>
  <c r="O2038" i="1"/>
  <c r="P2038" i="1"/>
  <c r="N2039" i="1"/>
  <c r="O2039" i="1"/>
  <c r="P2039" i="1"/>
  <c r="N2040" i="1"/>
  <c r="O2040" i="1"/>
  <c r="P2040" i="1"/>
  <c r="N2041" i="1"/>
  <c r="O2041" i="1"/>
  <c r="P2041" i="1"/>
  <c r="N2042" i="1"/>
  <c r="O2042" i="1"/>
  <c r="P2042" i="1"/>
  <c r="N2043" i="1"/>
  <c r="O2043" i="1"/>
  <c r="P2043" i="1"/>
  <c r="N2044" i="1"/>
  <c r="O2044" i="1"/>
  <c r="P2044" i="1"/>
  <c r="N2045" i="1"/>
  <c r="O2045" i="1"/>
  <c r="P2045" i="1"/>
  <c r="N2046" i="1"/>
  <c r="O2046" i="1"/>
  <c r="P2046" i="1"/>
  <c r="N2047" i="1"/>
  <c r="O2047" i="1"/>
  <c r="P2047" i="1"/>
  <c r="N2048" i="1"/>
  <c r="O2048" i="1"/>
  <c r="P2048" i="1"/>
  <c r="N2049" i="1"/>
  <c r="O2049" i="1"/>
  <c r="P2049" i="1"/>
  <c r="N2050" i="1"/>
  <c r="O2050" i="1"/>
  <c r="P2050" i="1"/>
  <c r="N2051" i="1"/>
  <c r="O2051" i="1"/>
  <c r="P2051" i="1"/>
  <c r="N2052" i="1"/>
  <c r="O2052" i="1"/>
  <c r="P2052" i="1"/>
  <c r="N2053" i="1"/>
  <c r="O2053" i="1"/>
  <c r="P2053" i="1"/>
  <c r="N2054" i="1"/>
  <c r="O2054" i="1"/>
  <c r="P2054" i="1"/>
  <c r="N2055" i="1"/>
  <c r="O2055" i="1"/>
  <c r="P2055" i="1"/>
  <c r="N2056" i="1"/>
  <c r="O2056" i="1"/>
  <c r="P2056" i="1"/>
  <c r="N2057" i="1"/>
  <c r="O2057" i="1"/>
  <c r="P2057" i="1"/>
  <c r="N2058" i="1"/>
  <c r="O2058" i="1"/>
  <c r="P2058" i="1"/>
  <c r="N2059" i="1"/>
  <c r="O2059" i="1"/>
  <c r="P2059" i="1"/>
  <c r="N2060" i="1"/>
  <c r="O2060" i="1"/>
  <c r="P2060" i="1"/>
  <c r="N2061" i="1"/>
  <c r="O2061" i="1"/>
  <c r="P2061" i="1"/>
  <c r="N2062" i="1"/>
  <c r="O2062" i="1"/>
  <c r="P2062" i="1"/>
  <c r="N2063" i="1"/>
  <c r="O2063" i="1"/>
  <c r="P2063" i="1"/>
  <c r="N2064" i="1"/>
  <c r="O2064" i="1"/>
  <c r="P2064" i="1"/>
  <c r="N2065" i="1"/>
  <c r="O2065" i="1"/>
  <c r="P2065" i="1"/>
  <c r="N2066" i="1"/>
  <c r="O2066" i="1"/>
  <c r="P2066" i="1"/>
  <c r="N2067" i="1"/>
  <c r="O2067" i="1"/>
  <c r="P2067" i="1"/>
  <c r="N2068" i="1"/>
  <c r="O2068" i="1"/>
  <c r="P2068" i="1"/>
  <c r="N2069" i="1"/>
  <c r="O2069" i="1"/>
  <c r="P2069" i="1"/>
  <c r="N2070" i="1"/>
  <c r="O2070" i="1"/>
  <c r="P2070" i="1"/>
  <c r="N2071" i="1"/>
  <c r="O2071" i="1"/>
  <c r="P2071" i="1"/>
  <c r="N2072" i="1"/>
  <c r="O2072" i="1"/>
  <c r="P2072" i="1"/>
  <c r="N2073" i="1"/>
  <c r="O2073" i="1"/>
  <c r="P2073" i="1"/>
  <c r="N2074" i="1"/>
  <c r="O2074" i="1"/>
  <c r="P2074" i="1"/>
  <c r="N2075" i="1"/>
  <c r="O2075" i="1"/>
  <c r="P2075" i="1"/>
  <c r="N2076" i="1"/>
  <c r="O2076" i="1"/>
  <c r="P2076" i="1"/>
  <c r="N2077" i="1"/>
  <c r="O2077" i="1"/>
  <c r="P2077" i="1"/>
  <c r="N2078" i="1"/>
  <c r="O2078" i="1"/>
  <c r="P2078" i="1"/>
  <c r="N2079" i="1"/>
  <c r="O2079" i="1"/>
  <c r="P2079" i="1"/>
  <c r="N2080" i="1"/>
  <c r="O2080" i="1"/>
  <c r="P2080" i="1"/>
  <c r="N2081" i="1"/>
  <c r="O2081" i="1"/>
  <c r="P2081" i="1"/>
  <c r="N2082" i="1"/>
  <c r="O2082" i="1"/>
  <c r="P2082" i="1"/>
  <c r="N2083" i="1"/>
  <c r="O2083" i="1"/>
  <c r="P2083" i="1"/>
  <c r="N2084" i="1"/>
  <c r="O2084" i="1"/>
  <c r="P2084" i="1"/>
  <c r="N2085" i="1"/>
  <c r="O2085" i="1"/>
  <c r="P2085" i="1"/>
  <c r="N2086" i="1"/>
  <c r="O2086" i="1"/>
  <c r="P2086" i="1"/>
  <c r="N2087" i="1"/>
  <c r="O2087" i="1"/>
  <c r="P2087" i="1"/>
  <c r="N2088" i="1"/>
  <c r="O2088" i="1"/>
  <c r="P2088" i="1"/>
  <c r="N2089" i="1"/>
  <c r="O2089" i="1"/>
  <c r="P2089" i="1"/>
  <c r="N2090" i="1"/>
  <c r="O2090" i="1"/>
  <c r="P2090" i="1"/>
  <c r="N2091" i="1"/>
  <c r="O2091" i="1"/>
  <c r="P2091" i="1"/>
  <c r="N2092" i="1"/>
  <c r="O2092" i="1"/>
  <c r="P2092" i="1"/>
  <c r="N2093" i="1"/>
  <c r="O2093" i="1"/>
  <c r="P2093" i="1"/>
  <c r="N2094" i="1"/>
  <c r="O2094" i="1"/>
  <c r="P2094" i="1"/>
  <c r="N2095" i="1"/>
  <c r="O2095" i="1"/>
  <c r="P2095" i="1"/>
  <c r="N2096" i="1"/>
  <c r="O2096" i="1"/>
  <c r="P2096" i="1"/>
  <c r="N2097" i="1"/>
  <c r="O2097" i="1"/>
  <c r="P2097" i="1"/>
  <c r="N2098" i="1"/>
  <c r="O2098" i="1"/>
  <c r="P2098" i="1"/>
  <c r="N2099" i="1"/>
  <c r="O2099" i="1"/>
  <c r="P2099" i="1"/>
  <c r="N2100" i="1"/>
  <c r="O2100" i="1"/>
  <c r="P2100" i="1"/>
  <c r="N2101" i="1"/>
  <c r="O2101" i="1"/>
  <c r="P2101" i="1"/>
  <c r="N2102" i="1"/>
  <c r="O2102" i="1"/>
  <c r="P2102" i="1"/>
  <c r="N2103" i="1"/>
  <c r="O2103" i="1"/>
  <c r="P2103" i="1"/>
  <c r="N2104" i="1"/>
  <c r="O2104" i="1"/>
  <c r="P2104" i="1"/>
  <c r="N2105" i="1"/>
  <c r="O2105" i="1"/>
  <c r="P2105" i="1"/>
  <c r="N2106" i="1"/>
  <c r="O2106" i="1"/>
  <c r="P2106" i="1"/>
  <c r="N2107" i="1"/>
  <c r="O2107" i="1"/>
  <c r="P2107" i="1"/>
  <c r="N2108" i="1"/>
  <c r="O2108" i="1"/>
  <c r="P2108" i="1"/>
  <c r="N2109" i="1"/>
  <c r="O2109" i="1"/>
  <c r="P2109" i="1"/>
  <c r="N2110" i="1"/>
  <c r="O2110" i="1"/>
  <c r="P2110" i="1"/>
  <c r="N2111" i="1"/>
  <c r="O2111" i="1"/>
  <c r="P2111" i="1"/>
  <c r="N2112" i="1"/>
  <c r="O2112" i="1"/>
  <c r="P2112" i="1"/>
  <c r="N2113" i="1"/>
  <c r="O2113" i="1"/>
  <c r="P2113" i="1"/>
  <c r="N2114" i="1"/>
  <c r="O2114" i="1"/>
  <c r="P2114" i="1"/>
  <c r="N2115" i="1"/>
  <c r="O2115" i="1"/>
  <c r="P2115" i="1"/>
  <c r="N2116" i="1"/>
  <c r="O2116" i="1"/>
  <c r="P2116" i="1"/>
  <c r="N2117" i="1"/>
  <c r="O2117" i="1"/>
  <c r="P2117" i="1"/>
  <c r="N2118" i="1"/>
  <c r="O2118" i="1"/>
  <c r="P2118" i="1"/>
  <c r="N2119" i="1"/>
  <c r="O2119" i="1"/>
  <c r="P2119" i="1"/>
  <c r="N2120" i="1"/>
  <c r="O2120" i="1"/>
  <c r="P2120" i="1"/>
  <c r="N2121" i="1"/>
  <c r="O2121" i="1"/>
  <c r="P2121" i="1"/>
  <c r="N2122" i="1"/>
  <c r="O2122" i="1"/>
  <c r="P2122" i="1"/>
  <c r="N2123" i="1"/>
  <c r="O2123" i="1"/>
  <c r="P2123" i="1"/>
  <c r="N2124" i="1"/>
  <c r="O2124" i="1"/>
  <c r="P2124" i="1"/>
  <c r="N2125" i="1"/>
  <c r="O2125" i="1"/>
  <c r="P2125" i="1"/>
  <c r="N2126" i="1"/>
  <c r="O2126" i="1"/>
  <c r="P2126" i="1"/>
  <c r="N2127" i="1"/>
  <c r="O2127" i="1"/>
  <c r="P2127" i="1"/>
  <c r="N2128" i="1"/>
  <c r="O2128" i="1"/>
  <c r="P2128" i="1"/>
  <c r="N2129" i="1"/>
  <c r="O2129" i="1"/>
  <c r="P2129" i="1"/>
  <c r="N2130" i="1"/>
  <c r="O2130" i="1"/>
  <c r="P2130" i="1"/>
  <c r="N2131" i="1"/>
  <c r="O2131" i="1"/>
  <c r="P2131" i="1"/>
  <c r="N2132" i="1"/>
  <c r="O2132" i="1"/>
  <c r="P2132" i="1"/>
  <c r="N2133" i="1"/>
  <c r="O2133" i="1"/>
  <c r="P2133" i="1"/>
  <c r="N2134" i="1"/>
  <c r="O2134" i="1"/>
  <c r="P2134" i="1"/>
  <c r="N2135" i="1"/>
  <c r="O2135" i="1"/>
  <c r="P2135" i="1"/>
  <c r="N2136" i="1"/>
  <c r="O2136" i="1"/>
  <c r="P2136" i="1"/>
  <c r="N2137" i="1"/>
  <c r="O2137" i="1"/>
  <c r="P2137" i="1"/>
  <c r="N2138" i="1"/>
  <c r="O2138" i="1"/>
  <c r="P2138" i="1"/>
  <c r="N2139" i="1"/>
  <c r="O2139" i="1"/>
  <c r="P2139" i="1"/>
  <c r="N2140" i="1"/>
  <c r="O2140" i="1"/>
  <c r="P2140" i="1"/>
  <c r="N2141" i="1"/>
  <c r="O2141" i="1"/>
  <c r="P2141" i="1"/>
  <c r="N2142" i="1"/>
  <c r="O2142" i="1"/>
  <c r="P2142" i="1"/>
  <c r="N2143" i="1"/>
  <c r="O2143" i="1"/>
  <c r="P2143" i="1"/>
  <c r="N2144" i="1"/>
  <c r="O2144" i="1"/>
  <c r="P2144" i="1"/>
  <c r="N2145" i="1"/>
  <c r="O2145" i="1"/>
  <c r="P2145" i="1"/>
  <c r="N2146" i="1"/>
  <c r="O2146" i="1"/>
  <c r="P2146" i="1"/>
  <c r="N2147" i="1"/>
  <c r="O2147" i="1"/>
  <c r="P2147" i="1"/>
  <c r="N2148" i="1"/>
  <c r="O2148" i="1"/>
  <c r="P2148" i="1"/>
  <c r="N2149" i="1"/>
  <c r="O2149" i="1"/>
  <c r="P2149" i="1"/>
  <c r="N2150" i="1"/>
  <c r="O2150" i="1"/>
  <c r="P2150" i="1"/>
  <c r="N2151" i="1"/>
  <c r="O2151" i="1"/>
  <c r="P2151" i="1"/>
  <c r="N2152" i="1"/>
  <c r="O2152" i="1"/>
  <c r="P2152" i="1"/>
  <c r="N2153" i="1"/>
  <c r="O2153" i="1"/>
  <c r="P2153" i="1"/>
  <c r="N2154" i="1"/>
  <c r="O2154" i="1"/>
  <c r="P2154" i="1"/>
  <c r="N2155" i="1"/>
  <c r="O2155" i="1"/>
  <c r="P2155" i="1"/>
  <c r="N2156" i="1"/>
  <c r="O2156" i="1"/>
  <c r="P2156" i="1"/>
  <c r="N2157" i="1"/>
  <c r="O2157" i="1"/>
  <c r="P2157" i="1"/>
  <c r="N2158" i="1"/>
  <c r="O2158" i="1"/>
  <c r="P2158" i="1"/>
  <c r="N2159" i="1"/>
  <c r="O2159" i="1"/>
  <c r="P2159" i="1"/>
  <c r="N2160" i="1"/>
  <c r="O2160" i="1"/>
  <c r="P2160" i="1"/>
  <c r="N2161" i="1"/>
  <c r="O2161" i="1"/>
  <c r="P2161" i="1"/>
  <c r="N2162" i="1"/>
  <c r="O2162" i="1"/>
  <c r="P2162" i="1"/>
  <c r="N2163" i="1"/>
  <c r="O2163" i="1"/>
  <c r="P2163" i="1"/>
  <c r="N2164" i="1"/>
  <c r="O2164" i="1"/>
  <c r="P2164" i="1"/>
  <c r="N2165" i="1"/>
  <c r="O2165" i="1"/>
  <c r="P2165" i="1"/>
  <c r="N2166" i="1"/>
  <c r="O2166" i="1"/>
  <c r="P2166" i="1"/>
  <c r="N2167" i="1"/>
  <c r="O2167" i="1"/>
  <c r="P2167" i="1"/>
  <c r="N2168" i="1"/>
  <c r="O2168" i="1"/>
  <c r="P2168" i="1"/>
  <c r="N2169" i="1"/>
  <c r="O2169" i="1"/>
  <c r="P2169" i="1"/>
  <c r="N2170" i="1"/>
  <c r="O2170" i="1"/>
  <c r="P2170" i="1"/>
  <c r="N2171" i="1"/>
  <c r="O2171" i="1"/>
  <c r="P2171" i="1"/>
  <c r="N2172" i="1"/>
  <c r="O2172" i="1"/>
  <c r="P2172" i="1"/>
  <c r="N2173" i="1"/>
  <c r="O2173" i="1"/>
  <c r="P2173" i="1"/>
  <c r="N2174" i="1"/>
  <c r="O2174" i="1"/>
  <c r="P2174" i="1"/>
  <c r="N2175" i="1"/>
  <c r="O2175" i="1"/>
  <c r="P2175" i="1"/>
  <c r="N2176" i="1"/>
  <c r="O2176" i="1"/>
  <c r="P2176" i="1"/>
  <c r="N2177" i="1"/>
  <c r="O2177" i="1"/>
  <c r="P2177" i="1"/>
  <c r="N2178" i="1"/>
  <c r="O2178" i="1"/>
  <c r="P2178" i="1"/>
  <c r="N2179" i="1"/>
  <c r="O2179" i="1"/>
  <c r="P2179" i="1"/>
  <c r="N2180" i="1"/>
  <c r="O2180" i="1"/>
  <c r="P2180" i="1"/>
  <c r="N2181" i="1"/>
  <c r="O2181" i="1"/>
  <c r="P2181" i="1"/>
  <c r="N2182" i="1"/>
  <c r="O2182" i="1"/>
  <c r="P2182" i="1"/>
  <c r="N2183" i="1"/>
  <c r="O2183" i="1"/>
  <c r="P2183" i="1"/>
  <c r="N2184" i="1"/>
  <c r="O2184" i="1"/>
  <c r="P2184" i="1"/>
  <c r="N2185" i="1"/>
  <c r="O2185" i="1"/>
  <c r="P2185" i="1"/>
  <c r="N2186" i="1"/>
  <c r="O2186" i="1"/>
  <c r="P2186" i="1"/>
  <c r="N2187" i="1"/>
  <c r="O2187" i="1"/>
  <c r="P2187" i="1"/>
  <c r="N2188" i="1"/>
  <c r="O2188" i="1"/>
  <c r="P2188" i="1"/>
  <c r="N2189" i="1"/>
  <c r="O2189" i="1"/>
  <c r="P2189" i="1"/>
  <c r="N2190" i="1"/>
  <c r="O2190" i="1"/>
  <c r="P2190" i="1"/>
  <c r="N2191" i="1"/>
  <c r="O2191" i="1"/>
  <c r="P2191" i="1"/>
  <c r="N2192" i="1"/>
  <c r="O2192" i="1"/>
  <c r="P2192" i="1"/>
  <c r="N2193" i="1"/>
  <c r="O2193" i="1"/>
  <c r="P2193" i="1"/>
  <c r="N2194" i="1"/>
  <c r="O2194" i="1"/>
  <c r="P2194" i="1"/>
  <c r="N2195" i="1"/>
  <c r="O2195" i="1"/>
  <c r="P2195" i="1"/>
  <c r="N2196" i="1"/>
  <c r="O2196" i="1"/>
  <c r="P2196" i="1"/>
  <c r="N2197" i="1"/>
  <c r="O2197" i="1"/>
  <c r="P2197" i="1"/>
  <c r="N2198" i="1"/>
  <c r="O2198" i="1"/>
  <c r="P2198" i="1"/>
  <c r="N2199" i="1"/>
  <c r="O2199" i="1"/>
  <c r="P2199" i="1"/>
  <c r="N2200" i="1"/>
  <c r="O2200" i="1"/>
  <c r="P2200" i="1"/>
  <c r="N2201" i="1"/>
  <c r="O2201" i="1"/>
  <c r="P2201" i="1"/>
  <c r="N2202" i="1"/>
  <c r="O2202" i="1"/>
  <c r="P2202" i="1"/>
  <c r="N2203" i="1"/>
  <c r="O2203" i="1"/>
  <c r="P2203" i="1"/>
  <c r="N2204" i="1"/>
  <c r="O2204" i="1"/>
  <c r="P2204" i="1"/>
  <c r="N2205" i="1"/>
  <c r="O2205" i="1"/>
  <c r="P2205" i="1"/>
  <c r="N2206" i="1"/>
  <c r="O2206" i="1"/>
  <c r="P2206" i="1"/>
  <c r="N2207" i="1"/>
  <c r="O2207" i="1"/>
  <c r="P2207" i="1"/>
  <c r="N2208" i="1"/>
  <c r="O2208" i="1"/>
  <c r="P2208" i="1"/>
  <c r="N2209" i="1"/>
  <c r="O2209" i="1"/>
  <c r="P2209" i="1"/>
  <c r="N2210" i="1"/>
  <c r="O2210" i="1"/>
  <c r="P2210" i="1"/>
  <c r="N2211" i="1"/>
  <c r="O2211" i="1"/>
  <c r="P2211" i="1"/>
  <c r="N2212" i="1"/>
  <c r="O2212" i="1"/>
  <c r="P2212" i="1"/>
  <c r="N2213" i="1"/>
  <c r="O2213" i="1"/>
  <c r="P2213" i="1"/>
  <c r="N2214" i="1"/>
  <c r="O2214" i="1"/>
  <c r="P2214" i="1"/>
  <c r="N2215" i="1"/>
  <c r="O2215" i="1"/>
  <c r="P2215" i="1"/>
  <c r="N2216" i="1"/>
  <c r="O2216" i="1"/>
  <c r="P2216" i="1"/>
  <c r="N2217" i="1"/>
  <c r="O2217" i="1"/>
  <c r="P2217" i="1"/>
  <c r="N2218" i="1"/>
  <c r="O2218" i="1"/>
  <c r="P2218" i="1"/>
  <c r="N2219" i="1"/>
  <c r="O2219" i="1"/>
  <c r="P2219" i="1"/>
  <c r="N2220" i="1"/>
  <c r="O2220" i="1"/>
  <c r="P2220" i="1"/>
  <c r="N2221" i="1"/>
  <c r="O2221" i="1"/>
  <c r="P2221" i="1"/>
  <c r="N2222" i="1"/>
  <c r="O2222" i="1"/>
  <c r="P2222" i="1"/>
  <c r="N2223" i="1"/>
  <c r="O2223" i="1"/>
  <c r="P2223" i="1"/>
  <c r="N2224" i="1"/>
  <c r="O2224" i="1"/>
  <c r="P2224" i="1"/>
  <c r="N2225" i="1"/>
  <c r="O2225" i="1"/>
  <c r="P2225" i="1"/>
  <c r="N2226" i="1"/>
  <c r="O2226" i="1"/>
  <c r="P2226" i="1"/>
  <c r="N2227" i="1"/>
  <c r="O2227" i="1"/>
  <c r="P2227" i="1"/>
  <c r="N2228" i="1"/>
  <c r="O2228" i="1"/>
  <c r="P2228" i="1"/>
  <c r="N2229" i="1"/>
  <c r="O2229" i="1"/>
  <c r="P2229" i="1"/>
  <c r="N2230" i="1"/>
  <c r="O2230" i="1"/>
  <c r="P2230" i="1"/>
  <c r="N2231" i="1"/>
  <c r="O2231" i="1"/>
  <c r="P2231" i="1"/>
  <c r="N2232" i="1"/>
  <c r="O2232" i="1"/>
  <c r="P2232" i="1"/>
  <c r="N2233" i="1"/>
  <c r="O2233" i="1"/>
  <c r="P2233" i="1"/>
  <c r="N2234" i="1"/>
  <c r="O2234" i="1"/>
  <c r="P2234" i="1"/>
  <c r="N2235" i="1"/>
  <c r="O2235" i="1"/>
  <c r="P2235" i="1"/>
  <c r="N2236" i="1"/>
  <c r="O2236" i="1"/>
  <c r="P2236" i="1"/>
  <c r="N2237" i="1"/>
  <c r="O2237" i="1"/>
  <c r="P2237" i="1"/>
  <c r="N2238" i="1"/>
  <c r="O2238" i="1"/>
  <c r="P2238" i="1"/>
  <c r="N2239" i="1"/>
  <c r="O2239" i="1"/>
  <c r="P2239" i="1"/>
  <c r="N2240" i="1"/>
  <c r="O2240" i="1"/>
  <c r="P2240" i="1"/>
  <c r="N2241" i="1"/>
  <c r="O2241" i="1"/>
  <c r="P2241" i="1"/>
  <c r="N2242" i="1"/>
  <c r="O2242" i="1"/>
  <c r="P2242" i="1"/>
  <c r="N2243" i="1"/>
  <c r="O2243" i="1"/>
  <c r="P2243" i="1"/>
  <c r="N2244" i="1"/>
  <c r="O2244" i="1"/>
  <c r="P2244" i="1"/>
  <c r="N2245" i="1"/>
  <c r="O2245" i="1"/>
  <c r="P2245" i="1"/>
  <c r="N2246" i="1"/>
  <c r="O2246" i="1"/>
  <c r="P2246" i="1"/>
  <c r="N2247" i="1"/>
  <c r="O2247" i="1"/>
  <c r="P2247" i="1"/>
  <c r="N2248" i="1"/>
  <c r="O2248" i="1"/>
  <c r="P2248" i="1"/>
  <c r="N2249" i="1"/>
  <c r="O2249" i="1"/>
  <c r="P2249" i="1"/>
  <c r="N2250" i="1"/>
  <c r="O2250" i="1"/>
  <c r="P2250" i="1"/>
  <c r="N2251" i="1"/>
  <c r="O2251" i="1"/>
  <c r="P2251" i="1"/>
  <c r="N2252" i="1"/>
  <c r="O2252" i="1"/>
  <c r="P2252" i="1"/>
  <c r="N2253" i="1"/>
  <c r="O2253" i="1"/>
  <c r="P2253" i="1"/>
  <c r="N2254" i="1"/>
  <c r="O2254" i="1"/>
  <c r="P2254" i="1"/>
  <c r="N2255" i="1"/>
  <c r="O2255" i="1"/>
  <c r="P2255" i="1"/>
  <c r="N2256" i="1"/>
  <c r="O2256" i="1"/>
  <c r="P2256" i="1"/>
  <c r="N2257" i="1"/>
  <c r="O2257" i="1"/>
  <c r="P2257" i="1"/>
  <c r="N2258" i="1"/>
  <c r="O2258" i="1"/>
  <c r="P2258" i="1"/>
  <c r="N2259" i="1"/>
  <c r="O2259" i="1"/>
  <c r="P2259" i="1"/>
  <c r="N2260" i="1"/>
  <c r="O2260" i="1"/>
  <c r="P2260" i="1"/>
  <c r="N2261" i="1"/>
  <c r="O2261" i="1"/>
  <c r="P2261" i="1"/>
  <c r="N2262" i="1"/>
  <c r="O2262" i="1"/>
  <c r="P2262" i="1"/>
  <c r="N2263" i="1"/>
  <c r="O2263" i="1"/>
  <c r="P2263" i="1"/>
  <c r="N2264" i="1"/>
  <c r="O2264" i="1"/>
  <c r="P2264" i="1"/>
  <c r="N2265" i="1"/>
  <c r="O2265" i="1"/>
  <c r="P2265" i="1"/>
  <c r="N2266" i="1"/>
  <c r="O2266" i="1"/>
  <c r="P2266" i="1"/>
  <c r="N2267" i="1"/>
  <c r="O2267" i="1"/>
  <c r="P2267" i="1"/>
  <c r="N2268" i="1"/>
  <c r="O2268" i="1"/>
  <c r="P2268" i="1"/>
  <c r="N2269" i="1"/>
  <c r="O2269" i="1"/>
  <c r="P2269" i="1"/>
  <c r="N2270" i="1"/>
  <c r="O2270" i="1"/>
  <c r="P2270" i="1"/>
  <c r="N2271" i="1"/>
  <c r="O2271" i="1"/>
  <c r="P2271" i="1"/>
  <c r="N2272" i="1"/>
  <c r="O2272" i="1"/>
  <c r="P2272" i="1"/>
  <c r="N2273" i="1"/>
  <c r="O2273" i="1"/>
  <c r="P2273" i="1"/>
  <c r="N2274" i="1"/>
  <c r="O2274" i="1"/>
  <c r="P2274" i="1"/>
  <c r="N2275" i="1"/>
  <c r="O2275" i="1"/>
  <c r="P2275" i="1"/>
  <c r="N2276" i="1"/>
  <c r="O2276" i="1"/>
  <c r="P2276" i="1"/>
  <c r="N2277" i="1"/>
  <c r="O2277" i="1"/>
  <c r="P2277" i="1"/>
  <c r="N2278" i="1"/>
  <c r="O2278" i="1"/>
  <c r="P2278" i="1"/>
  <c r="N2279" i="1"/>
  <c r="O2279" i="1"/>
  <c r="P2279" i="1"/>
  <c r="N2280" i="1"/>
  <c r="O2280" i="1"/>
  <c r="P2280" i="1"/>
  <c r="N2281" i="1"/>
  <c r="O2281" i="1"/>
  <c r="P2281" i="1"/>
  <c r="N2282" i="1"/>
  <c r="O2282" i="1"/>
  <c r="P2282" i="1"/>
  <c r="N2283" i="1"/>
  <c r="O2283" i="1"/>
  <c r="P2283" i="1"/>
  <c r="N2284" i="1"/>
  <c r="O2284" i="1"/>
  <c r="P2284" i="1"/>
  <c r="N2285" i="1"/>
  <c r="O2285" i="1"/>
  <c r="P2285" i="1"/>
  <c r="N2286" i="1"/>
  <c r="O2286" i="1"/>
  <c r="P2286" i="1"/>
  <c r="N2287" i="1"/>
  <c r="O2287" i="1"/>
  <c r="P2287" i="1"/>
  <c r="N2288" i="1"/>
  <c r="O2288" i="1"/>
  <c r="P2288" i="1"/>
  <c r="N2289" i="1"/>
  <c r="O2289" i="1"/>
  <c r="P2289" i="1"/>
  <c r="N2290" i="1"/>
  <c r="O2290" i="1"/>
  <c r="P2290" i="1"/>
  <c r="N2291" i="1"/>
  <c r="O2291" i="1"/>
  <c r="P2291" i="1"/>
  <c r="N2292" i="1"/>
  <c r="O2292" i="1"/>
  <c r="P2292" i="1"/>
  <c r="N2293" i="1"/>
  <c r="O2293" i="1"/>
  <c r="P2293" i="1"/>
  <c r="N2294" i="1"/>
  <c r="O2294" i="1"/>
  <c r="P2294" i="1"/>
  <c r="N2295" i="1"/>
  <c r="O2295" i="1"/>
  <c r="P2295" i="1"/>
  <c r="N2296" i="1"/>
  <c r="O2296" i="1"/>
  <c r="P2296" i="1"/>
  <c r="N2297" i="1"/>
  <c r="O2297" i="1"/>
  <c r="P2297" i="1"/>
  <c r="N2298" i="1"/>
  <c r="O2298" i="1"/>
  <c r="P2298" i="1"/>
  <c r="N2299" i="1"/>
  <c r="O2299" i="1"/>
  <c r="P2299" i="1"/>
  <c r="N2300" i="1"/>
  <c r="O2300" i="1"/>
  <c r="P2300" i="1"/>
  <c r="N2301" i="1"/>
  <c r="O2301" i="1"/>
  <c r="P2301" i="1"/>
  <c r="N2302" i="1"/>
  <c r="O2302" i="1"/>
  <c r="P2302" i="1"/>
  <c r="N2303" i="1"/>
  <c r="O2303" i="1"/>
  <c r="P2303" i="1"/>
  <c r="N2304" i="1"/>
  <c r="O2304" i="1"/>
  <c r="P2304" i="1"/>
  <c r="N2305" i="1"/>
  <c r="O2305" i="1"/>
  <c r="P2305" i="1"/>
  <c r="N2306" i="1"/>
  <c r="O2306" i="1"/>
  <c r="P2306" i="1"/>
  <c r="N2307" i="1"/>
  <c r="O2307" i="1"/>
  <c r="P2307" i="1"/>
  <c r="N2308" i="1"/>
  <c r="O2308" i="1"/>
  <c r="P2308" i="1"/>
  <c r="N2309" i="1"/>
  <c r="O2309" i="1"/>
  <c r="P2309" i="1"/>
  <c r="N2310" i="1"/>
  <c r="O2310" i="1"/>
  <c r="P2310" i="1"/>
  <c r="N2311" i="1"/>
  <c r="O2311" i="1"/>
  <c r="P2311" i="1"/>
  <c r="N2312" i="1"/>
  <c r="O2312" i="1"/>
  <c r="P2312" i="1"/>
  <c r="N2313" i="1"/>
  <c r="O2313" i="1"/>
  <c r="P2313" i="1"/>
  <c r="N2314" i="1"/>
  <c r="O2314" i="1"/>
  <c r="P2314" i="1"/>
  <c r="N2315" i="1"/>
  <c r="O2315" i="1"/>
  <c r="P2315" i="1"/>
  <c r="N2316" i="1"/>
  <c r="O2316" i="1"/>
  <c r="P2316" i="1"/>
  <c r="N2317" i="1"/>
  <c r="O2317" i="1"/>
  <c r="P2317" i="1"/>
  <c r="N2318" i="1"/>
  <c r="O2318" i="1"/>
  <c r="P2318" i="1"/>
  <c r="N2319" i="1"/>
  <c r="O2319" i="1"/>
  <c r="P2319" i="1"/>
  <c r="N2320" i="1"/>
  <c r="O2320" i="1"/>
  <c r="P2320" i="1"/>
  <c r="N2321" i="1"/>
  <c r="O2321" i="1"/>
  <c r="P2321" i="1"/>
  <c r="N2322" i="1"/>
  <c r="O2322" i="1"/>
  <c r="P2322" i="1"/>
  <c r="N2323" i="1"/>
  <c r="O2323" i="1"/>
  <c r="P2323" i="1"/>
  <c r="N2324" i="1"/>
  <c r="O2324" i="1"/>
  <c r="P2324" i="1"/>
  <c r="N2325" i="1"/>
  <c r="O2325" i="1"/>
  <c r="P2325" i="1"/>
  <c r="N2326" i="1"/>
  <c r="O2326" i="1"/>
  <c r="P2326" i="1"/>
  <c r="N2327" i="1"/>
  <c r="O2327" i="1"/>
  <c r="P2327" i="1"/>
  <c r="N2328" i="1"/>
  <c r="O2328" i="1"/>
  <c r="P2328" i="1"/>
  <c r="N2329" i="1"/>
  <c r="O2329" i="1"/>
  <c r="P2329" i="1"/>
  <c r="N2330" i="1"/>
  <c r="O2330" i="1"/>
  <c r="P2330" i="1"/>
  <c r="N2331" i="1"/>
  <c r="O2331" i="1"/>
  <c r="P2331" i="1"/>
  <c r="N2332" i="1"/>
  <c r="O2332" i="1"/>
  <c r="P2332" i="1"/>
  <c r="N2333" i="1"/>
  <c r="O2333" i="1"/>
  <c r="P2333" i="1"/>
  <c r="N2334" i="1"/>
  <c r="O2334" i="1"/>
  <c r="P2334" i="1"/>
  <c r="N2335" i="1"/>
  <c r="O2335" i="1"/>
  <c r="P2335" i="1"/>
  <c r="N2336" i="1"/>
  <c r="O2336" i="1"/>
  <c r="P2336" i="1"/>
  <c r="N2337" i="1"/>
  <c r="O2337" i="1"/>
  <c r="P2337" i="1"/>
  <c r="N2338" i="1"/>
  <c r="O2338" i="1"/>
  <c r="P2338" i="1"/>
  <c r="N2339" i="1"/>
  <c r="O2339" i="1"/>
  <c r="P2339" i="1"/>
  <c r="N2340" i="1"/>
  <c r="O2340" i="1"/>
  <c r="P2340" i="1"/>
  <c r="N2341" i="1"/>
  <c r="O2341" i="1"/>
  <c r="P2341" i="1"/>
  <c r="N2342" i="1"/>
  <c r="O2342" i="1"/>
  <c r="P2342" i="1"/>
  <c r="N2343" i="1"/>
  <c r="O2343" i="1"/>
  <c r="P2343" i="1"/>
  <c r="N2344" i="1"/>
  <c r="O2344" i="1"/>
  <c r="P2344" i="1"/>
  <c r="N2345" i="1"/>
  <c r="O2345" i="1"/>
  <c r="P2345" i="1"/>
  <c r="N2346" i="1"/>
  <c r="O2346" i="1"/>
  <c r="P2346" i="1"/>
  <c r="N2347" i="1"/>
  <c r="O2347" i="1"/>
  <c r="P2347" i="1"/>
  <c r="N2348" i="1"/>
  <c r="O2348" i="1"/>
  <c r="P2348" i="1"/>
  <c r="N2349" i="1"/>
  <c r="O2349" i="1"/>
  <c r="P2349" i="1"/>
  <c r="N2350" i="1"/>
  <c r="O2350" i="1"/>
  <c r="P2350" i="1"/>
  <c r="N2351" i="1"/>
  <c r="O2351" i="1"/>
  <c r="P2351" i="1"/>
  <c r="N2352" i="1"/>
  <c r="O2352" i="1"/>
  <c r="P2352" i="1"/>
  <c r="N2353" i="1"/>
  <c r="O2353" i="1"/>
  <c r="P2353" i="1"/>
  <c r="N2354" i="1"/>
  <c r="O2354" i="1"/>
  <c r="P2354" i="1"/>
  <c r="N2355" i="1"/>
  <c r="O2355" i="1"/>
  <c r="P2355" i="1"/>
  <c r="N2356" i="1"/>
  <c r="O2356" i="1"/>
  <c r="P2356" i="1"/>
  <c r="N2357" i="1"/>
  <c r="O2357" i="1"/>
  <c r="P2357" i="1"/>
  <c r="N2358" i="1"/>
  <c r="O2358" i="1"/>
  <c r="P2358" i="1"/>
  <c r="N2359" i="1"/>
  <c r="O2359" i="1"/>
  <c r="P2359" i="1"/>
  <c r="N2360" i="1"/>
  <c r="O2360" i="1"/>
  <c r="P2360" i="1"/>
  <c r="N2361" i="1"/>
  <c r="O2361" i="1"/>
  <c r="P2361" i="1"/>
  <c r="N2362" i="1"/>
  <c r="O2362" i="1"/>
  <c r="P2362" i="1"/>
  <c r="N2363" i="1"/>
  <c r="O2363" i="1"/>
  <c r="P2363" i="1"/>
  <c r="N2364" i="1"/>
  <c r="O2364" i="1"/>
  <c r="P2364" i="1"/>
  <c r="N2365" i="1"/>
  <c r="O2365" i="1"/>
  <c r="P2365" i="1"/>
  <c r="N2366" i="1"/>
  <c r="O2366" i="1"/>
  <c r="P2366" i="1"/>
  <c r="N2367" i="1"/>
  <c r="O2367" i="1"/>
  <c r="P2367" i="1"/>
  <c r="N2368" i="1"/>
  <c r="O2368" i="1"/>
  <c r="P2368" i="1"/>
  <c r="N2369" i="1"/>
  <c r="O2369" i="1"/>
  <c r="P2369" i="1"/>
  <c r="N2370" i="1"/>
  <c r="O2370" i="1"/>
  <c r="P2370" i="1"/>
  <c r="N2371" i="1"/>
  <c r="O2371" i="1"/>
  <c r="P2371" i="1"/>
  <c r="N2372" i="1"/>
  <c r="O2372" i="1"/>
  <c r="P2372" i="1"/>
  <c r="N2373" i="1"/>
  <c r="O2373" i="1"/>
  <c r="P2373" i="1"/>
  <c r="N2374" i="1"/>
  <c r="O2374" i="1"/>
  <c r="P2374" i="1"/>
  <c r="N2375" i="1"/>
  <c r="O2375" i="1"/>
  <c r="P2375" i="1"/>
  <c r="N2376" i="1"/>
  <c r="O2376" i="1"/>
  <c r="P2376" i="1"/>
  <c r="N2377" i="1"/>
  <c r="O2377" i="1"/>
  <c r="P2377" i="1"/>
  <c r="N2378" i="1"/>
  <c r="O2378" i="1"/>
  <c r="P2378" i="1"/>
  <c r="N2379" i="1"/>
  <c r="O2379" i="1"/>
  <c r="P2379" i="1"/>
  <c r="N2380" i="1"/>
  <c r="O2380" i="1"/>
  <c r="P2380" i="1"/>
  <c r="N2381" i="1"/>
  <c r="O2381" i="1"/>
  <c r="P2381" i="1"/>
  <c r="N2382" i="1"/>
  <c r="O2382" i="1"/>
  <c r="P2382" i="1"/>
  <c r="N2383" i="1"/>
  <c r="O2383" i="1"/>
  <c r="P2383" i="1"/>
  <c r="N2384" i="1"/>
  <c r="O2384" i="1"/>
  <c r="P2384" i="1"/>
  <c r="N2385" i="1"/>
  <c r="O2385" i="1"/>
  <c r="P2385" i="1"/>
  <c r="N2386" i="1"/>
  <c r="O2386" i="1"/>
  <c r="P2386" i="1"/>
  <c r="N2387" i="1"/>
  <c r="O2387" i="1"/>
  <c r="P2387" i="1"/>
  <c r="N2388" i="1"/>
  <c r="O2388" i="1"/>
  <c r="P2388" i="1"/>
  <c r="N2389" i="1"/>
  <c r="O2389" i="1"/>
  <c r="P2389" i="1"/>
  <c r="N2390" i="1"/>
  <c r="O2390" i="1"/>
  <c r="P2390" i="1"/>
  <c r="N2391" i="1"/>
  <c r="O2391" i="1"/>
  <c r="P2391" i="1"/>
  <c r="N2392" i="1"/>
  <c r="O2392" i="1"/>
  <c r="P2392" i="1"/>
  <c r="N2393" i="1"/>
  <c r="O2393" i="1"/>
  <c r="P2393" i="1"/>
  <c r="N2394" i="1"/>
  <c r="O2394" i="1"/>
  <c r="P2394" i="1"/>
  <c r="N2395" i="1"/>
  <c r="O2395" i="1"/>
  <c r="P2395" i="1"/>
  <c r="N2396" i="1"/>
  <c r="O2396" i="1"/>
  <c r="P2396" i="1"/>
  <c r="N2397" i="1"/>
  <c r="O2397" i="1"/>
  <c r="P2397" i="1"/>
  <c r="N2398" i="1"/>
  <c r="O2398" i="1"/>
  <c r="P2398" i="1"/>
  <c r="N2399" i="1"/>
  <c r="O2399" i="1"/>
  <c r="P2399" i="1"/>
  <c r="N2400" i="1"/>
  <c r="O2400" i="1"/>
  <c r="P2400" i="1"/>
  <c r="N2401" i="1"/>
  <c r="O2401" i="1"/>
  <c r="P2401" i="1"/>
  <c r="N2402" i="1"/>
  <c r="O2402" i="1"/>
  <c r="P2402" i="1"/>
  <c r="N2403" i="1"/>
  <c r="O2403" i="1"/>
  <c r="P2403" i="1"/>
  <c r="N2404" i="1"/>
  <c r="O2404" i="1"/>
  <c r="P2404" i="1"/>
  <c r="N2405" i="1"/>
  <c r="O2405" i="1"/>
  <c r="P2405" i="1"/>
  <c r="N2406" i="1"/>
  <c r="O2406" i="1"/>
  <c r="P2406" i="1"/>
  <c r="N2407" i="1"/>
  <c r="O2407" i="1"/>
  <c r="P2407" i="1"/>
  <c r="N2408" i="1"/>
  <c r="O2408" i="1"/>
  <c r="P2408" i="1"/>
  <c r="N2409" i="1"/>
  <c r="O2409" i="1"/>
  <c r="P2409" i="1"/>
  <c r="N2410" i="1"/>
  <c r="O2410" i="1"/>
  <c r="P2410" i="1"/>
  <c r="N2411" i="1"/>
  <c r="O2411" i="1"/>
  <c r="P2411" i="1"/>
  <c r="N2412" i="1"/>
  <c r="O2412" i="1"/>
  <c r="P2412" i="1"/>
  <c r="N2413" i="1"/>
  <c r="O2413" i="1"/>
  <c r="P2413" i="1"/>
  <c r="N2414" i="1"/>
  <c r="O2414" i="1"/>
  <c r="P2414" i="1"/>
  <c r="N2415" i="1"/>
  <c r="O2415" i="1"/>
  <c r="P2415" i="1"/>
  <c r="N2416" i="1"/>
  <c r="O2416" i="1"/>
  <c r="P2416" i="1"/>
  <c r="N2417" i="1"/>
  <c r="O2417" i="1"/>
  <c r="P2417" i="1"/>
  <c r="N2418" i="1"/>
  <c r="O2418" i="1"/>
  <c r="P2418" i="1"/>
  <c r="N2419" i="1"/>
  <c r="O2419" i="1"/>
  <c r="P2419" i="1"/>
  <c r="N2420" i="1"/>
  <c r="O2420" i="1"/>
  <c r="P2420" i="1"/>
  <c r="N2421" i="1"/>
  <c r="O2421" i="1"/>
  <c r="P2421" i="1"/>
  <c r="N2422" i="1"/>
  <c r="O2422" i="1"/>
  <c r="P2422" i="1"/>
  <c r="N2423" i="1"/>
  <c r="O2423" i="1"/>
  <c r="P2423" i="1"/>
  <c r="N2424" i="1"/>
  <c r="O2424" i="1"/>
  <c r="P2424" i="1"/>
  <c r="N2425" i="1"/>
  <c r="O2425" i="1"/>
  <c r="P2425" i="1"/>
  <c r="N2426" i="1"/>
  <c r="O2426" i="1"/>
  <c r="P2426" i="1"/>
  <c r="N2427" i="1"/>
  <c r="O2427" i="1"/>
  <c r="P2427" i="1"/>
  <c r="N2428" i="1"/>
  <c r="O2428" i="1"/>
  <c r="P2428" i="1"/>
  <c r="N2429" i="1"/>
  <c r="O2429" i="1"/>
  <c r="P2429" i="1"/>
  <c r="N2430" i="1"/>
  <c r="O2430" i="1"/>
  <c r="P2430" i="1"/>
  <c r="N2431" i="1"/>
  <c r="O2431" i="1"/>
  <c r="P2431" i="1"/>
  <c r="N2432" i="1"/>
  <c r="O2432" i="1"/>
  <c r="P2432" i="1"/>
  <c r="N2433" i="1"/>
  <c r="O2433" i="1"/>
  <c r="P2433" i="1"/>
  <c r="N2434" i="1"/>
  <c r="O2434" i="1"/>
  <c r="P2434" i="1"/>
  <c r="N2435" i="1"/>
  <c r="O2435" i="1"/>
  <c r="P2435" i="1"/>
  <c r="N2436" i="1"/>
  <c r="O2436" i="1"/>
  <c r="P2436" i="1"/>
  <c r="N2437" i="1"/>
  <c r="O2437" i="1"/>
  <c r="P2437" i="1"/>
  <c r="N2438" i="1"/>
  <c r="O2438" i="1"/>
  <c r="P2438" i="1"/>
  <c r="N2439" i="1"/>
  <c r="O2439" i="1"/>
  <c r="P2439" i="1"/>
  <c r="N2440" i="1"/>
  <c r="O2440" i="1"/>
  <c r="P2440" i="1"/>
  <c r="N2441" i="1"/>
  <c r="O2441" i="1"/>
  <c r="P2441" i="1"/>
  <c r="N2442" i="1"/>
  <c r="O2442" i="1"/>
  <c r="P2442" i="1"/>
  <c r="N2443" i="1"/>
  <c r="O2443" i="1"/>
  <c r="P2443" i="1"/>
  <c r="N2444" i="1"/>
  <c r="O2444" i="1"/>
  <c r="P2444" i="1"/>
  <c r="N2445" i="1"/>
  <c r="O2445" i="1"/>
  <c r="P2445" i="1"/>
  <c r="N2446" i="1"/>
  <c r="O2446" i="1"/>
  <c r="P2446" i="1"/>
  <c r="N2447" i="1"/>
  <c r="O2447" i="1"/>
  <c r="P2447" i="1"/>
  <c r="N2448" i="1"/>
  <c r="O2448" i="1"/>
  <c r="P2448" i="1"/>
  <c r="N2449" i="1"/>
  <c r="O2449" i="1"/>
  <c r="P2449" i="1"/>
  <c r="N2450" i="1"/>
  <c r="O2450" i="1"/>
  <c r="P2450" i="1"/>
  <c r="N2451" i="1"/>
  <c r="O2451" i="1"/>
  <c r="P2451" i="1"/>
  <c r="N2452" i="1"/>
  <c r="O2452" i="1"/>
  <c r="P2452" i="1"/>
  <c r="N2453" i="1"/>
  <c r="O2453" i="1"/>
  <c r="P2453" i="1"/>
  <c r="N2454" i="1"/>
  <c r="O2454" i="1"/>
  <c r="P2454" i="1"/>
  <c r="N2455" i="1"/>
  <c r="O2455" i="1"/>
  <c r="P2455" i="1"/>
  <c r="N2456" i="1"/>
  <c r="O2456" i="1"/>
  <c r="P2456" i="1"/>
  <c r="N2457" i="1"/>
  <c r="O2457" i="1"/>
  <c r="P2457" i="1"/>
  <c r="N2458" i="1"/>
  <c r="O2458" i="1"/>
  <c r="P2458" i="1"/>
  <c r="N2459" i="1"/>
  <c r="O2459" i="1"/>
  <c r="P2459" i="1"/>
  <c r="N2460" i="1"/>
  <c r="O2460" i="1"/>
  <c r="P2460" i="1"/>
  <c r="N2461" i="1"/>
  <c r="O2461" i="1"/>
  <c r="P2461" i="1"/>
  <c r="N2462" i="1"/>
  <c r="O2462" i="1"/>
  <c r="P2462" i="1"/>
  <c r="N2463" i="1"/>
  <c r="O2463" i="1"/>
  <c r="P2463" i="1"/>
  <c r="N2464" i="1"/>
  <c r="O2464" i="1"/>
  <c r="P2464" i="1"/>
  <c r="N2465" i="1"/>
  <c r="O2465" i="1"/>
  <c r="P2465" i="1"/>
  <c r="N2466" i="1"/>
  <c r="O2466" i="1"/>
  <c r="P2466" i="1"/>
  <c r="N2467" i="1"/>
  <c r="O2467" i="1"/>
  <c r="P2467" i="1"/>
  <c r="N2468" i="1"/>
  <c r="O2468" i="1"/>
  <c r="P2468" i="1"/>
  <c r="N2469" i="1"/>
  <c r="O2469" i="1"/>
  <c r="P2469" i="1"/>
  <c r="N2470" i="1"/>
  <c r="O2470" i="1"/>
  <c r="P2470" i="1"/>
  <c r="N2471" i="1"/>
  <c r="O2471" i="1"/>
  <c r="P2471" i="1"/>
  <c r="N2472" i="1"/>
  <c r="O2472" i="1"/>
  <c r="P2472" i="1"/>
  <c r="N2473" i="1"/>
  <c r="O2473" i="1"/>
  <c r="P2473" i="1"/>
  <c r="N2474" i="1"/>
  <c r="O2474" i="1"/>
  <c r="P2474" i="1"/>
  <c r="N2475" i="1"/>
  <c r="O2475" i="1"/>
  <c r="P2475" i="1"/>
  <c r="N2476" i="1"/>
  <c r="O2476" i="1"/>
  <c r="P2476" i="1"/>
  <c r="N2477" i="1"/>
  <c r="O2477" i="1"/>
  <c r="P2477" i="1"/>
  <c r="N2478" i="1"/>
  <c r="O2478" i="1"/>
  <c r="P2478" i="1"/>
  <c r="N2479" i="1"/>
  <c r="O2479" i="1"/>
  <c r="P2479" i="1"/>
  <c r="N2480" i="1"/>
  <c r="O2480" i="1"/>
  <c r="P2480" i="1"/>
  <c r="N2481" i="1"/>
  <c r="O2481" i="1"/>
  <c r="P2481" i="1"/>
  <c r="N2482" i="1"/>
  <c r="O2482" i="1"/>
  <c r="P2482" i="1"/>
  <c r="N2483" i="1"/>
  <c r="O2483" i="1"/>
  <c r="P2483" i="1"/>
  <c r="N2484" i="1"/>
  <c r="O2484" i="1"/>
  <c r="P2484" i="1"/>
  <c r="N2485" i="1"/>
  <c r="O2485" i="1"/>
  <c r="P2485" i="1"/>
  <c r="N2486" i="1"/>
  <c r="O2486" i="1"/>
  <c r="P2486" i="1"/>
  <c r="N2487" i="1"/>
  <c r="O2487" i="1"/>
  <c r="P2487" i="1"/>
  <c r="N2488" i="1"/>
  <c r="O2488" i="1"/>
  <c r="P2488" i="1"/>
  <c r="N2489" i="1"/>
  <c r="O2489" i="1"/>
  <c r="P2489" i="1"/>
  <c r="N2490" i="1"/>
  <c r="O2490" i="1"/>
  <c r="P2490" i="1"/>
  <c r="N2491" i="1"/>
  <c r="O2491" i="1"/>
  <c r="P2491" i="1"/>
  <c r="N2492" i="1"/>
  <c r="O2492" i="1"/>
  <c r="P2492" i="1"/>
  <c r="N2493" i="1"/>
  <c r="O2493" i="1"/>
  <c r="P2493" i="1"/>
  <c r="N2494" i="1"/>
  <c r="O2494" i="1"/>
  <c r="P2494" i="1"/>
  <c r="N2495" i="1"/>
  <c r="O2495" i="1"/>
  <c r="P2495" i="1"/>
  <c r="N2496" i="1"/>
  <c r="O2496" i="1"/>
  <c r="P2496" i="1"/>
  <c r="N2497" i="1"/>
  <c r="O2497" i="1"/>
  <c r="P2497" i="1"/>
  <c r="N2498" i="1"/>
  <c r="O2498" i="1"/>
  <c r="P2498" i="1"/>
  <c r="N2499" i="1"/>
  <c r="O2499" i="1"/>
  <c r="P2499" i="1"/>
  <c r="N2500" i="1"/>
  <c r="O2500" i="1"/>
  <c r="P2500" i="1"/>
  <c r="N2501" i="1"/>
  <c r="O2501" i="1"/>
  <c r="P2501" i="1"/>
  <c r="N2502" i="1"/>
  <c r="O2502" i="1"/>
  <c r="P2502" i="1"/>
  <c r="N2503" i="1"/>
  <c r="O2503" i="1"/>
  <c r="P2503" i="1"/>
  <c r="N2504" i="1"/>
  <c r="O2504" i="1"/>
  <c r="P2504" i="1"/>
  <c r="N2505" i="1"/>
  <c r="O2505" i="1"/>
  <c r="P2505" i="1"/>
  <c r="N2506" i="1"/>
  <c r="O2506" i="1"/>
  <c r="P2506" i="1"/>
  <c r="N2507" i="1"/>
  <c r="O2507" i="1"/>
  <c r="P2507" i="1"/>
  <c r="N2508" i="1"/>
  <c r="O2508" i="1"/>
  <c r="P2508" i="1"/>
  <c r="N2509" i="1"/>
  <c r="O2509" i="1"/>
  <c r="P2509" i="1"/>
  <c r="N2510" i="1"/>
  <c r="O2510" i="1"/>
  <c r="P2510" i="1"/>
  <c r="N2511" i="1"/>
  <c r="O2511" i="1"/>
  <c r="P2511" i="1"/>
  <c r="N2512" i="1"/>
  <c r="O2512" i="1"/>
  <c r="P2512" i="1"/>
  <c r="N2513" i="1"/>
  <c r="O2513" i="1"/>
  <c r="P2513" i="1"/>
  <c r="N2514" i="1"/>
  <c r="O2514" i="1"/>
  <c r="P2514" i="1"/>
  <c r="N2515" i="1"/>
  <c r="O2515" i="1"/>
  <c r="P2515" i="1"/>
  <c r="N2516" i="1"/>
  <c r="O2516" i="1"/>
  <c r="P2516" i="1"/>
  <c r="N2517" i="1"/>
  <c r="O2517" i="1"/>
  <c r="P2517" i="1"/>
  <c r="N2518" i="1"/>
  <c r="O2518" i="1"/>
  <c r="P2518" i="1"/>
  <c r="N2519" i="1"/>
  <c r="O2519" i="1"/>
  <c r="P2519" i="1"/>
  <c r="N2520" i="1"/>
  <c r="O2520" i="1"/>
  <c r="P2520" i="1"/>
  <c r="N2521" i="1"/>
  <c r="O2521" i="1"/>
  <c r="P2521" i="1"/>
  <c r="N2522" i="1"/>
  <c r="O2522" i="1"/>
  <c r="P2522" i="1"/>
  <c r="N2523" i="1"/>
  <c r="O2523" i="1"/>
  <c r="P2523" i="1"/>
  <c r="N2524" i="1"/>
  <c r="O2524" i="1"/>
  <c r="P2524" i="1"/>
  <c r="N2525" i="1"/>
  <c r="O2525" i="1"/>
  <c r="P2525" i="1"/>
  <c r="N2526" i="1"/>
  <c r="O2526" i="1"/>
  <c r="P2526" i="1"/>
  <c r="N2527" i="1"/>
  <c r="O2527" i="1"/>
  <c r="P2527" i="1"/>
  <c r="N2528" i="1"/>
  <c r="O2528" i="1"/>
  <c r="P2528" i="1"/>
  <c r="N2529" i="1"/>
  <c r="O2529" i="1"/>
  <c r="P2529" i="1"/>
  <c r="N2530" i="1"/>
  <c r="O2530" i="1"/>
  <c r="P2530" i="1"/>
  <c r="N2531" i="1"/>
  <c r="O2531" i="1"/>
  <c r="P2531" i="1"/>
  <c r="N2532" i="1"/>
  <c r="O2532" i="1"/>
  <c r="P2532" i="1"/>
  <c r="N2533" i="1"/>
  <c r="O2533" i="1"/>
  <c r="P2533" i="1"/>
  <c r="N2534" i="1"/>
  <c r="O2534" i="1"/>
  <c r="P2534" i="1"/>
  <c r="N2535" i="1"/>
  <c r="O2535" i="1"/>
  <c r="P2535" i="1"/>
  <c r="N2536" i="1"/>
  <c r="O2536" i="1"/>
  <c r="P2536" i="1"/>
  <c r="N2537" i="1"/>
  <c r="O2537" i="1"/>
  <c r="P2537" i="1"/>
  <c r="N2538" i="1"/>
  <c r="O2538" i="1"/>
  <c r="P2538" i="1"/>
  <c r="N2539" i="1"/>
  <c r="O2539" i="1"/>
  <c r="P2539" i="1"/>
  <c r="N2540" i="1"/>
  <c r="O2540" i="1"/>
  <c r="P2540" i="1"/>
  <c r="N2541" i="1"/>
  <c r="O2541" i="1"/>
  <c r="P2541" i="1"/>
  <c r="N2542" i="1"/>
  <c r="O2542" i="1"/>
  <c r="P2542" i="1"/>
  <c r="N2543" i="1"/>
  <c r="O2543" i="1"/>
  <c r="P2543" i="1"/>
  <c r="N2544" i="1"/>
  <c r="O2544" i="1"/>
  <c r="P2544" i="1"/>
  <c r="N2545" i="1"/>
  <c r="O2545" i="1"/>
  <c r="P2545" i="1"/>
  <c r="N2546" i="1"/>
  <c r="O2546" i="1"/>
  <c r="P2546" i="1"/>
  <c r="N2547" i="1"/>
  <c r="O2547" i="1"/>
  <c r="P2547" i="1"/>
  <c r="N2548" i="1"/>
  <c r="O2548" i="1"/>
  <c r="P2548" i="1"/>
  <c r="N2549" i="1"/>
  <c r="O2549" i="1"/>
  <c r="P2549" i="1"/>
  <c r="N2550" i="1"/>
  <c r="O2550" i="1"/>
  <c r="P2550" i="1"/>
  <c r="N2551" i="1"/>
  <c r="O2551" i="1"/>
  <c r="P2551" i="1"/>
  <c r="N2552" i="1"/>
  <c r="O2552" i="1"/>
  <c r="P2552" i="1"/>
  <c r="N2553" i="1"/>
  <c r="O2553" i="1"/>
  <c r="P2553" i="1"/>
  <c r="N2554" i="1"/>
  <c r="O2554" i="1"/>
  <c r="P2554" i="1"/>
  <c r="N2555" i="1"/>
  <c r="O2555" i="1"/>
  <c r="P2555" i="1"/>
  <c r="N2556" i="1"/>
  <c r="O2556" i="1"/>
  <c r="P2556" i="1"/>
  <c r="N2557" i="1"/>
  <c r="O2557" i="1"/>
  <c r="P2557" i="1"/>
  <c r="N2558" i="1"/>
  <c r="O2558" i="1"/>
  <c r="P2558" i="1"/>
  <c r="N2559" i="1"/>
  <c r="O2559" i="1"/>
  <c r="P2559" i="1"/>
  <c r="N2560" i="1"/>
  <c r="O2560" i="1"/>
  <c r="P2560" i="1"/>
  <c r="N2561" i="1"/>
  <c r="O2561" i="1"/>
  <c r="P2561" i="1"/>
  <c r="N2562" i="1"/>
  <c r="O2562" i="1"/>
  <c r="P2562" i="1"/>
  <c r="N2563" i="1"/>
  <c r="O2563" i="1"/>
  <c r="P2563" i="1"/>
  <c r="N2564" i="1"/>
  <c r="O2564" i="1"/>
  <c r="P2564" i="1"/>
  <c r="N2565" i="1"/>
  <c r="O2565" i="1"/>
  <c r="P2565" i="1"/>
  <c r="N2566" i="1"/>
  <c r="O2566" i="1"/>
  <c r="P2566" i="1"/>
  <c r="N2567" i="1"/>
  <c r="O2567" i="1"/>
  <c r="P2567" i="1"/>
  <c r="N2568" i="1"/>
  <c r="O2568" i="1"/>
  <c r="P2568" i="1"/>
  <c r="N2569" i="1"/>
  <c r="O2569" i="1"/>
  <c r="P2569" i="1"/>
  <c r="N2570" i="1"/>
  <c r="O2570" i="1"/>
  <c r="P2570" i="1"/>
  <c r="N2571" i="1"/>
  <c r="O2571" i="1"/>
  <c r="P2571" i="1"/>
  <c r="N2572" i="1"/>
  <c r="O2572" i="1"/>
  <c r="P2572" i="1"/>
  <c r="N2573" i="1"/>
  <c r="O2573" i="1"/>
  <c r="P2573" i="1"/>
  <c r="N2574" i="1"/>
  <c r="O2574" i="1"/>
  <c r="P2574" i="1"/>
  <c r="N2575" i="1"/>
  <c r="O2575" i="1"/>
  <c r="P2575" i="1"/>
  <c r="N2576" i="1"/>
  <c r="O2576" i="1"/>
  <c r="P2576" i="1"/>
  <c r="N2577" i="1"/>
  <c r="O2577" i="1"/>
  <c r="P2577" i="1"/>
  <c r="N2578" i="1"/>
  <c r="O2578" i="1"/>
  <c r="P2578" i="1"/>
  <c r="N2579" i="1"/>
  <c r="O2579" i="1"/>
  <c r="P2579" i="1"/>
  <c r="N2580" i="1"/>
  <c r="O2580" i="1"/>
  <c r="P2580" i="1"/>
  <c r="N2581" i="1"/>
  <c r="O2581" i="1"/>
  <c r="P2581" i="1"/>
  <c r="N2582" i="1"/>
  <c r="O2582" i="1"/>
  <c r="P2582" i="1"/>
  <c r="N2583" i="1"/>
  <c r="O2583" i="1"/>
  <c r="P2583" i="1"/>
  <c r="N2584" i="1"/>
  <c r="O2584" i="1"/>
  <c r="P2584" i="1"/>
  <c r="N2585" i="1"/>
  <c r="O2585" i="1"/>
  <c r="P2585" i="1"/>
  <c r="N2586" i="1"/>
  <c r="O2586" i="1"/>
  <c r="P2586" i="1"/>
  <c r="N2587" i="1"/>
  <c r="O2587" i="1"/>
  <c r="P2587" i="1"/>
  <c r="N2588" i="1"/>
  <c r="O2588" i="1"/>
  <c r="P2588" i="1"/>
  <c r="N2589" i="1"/>
  <c r="O2589" i="1"/>
  <c r="P2589" i="1"/>
  <c r="N2590" i="1"/>
  <c r="O2590" i="1"/>
  <c r="P2590" i="1"/>
  <c r="N2591" i="1"/>
  <c r="O2591" i="1"/>
  <c r="P2591" i="1"/>
  <c r="N2592" i="1"/>
  <c r="O2592" i="1"/>
  <c r="P2592" i="1"/>
  <c r="N2593" i="1"/>
  <c r="O2593" i="1"/>
  <c r="P2593" i="1"/>
  <c r="N2594" i="1"/>
  <c r="O2594" i="1"/>
  <c r="P2594" i="1"/>
  <c r="N2595" i="1"/>
  <c r="O2595" i="1"/>
  <c r="P2595" i="1"/>
  <c r="N2596" i="1"/>
  <c r="O2596" i="1"/>
  <c r="P2596" i="1"/>
  <c r="N2597" i="1"/>
  <c r="O2597" i="1"/>
  <c r="P2597" i="1"/>
  <c r="N2598" i="1"/>
  <c r="O2598" i="1"/>
  <c r="P2598" i="1"/>
  <c r="N2599" i="1"/>
  <c r="O2599" i="1"/>
  <c r="P2599" i="1"/>
  <c r="N2600" i="1"/>
  <c r="O2600" i="1"/>
  <c r="P2600" i="1"/>
  <c r="N2601" i="1"/>
  <c r="O2601" i="1"/>
  <c r="P2601" i="1"/>
  <c r="N2602" i="1"/>
  <c r="O2602" i="1"/>
  <c r="P2602" i="1"/>
  <c r="N2603" i="1"/>
  <c r="O2603" i="1"/>
  <c r="P2603" i="1"/>
  <c r="N2604" i="1"/>
  <c r="O2604" i="1"/>
  <c r="P2604" i="1"/>
  <c r="N2605" i="1"/>
  <c r="O2605" i="1"/>
  <c r="P2605" i="1"/>
  <c r="N2606" i="1"/>
  <c r="O2606" i="1"/>
  <c r="P2606" i="1"/>
  <c r="N2607" i="1"/>
  <c r="O2607" i="1"/>
  <c r="P2607" i="1"/>
  <c r="N2608" i="1"/>
  <c r="O2608" i="1"/>
  <c r="P2608" i="1"/>
  <c r="N2609" i="1"/>
  <c r="O2609" i="1"/>
  <c r="P2609" i="1"/>
  <c r="N2610" i="1"/>
  <c r="O2610" i="1"/>
  <c r="P2610" i="1"/>
  <c r="N2611" i="1"/>
  <c r="O2611" i="1"/>
  <c r="P2611" i="1"/>
  <c r="N2612" i="1"/>
  <c r="O2612" i="1"/>
  <c r="P2612" i="1"/>
  <c r="N2613" i="1"/>
  <c r="O2613" i="1"/>
  <c r="P2613" i="1"/>
  <c r="N2614" i="1"/>
  <c r="O2614" i="1"/>
  <c r="P2614" i="1"/>
  <c r="N2615" i="1"/>
  <c r="O2615" i="1"/>
  <c r="P2615" i="1"/>
  <c r="N2616" i="1"/>
  <c r="O2616" i="1"/>
  <c r="P2616" i="1"/>
  <c r="N2617" i="1"/>
  <c r="O2617" i="1"/>
  <c r="P2617" i="1"/>
  <c r="N2618" i="1"/>
  <c r="O2618" i="1"/>
  <c r="P2618" i="1"/>
  <c r="N2619" i="1"/>
  <c r="O2619" i="1"/>
  <c r="P2619" i="1"/>
  <c r="N2620" i="1"/>
  <c r="O2620" i="1"/>
  <c r="P2620" i="1"/>
  <c r="N2621" i="1"/>
  <c r="O2621" i="1"/>
  <c r="P2621" i="1"/>
  <c r="N2622" i="1"/>
  <c r="O2622" i="1"/>
  <c r="P2622" i="1"/>
  <c r="N2623" i="1"/>
  <c r="O2623" i="1"/>
  <c r="P2623" i="1"/>
  <c r="N2624" i="1"/>
  <c r="O2624" i="1"/>
  <c r="P2624" i="1"/>
  <c r="N2625" i="1"/>
  <c r="O2625" i="1"/>
  <c r="P2625" i="1"/>
  <c r="N2626" i="1"/>
  <c r="O2626" i="1"/>
  <c r="P2626" i="1"/>
  <c r="N2627" i="1"/>
  <c r="O2627" i="1"/>
  <c r="P2627" i="1"/>
  <c r="N2628" i="1"/>
  <c r="O2628" i="1"/>
  <c r="P2628" i="1"/>
  <c r="N2629" i="1"/>
  <c r="O2629" i="1"/>
  <c r="P2629" i="1"/>
  <c r="N2630" i="1"/>
  <c r="O2630" i="1"/>
  <c r="P2630" i="1"/>
  <c r="N2631" i="1"/>
  <c r="O2631" i="1"/>
  <c r="P2631" i="1"/>
  <c r="N2632" i="1"/>
  <c r="O2632" i="1"/>
  <c r="P2632" i="1"/>
  <c r="N2633" i="1"/>
  <c r="O2633" i="1"/>
  <c r="P2633" i="1"/>
  <c r="N2634" i="1"/>
  <c r="O2634" i="1"/>
  <c r="P2634" i="1"/>
  <c r="N2635" i="1"/>
  <c r="O2635" i="1"/>
  <c r="P2635" i="1"/>
  <c r="N2636" i="1"/>
  <c r="O2636" i="1"/>
  <c r="P2636" i="1"/>
  <c r="N2637" i="1"/>
  <c r="O2637" i="1"/>
  <c r="P2637" i="1"/>
  <c r="N2638" i="1"/>
  <c r="O2638" i="1"/>
  <c r="P2638" i="1"/>
  <c r="N2639" i="1"/>
  <c r="O2639" i="1"/>
  <c r="P2639" i="1"/>
  <c r="N2640" i="1"/>
  <c r="O2640" i="1"/>
  <c r="P2640" i="1"/>
  <c r="N2641" i="1"/>
  <c r="O2641" i="1"/>
  <c r="P2641" i="1"/>
  <c r="N2642" i="1"/>
  <c r="O2642" i="1"/>
  <c r="P2642" i="1"/>
  <c r="N2643" i="1"/>
  <c r="O2643" i="1"/>
  <c r="P2643" i="1"/>
  <c r="N2644" i="1"/>
  <c r="O2644" i="1"/>
  <c r="P2644" i="1"/>
  <c r="N2645" i="1"/>
  <c r="O2645" i="1"/>
  <c r="P2645" i="1"/>
  <c r="N2646" i="1"/>
  <c r="O2646" i="1"/>
  <c r="P2646" i="1"/>
  <c r="N2647" i="1"/>
  <c r="O2647" i="1"/>
  <c r="P2647" i="1"/>
  <c r="N2648" i="1"/>
  <c r="O2648" i="1"/>
  <c r="P2648" i="1"/>
  <c r="N2649" i="1"/>
  <c r="O2649" i="1"/>
  <c r="P2649" i="1"/>
  <c r="N2650" i="1"/>
  <c r="O2650" i="1"/>
  <c r="P2650" i="1"/>
  <c r="N2651" i="1"/>
  <c r="O2651" i="1"/>
  <c r="P2651" i="1"/>
  <c r="N2652" i="1"/>
  <c r="O2652" i="1"/>
  <c r="P2652" i="1"/>
  <c r="N2653" i="1"/>
  <c r="O2653" i="1"/>
  <c r="P2653" i="1"/>
  <c r="N2654" i="1"/>
  <c r="O2654" i="1"/>
  <c r="P2654" i="1"/>
  <c r="N2655" i="1"/>
  <c r="O2655" i="1"/>
  <c r="P2655" i="1"/>
  <c r="N2656" i="1"/>
  <c r="O2656" i="1"/>
  <c r="P2656" i="1"/>
  <c r="N2657" i="1"/>
  <c r="O2657" i="1"/>
  <c r="P2657" i="1"/>
  <c r="N2658" i="1"/>
  <c r="O2658" i="1"/>
  <c r="P2658" i="1"/>
  <c r="N2659" i="1"/>
  <c r="O2659" i="1"/>
  <c r="P2659" i="1"/>
  <c r="N2660" i="1"/>
  <c r="O2660" i="1"/>
  <c r="P2660" i="1"/>
  <c r="N2661" i="1"/>
  <c r="O2661" i="1"/>
  <c r="P2661" i="1"/>
  <c r="N2662" i="1"/>
  <c r="O2662" i="1"/>
  <c r="P2662" i="1"/>
  <c r="N2663" i="1"/>
  <c r="O2663" i="1"/>
  <c r="P2663" i="1"/>
  <c r="N2664" i="1"/>
  <c r="O2664" i="1"/>
  <c r="P2664" i="1"/>
  <c r="N2665" i="1"/>
  <c r="O2665" i="1"/>
  <c r="P2665" i="1"/>
  <c r="N2666" i="1"/>
  <c r="O2666" i="1"/>
  <c r="P2666" i="1"/>
  <c r="N2667" i="1"/>
  <c r="O2667" i="1"/>
  <c r="P2667" i="1"/>
  <c r="N2668" i="1"/>
  <c r="O2668" i="1"/>
  <c r="P2668" i="1"/>
  <c r="N2669" i="1"/>
  <c r="O2669" i="1"/>
  <c r="P2669" i="1"/>
  <c r="N2670" i="1"/>
  <c r="O2670" i="1"/>
  <c r="P2670" i="1"/>
  <c r="N2671" i="1"/>
  <c r="O2671" i="1"/>
  <c r="P2671" i="1"/>
  <c r="N2672" i="1"/>
  <c r="O2672" i="1"/>
  <c r="P2672" i="1"/>
  <c r="N2673" i="1"/>
  <c r="O2673" i="1"/>
  <c r="P2673" i="1"/>
  <c r="N2674" i="1"/>
  <c r="O2674" i="1"/>
  <c r="P2674" i="1"/>
  <c r="N2675" i="1"/>
  <c r="O2675" i="1"/>
  <c r="P2675" i="1"/>
  <c r="N2676" i="1"/>
  <c r="O2676" i="1"/>
  <c r="P2676" i="1"/>
  <c r="N2677" i="1"/>
  <c r="O2677" i="1"/>
  <c r="P2677" i="1"/>
  <c r="N2678" i="1"/>
  <c r="O2678" i="1"/>
  <c r="P2678" i="1"/>
  <c r="N2679" i="1"/>
  <c r="O2679" i="1"/>
  <c r="P2679" i="1"/>
  <c r="N2680" i="1"/>
  <c r="O2680" i="1"/>
  <c r="P2680" i="1"/>
  <c r="N2681" i="1"/>
  <c r="O2681" i="1"/>
  <c r="P2681" i="1"/>
  <c r="N2682" i="1"/>
  <c r="O2682" i="1"/>
  <c r="P2682" i="1"/>
  <c r="N2683" i="1"/>
  <c r="O2683" i="1"/>
  <c r="P2683" i="1"/>
  <c r="N2684" i="1"/>
  <c r="O2684" i="1"/>
  <c r="P2684" i="1"/>
  <c r="N2685" i="1"/>
  <c r="O2685" i="1"/>
  <c r="P2685" i="1"/>
  <c r="N2686" i="1"/>
  <c r="O2686" i="1"/>
  <c r="P2686" i="1"/>
  <c r="N2687" i="1"/>
  <c r="O2687" i="1"/>
  <c r="P2687" i="1"/>
  <c r="N2688" i="1"/>
  <c r="O2688" i="1"/>
  <c r="P2688" i="1"/>
  <c r="N2689" i="1"/>
  <c r="O2689" i="1"/>
  <c r="P2689" i="1"/>
  <c r="N2690" i="1"/>
  <c r="O2690" i="1"/>
  <c r="P2690" i="1"/>
  <c r="N2691" i="1"/>
  <c r="O2691" i="1"/>
  <c r="P2691" i="1"/>
  <c r="N2692" i="1"/>
  <c r="O2692" i="1"/>
  <c r="P2692" i="1"/>
  <c r="N2693" i="1"/>
  <c r="O2693" i="1"/>
  <c r="P2693" i="1"/>
  <c r="N2694" i="1"/>
  <c r="O2694" i="1"/>
  <c r="P2694" i="1"/>
  <c r="N2695" i="1"/>
  <c r="O2695" i="1"/>
  <c r="P2695" i="1"/>
  <c r="N2696" i="1"/>
  <c r="O2696" i="1"/>
  <c r="P2696" i="1"/>
  <c r="N2697" i="1"/>
  <c r="O2697" i="1"/>
  <c r="P2697" i="1"/>
  <c r="N2698" i="1"/>
  <c r="O2698" i="1"/>
  <c r="P2698" i="1"/>
  <c r="N2699" i="1"/>
  <c r="O2699" i="1"/>
  <c r="P2699" i="1"/>
  <c r="N2700" i="1"/>
  <c r="O2700" i="1"/>
  <c r="P2700" i="1"/>
  <c r="N2701" i="1"/>
  <c r="O2701" i="1"/>
  <c r="P2701" i="1"/>
  <c r="N2702" i="1"/>
  <c r="O2702" i="1"/>
  <c r="P2702" i="1"/>
  <c r="N2703" i="1"/>
  <c r="O2703" i="1"/>
  <c r="P2703" i="1"/>
  <c r="N2704" i="1"/>
  <c r="O2704" i="1"/>
  <c r="P2704" i="1"/>
  <c r="N2705" i="1"/>
  <c r="O2705" i="1"/>
  <c r="P2705" i="1"/>
  <c r="N2706" i="1"/>
  <c r="O2706" i="1"/>
  <c r="P2706" i="1"/>
  <c r="N2707" i="1"/>
  <c r="O2707" i="1"/>
  <c r="P2707" i="1"/>
  <c r="N2708" i="1"/>
  <c r="O2708" i="1"/>
  <c r="P2708" i="1"/>
  <c r="N2709" i="1"/>
  <c r="O2709" i="1"/>
  <c r="P2709" i="1"/>
  <c r="N2710" i="1"/>
  <c r="O2710" i="1"/>
  <c r="P2710" i="1"/>
  <c r="N2711" i="1"/>
  <c r="O2711" i="1"/>
  <c r="P2711" i="1"/>
  <c r="N2712" i="1"/>
  <c r="O2712" i="1"/>
  <c r="P2712" i="1"/>
  <c r="N2713" i="1"/>
  <c r="O2713" i="1"/>
  <c r="P2713" i="1"/>
  <c r="N2714" i="1"/>
  <c r="O2714" i="1"/>
  <c r="P2714" i="1"/>
  <c r="N2715" i="1"/>
  <c r="O2715" i="1"/>
  <c r="P2715" i="1"/>
  <c r="N2716" i="1"/>
  <c r="O2716" i="1"/>
  <c r="P2716" i="1"/>
  <c r="N2717" i="1"/>
  <c r="O2717" i="1"/>
  <c r="P2717" i="1"/>
  <c r="N2718" i="1"/>
  <c r="O2718" i="1"/>
  <c r="P2718" i="1"/>
  <c r="N2719" i="1"/>
  <c r="O2719" i="1"/>
  <c r="P2719" i="1"/>
  <c r="N2720" i="1"/>
  <c r="O2720" i="1"/>
  <c r="P2720" i="1"/>
  <c r="N2721" i="1"/>
  <c r="O2721" i="1"/>
  <c r="P2721" i="1"/>
  <c r="N2722" i="1"/>
  <c r="O2722" i="1"/>
  <c r="P2722" i="1"/>
  <c r="N2723" i="1"/>
  <c r="O2723" i="1"/>
  <c r="P2723" i="1"/>
  <c r="N2724" i="1"/>
  <c r="O2724" i="1"/>
  <c r="P2724" i="1"/>
  <c r="N2725" i="1"/>
  <c r="O2725" i="1"/>
  <c r="P2725" i="1"/>
  <c r="N2726" i="1"/>
  <c r="O2726" i="1"/>
  <c r="P2726" i="1"/>
  <c r="N2727" i="1"/>
  <c r="O2727" i="1"/>
  <c r="P2727" i="1"/>
  <c r="N2728" i="1"/>
  <c r="O2728" i="1"/>
  <c r="P2728" i="1"/>
  <c r="N2729" i="1"/>
  <c r="O2729" i="1"/>
  <c r="P2729" i="1"/>
  <c r="N2730" i="1"/>
  <c r="O2730" i="1"/>
  <c r="P2730" i="1"/>
  <c r="N2731" i="1"/>
  <c r="O2731" i="1"/>
  <c r="P2731" i="1"/>
  <c r="N2732" i="1"/>
  <c r="O2732" i="1"/>
  <c r="P2732" i="1"/>
  <c r="N2733" i="1"/>
  <c r="O2733" i="1"/>
  <c r="P2733" i="1"/>
  <c r="N2734" i="1"/>
  <c r="O2734" i="1"/>
  <c r="P2734" i="1"/>
  <c r="N2735" i="1"/>
  <c r="O2735" i="1"/>
  <c r="P2735" i="1"/>
  <c r="N2736" i="1"/>
  <c r="O2736" i="1"/>
  <c r="P2736" i="1"/>
  <c r="N2737" i="1"/>
  <c r="O2737" i="1"/>
  <c r="P2737" i="1"/>
  <c r="N2738" i="1"/>
  <c r="O2738" i="1"/>
  <c r="P2738" i="1"/>
  <c r="N2739" i="1"/>
  <c r="O2739" i="1"/>
  <c r="P2739" i="1"/>
  <c r="N2740" i="1"/>
  <c r="O2740" i="1"/>
  <c r="P2740" i="1"/>
  <c r="N2741" i="1"/>
  <c r="O2741" i="1"/>
  <c r="P2741" i="1"/>
  <c r="N2742" i="1"/>
  <c r="O2742" i="1"/>
  <c r="P2742" i="1"/>
  <c r="N2743" i="1"/>
  <c r="O2743" i="1"/>
  <c r="P2743" i="1"/>
  <c r="N2744" i="1"/>
  <c r="O2744" i="1"/>
  <c r="P2744" i="1"/>
  <c r="N2745" i="1"/>
  <c r="O2745" i="1"/>
  <c r="P2745" i="1"/>
  <c r="N2746" i="1"/>
  <c r="O2746" i="1"/>
  <c r="P2746" i="1"/>
  <c r="N2747" i="1"/>
  <c r="O2747" i="1"/>
  <c r="P2747" i="1"/>
  <c r="N2748" i="1"/>
  <c r="O2748" i="1"/>
  <c r="P2748" i="1"/>
  <c r="N2749" i="1"/>
  <c r="O2749" i="1"/>
  <c r="P2749" i="1"/>
  <c r="N2750" i="1"/>
  <c r="O2750" i="1"/>
  <c r="P2750" i="1"/>
  <c r="N2751" i="1"/>
  <c r="O2751" i="1"/>
  <c r="P2751" i="1"/>
  <c r="N2752" i="1"/>
  <c r="O2752" i="1"/>
  <c r="P2752" i="1"/>
  <c r="N2753" i="1"/>
  <c r="O2753" i="1"/>
  <c r="P2753" i="1"/>
  <c r="N2754" i="1"/>
  <c r="O2754" i="1"/>
  <c r="P2754" i="1"/>
  <c r="N2755" i="1"/>
  <c r="O2755" i="1"/>
  <c r="P2755" i="1"/>
  <c r="N2756" i="1"/>
  <c r="O2756" i="1"/>
  <c r="P2756" i="1"/>
  <c r="N2757" i="1"/>
  <c r="O2757" i="1"/>
  <c r="P2757" i="1"/>
  <c r="N2758" i="1"/>
  <c r="O2758" i="1"/>
  <c r="P2758" i="1"/>
  <c r="N2759" i="1"/>
  <c r="O2759" i="1"/>
  <c r="P2759" i="1"/>
  <c r="N2760" i="1"/>
  <c r="O2760" i="1"/>
  <c r="P2760" i="1"/>
  <c r="N2761" i="1"/>
  <c r="O2761" i="1"/>
  <c r="P2761" i="1"/>
  <c r="N2762" i="1"/>
  <c r="O2762" i="1"/>
  <c r="P2762" i="1"/>
  <c r="N2763" i="1"/>
  <c r="O2763" i="1"/>
  <c r="P2763" i="1"/>
  <c r="N2764" i="1"/>
  <c r="O2764" i="1"/>
  <c r="P2764" i="1"/>
  <c r="N2765" i="1"/>
  <c r="O2765" i="1"/>
  <c r="P2765" i="1"/>
  <c r="N2766" i="1"/>
  <c r="O2766" i="1"/>
  <c r="P2766" i="1"/>
  <c r="N2767" i="1"/>
  <c r="O2767" i="1"/>
  <c r="P2767" i="1"/>
  <c r="N2768" i="1"/>
  <c r="O2768" i="1"/>
  <c r="P2768" i="1"/>
  <c r="N2769" i="1"/>
  <c r="O2769" i="1"/>
  <c r="P2769" i="1"/>
  <c r="N2770" i="1"/>
  <c r="O2770" i="1"/>
  <c r="P2770" i="1"/>
  <c r="N2771" i="1"/>
  <c r="O2771" i="1"/>
  <c r="P2771" i="1"/>
  <c r="N2772" i="1"/>
  <c r="O2772" i="1"/>
  <c r="P2772" i="1"/>
  <c r="N2773" i="1"/>
  <c r="O2773" i="1"/>
  <c r="P2773" i="1"/>
  <c r="N2774" i="1"/>
  <c r="O2774" i="1"/>
  <c r="P2774" i="1"/>
  <c r="N2775" i="1"/>
  <c r="O2775" i="1"/>
  <c r="P2775" i="1"/>
  <c r="N2776" i="1"/>
  <c r="O2776" i="1"/>
  <c r="P2776" i="1"/>
  <c r="N2777" i="1"/>
  <c r="O2777" i="1"/>
  <c r="P2777" i="1"/>
  <c r="N2778" i="1"/>
  <c r="O2778" i="1"/>
  <c r="P2778" i="1"/>
  <c r="N2779" i="1"/>
  <c r="O2779" i="1"/>
  <c r="P2779" i="1"/>
  <c r="N2780" i="1"/>
  <c r="O2780" i="1"/>
  <c r="P2780" i="1"/>
  <c r="N2781" i="1"/>
  <c r="O2781" i="1"/>
  <c r="P2781" i="1"/>
  <c r="N2782" i="1"/>
  <c r="O2782" i="1"/>
  <c r="P2782" i="1"/>
  <c r="N2783" i="1"/>
  <c r="O2783" i="1"/>
  <c r="P2783" i="1"/>
  <c r="N2784" i="1"/>
  <c r="O2784" i="1"/>
  <c r="P2784" i="1"/>
  <c r="N2785" i="1"/>
  <c r="O2785" i="1"/>
  <c r="P2785" i="1"/>
  <c r="N2786" i="1"/>
  <c r="O2786" i="1"/>
  <c r="P2786" i="1"/>
  <c r="N2787" i="1"/>
  <c r="O2787" i="1"/>
  <c r="P2787" i="1"/>
  <c r="N2788" i="1"/>
  <c r="O2788" i="1"/>
  <c r="P2788" i="1"/>
  <c r="N2789" i="1"/>
  <c r="O2789" i="1"/>
  <c r="P2789" i="1"/>
  <c r="N2790" i="1"/>
  <c r="O2790" i="1"/>
  <c r="P2790" i="1"/>
  <c r="N2791" i="1"/>
  <c r="O2791" i="1"/>
  <c r="P2791" i="1"/>
  <c r="N2792" i="1"/>
  <c r="O2792" i="1"/>
  <c r="P2792" i="1"/>
  <c r="N2793" i="1"/>
  <c r="O2793" i="1"/>
  <c r="P2793" i="1"/>
  <c r="N2794" i="1"/>
  <c r="O2794" i="1"/>
  <c r="P2794" i="1"/>
  <c r="N2795" i="1"/>
  <c r="O2795" i="1"/>
  <c r="P2795" i="1"/>
  <c r="N2796" i="1"/>
  <c r="O2796" i="1"/>
  <c r="P2796" i="1"/>
  <c r="N2797" i="1"/>
  <c r="O2797" i="1"/>
  <c r="P2797" i="1"/>
  <c r="N2798" i="1"/>
  <c r="O2798" i="1"/>
  <c r="P2798" i="1"/>
  <c r="N2799" i="1"/>
  <c r="O2799" i="1"/>
  <c r="P2799" i="1"/>
  <c r="N2800" i="1"/>
  <c r="O2800" i="1"/>
  <c r="P2800" i="1"/>
  <c r="N2801" i="1"/>
  <c r="O2801" i="1"/>
  <c r="P2801" i="1"/>
  <c r="N2802" i="1"/>
  <c r="O2802" i="1"/>
  <c r="P2802" i="1"/>
  <c r="N2803" i="1"/>
  <c r="O2803" i="1"/>
  <c r="P2803" i="1"/>
  <c r="N2804" i="1"/>
  <c r="O2804" i="1"/>
  <c r="P2804" i="1"/>
  <c r="N2805" i="1"/>
  <c r="O2805" i="1"/>
  <c r="P2805" i="1"/>
  <c r="N2806" i="1"/>
  <c r="O2806" i="1"/>
  <c r="P2806" i="1"/>
  <c r="N2807" i="1"/>
  <c r="O2807" i="1"/>
  <c r="P2807" i="1"/>
  <c r="N2808" i="1"/>
  <c r="O2808" i="1"/>
  <c r="P2808" i="1"/>
  <c r="N2809" i="1"/>
  <c r="O2809" i="1"/>
  <c r="P2809" i="1"/>
  <c r="N2810" i="1"/>
  <c r="O2810" i="1"/>
  <c r="P2810" i="1"/>
  <c r="N2811" i="1"/>
  <c r="O2811" i="1"/>
  <c r="P2811" i="1"/>
  <c r="N2812" i="1"/>
  <c r="O2812" i="1"/>
  <c r="P2812" i="1"/>
  <c r="N2813" i="1"/>
  <c r="O2813" i="1"/>
  <c r="P2813" i="1"/>
  <c r="N2814" i="1"/>
  <c r="O2814" i="1"/>
  <c r="P2814" i="1"/>
  <c r="N2815" i="1"/>
  <c r="O2815" i="1"/>
  <c r="P2815" i="1"/>
  <c r="N2816" i="1"/>
  <c r="O2816" i="1"/>
  <c r="P2816" i="1"/>
  <c r="N2817" i="1"/>
  <c r="O2817" i="1"/>
  <c r="P2817" i="1"/>
  <c r="N2818" i="1"/>
  <c r="O2818" i="1"/>
  <c r="P2818" i="1"/>
  <c r="N2819" i="1"/>
  <c r="O2819" i="1"/>
  <c r="P2819" i="1"/>
  <c r="N2820" i="1"/>
  <c r="O2820" i="1"/>
  <c r="P2820" i="1"/>
  <c r="N2821" i="1"/>
  <c r="O2821" i="1"/>
  <c r="P2821" i="1"/>
  <c r="N2822" i="1"/>
  <c r="O2822" i="1"/>
  <c r="P2822" i="1"/>
  <c r="N2823" i="1"/>
  <c r="O2823" i="1"/>
  <c r="P2823" i="1"/>
  <c r="N2824" i="1"/>
  <c r="O2824" i="1"/>
  <c r="P2824" i="1"/>
  <c r="N2825" i="1"/>
  <c r="O2825" i="1"/>
  <c r="P2825" i="1"/>
  <c r="N2826" i="1"/>
  <c r="O2826" i="1"/>
  <c r="P2826" i="1"/>
  <c r="N2827" i="1"/>
  <c r="O2827" i="1"/>
  <c r="P2827" i="1"/>
  <c r="N2828" i="1"/>
  <c r="O2828" i="1"/>
  <c r="P2828" i="1"/>
  <c r="N2829" i="1"/>
  <c r="O2829" i="1"/>
  <c r="P2829" i="1"/>
  <c r="N2830" i="1"/>
  <c r="O2830" i="1"/>
  <c r="P2830" i="1"/>
  <c r="N2831" i="1"/>
  <c r="O2831" i="1"/>
  <c r="P2831" i="1"/>
  <c r="N2832" i="1"/>
  <c r="O2832" i="1"/>
  <c r="P2832" i="1"/>
  <c r="N2833" i="1"/>
  <c r="O2833" i="1"/>
  <c r="P2833" i="1"/>
  <c r="N2834" i="1"/>
  <c r="O2834" i="1"/>
  <c r="P2834" i="1"/>
  <c r="N2835" i="1"/>
  <c r="O2835" i="1"/>
  <c r="P2835" i="1"/>
  <c r="N2836" i="1"/>
  <c r="O2836" i="1"/>
  <c r="P2836" i="1"/>
  <c r="N2837" i="1"/>
  <c r="O2837" i="1"/>
  <c r="P2837" i="1"/>
  <c r="N2838" i="1"/>
  <c r="O2838" i="1"/>
  <c r="P2838" i="1"/>
  <c r="N2839" i="1"/>
  <c r="O2839" i="1"/>
  <c r="P2839" i="1"/>
  <c r="N2840" i="1"/>
  <c r="O2840" i="1"/>
  <c r="P2840" i="1"/>
  <c r="N2841" i="1"/>
  <c r="O2841" i="1"/>
  <c r="P2841" i="1"/>
  <c r="N2842" i="1"/>
  <c r="O2842" i="1"/>
  <c r="P2842" i="1"/>
  <c r="N2843" i="1"/>
  <c r="O2843" i="1"/>
  <c r="P2843" i="1"/>
  <c r="N2844" i="1"/>
  <c r="O2844" i="1"/>
  <c r="P2844" i="1"/>
  <c r="N2845" i="1"/>
  <c r="O2845" i="1"/>
  <c r="P2845" i="1"/>
  <c r="N2846" i="1"/>
  <c r="O2846" i="1"/>
  <c r="P2846" i="1"/>
  <c r="N2847" i="1"/>
  <c r="O2847" i="1"/>
  <c r="P2847" i="1"/>
  <c r="N2848" i="1"/>
  <c r="O2848" i="1"/>
  <c r="P2848" i="1"/>
  <c r="N2849" i="1"/>
  <c r="O2849" i="1"/>
  <c r="P2849" i="1"/>
  <c r="N2850" i="1"/>
  <c r="O2850" i="1"/>
  <c r="P2850" i="1"/>
  <c r="N2851" i="1"/>
  <c r="O2851" i="1"/>
  <c r="P2851" i="1"/>
  <c r="N2852" i="1"/>
  <c r="O2852" i="1"/>
  <c r="P2852" i="1"/>
  <c r="N2853" i="1"/>
  <c r="O2853" i="1"/>
  <c r="P2853" i="1"/>
  <c r="N2854" i="1"/>
  <c r="O2854" i="1"/>
  <c r="P2854" i="1"/>
  <c r="N2855" i="1"/>
  <c r="O2855" i="1"/>
  <c r="P2855" i="1"/>
  <c r="N2856" i="1"/>
  <c r="O2856" i="1"/>
  <c r="P2856" i="1"/>
  <c r="N2857" i="1"/>
  <c r="O2857" i="1"/>
  <c r="P2857" i="1"/>
  <c r="N2858" i="1"/>
  <c r="O2858" i="1"/>
  <c r="P2858" i="1"/>
  <c r="N2859" i="1"/>
  <c r="O2859" i="1"/>
  <c r="P2859" i="1"/>
  <c r="N2860" i="1"/>
  <c r="O2860" i="1"/>
  <c r="P2860" i="1"/>
  <c r="N2861" i="1"/>
  <c r="O2861" i="1"/>
  <c r="P2861" i="1"/>
  <c r="N2862" i="1"/>
  <c r="O2862" i="1"/>
  <c r="P2862" i="1"/>
  <c r="N2863" i="1"/>
  <c r="O2863" i="1"/>
  <c r="P2863" i="1"/>
  <c r="N2864" i="1"/>
  <c r="O2864" i="1"/>
  <c r="P2864" i="1"/>
  <c r="N2865" i="1"/>
  <c r="O2865" i="1"/>
  <c r="P2865" i="1"/>
  <c r="N2866" i="1"/>
  <c r="O2866" i="1"/>
  <c r="P2866" i="1"/>
  <c r="N2867" i="1"/>
  <c r="O2867" i="1"/>
  <c r="P2867" i="1"/>
  <c r="N2868" i="1"/>
  <c r="O2868" i="1"/>
  <c r="P2868" i="1"/>
  <c r="N2869" i="1"/>
  <c r="O2869" i="1"/>
  <c r="P2869" i="1"/>
  <c r="N2870" i="1"/>
  <c r="O2870" i="1"/>
  <c r="P2870" i="1"/>
  <c r="N2871" i="1"/>
  <c r="O2871" i="1"/>
  <c r="P2871" i="1"/>
  <c r="N2872" i="1"/>
  <c r="O2872" i="1"/>
  <c r="P2872" i="1"/>
  <c r="N2873" i="1"/>
  <c r="O2873" i="1"/>
  <c r="P2873" i="1"/>
  <c r="N2874" i="1"/>
  <c r="O2874" i="1"/>
  <c r="P2874" i="1"/>
  <c r="N2875" i="1"/>
  <c r="O2875" i="1"/>
  <c r="P2875" i="1"/>
  <c r="N2876" i="1"/>
  <c r="O2876" i="1"/>
  <c r="P2876" i="1"/>
  <c r="N2877" i="1"/>
  <c r="O2877" i="1"/>
  <c r="P2877" i="1"/>
  <c r="N2878" i="1"/>
  <c r="O2878" i="1"/>
  <c r="P2878" i="1"/>
  <c r="N2879" i="1"/>
  <c r="O2879" i="1"/>
  <c r="P2879" i="1"/>
  <c r="N2880" i="1"/>
  <c r="O2880" i="1"/>
  <c r="P2880" i="1"/>
  <c r="N2881" i="1"/>
  <c r="O2881" i="1"/>
  <c r="P2881" i="1"/>
  <c r="N2882" i="1"/>
  <c r="O2882" i="1"/>
  <c r="P2882" i="1"/>
  <c r="N2883" i="1"/>
  <c r="O2883" i="1"/>
  <c r="P2883" i="1"/>
  <c r="N2884" i="1"/>
  <c r="O2884" i="1"/>
  <c r="P2884" i="1"/>
  <c r="N2885" i="1"/>
  <c r="O2885" i="1"/>
  <c r="P2885" i="1"/>
  <c r="N2886" i="1"/>
  <c r="O2886" i="1"/>
  <c r="P2886" i="1"/>
  <c r="N2887" i="1"/>
  <c r="O2887" i="1"/>
  <c r="P2887" i="1"/>
  <c r="N2888" i="1"/>
  <c r="O2888" i="1"/>
  <c r="P2888" i="1"/>
  <c r="N2889" i="1"/>
  <c r="O2889" i="1"/>
  <c r="P2889" i="1"/>
  <c r="N2890" i="1"/>
  <c r="O2890" i="1"/>
  <c r="P2890" i="1"/>
  <c r="N2891" i="1"/>
  <c r="O2891" i="1"/>
  <c r="P2891" i="1"/>
  <c r="N2892" i="1"/>
  <c r="O2892" i="1"/>
  <c r="P2892" i="1"/>
  <c r="N2893" i="1"/>
  <c r="O2893" i="1"/>
  <c r="P2893" i="1"/>
  <c r="N2894" i="1"/>
  <c r="O2894" i="1"/>
  <c r="P2894" i="1"/>
  <c r="N2895" i="1"/>
  <c r="O2895" i="1"/>
  <c r="P2895" i="1"/>
  <c r="N2896" i="1"/>
  <c r="O2896" i="1"/>
  <c r="P2896" i="1"/>
  <c r="N2897" i="1"/>
  <c r="O2897" i="1"/>
  <c r="P2897" i="1"/>
  <c r="N2898" i="1"/>
  <c r="O2898" i="1"/>
  <c r="P2898" i="1"/>
  <c r="N2899" i="1"/>
  <c r="O2899" i="1"/>
  <c r="P2899" i="1"/>
  <c r="N2900" i="1"/>
  <c r="O2900" i="1"/>
  <c r="P2900" i="1"/>
  <c r="N2901" i="1"/>
  <c r="O2901" i="1"/>
  <c r="P2901" i="1"/>
  <c r="N2902" i="1"/>
  <c r="O2902" i="1"/>
  <c r="P2902" i="1"/>
  <c r="N2903" i="1"/>
  <c r="O2903" i="1"/>
  <c r="P2903" i="1"/>
  <c r="N2904" i="1"/>
  <c r="O2904" i="1"/>
  <c r="P2904" i="1"/>
  <c r="N2905" i="1"/>
  <c r="O2905" i="1"/>
  <c r="P2905" i="1"/>
  <c r="N2906" i="1"/>
  <c r="O2906" i="1"/>
  <c r="P2906" i="1"/>
  <c r="N2907" i="1"/>
  <c r="O2907" i="1"/>
  <c r="P2907" i="1"/>
  <c r="N2908" i="1"/>
  <c r="O2908" i="1"/>
  <c r="P2908" i="1"/>
  <c r="N2909" i="1"/>
  <c r="O2909" i="1"/>
  <c r="P2909" i="1"/>
  <c r="N2910" i="1"/>
  <c r="O2910" i="1"/>
  <c r="P2910" i="1"/>
  <c r="N2911" i="1"/>
  <c r="O2911" i="1"/>
  <c r="P2911" i="1"/>
  <c r="N2912" i="1"/>
  <c r="O2912" i="1"/>
  <c r="P2912" i="1"/>
  <c r="N2913" i="1"/>
  <c r="O2913" i="1"/>
  <c r="P2913" i="1"/>
  <c r="N2914" i="1"/>
  <c r="O2914" i="1"/>
  <c r="P2914" i="1"/>
  <c r="N2915" i="1"/>
  <c r="O2915" i="1"/>
  <c r="P2915" i="1"/>
  <c r="N2916" i="1"/>
  <c r="O2916" i="1"/>
  <c r="P2916" i="1"/>
  <c r="N2917" i="1"/>
  <c r="O2917" i="1"/>
  <c r="P2917" i="1"/>
  <c r="N2918" i="1"/>
  <c r="O2918" i="1"/>
  <c r="P2918" i="1"/>
  <c r="N2919" i="1"/>
  <c r="O2919" i="1"/>
  <c r="P2919" i="1"/>
  <c r="N2920" i="1"/>
  <c r="O2920" i="1"/>
  <c r="P2920" i="1"/>
  <c r="N2921" i="1"/>
  <c r="O2921" i="1"/>
  <c r="P2921" i="1"/>
  <c r="N2922" i="1"/>
  <c r="O2922" i="1"/>
  <c r="P2922" i="1"/>
  <c r="N2923" i="1"/>
  <c r="O2923" i="1"/>
  <c r="P2923" i="1"/>
  <c r="N2924" i="1"/>
  <c r="O2924" i="1"/>
  <c r="P2924" i="1"/>
  <c r="N2925" i="1"/>
  <c r="O2925" i="1"/>
  <c r="P2925" i="1"/>
  <c r="N2926" i="1"/>
  <c r="O2926" i="1"/>
  <c r="P2926" i="1"/>
  <c r="N2927" i="1"/>
  <c r="O2927" i="1"/>
  <c r="P2927" i="1"/>
  <c r="N2928" i="1"/>
  <c r="O2928" i="1"/>
  <c r="P2928" i="1"/>
  <c r="N2929" i="1"/>
  <c r="O2929" i="1"/>
  <c r="P2929" i="1"/>
  <c r="N2930" i="1"/>
  <c r="O2930" i="1"/>
  <c r="P2930" i="1"/>
  <c r="N2931" i="1"/>
  <c r="O2931" i="1"/>
  <c r="P2931" i="1"/>
  <c r="N2932" i="1"/>
  <c r="O2932" i="1"/>
  <c r="P2932" i="1"/>
  <c r="N2933" i="1"/>
  <c r="O2933" i="1"/>
  <c r="P2933" i="1"/>
  <c r="N2934" i="1"/>
  <c r="O2934" i="1"/>
  <c r="P2934" i="1"/>
  <c r="N2935" i="1"/>
  <c r="O2935" i="1"/>
  <c r="P2935" i="1"/>
  <c r="N2936" i="1"/>
  <c r="O2936" i="1"/>
  <c r="P2936" i="1"/>
  <c r="N2937" i="1"/>
  <c r="O2937" i="1"/>
  <c r="P2937" i="1"/>
  <c r="N2938" i="1"/>
  <c r="O2938" i="1"/>
  <c r="P2938" i="1"/>
  <c r="N2939" i="1"/>
  <c r="O2939" i="1"/>
  <c r="P2939" i="1"/>
  <c r="N2940" i="1"/>
  <c r="O2940" i="1"/>
  <c r="P2940" i="1"/>
  <c r="N2941" i="1"/>
  <c r="O2941" i="1"/>
  <c r="P2941" i="1"/>
  <c r="N2942" i="1"/>
  <c r="O2942" i="1"/>
  <c r="P2942" i="1"/>
  <c r="N2943" i="1"/>
  <c r="O2943" i="1"/>
  <c r="P2943" i="1"/>
  <c r="N2944" i="1"/>
  <c r="O2944" i="1"/>
  <c r="P2944" i="1"/>
  <c r="N2945" i="1"/>
  <c r="O2945" i="1"/>
  <c r="P2945" i="1"/>
  <c r="N2946" i="1"/>
  <c r="O2946" i="1"/>
  <c r="P2946" i="1"/>
  <c r="N2947" i="1"/>
  <c r="O2947" i="1"/>
  <c r="P2947" i="1"/>
  <c r="N2948" i="1"/>
  <c r="O2948" i="1"/>
  <c r="P2948" i="1"/>
  <c r="N2949" i="1"/>
  <c r="O2949" i="1"/>
  <c r="P2949" i="1"/>
  <c r="N2950" i="1"/>
  <c r="O2950" i="1"/>
  <c r="P2950" i="1"/>
  <c r="N2951" i="1"/>
  <c r="O2951" i="1"/>
  <c r="P2951" i="1"/>
  <c r="N2952" i="1"/>
  <c r="O2952" i="1"/>
  <c r="P2952" i="1"/>
  <c r="N2953" i="1"/>
  <c r="O2953" i="1"/>
  <c r="P2953" i="1"/>
  <c r="N2954" i="1"/>
  <c r="O2954" i="1"/>
  <c r="P2954" i="1"/>
  <c r="N2955" i="1"/>
  <c r="O2955" i="1"/>
  <c r="P2955" i="1"/>
  <c r="N2956" i="1"/>
  <c r="O2956" i="1"/>
  <c r="P2956" i="1"/>
  <c r="N2957" i="1"/>
  <c r="O2957" i="1"/>
  <c r="P2957" i="1"/>
  <c r="N2958" i="1"/>
  <c r="O2958" i="1"/>
  <c r="P2958" i="1"/>
  <c r="N2959" i="1"/>
  <c r="O2959" i="1"/>
  <c r="P2959" i="1"/>
  <c r="N2960" i="1"/>
  <c r="O2960" i="1"/>
  <c r="P2960" i="1"/>
  <c r="N2961" i="1"/>
  <c r="O2961" i="1"/>
  <c r="P2961" i="1"/>
  <c r="N2962" i="1"/>
  <c r="O2962" i="1"/>
  <c r="P2962" i="1"/>
  <c r="N2963" i="1"/>
  <c r="O2963" i="1"/>
  <c r="P2963" i="1"/>
  <c r="N2964" i="1"/>
  <c r="O2964" i="1"/>
  <c r="P2964" i="1"/>
  <c r="N2965" i="1"/>
  <c r="O2965" i="1"/>
  <c r="P2965" i="1"/>
  <c r="N2966" i="1"/>
  <c r="O2966" i="1"/>
  <c r="P2966" i="1"/>
  <c r="N2967" i="1"/>
  <c r="O2967" i="1"/>
  <c r="P2967" i="1"/>
  <c r="N2968" i="1"/>
  <c r="O2968" i="1"/>
  <c r="P2968" i="1"/>
  <c r="N2969" i="1"/>
  <c r="O2969" i="1"/>
  <c r="P2969" i="1"/>
  <c r="N2970" i="1"/>
  <c r="O2970" i="1"/>
  <c r="P2970" i="1"/>
  <c r="N2971" i="1"/>
  <c r="O2971" i="1"/>
  <c r="P2971" i="1"/>
  <c r="N2972" i="1"/>
  <c r="O2972" i="1"/>
  <c r="P2972" i="1"/>
  <c r="N2973" i="1"/>
  <c r="O2973" i="1"/>
  <c r="P2973" i="1"/>
  <c r="N2974" i="1"/>
  <c r="O2974" i="1"/>
  <c r="P2974" i="1"/>
  <c r="N2975" i="1"/>
  <c r="O2975" i="1"/>
  <c r="P2975" i="1"/>
  <c r="N2976" i="1"/>
  <c r="O2976" i="1"/>
  <c r="P2976" i="1"/>
  <c r="N2977" i="1"/>
  <c r="O2977" i="1"/>
  <c r="P2977" i="1"/>
  <c r="N2978" i="1"/>
  <c r="O2978" i="1"/>
  <c r="P2978" i="1"/>
  <c r="N2979" i="1"/>
  <c r="O2979" i="1"/>
  <c r="P2979" i="1"/>
  <c r="N2980" i="1"/>
  <c r="O2980" i="1"/>
  <c r="P2980" i="1"/>
  <c r="N2981" i="1"/>
  <c r="O2981" i="1"/>
  <c r="P2981" i="1"/>
  <c r="N2982" i="1"/>
  <c r="O2982" i="1"/>
  <c r="P2982" i="1"/>
  <c r="N2983" i="1"/>
  <c r="O2983" i="1"/>
  <c r="P2983" i="1"/>
  <c r="N2984" i="1"/>
  <c r="O2984" i="1"/>
  <c r="P2984" i="1"/>
  <c r="N2985" i="1"/>
  <c r="O2985" i="1"/>
  <c r="P2985" i="1"/>
  <c r="N2986" i="1"/>
  <c r="O2986" i="1"/>
  <c r="P2986" i="1"/>
  <c r="N2987" i="1"/>
  <c r="O2987" i="1"/>
  <c r="P2987" i="1"/>
  <c r="N2988" i="1"/>
  <c r="O2988" i="1"/>
  <c r="P2988" i="1"/>
  <c r="N2989" i="1"/>
  <c r="O2989" i="1"/>
  <c r="P2989" i="1"/>
  <c r="N2990" i="1"/>
  <c r="O2990" i="1"/>
  <c r="P2990" i="1"/>
  <c r="N2991" i="1"/>
  <c r="O2991" i="1"/>
  <c r="P2991" i="1"/>
  <c r="N2992" i="1"/>
  <c r="O2992" i="1"/>
  <c r="P2992" i="1"/>
  <c r="N2993" i="1"/>
  <c r="O2993" i="1"/>
  <c r="P2993" i="1"/>
  <c r="N2994" i="1"/>
  <c r="O2994" i="1"/>
  <c r="P2994" i="1"/>
  <c r="N2995" i="1"/>
  <c r="O2995" i="1"/>
  <c r="P2995" i="1"/>
  <c r="N2996" i="1"/>
  <c r="O2996" i="1"/>
  <c r="P2996" i="1"/>
  <c r="N2997" i="1"/>
  <c r="O2997" i="1"/>
  <c r="P2997" i="1"/>
  <c r="N2998" i="1"/>
  <c r="O2998" i="1"/>
  <c r="P2998" i="1"/>
  <c r="N2999" i="1"/>
  <c r="O2999" i="1"/>
  <c r="P2999" i="1"/>
  <c r="N3000" i="1"/>
  <c r="O3000" i="1"/>
  <c r="P3000" i="1"/>
  <c r="N3001" i="1"/>
  <c r="O3001" i="1"/>
  <c r="P3001" i="1"/>
  <c r="N3002" i="1"/>
  <c r="O3002" i="1"/>
  <c r="P3002" i="1"/>
  <c r="N3003" i="1"/>
  <c r="O3003" i="1"/>
  <c r="P3003" i="1"/>
  <c r="N3004" i="1"/>
  <c r="O3004" i="1"/>
  <c r="P3004" i="1"/>
  <c r="N3005" i="1"/>
  <c r="O3005" i="1"/>
  <c r="P3005" i="1"/>
  <c r="N3006" i="1"/>
  <c r="O3006" i="1"/>
  <c r="P3006" i="1"/>
  <c r="N3007" i="1"/>
  <c r="O3007" i="1"/>
  <c r="P3007" i="1"/>
  <c r="N3008" i="1"/>
  <c r="O3008" i="1"/>
  <c r="P3008" i="1"/>
  <c r="N3009" i="1"/>
  <c r="O3009" i="1"/>
  <c r="P3009" i="1"/>
  <c r="N3010" i="1"/>
  <c r="O3010" i="1"/>
  <c r="P3010" i="1"/>
  <c r="N3011" i="1"/>
  <c r="O3011" i="1"/>
  <c r="P3011" i="1"/>
  <c r="N3012" i="1"/>
  <c r="O3012" i="1"/>
  <c r="P3012" i="1"/>
  <c r="N3013" i="1"/>
  <c r="O3013" i="1"/>
  <c r="P3013" i="1"/>
  <c r="N3014" i="1"/>
  <c r="O3014" i="1"/>
  <c r="P3014" i="1"/>
  <c r="N3015" i="1"/>
  <c r="O3015" i="1"/>
  <c r="P3015" i="1"/>
  <c r="N3016" i="1"/>
  <c r="O3016" i="1"/>
  <c r="P3016" i="1"/>
  <c r="N3017" i="1"/>
  <c r="O3017" i="1"/>
  <c r="P3017" i="1"/>
  <c r="N3018" i="1"/>
  <c r="O3018" i="1"/>
  <c r="P3018" i="1"/>
  <c r="N3019" i="1"/>
  <c r="O3019" i="1"/>
  <c r="P3019" i="1"/>
  <c r="N3020" i="1"/>
  <c r="O3020" i="1"/>
  <c r="P3020" i="1"/>
  <c r="N3021" i="1"/>
  <c r="O3021" i="1"/>
  <c r="P3021" i="1"/>
  <c r="N3022" i="1"/>
  <c r="O3022" i="1"/>
  <c r="P3022" i="1"/>
  <c r="N3023" i="1"/>
  <c r="O3023" i="1"/>
  <c r="P3023" i="1"/>
  <c r="N3024" i="1"/>
  <c r="O3024" i="1"/>
  <c r="P3024" i="1"/>
  <c r="N3025" i="1"/>
  <c r="O3025" i="1"/>
  <c r="P3025" i="1"/>
  <c r="N3026" i="1"/>
  <c r="O3026" i="1"/>
  <c r="P3026" i="1"/>
  <c r="N3027" i="1"/>
  <c r="O3027" i="1"/>
  <c r="P3027" i="1"/>
  <c r="N3028" i="1"/>
  <c r="O3028" i="1"/>
  <c r="P3028" i="1"/>
  <c r="N3029" i="1"/>
  <c r="O3029" i="1"/>
  <c r="P3029" i="1"/>
  <c r="N3030" i="1"/>
  <c r="O3030" i="1"/>
  <c r="P3030" i="1"/>
  <c r="N3031" i="1"/>
  <c r="O3031" i="1"/>
  <c r="P3031" i="1"/>
  <c r="N3032" i="1"/>
  <c r="O3032" i="1"/>
  <c r="P3032" i="1"/>
  <c r="N3033" i="1"/>
  <c r="O3033" i="1"/>
  <c r="P3033" i="1"/>
  <c r="N3034" i="1"/>
  <c r="O3034" i="1"/>
  <c r="P3034" i="1"/>
  <c r="N3035" i="1"/>
  <c r="O3035" i="1"/>
  <c r="P3035" i="1"/>
  <c r="N3036" i="1"/>
  <c r="O3036" i="1"/>
  <c r="P3036" i="1"/>
  <c r="N3037" i="1"/>
  <c r="O3037" i="1"/>
  <c r="P3037" i="1"/>
  <c r="N3038" i="1"/>
  <c r="O3038" i="1"/>
  <c r="P3038" i="1"/>
  <c r="N3039" i="1"/>
  <c r="O3039" i="1"/>
  <c r="P3039" i="1"/>
  <c r="N3040" i="1"/>
  <c r="O3040" i="1"/>
  <c r="P3040" i="1"/>
  <c r="N3041" i="1"/>
  <c r="O3041" i="1"/>
  <c r="P3041" i="1"/>
  <c r="N3042" i="1"/>
  <c r="O3042" i="1"/>
  <c r="P3042" i="1"/>
  <c r="N3043" i="1"/>
  <c r="O3043" i="1"/>
  <c r="P3043" i="1"/>
  <c r="N3044" i="1"/>
  <c r="O3044" i="1"/>
  <c r="P3044" i="1"/>
  <c r="N3045" i="1"/>
  <c r="O3045" i="1"/>
  <c r="P3045" i="1"/>
  <c r="N3046" i="1"/>
  <c r="O3046" i="1"/>
  <c r="P3046" i="1"/>
  <c r="N3047" i="1"/>
  <c r="O3047" i="1"/>
  <c r="P3047" i="1"/>
  <c r="N3048" i="1"/>
  <c r="O3048" i="1"/>
  <c r="P3048" i="1"/>
  <c r="N3049" i="1"/>
  <c r="O3049" i="1"/>
  <c r="P3049" i="1"/>
  <c r="N3050" i="1"/>
  <c r="O3050" i="1"/>
  <c r="P3050" i="1"/>
  <c r="N3051" i="1"/>
  <c r="O3051" i="1"/>
  <c r="P3051" i="1"/>
  <c r="N3052" i="1"/>
  <c r="O3052" i="1"/>
  <c r="P3052" i="1"/>
  <c r="N3053" i="1"/>
  <c r="O3053" i="1"/>
  <c r="P3053" i="1"/>
  <c r="N3054" i="1"/>
  <c r="O3054" i="1"/>
  <c r="P3054" i="1"/>
  <c r="N3055" i="1"/>
  <c r="O3055" i="1"/>
  <c r="P3055" i="1"/>
  <c r="N3056" i="1"/>
  <c r="O3056" i="1"/>
  <c r="P3056" i="1"/>
  <c r="N3057" i="1"/>
  <c r="O3057" i="1"/>
  <c r="P3057" i="1"/>
  <c r="N3058" i="1"/>
  <c r="O3058" i="1"/>
  <c r="P3058" i="1"/>
  <c r="N3059" i="1"/>
  <c r="O3059" i="1"/>
  <c r="P3059" i="1"/>
  <c r="N3060" i="1"/>
  <c r="O3060" i="1"/>
  <c r="P3060" i="1"/>
  <c r="N3061" i="1"/>
  <c r="O3061" i="1"/>
  <c r="P3061" i="1"/>
  <c r="N3062" i="1"/>
  <c r="O3062" i="1"/>
  <c r="P3062" i="1"/>
  <c r="N3063" i="1"/>
  <c r="O3063" i="1"/>
  <c r="P3063" i="1"/>
  <c r="N3064" i="1"/>
  <c r="O3064" i="1"/>
  <c r="P3064" i="1"/>
  <c r="N3065" i="1"/>
  <c r="O3065" i="1"/>
  <c r="P3065" i="1"/>
  <c r="N3066" i="1"/>
  <c r="O3066" i="1"/>
  <c r="P3066" i="1"/>
  <c r="N3067" i="1"/>
  <c r="O3067" i="1"/>
  <c r="P3067" i="1"/>
  <c r="BL26" i="1" l="1"/>
  <c r="BL22" i="1"/>
  <c r="BL18" i="1"/>
  <c r="BL14" i="1"/>
  <c r="BL10" i="1"/>
  <c r="BK749" i="1"/>
  <c r="BM28" i="1"/>
  <c r="BM24" i="1"/>
  <c r="BM20" i="1"/>
  <c r="BM16" i="1"/>
  <c r="BM12" i="1"/>
  <c r="BM8" i="1"/>
  <c r="CB8" i="10"/>
  <c r="BE29" i="1"/>
  <c r="BK29" i="1" s="1"/>
  <c r="BE25" i="1"/>
  <c r="BK25" i="1" s="1"/>
  <c r="BE21" i="1"/>
  <c r="BK21" i="1" s="1"/>
  <c r="BE17" i="1"/>
  <c r="BK17" i="1" s="1"/>
  <c r="BE13" i="1"/>
  <c r="BK13" i="1" s="1"/>
  <c r="BE9" i="1"/>
  <c r="BK9" i="1" s="1"/>
  <c r="BF28" i="1"/>
  <c r="BL28" i="1" s="1"/>
  <c r="BF24" i="1"/>
  <c r="BL24" i="1" s="1"/>
  <c r="BF20" i="1"/>
  <c r="BL20" i="1" s="1"/>
  <c r="BF16" i="1"/>
  <c r="BL16" i="1" s="1"/>
  <c r="BF12" i="1"/>
  <c r="BL12" i="1" s="1"/>
  <c r="BF8" i="1"/>
  <c r="BL8" i="1" s="1"/>
  <c r="BE28" i="1"/>
  <c r="BK28" i="1" s="1"/>
  <c r="BG27" i="1"/>
  <c r="BM27" i="1" s="1"/>
  <c r="BE24" i="1"/>
  <c r="BK24" i="1" s="1"/>
  <c r="BG23" i="1"/>
  <c r="BM23" i="1" s="1"/>
  <c r="BE20" i="1"/>
  <c r="BK20" i="1" s="1"/>
  <c r="BG19" i="1"/>
  <c r="BM19" i="1" s="1"/>
  <c r="BE16" i="1"/>
  <c r="BK16" i="1" s="1"/>
  <c r="BG15" i="1"/>
  <c r="BM15" i="1" s="1"/>
  <c r="BE12" i="1"/>
  <c r="BK12" i="1" s="1"/>
  <c r="BG11" i="1"/>
  <c r="BM11" i="1" s="1"/>
  <c r="BE8" i="1"/>
  <c r="BK8" i="1" s="1"/>
  <c r="BG7" i="1"/>
  <c r="BM7" i="1" s="1"/>
  <c r="BY28" i="10"/>
  <c r="CE28" i="10" s="1"/>
  <c r="BY24" i="10"/>
  <c r="CE24" i="10" s="1"/>
  <c r="BY20" i="10"/>
  <c r="CE20" i="10" s="1"/>
  <c r="BY16" i="10"/>
  <c r="CE16" i="10" s="1"/>
  <c r="BY12" i="10"/>
  <c r="CE12" i="10" s="1"/>
  <c r="BY8" i="10"/>
  <c r="CE8" i="10" s="1"/>
</calcChain>
</file>

<file path=xl/sharedStrings.xml><?xml version="1.0" encoding="utf-8"?>
<sst xmlns="http://schemas.openxmlformats.org/spreadsheetml/2006/main" count="11074" uniqueCount="172">
  <si>
    <t>DATE</t>
  </si>
  <si>
    <t>2000 NERC Holidays</t>
  </si>
  <si>
    <t>Date</t>
  </si>
  <si>
    <t>MonthName</t>
  </si>
  <si>
    <t>DayName</t>
  </si>
  <si>
    <t>Period</t>
  </si>
  <si>
    <t>WeekNum</t>
  </si>
  <si>
    <t>Day Num</t>
  </si>
  <si>
    <t>Q</t>
  </si>
  <si>
    <t>Year</t>
  </si>
  <si>
    <t>HE</t>
  </si>
  <si>
    <t>Data</t>
  </si>
  <si>
    <t>(All)</t>
  </si>
  <si>
    <t>=IF(#REF!=(VLOOKUP(#REF!,Holidays,1,TRUE)),"Hol",#REF!)</t>
  </si>
  <si>
    <t>Peak</t>
  </si>
  <si>
    <t>Off Peak</t>
  </si>
  <si>
    <t>24-hr</t>
  </si>
  <si>
    <t>FROM:</t>
  </si>
  <si>
    <t>TO:</t>
  </si>
  <si>
    <t>IE</t>
  </si>
  <si>
    <t>WEST</t>
  </si>
  <si>
    <t>NORTH</t>
  </si>
  <si>
    <t>SOUTH</t>
  </si>
  <si>
    <t>NORTH_MCP</t>
  </si>
  <si>
    <t>SOUTH_MCP</t>
  </si>
  <si>
    <t>WEST_MCP</t>
  </si>
  <si>
    <t>DA_REG_DWN</t>
  </si>
  <si>
    <t>DA_NSRS_PR</t>
  </si>
  <si>
    <t>DA_RRS_PR</t>
  </si>
  <si>
    <t>DA_REG_UP</t>
  </si>
  <si>
    <t>REPL_SVC_MCP</t>
  </si>
  <si>
    <t>S_N_CONG</t>
  </si>
  <si>
    <t>W_N CONG</t>
  </si>
  <si>
    <t>W_S CONG</t>
  </si>
  <si>
    <t>MT_L_FC</t>
  </si>
  <si>
    <t>ST_L_FC</t>
  </si>
  <si>
    <t>ACTUAL LOAD</t>
  </si>
  <si>
    <t>ISO_ISO_FC</t>
  </si>
  <si>
    <t>ISO_N_FC</t>
  </si>
  <si>
    <t>ISO_S_FC</t>
  </si>
  <si>
    <t>ISO_W_FC</t>
  </si>
  <si>
    <t>ISO FORECAST</t>
  </si>
  <si>
    <t>KV_ERCOT_FC</t>
  </si>
  <si>
    <t>KV_N_FC</t>
  </si>
  <si>
    <t>KV_S_FC</t>
  </si>
  <si>
    <t>KV_W_FC</t>
  </si>
  <si>
    <t>KV FORECAST</t>
  </si>
  <si>
    <t>SOUTH_ACT</t>
  </si>
  <si>
    <t>WEST_ACT</t>
  </si>
  <si>
    <t>NORTH_ACT</t>
  </si>
  <si>
    <t>ERCOT_ACT</t>
  </si>
  <si>
    <t xml:space="preserve"> S-N</t>
  </si>
  <si>
    <t>W_N</t>
  </si>
  <si>
    <t>W_S</t>
  </si>
  <si>
    <t>ERCOT ACT</t>
  </si>
  <si>
    <t>NORTH ACT</t>
  </si>
  <si>
    <t>SOUTH ACT</t>
  </si>
  <si>
    <t>WEST ACT</t>
  </si>
  <si>
    <t>ISO FC</t>
  </si>
  <si>
    <t>ISO N FC</t>
  </si>
  <si>
    <t>ISO S FC</t>
  </si>
  <si>
    <t>ISO W FC</t>
  </si>
  <si>
    <t>KV ERCOT FC</t>
  </si>
  <si>
    <t>KV N FC</t>
  </si>
  <si>
    <t>KV S FC</t>
  </si>
  <si>
    <t>KV W FC</t>
  </si>
  <si>
    <t>0015</t>
  </si>
  <si>
    <t>Tue</t>
  </si>
  <si>
    <t>Mon_Fri</t>
  </si>
  <si>
    <t>0030</t>
  </si>
  <si>
    <t>0045</t>
  </si>
  <si>
    <t>0100</t>
  </si>
  <si>
    <t>0115</t>
  </si>
  <si>
    <t>0130</t>
  </si>
  <si>
    <t>0145</t>
  </si>
  <si>
    <t>0200</t>
  </si>
  <si>
    <t>0215</t>
  </si>
  <si>
    <t>0230</t>
  </si>
  <si>
    <t>0245</t>
  </si>
  <si>
    <t>0300</t>
  </si>
  <si>
    <t>0315</t>
  </si>
  <si>
    <t>0330</t>
  </si>
  <si>
    <t>0345</t>
  </si>
  <si>
    <t>0400</t>
  </si>
  <si>
    <t>0415</t>
  </si>
  <si>
    <t>0430</t>
  </si>
  <si>
    <t>0445</t>
  </si>
  <si>
    <t>0500</t>
  </si>
  <si>
    <t>0515</t>
  </si>
  <si>
    <t>0530</t>
  </si>
  <si>
    <t>0545</t>
  </si>
  <si>
    <t>0600</t>
  </si>
  <si>
    <t>0615</t>
  </si>
  <si>
    <t>0630</t>
  </si>
  <si>
    <t>0645</t>
  </si>
  <si>
    <t>0700</t>
  </si>
  <si>
    <t>0715</t>
  </si>
  <si>
    <t>0730</t>
  </si>
  <si>
    <t>0745</t>
  </si>
  <si>
    <t>0800</t>
  </si>
  <si>
    <t>0815</t>
  </si>
  <si>
    <t>0830</t>
  </si>
  <si>
    <t>0845</t>
  </si>
  <si>
    <t>0900</t>
  </si>
  <si>
    <t>0915</t>
  </si>
  <si>
    <t>0930</t>
  </si>
  <si>
    <t>0945</t>
  </si>
  <si>
    <t>1000</t>
  </si>
  <si>
    <t>1015</t>
  </si>
  <si>
    <t>1030</t>
  </si>
  <si>
    <t>1045</t>
  </si>
  <si>
    <t>1100</t>
  </si>
  <si>
    <t>1115</t>
  </si>
  <si>
    <t>1130</t>
  </si>
  <si>
    <t>1145</t>
  </si>
  <si>
    <t>1200</t>
  </si>
  <si>
    <t>1215</t>
  </si>
  <si>
    <t>1230</t>
  </si>
  <si>
    <t>1245</t>
  </si>
  <si>
    <t>1300</t>
  </si>
  <si>
    <t>Wed</t>
  </si>
  <si>
    <t>1315</t>
  </si>
  <si>
    <t>1330</t>
  </si>
  <si>
    <t>1345</t>
  </si>
  <si>
    <t>1400</t>
  </si>
  <si>
    <t>1415</t>
  </si>
  <si>
    <t>1430</t>
  </si>
  <si>
    <t>1445</t>
  </si>
  <si>
    <t>1500</t>
  </si>
  <si>
    <t>1515</t>
  </si>
  <si>
    <t>1530</t>
  </si>
  <si>
    <t>1545</t>
  </si>
  <si>
    <t>1600</t>
  </si>
  <si>
    <t>1615</t>
  </si>
  <si>
    <t>1630</t>
  </si>
  <si>
    <t>1645</t>
  </si>
  <si>
    <t>1700</t>
  </si>
  <si>
    <t>1715</t>
  </si>
  <si>
    <t>1730</t>
  </si>
  <si>
    <t>1745</t>
  </si>
  <si>
    <t>1800</t>
  </si>
  <si>
    <t>1815</t>
  </si>
  <si>
    <t>1830</t>
  </si>
  <si>
    <t>1845</t>
  </si>
  <si>
    <t>1900</t>
  </si>
  <si>
    <t>1915</t>
  </si>
  <si>
    <t>1930</t>
  </si>
  <si>
    <t>1945</t>
  </si>
  <si>
    <t>2000</t>
  </si>
  <si>
    <t>2015</t>
  </si>
  <si>
    <t>2030</t>
  </si>
  <si>
    <t>2045</t>
  </si>
  <si>
    <t>2100</t>
  </si>
  <si>
    <t>2115</t>
  </si>
  <si>
    <t>2130</t>
  </si>
  <si>
    <t>2145</t>
  </si>
  <si>
    <t>2200</t>
  </si>
  <si>
    <t>2215</t>
  </si>
  <si>
    <t>2230</t>
  </si>
  <si>
    <t>2245</t>
  </si>
  <si>
    <t>2300</t>
  </si>
  <si>
    <t>2315</t>
  </si>
  <si>
    <t>2330</t>
  </si>
  <si>
    <t>2345</t>
  </si>
  <si>
    <t>2400</t>
  </si>
  <si>
    <t>Mon</t>
  </si>
  <si>
    <t>Thu</t>
  </si>
  <si>
    <t>Sat</t>
  </si>
  <si>
    <t>Sat_Sun</t>
  </si>
  <si>
    <t>Sun</t>
  </si>
  <si>
    <t>Oct</t>
  </si>
  <si>
    <t>Fri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</si>
</sst>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8" formatCode="&quot;$&quot;#,##0.00"/>
    <numFmt numFmtId="175" formatCode="ddd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15" fontId="0" fillId="0" borderId="0" xfId="0" applyNumberFormat="1"/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8" fontId="0" fillId="0" borderId="2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8" fontId="0" fillId="0" borderId="5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168" fontId="0" fillId="0" borderId="6" xfId="0" applyNumberFormat="1" applyBorder="1" applyAlignment="1">
      <alignment horizontal="center"/>
    </xf>
    <xf numFmtId="168" fontId="0" fillId="0" borderId="7" xfId="0" applyNumberFormat="1" applyBorder="1" applyAlignment="1">
      <alignment horizontal="center"/>
    </xf>
    <xf numFmtId="0" fontId="0" fillId="0" borderId="2" xfId="0" pivotButton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75" fontId="0" fillId="0" borderId="0" xfId="0" quotePrefix="1" applyNumberFormat="1" applyAlignment="1">
      <alignment horizontal="left"/>
    </xf>
    <xf numFmtId="168" fontId="0" fillId="0" borderId="0" xfId="0" applyNumberFormat="1" applyFill="1" applyAlignment="1">
      <alignment horizontal="center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175" fontId="0" fillId="0" borderId="0" xfId="0" applyNumberFormat="1" applyFill="1" applyBorder="1" applyAlignment="1" applyProtection="1">
      <alignment horizontal="center"/>
    </xf>
    <xf numFmtId="0" fontId="0" fillId="0" borderId="0" xfId="0" applyNumberFormat="1" applyBorder="1"/>
    <xf numFmtId="0" fontId="0" fillId="0" borderId="0" xfId="1" applyNumberFormat="1" applyFont="1" applyBorder="1" applyProtection="1">
      <protection locked="0"/>
    </xf>
    <xf numFmtId="44" fontId="0" fillId="0" borderId="0" xfId="1" applyFont="1" applyBorder="1" applyProtection="1">
      <protection locked="0"/>
    </xf>
    <xf numFmtId="14" fontId="0" fillId="0" borderId="0" xfId="0" applyNumberFormat="1" applyBorder="1" applyProtection="1">
      <protection locked="0"/>
    </xf>
    <xf numFmtId="44" fontId="0" fillId="0" borderId="0" xfId="1" applyFont="1" applyBorder="1" applyAlignment="1" applyProtection="1">
      <alignment horizontal="center"/>
      <protection locked="0"/>
    </xf>
    <xf numFmtId="44" fontId="0" fillId="0" borderId="0" xfId="1" applyFont="1" applyFill="1" applyBorder="1" applyProtection="1">
      <protection locked="0"/>
    </xf>
    <xf numFmtId="44" fontId="0" fillId="0" borderId="0" xfId="0" applyNumberFormat="1" applyFill="1" applyBorder="1" applyProtection="1">
      <protection locked="0"/>
    </xf>
    <xf numFmtId="168" fontId="0" fillId="0" borderId="0" xfId="0" applyNumberFormat="1"/>
    <xf numFmtId="16" fontId="0" fillId="0" borderId="0" xfId="0" applyNumberForma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</xf>
    <xf numFmtId="0" fontId="5" fillId="0" borderId="0" xfId="0" applyNumberFormat="1" applyFont="1" applyFill="1" applyBorder="1" applyAlignment="1" applyProtection="1">
      <alignment horizontal="center"/>
      <protection locked="0"/>
    </xf>
    <xf numFmtId="44" fontId="0" fillId="0" borderId="0" xfId="1" applyFont="1" applyBorder="1"/>
    <xf numFmtId="0" fontId="2" fillId="0" borderId="0" xfId="0" applyFont="1" applyBorder="1" applyProtection="1">
      <protection locked="0"/>
    </xf>
    <xf numFmtId="16" fontId="2" fillId="2" borderId="10" xfId="0" applyNumberFormat="1" applyFont="1" applyFill="1" applyBorder="1" applyAlignment="1" applyProtection="1">
      <alignment horizontal="center"/>
    </xf>
    <xf numFmtId="44" fontId="1" fillId="0" borderId="0" xfId="1" applyBorder="1"/>
    <xf numFmtId="44" fontId="1" fillId="0" borderId="0" xfId="1" applyBorder="1" applyProtection="1">
      <protection locked="0"/>
    </xf>
    <xf numFmtId="44" fontId="1" fillId="0" borderId="0" xfId="1" applyBorder="1" applyAlignment="1" applyProtection="1">
      <alignment horizontal="center"/>
      <protection locked="0"/>
    </xf>
    <xf numFmtId="44" fontId="1" fillId="0" borderId="0" xfId="1" applyFill="1" applyBorder="1" applyProtection="1">
      <protection locked="0"/>
    </xf>
    <xf numFmtId="0" fontId="1" fillId="0" borderId="0" xfId="1" applyNumberFormat="1" applyBorder="1" applyProtection="1">
      <protection locked="0"/>
    </xf>
    <xf numFmtId="0" fontId="5" fillId="3" borderId="0" xfId="0" applyFont="1" applyFill="1" applyBorder="1" applyAlignment="1" applyProtection="1">
      <alignment horizontal="center"/>
      <protection locked="0"/>
    </xf>
    <xf numFmtId="1" fontId="1" fillId="3" borderId="0" xfId="1" applyNumberFormat="1" applyFill="1" applyBorder="1" applyAlignment="1">
      <alignment horizontal="center"/>
    </xf>
    <xf numFmtId="0" fontId="2" fillId="0" borderId="0" xfId="0" applyFont="1" applyBorder="1" applyProtection="1"/>
    <xf numFmtId="0" fontId="2" fillId="0" borderId="0" xfId="0" applyFont="1" applyFill="1" applyBorder="1" applyProtection="1">
      <protection locked="0"/>
    </xf>
    <xf numFmtId="0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1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0" fillId="0" borderId="0" xfId="0" applyFill="1"/>
    <xf numFmtId="168" fontId="0" fillId="0" borderId="0" xfId="0" applyNumberFormat="1" applyFill="1"/>
    <xf numFmtId="1" fontId="0" fillId="0" borderId="0" xfId="0" applyNumberFormat="1" applyFill="1" applyAlignment="1">
      <alignment horizontal="center"/>
    </xf>
    <xf numFmtId="0" fontId="2" fillId="2" borderId="0" xfId="0" applyFont="1" applyFill="1" applyBorder="1" applyProtection="1"/>
    <xf numFmtId="0" fontId="5" fillId="2" borderId="0" xfId="0" applyFont="1" applyFill="1" applyBorder="1" applyAlignment="1" applyProtection="1">
      <alignment horizontal="center"/>
    </xf>
    <xf numFmtId="44" fontId="0" fillId="2" borderId="0" xfId="1" applyFont="1" applyFill="1" applyBorder="1" applyAlignment="1" applyProtection="1">
      <alignment horizontal="center"/>
    </xf>
    <xf numFmtId="0" fontId="5" fillId="2" borderId="0" xfId="0" applyFont="1" applyFill="1" applyBorder="1" applyAlignment="1" applyProtection="1">
      <alignment horizontal="center"/>
      <protection locked="0"/>
    </xf>
    <xf numFmtId="0" fontId="1" fillId="2" borderId="0" xfId="1" applyNumberFormat="1" applyFill="1" applyBorder="1" applyAlignment="1">
      <alignment horizontal="center"/>
    </xf>
    <xf numFmtId="1" fontId="1" fillId="2" borderId="0" xfId="1" applyNumberFormat="1" applyFill="1" applyBorder="1" applyAlignment="1">
      <alignment horizontal="center"/>
    </xf>
    <xf numFmtId="1" fontId="0" fillId="0" borderId="0" xfId="0" applyNumberFormat="1" applyBorder="1" applyAlignment="1" applyProtection="1">
      <alignment horizontal="center"/>
    </xf>
    <xf numFmtId="44" fontId="1" fillId="0" borderId="0" xfId="1" applyBorder="1" applyAlignment="1" applyProtection="1">
      <alignment horizontal="center"/>
    </xf>
    <xf numFmtId="16" fontId="0" fillId="0" borderId="0" xfId="0" applyNumberFormat="1" applyBorder="1" applyProtection="1"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0" fontId="2" fillId="3" borderId="14" xfId="0" applyFont="1" applyFill="1" applyBorder="1" applyAlignment="1" applyProtection="1">
      <alignment horizontal="center"/>
      <protection locked="0"/>
    </xf>
    <xf numFmtId="0" fontId="2" fillId="3" borderId="15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2" fillId="2" borderId="14" xfId="0" applyFont="1" applyFill="1" applyBorder="1" applyAlignment="1" applyProtection="1">
      <alignment horizontal="center"/>
      <protection locked="0"/>
    </xf>
    <xf numFmtId="0" fontId="2" fillId="2" borderId="15" xfId="0" applyFont="1" applyFill="1" applyBorder="1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21"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numFmt numFmtId="168" formatCode="&quot;$&quot;#,##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alignment horizontal="center" readingOrder="0"/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9525</xdr:rowOff>
        </xdr:from>
        <xdr:to>
          <xdr:col>4</xdr:col>
          <xdr:colOff>0</xdr:colOff>
          <xdr:row>2</xdr:row>
          <xdr:rowOff>9525</xdr:rowOff>
        </xdr:to>
        <xdr:sp macro="" textlink="">
          <xdr:nvSpPr>
            <xdr:cNvPr id="5122" name="cmdUpdateMCP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0</xdr:row>
          <xdr:rowOff>0</xdr:rowOff>
        </xdr:from>
        <xdr:to>
          <xdr:col>3</xdr:col>
          <xdr:colOff>381000</xdr:colOff>
          <xdr:row>2</xdr:row>
          <xdr:rowOff>0</xdr:rowOff>
        </xdr:to>
        <xdr:sp macro="" textlink="">
          <xdr:nvSpPr>
            <xdr:cNvPr id="7170" name="cmdUpdateHourly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miller" refreshedDate="37111.364789930558" createdVersion="1" recordCount="26" upgradeOnRefresh="1">
  <cacheSource type="worksheet">
    <worksheetSource name="TotalData"/>
  </cacheSource>
  <cacheFields count="34">
    <cacheField name="DATE" numFmtId="0">
      <sharedItems containsDate="1" containsString="0" containsBlank="1" minDate="2001-07-31T00:00:00" maxDate="2001-08-01T00:00:00" count="2">
        <d v="2001-07-31T00:00:00"/>
        <m/>
      </sharedItems>
    </cacheField>
    <cacheField name="HE" numFmtId="0">
      <sharedItems containsString="0" containsBlank="1" containsNumber="1" containsInteger="1" minValue="1" maxValue="24" count="2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m/>
      </sharedItems>
    </cacheField>
    <cacheField name="MonthName" numFmtId="0">
      <sharedItems containsBlank="1" count="14">
        <s v="Jul"/>
        <m/>
        <s v="Jan" u="1"/>
        <s v="Feb" u="1"/>
        <s v="Mar" u="1"/>
        <s v="Apr" u="1"/>
        <s v="May" u="1"/>
        <s v="Jun" u="1"/>
        <s v="Aug" u="1"/>
        <s v="Sep" u="1"/>
        <s v="Oct" u="1"/>
        <s v="Nov" u="1"/>
        <s v="Dec" u="1"/>
        <e v="#VALUE!" u="1"/>
      </sharedItems>
    </cacheField>
    <cacheField name="Day Num" numFmtId="0">
      <sharedItems containsString="0" containsBlank="1" containsNumber="1" containsInteger="1" minValue="1" maxValue="31" count="32">
        <n v="31"/>
        <m/>
        <n v="1" u="1"/>
        <n v="2" u="1"/>
        <n v="3" u="1"/>
        <n v="4" u="1"/>
        <n v="5" u="1"/>
        <n v="6" u="1"/>
        <n v="7" u="1"/>
        <n v="8" u="1"/>
        <n v="9" u="1"/>
        <n v="10" u="1"/>
        <n v="11" u="1"/>
        <n v="12" u="1"/>
        <n v="13" u="1"/>
        <n v="14" u="1"/>
        <n v="15" u="1"/>
        <n v="16" u="1"/>
        <n v="17" u="1"/>
        <n v="18" u="1"/>
        <n v="19" u="1"/>
        <n v="20" u="1"/>
        <n v="21" u="1"/>
        <n v="22" u="1"/>
        <n v="23" u="1"/>
        <n v="24" u="1"/>
        <n v="25" u="1"/>
        <n v="26" u="1"/>
        <n v="27" u="1"/>
        <n v="28" u="1"/>
        <n v="29" u="1"/>
        <n v="30" u="1"/>
      </sharedItems>
    </cacheField>
    <cacheField name="DayName" numFmtId="0">
      <sharedItems containsBlank="1" count="10">
        <s v="Tue"/>
        <m/>
        <s v="Sun" u="1"/>
        <s v="Mon" u="1"/>
        <s v="Wed" u="1"/>
        <s v="Thu" u="1"/>
        <s v="Fri" u="1"/>
        <s v="Sat" u="1"/>
        <s v="Hol" u="1"/>
        <e v="#VALUE!" u="1"/>
      </sharedItems>
    </cacheField>
    <cacheField name="Year" numFmtId="0">
      <sharedItems containsString="0" containsBlank="1" containsNumber="1" containsInteger="1" minValue="1999" maxValue="2001" count="4">
        <n v="2001"/>
        <m/>
        <n v="1999" u="1"/>
        <n v="2000" u="1"/>
      </sharedItems>
    </cacheField>
    <cacheField name="Period" numFmtId="0">
      <sharedItems containsBlank="1" count="5">
        <s v="Mon_Fri"/>
        <m/>
        <s v="Sat_Sun" u="1"/>
        <s v="Hol" u="1"/>
        <e v="#VALUE!" u="1"/>
      </sharedItems>
    </cacheField>
    <cacheField name="WeekNum" numFmtId="0">
      <sharedItems containsString="0" containsBlank="1" containsNumber="1" containsInteger="1" minValue="1" maxValue="54" count="55">
        <n v="31"/>
        <m/>
        <n v="1" u="1"/>
        <n v="2" u="1"/>
        <n v="3" u="1"/>
        <n v="4" u="1"/>
        <n v="5" u="1"/>
        <n v="6" u="1"/>
        <n v="7" u="1"/>
        <n v="8" u="1"/>
        <n v="9" u="1"/>
        <n v="10" u="1"/>
        <n v="11" u="1"/>
        <n v="12" u="1"/>
        <n v="13" u="1"/>
        <n v="14" u="1"/>
        <n v="15" u="1"/>
        <n v="16" u="1"/>
        <n v="17" u="1"/>
        <n v="18" u="1"/>
        <n v="19" u="1"/>
        <n v="20" u="1"/>
        <n v="21" u="1"/>
        <n v="22" u="1"/>
        <n v="23" u="1"/>
        <n v="24" u="1"/>
        <n v="25" u="1"/>
        <n v="26" u="1"/>
        <n v="27" u="1"/>
        <n v="28" u="1"/>
        <n v="29" u="1"/>
        <n v="30" u="1"/>
        <n v="32" u="1"/>
        <n v="33" u="1"/>
        <n v="34" u="1"/>
        <n v="35" u="1"/>
        <n v="36" u="1"/>
        <n v="37" u="1"/>
        <n v="38" u="1"/>
        <n v="39" u="1"/>
        <n v="40" u="1"/>
        <n v="41" u="1"/>
        <n v="42" u="1"/>
        <n v="43" u="1"/>
        <n v="44" u="1"/>
        <n v="45" u="1"/>
        <n v="46" u="1"/>
        <n v="47" u="1"/>
        <n v="48" u="1"/>
        <n v="49" u="1"/>
        <n v="50" u="1"/>
        <n v="51" u="1"/>
        <n v="52" u="1"/>
        <n v="53" u="1"/>
        <n v="54" u="1"/>
      </sharedItems>
    </cacheField>
    <cacheField name="Q" numFmtId="0">
      <sharedItems containsString="0" containsBlank="1" containsNumber="1" containsInteger="1" minValue="1" maxValue="4" count="5">
        <n v="3"/>
        <m/>
        <n v="1" u="1"/>
        <n v="2" u="1"/>
        <n v="4" u="1"/>
      </sharedItems>
    </cacheField>
    <cacheField name="NORTH_MCP" numFmtId="0">
      <sharedItems containsString="0" containsBlank="1" containsNumber="1" minValue="11.574999999999999" maxValue="51.122500000000002" count="25">
        <n v="36.647500000000001"/>
        <n v="11.574999999999999"/>
        <n v="18.547499999999999"/>
        <n v="30.702500000000001"/>
        <n v="42.94"/>
        <n v="30.9375"/>
        <n v="30.162500000000001"/>
        <n v="41.107500000000002"/>
        <n v="37.902500000000003"/>
        <n v="33.08"/>
        <n v="32.085000000000001"/>
        <n v="36.994999999999997"/>
        <n v="38.14"/>
        <n v="45.93"/>
        <n v="51.122500000000002"/>
        <n v="42.7"/>
        <n v="42.024999999999999"/>
        <n v="34.085000000000001"/>
        <n v="37.045000000000002"/>
        <n v="32.552500000000002"/>
        <n v="34.424999999999997"/>
        <n v="43.2575"/>
        <n v="32.547499999999999"/>
        <n v="40.197499999999998"/>
        <m/>
      </sharedItems>
    </cacheField>
    <cacheField name="SOUTH_MCP" numFmtId="0">
      <sharedItems containsString="0" containsBlank="1" containsNumber="1" minValue="11.574999999999999" maxValue="51.122500000000002" count="25">
        <n v="36.647500000000001"/>
        <n v="11.574999999999999"/>
        <n v="18.547499999999999"/>
        <n v="30.702500000000001"/>
        <n v="42.94"/>
        <n v="30.9375"/>
        <n v="30.162500000000001"/>
        <n v="41.107500000000002"/>
        <n v="37.902500000000003"/>
        <n v="33.08"/>
        <n v="32.085000000000001"/>
        <n v="36.994999999999997"/>
        <n v="38.14"/>
        <n v="45.93"/>
        <n v="51.122500000000002"/>
        <n v="42.7"/>
        <n v="42.024999999999999"/>
        <n v="34.085000000000001"/>
        <n v="37.045000000000002"/>
        <n v="32.552500000000002"/>
        <n v="34.424999999999997"/>
        <n v="43.2575"/>
        <n v="30.8125"/>
        <n v="37.865000000000002"/>
        <m/>
      </sharedItems>
    </cacheField>
    <cacheField name="WEST_MCP" numFmtId="0">
      <sharedItems containsString="0" containsBlank="1" containsNumber="1" minValue="1.65" maxValue="51.122500000000002" count="25">
        <n v="36.647500000000001"/>
        <n v="11.574999999999999"/>
        <n v="18.547499999999999"/>
        <n v="30.702500000000001"/>
        <n v="42.94"/>
        <n v="30.9375"/>
        <n v="30.162500000000001"/>
        <n v="41.107500000000002"/>
        <n v="37.902500000000003"/>
        <n v="33.08"/>
        <n v="32.085000000000001"/>
        <n v="36.994999999999997"/>
        <n v="38.14"/>
        <n v="45.93"/>
        <n v="51.122500000000002"/>
        <n v="42.7"/>
        <n v="42.024999999999999"/>
        <n v="34.085000000000001"/>
        <n v="37.045000000000002"/>
        <n v="32.552500000000002"/>
        <n v="34.424999999999997"/>
        <n v="43.2575"/>
        <n v="3.875"/>
        <n v="1.65"/>
        <m/>
      </sharedItems>
    </cacheField>
    <cacheField name="S_N_CONG" numFmtId="0">
      <sharedItems containsString="0" containsBlank="1" containsNumber="1" minValue="0" maxValue="2.332499999999996" count="4">
        <n v="0"/>
        <n v="1.7349999999999994"/>
        <n v="2.332499999999996"/>
        <m/>
      </sharedItems>
    </cacheField>
    <cacheField name="W_N CONG" numFmtId="0">
      <sharedItems containsString="0" containsBlank="1" containsNumber="1" minValue="0" maxValue="38.547499999999999" count="4">
        <n v="0"/>
        <n v="28.672499999999999"/>
        <n v="38.547499999999999"/>
        <m/>
      </sharedItems>
    </cacheField>
    <cacheField name="W_S CONG" numFmtId="0">
      <sharedItems containsString="0" containsBlank="1" containsNumber="1" minValue="0" maxValue="36.215000000000003" count="4">
        <n v="0"/>
        <n v="26.9375"/>
        <n v="36.215000000000003"/>
        <m/>
      </sharedItems>
    </cacheField>
    <cacheField name="ERCOT_ACT" numFmtId="0">
      <sharedItems containsString="0" containsBlank="1" containsNumber="1" containsInteger="1" minValue="31634" maxValue="52982" count="25">
        <n v="36967"/>
        <n v="34789"/>
        <n v="33129"/>
        <n v="32551"/>
        <n v="31634"/>
        <n v="32298"/>
        <n v="33684"/>
        <n v="34746"/>
        <n v="37216"/>
        <n v="40407"/>
        <n v="43687"/>
        <n v="46798"/>
        <n v="49746"/>
        <n v="50358"/>
        <n v="51945"/>
        <n v="52651"/>
        <n v="52982"/>
        <n v="52381"/>
        <n v="51058"/>
        <n v="49049"/>
        <n v="47650"/>
        <n v="47164"/>
        <n v="43419"/>
        <n v="39794"/>
        <m/>
      </sharedItems>
    </cacheField>
    <cacheField name="NORTH_ACT" numFmtId="0">
      <sharedItems containsString="0" containsBlank="1" containsNumber="1" containsInteger="1" minValue="11337" maxValue="18814" count="25">
        <n v="13276"/>
        <n v="12523"/>
        <n v="11894"/>
        <n v="11823"/>
        <n v="11337"/>
        <n v="11544"/>
        <n v="12079"/>
        <n v="12525"/>
        <n v="13423"/>
        <n v="14693"/>
        <n v="16017"/>
        <n v="17172"/>
        <n v="18271"/>
        <n v="17866"/>
        <n v="18369"/>
        <n v="18636"/>
        <n v="18814"/>
        <n v="18757"/>
        <n v="18332"/>
        <n v="17560"/>
        <n v="16962"/>
        <n v="16929"/>
        <n v="15420"/>
        <n v="14139"/>
        <m/>
      </sharedItems>
    </cacheField>
    <cacheField name="SOUTH_ACT" numFmtId="0">
      <sharedItems containsString="0" containsBlank="1" containsNumber="1" containsInteger="1" minValue="18353" maxValue="30952" count="25">
        <n v="21419"/>
        <n v="20124"/>
        <n v="19191"/>
        <n v="18707"/>
        <n v="18353"/>
        <n v="18785"/>
        <n v="19545"/>
        <n v="20098"/>
        <n v="21523"/>
        <n v="23246"/>
        <n v="24987"/>
        <n v="26760"/>
        <n v="28440"/>
        <n v="29482"/>
        <n v="30472"/>
        <n v="30862"/>
        <n v="30952"/>
        <n v="30437"/>
        <n v="29749"/>
        <n v="28666"/>
        <n v="28021"/>
        <n v="27577"/>
        <n v="25710"/>
        <n v="23746"/>
        <m/>
      </sharedItems>
    </cacheField>
    <cacheField name="WEST_ACT" numFmtId="0">
      <sharedItems containsString="0" containsBlank="1" containsNumber="1" containsInteger="1" minValue="1909" maxValue="3216" count="25">
        <n v="2272"/>
        <n v="2142"/>
        <n v="2044"/>
        <n v="2021"/>
        <n v="1944"/>
        <n v="1969"/>
        <n v="2060"/>
        <n v="2123"/>
        <n v="2270"/>
        <n v="2468"/>
        <n v="2683"/>
        <n v="2866"/>
        <n v="3035"/>
        <n v="3010"/>
        <n v="3104"/>
        <n v="3153"/>
        <n v="3216"/>
        <n v="3187"/>
        <n v="2977"/>
        <n v="2823"/>
        <n v="2667"/>
        <n v="2658"/>
        <n v="2289"/>
        <n v="1909"/>
        <m/>
      </sharedItems>
    </cacheField>
    <cacheField name="ISO_ISO_FC" numFmtId="0">
      <sharedItems containsString="0" containsBlank="1" containsNumber="1" minValue="31533.892727639799" maxValue="53462.049223076399" count="25">
        <n v="36232.626136680403"/>
        <n v="34279.592147001298"/>
        <n v="32842.721106412697"/>
        <n v="31871.700539736699"/>
        <n v="31533.892727639799"/>
        <n v="32399.361916746901"/>
        <n v="34343.883727916502"/>
        <n v="35368.749494014803"/>
        <n v="37385.338887695798"/>
        <n v="40052.484200367799"/>
        <n v="43046.139403312802"/>
        <n v="45898.174637291202"/>
        <n v="48183.915112139897"/>
        <n v="50410.902115782199"/>
        <n v="51988.530383376397"/>
        <n v="53081.151138868001"/>
        <n v="53462.049223076399"/>
        <n v="52959.568870945201"/>
        <n v="51515.8402760022"/>
        <n v="49349.8913464379"/>
        <n v="48246.132690357299"/>
        <n v="46710.9332701733"/>
        <n v="43103.114891743498"/>
        <n v="39155.543383534801"/>
        <m/>
      </sharedItems>
    </cacheField>
    <cacheField name="ISO_N_FC" numFmtId="0">
      <sharedItems containsString="0" containsBlank="1" containsNumber="1" minValue="11320.360879021038" maxValue="19192.35584913176" count="25">
        <n v="13007.160486163406"/>
        <n v="12306.04027359977"/>
        <n v="11790.217541006397"/>
        <n v="11441.630598992449"/>
        <n v="11320.360879021038"/>
        <n v="11631.055902784423"/>
        <n v="12329.120326028722"/>
        <n v="12697.037171087879"/>
        <n v="13420.97315572658"/>
        <n v="14378.452389800714"/>
        <n v="15453.145499763383"/>
        <n v="16476.998417865678"/>
        <n v="17297.557023635021"/>
        <n v="18097.023704512751"/>
        <n v="18663.376912991105"/>
        <n v="19055.617140447455"/>
        <n v="19192.35584913176"/>
        <n v="19011.970288431323"/>
        <n v="18493.68576050206"/>
        <n v="17716.131154733212"/>
        <n v="17319.892529261393"/>
        <n v="16768.770864459326"/>
        <n v="15473.599146126195"/>
        <n v="14056.45935768852"/>
        <m/>
      </sharedItems>
    </cacheField>
    <cacheField name="ISO_S_FC" numFmtId="0">
      <sharedItems containsString="0" containsBlank="1" containsNumber="1" minValue="18342.278447950419" maxValue="31097.200771161955" count="25">
        <n v="21075.384610443565"/>
        <n v="19939.36586494925"/>
        <n v="19103.582952008357"/>
        <n v="18538.770679496043"/>
        <n v="18342.278447950419"/>
        <n v="18845.694787691122"/>
        <n v="19976.762265361685"/>
        <n v="20572.894605124169"/>
        <n v="21745.8815399614"/>
        <n v="23297.276491695204"/>
        <n v="25038.592027453436"/>
        <n v="26697.531659703294"/>
        <n v="28027.075354531586"/>
        <n v="29322.443994032605"/>
        <n v="30240.10098048536"/>
        <n v="30875.644276973799"/>
        <n v="31097.200771161955"/>
        <n v="30804.923677020131"/>
        <n v="29965.151939339878"/>
        <n v="28705.287237152756"/>
        <n v="28063.265372487105"/>
        <n v="27170.287918629492"/>
        <n v="25071.73288584761"/>
        <n v="22775.55409110929"/>
        <m/>
      </sharedItems>
    </cacheField>
    <cacheField name="ISO_W_FC" numFmtId="0">
      <sharedItems containsString="0" containsBlank="1" containsNumber="1" minValue="1871.2534006683416" maxValue="3172.4926027826855" count="25">
        <n v="2150.0810400734331"/>
        <n v="2034.1860084522791"/>
        <n v="1948.9206133979426"/>
        <n v="1891.2992612482058"/>
        <n v="1871.2534006683416"/>
        <n v="1922.6112262713575"/>
        <n v="2038.001136526095"/>
        <n v="2098.8177178027559"/>
        <n v="2218.484192007817"/>
        <n v="2376.7553188718825"/>
        <n v="2554.401876095983"/>
        <n v="2723.6445597222319"/>
        <n v="2859.2827339732935"/>
        <n v="2991.4344172368446"/>
        <n v="3085.0524898999311"/>
        <n v="3149.8897214467479"/>
        <n v="3172.4926027826855"/>
        <n v="3142.67490549375"/>
        <n v="3057.0025761602628"/>
        <n v="2928.4729545519344"/>
        <n v="2862.9747886088003"/>
        <n v="2771.8744870844857"/>
        <n v="2557.7828597696935"/>
        <n v="2323.5299347369942"/>
        <m/>
      </sharedItems>
    </cacheField>
    <cacheField name="KV_ERCOT_FC" numFmtId="0">
      <sharedItems containsString="0" containsBlank="1" containsNumber="1" minValue="31533.892727639799" maxValue="53462.049223076399" count="25">
        <n v="36232.626136680403"/>
        <n v="34279.592147001298"/>
        <n v="32842.721106412697"/>
        <n v="31871.700539736699"/>
        <n v="31533.892727639799"/>
        <n v="32399.361916746901"/>
        <n v="34343.883727916502"/>
        <n v="35368.749494014803"/>
        <n v="37385.338887695798"/>
        <n v="40052.484200367799"/>
        <n v="43046.139403312802"/>
        <n v="45898.174637291202"/>
        <n v="48183.915112139897"/>
        <n v="50410.902115782199"/>
        <n v="51988.530383376397"/>
        <n v="53081.151138868001"/>
        <n v="53462.049223076399"/>
        <n v="52959.568870945201"/>
        <n v="51515.8402760022"/>
        <n v="49349.8913464379"/>
        <n v="48246.132690357299"/>
        <n v="46710.9332701733"/>
        <n v="43103.114891743498"/>
        <n v="39155.543383534801"/>
        <m/>
      </sharedItems>
    </cacheField>
    <cacheField name="KV_N_FC" numFmtId="0">
      <sharedItems containsString="0" containsBlank="1" containsNumber="1" minValue="11320.360879021038" maxValue="19192.35584913176" count="25">
        <n v="13007.160486163406"/>
        <n v="12306.04027359977"/>
        <n v="11790.217541006397"/>
        <n v="11441.630598992449"/>
        <n v="11320.360879021038"/>
        <n v="11631.055902784423"/>
        <n v="12329.120326028722"/>
        <n v="12697.037171087879"/>
        <n v="13420.97315572658"/>
        <n v="14378.452389800714"/>
        <n v="15453.145499763383"/>
        <n v="16476.998417865678"/>
        <n v="17297.557023635021"/>
        <n v="18097.023704512751"/>
        <n v="18663.376912991105"/>
        <n v="19055.617140447455"/>
        <n v="19192.35584913176"/>
        <n v="19011.970288431323"/>
        <n v="18493.68576050206"/>
        <n v="17716.131154733212"/>
        <n v="17319.892529261393"/>
        <n v="16768.770864459326"/>
        <n v="15473.599146126195"/>
        <n v="14056.45935768852"/>
        <m/>
      </sharedItems>
    </cacheField>
    <cacheField name="KV_S_FC" numFmtId="0">
      <sharedItems containsString="0" containsBlank="1" containsNumber="1" minValue="18342.278447950419" maxValue="31097.200771161955" count="25">
        <n v="21075.384610443565"/>
        <n v="19939.36586494925"/>
        <n v="19103.582952008357"/>
        <n v="18538.770679496043"/>
        <n v="18342.278447950419"/>
        <n v="18845.694787691122"/>
        <n v="19976.762265361685"/>
        <n v="20572.894605124169"/>
        <n v="21745.8815399614"/>
        <n v="23297.276491695204"/>
        <n v="25038.592027453436"/>
        <n v="26697.531659703294"/>
        <n v="28027.075354531586"/>
        <n v="29322.443994032605"/>
        <n v="30240.10098048536"/>
        <n v="30875.644276973799"/>
        <n v="31097.200771161955"/>
        <n v="30804.923677020131"/>
        <n v="29965.151939339878"/>
        <n v="28705.287237152756"/>
        <n v="28063.265372487105"/>
        <n v="27170.287918629492"/>
        <n v="25071.73288584761"/>
        <n v="22775.55409110929"/>
        <m/>
      </sharedItems>
    </cacheField>
    <cacheField name="KV_W_FC" numFmtId="0">
      <sharedItems containsString="0" containsBlank="1" containsNumber="1" minValue="1871.2534006683416" maxValue="3172.4926027826855" count="25">
        <n v="2150.0810400734331"/>
        <n v="2034.1860084522791"/>
        <n v="1948.9206133979426"/>
        <n v="1891.2992612482058"/>
        <n v="1871.2534006683416"/>
        <n v="1922.6112262713575"/>
        <n v="2038.001136526095"/>
        <n v="2098.8177178027559"/>
        <n v="2218.484192007817"/>
        <n v="2376.7553188718825"/>
        <n v="2554.401876095983"/>
        <n v="2723.6445597222319"/>
        <n v="2859.2827339732935"/>
        <n v="2991.4344172368446"/>
        <n v="3085.0524898999311"/>
        <n v="3149.8897214467479"/>
        <n v="3172.4926027826855"/>
        <n v="3142.67490549375"/>
        <n v="3057.0025761602628"/>
        <n v="2928.4729545519344"/>
        <n v="2862.9747886088003"/>
        <n v="2771.8744870844857"/>
        <n v="2557.7828597696935"/>
        <n v="2323.5299347369942"/>
        <m/>
      </sharedItems>
    </cacheField>
    <cacheField name="MT_L_FC" numFmtId="0">
      <sharedItems containsString="0" containsBlank="1" count="1">
        <m/>
      </sharedItems>
    </cacheField>
    <cacheField name="ST_L_FC" numFmtId="0">
      <sharedItems containsString="0" containsBlank="1" count="1">
        <m/>
      </sharedItems>
    </cacheField>
    <cacheField name="REPL_SVC_MCP" numFmtId="0">
      <sharedItems containsString="0" containsBlank="1" count="1">
        <m/>
      </sharedItems>
    </cacheField>
    <cacheField name="DA_REG_DWN" numFmtId="0">
      <sharedItems containsString="0" containsBlank="1" count="1">
        <m/>
      </sharedItems>
    </cacheField>
    <cacheField name="DA_NSRS_PR" numFmtId="0">
      <sharedItems containsString="0" containsBlank="1" count="1">
        <m/>
      </sharedItems>
    </cacheField>
    <cacheField name="DA_RRS_PR" numFmtId="0">
      <sharedItems containsString="0" containsBlank="1" count="1">
        <m/>
      </sharedItems>
    </cacheField>
    <cacheField name="DA_REG_UP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0"/>
    <x v="0"/>
    <x v="0"/>
    <x v="1"/>
    <x v="1"/>
    <x v="1"/>
    <x v="0"/>
    <x v="0"/>
    <x v="0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</r>
  <r>
    <x v="0"/>
    <x v="2"/>
    <x v="0"/>
    <x v="0"/>
    <x v="0"/>
    <x v="0"/>
    <x v="0"/>
    <x v="0"/>
    <x v="0"/>
    <x v="2"/>
    <x v="2"/>
    <x v="2"/>
    <x v="0"/>
    <x v="0"/>
    <x v="0"/>
    <x v="2"/>
    <x v="2"/>
    <x v="2"/>
    <x v="2"/>
    <x v="2"/>
    <x v="2"/>
    <x v="2"/>
    <x v="2"/>
    <x v="2"/>
    <x v="2"/>
    <x v="2"/>
    <x v="2"/>
    <x v="0"/>
    <x v="0"/>
    <x v="0"/>
    <x v="0"/>
    <x v="0"/>
    <x v="0"/>
    <x v="0"/>
  </r>
  <r>
    <x v="0"/>
    <x v="3"/>
    <x v="0"/>
    <x v="0"/>
    <x v="0"/>
    <x v="0"/>
    <x v="0"/>
    <x v="0"/>
    <x v="0"/>
    <x v="3"/>
    <x v="3"/>
    <x v="3"/>
    <x v="0"/>
    <x v="0"/>
    <x v="0"/>
    <x v="3"/>
    <x v="3"/>
    <x v="3"/>
    <x v="3"/>
    <x v="3"/>
    <x v="3"/>
    <x v="3"/>
    <x v="3"/>
    <x v="3"/>
    <x v="3"/>
    <x v="3"/>
    <x v="3"/>
    <x v="0"/>
    <x v="0"/>
    <x v="0"/>
    <x v="0"/>
    <x v="0"/>
    <x v="0"/>
    <x v="0"/>
  </r>
  <r>
    <x v="0"/>
    <x v="4"/>
    <x v="0"/>
    <x v="0"/>
    <x v="0"/>
    <x v="0"/>
    <x v="0"/>
    <x v="0"/>
    <x v="0"/>
    <x v="4"/>
    <x v="4"/>
    <x v="4"/>
    <x v="0"/>
    <x v="0"/>
    <x v="0"/>
    <x v="4"/>
    <x v="4"/>
    <x v="4"/>
    <x v="4"/>
    <x v="4"/>
    <x v="4"/>
    <x v="4"/>
    <x v="4"/>
    <x v="4"/>
    <x v="4"/>
    <x v="4"/>
    <x v="4"/>
    <x v="0"/>
    <x v="0"/>
    <x v="0"/>
    <x v="0"/>
    <x v="0"/>
    <x v="0"/>
    <x v="0"/>
  </r>
  <r>
    <x v="0"/>
    <x v="5"/>
    <x v="0"/>
    <x v="0"/>
    <x v="0"/>
    <x v="0"/>
    <x v="0"/>
    <x v="0"/>
    <x v="0"/>
    <x v="5"/>
    <x v="5"/>
    <x v="5"/>
    <x v="0"/>
    <x v="0"/>
    <x v="0"/>
    <x v="5"/>
    <x v="5"/>
    <x v="5"/>
    <x v="5"/>
    <x v="5"/>
    <x v="5"/>
    <x v="5"/>
    <x v="5"/>
    <x v="5"/>
    <x v="5"/>
    <x v="5"/>
    <x v="5"/>
    <x v="0"/>
    <x v="0"/>
    <x v="0"/>
    <x v="0"/>
    <x v="0"/>
    <x v="0"/>
    <x v="0"/>
  </r>
  <r>
    <x v="0"/>
    <x v="6"/>
    <x v="0"/>
    <x v="0"/>
    <x v="0"/>
    <x v="0"/>
    <x v="0"/>
    <x v="0"/>
    <x v="0"/>
    <x v="6"/>
    <x v="6"/>
    <x v="6"/>
    <x v="0"/>
    <x v="0"/>
    <x v="0"/>
    <x v="6"/>
    <x v="6"/>
    <x v="6"/>
    <x v="6"/>
    <x v="6"/>
    <x v="6"/>
    <x v="6"/>
    <x v="6"/>
    <x v="6"/>
    <x v="6"/>
    <x v="6"/>
    <x v="6"/>
    <x v="0"/>
    <x v="0"/>
    <x v="0"/>
    <x v="0"/>
    <x v="0"/>
    <x v="0"/>
    <x v="0"/>
  </r>
  <r>
    <x v="0"/>
    <x v="7"/>
    <x v="0"/>
    <x v="0"/>
    <x v="0"/>
    <x v="0"/>
    <x v="0"/>
    <x v="0"/>
    <x v="0"/>
    <x v="7"/>
    <x v="7"/>
    <x v="7"/>
    <x v="0"/>
    <x v="0"/>
    <x v="0"/>
    <x v="7"/>
    <x v="7"/>
    <x v="7"/>
    <x v="7"/>
    <x v="7"/>
    <x v="7"/>
    <x v="7"/>
    <x v="7"/>
    <x v="7"/>
    <x v="7"/>
    <x v="7"/>
    <x v="7"/>
    <x v="0"/>
    <x v="0"/>
    <x v="0"/>
    <x v="0"/>
    <x v="0"/>
    <x v="0"/>
    <x v="0"/>
  </r>
  <r>
    <x v="0"/>
    <x v="8"/>
    <x v="0"/>
    <x v="0"/>
    <x v="0"/>
    <x v="0"/>
    <x v="0"/>
    <x v="0"/>
    <x v="0"/>
    <x v="8"/>
    <x v="8"/>
    <x v="8"/>
    <x v="0"/>
    <x v="0"/>
    <x v="0"/>
    <x v="8"/>
    <x v="8"/>
    <x v="8"/>
    <x v="8"/>
    <x v="8"/>
    <x v="8"/>
    <x v="8"/>
    <x v="8"/>
    <x v="8"/>
    <x v="8"/>
    <x v="8"/>
    <x v="8"/>
    <x v="0"/>
    <x v="0"/>
    <x v="0"/>
    <x v="0"/>
    <x v="0"/>
    <x v="0"/>
    <x v="0"/>
  </r>
  <r>
    <x v="0"/>
    <x v="9"/>
    <x v="0"/>
    <x v="0"/>
    <x v="0"/>
    <x v="0"/>
    <x v="0"/>
    <x v="0"/>
    <x v="0"/>
    <x v="9"/>
    <x v="9"/>
    <x v="9"/>
    <x v="0"/>
    <x v="0"/>
    <x v="0"/>
    <x v="9"/>
    <x v="9"/>
    <x v="9"/>
    <x v="9"/>
    <x v="9"/>
    <x v="9"/>
    <x v="9"/>
    <x v="9"/>
    <x v="9"/>
    <x v="9"/>
    <x v="9"/>
    <x v="9"/>
    <x v="0"/>
    <x v="0"/>
    <x v="0"/>
    <x v="0"/>
    <x v="0"/>
    <x v="0"/>
    <x v="0"/>
  </r>
  <r>
    <x v="0"/>
    <x v="10"/>
    <x v="0"/>
    <x v="0"/>
    <x v="0"/>
    <x v="0"/>
    <x v="0"/>
    <x v="0"/>
    <x v="0"/>
    <x v="10"/>
    <x v="10"/>
    <x v="10"/>
    <x v="0"/>
    <x v="0"/>
    <x v="0"/>
    <x v="10"/>
    <x v="10"/>
    <x v="10"/>
    <x v="10"/>
    <x v="10"/>
    <x v="10"/>
    <x v="10"/>
    <x v="10"/>
    <x v="10"/>
    <x v="10"/>
    <x v="10"/>
    <x v="10"/>
    <x v="0"/>
    <x v="0"/>
    <x v="0"/>
    <x v="0"/>
    <x v="0"/>
    <x v="0"/>
    <x v="0"/>
  </r>
  <r>
    <x v="0"/>
    <x v="11"/>
    <x v="0"/>
    <x v="0"/>
    <x v="0"/>
    <x v="0"/>
    <x v="0"/>
    <x v="0"/>
    <x v="0"/>
    <x v="11"/>
    <x v="11"/>
    <x v="11"/>
    <x v="0"/>
    <x v="0"/>
    <x v="0"/>
    <x v="11"/>
    <x v="11"/>
    <x v="11"/>
    <x v="11"/>
    <x v="11"/>
    <x v="11"/>
    <x v="11"/>
    <x v="11"/>
    <x v="11"/>
    <x v="11"/>
    <x v="11"/>
    <x v="11"/>
    <x v="0"/>
    <x v="0"/>
    <x v="0"/>
    <x v="0"/>
    <x v="0"/>
    <x v="0"/>
    <x v="0"/>
  </r>
  <r>
    <x v="0"/>
    <x v="12"/>
    <x v="0"/>
    <x v="0"/>
    <x v="0"/>
    <x v="0"/>
    <x v="0"/>
    <x v="0"/>
    <x v="0"/>
    <x v="12"/>
    <x v="12"/>
    <x v="12"/>
    <x v="0"/>
    <x v="0"/>
    <x v="0"/>
    <x v="12"/>
    <x v="12"/>
    <x v="12"/>
    <x v="12"/>
    <x v="12"/>
    <x v="12"/>
    <x v="12"/>
    <x v="12"/>
    <x v="12"/>
    <x v="12"/>
    <x v="12"/>
    <x v="12"/>
    <x v="0"/>
    <x v="0"/>
    <x v="0"/>
    <x v="0"/>
    <x v="0"/>
    <x v="0"/>
    <x v="0"/>
  </r>
  <r>
    <x v="0"/>
    <x v="13"/>
    <x v="0"/>
    <x v="0"/>
    <x v="0"/>
    <x v="0"/>
    <x v="0"/>
    <x v="0"/>
    <x v="0"/>
    <x v="13"/>
    <x v="13"/>
    <x v="13"/>
    <x v="0"/>
    <x v="0"/>
    <x v="0"/>
    <x v="13"/>
    <x v="13"/>
    <x v="13"/>
    <x v="13"/>
    <x v="13"/>
    <x v="13"/>
    <x v="13"/>
    <x v="13"/>
    <x v="13"/>
    <x v="13"/>
    <x v="13"/>
    <x v="13"/>
    <x v="0"/>
    <x v="0"/>
    <x v="0"/>
    <x v="0"/>
    <x v="0"/>
    <x v="0"/>
    <x v="0"/>
  </r>
  <r>
    <x v="0"/>
    <x v="14"/>
    <x v="0"/>
    <x v="0"/>
    <x v="0"/>
    <x v="0"/>
    <x v="0"/>
    <x v="0"/>
    <x v="0"/>
    <x v="14"/>
    <x v="14"/>
    <x v="14"/>
    <x v="0"/>
    <x v="0"/>
    <x v="0"/>
    <x v="14"/>
    <x v="14"/>
    <x v="14"/>
    <x v="14"/>
    <x v="14"/>
    <x v="14"/>
    <x v="14"/>
    <x v="14"/>
    <x v="14"/>
    <x v="14"/>
    <x v="14"/>
    <x v="14"/>
    <x v="0"/>
    <x v="0"/>
    <x v="0"/>
    <x v="0"/>
    <x v="0"/>
    <x v="0"/>
    <x v="0"/>
  </r>
  <r>
    <x v="0"/>
    <x v="15"/>
    <x v="0"/>
    <x v="0"/>
    <x v="0"/>
    <x v="0"/>
    <x v="0"/>
    <x v="0"/>
    <x v="0"/>
    <x v="15"/>
    <x v="15"/>
    <x v="15"/>
    <x v="0"/>
    <x v="0"/>
    <x v="0"/>
    <x v="15"/>
    <x v="15"/>
    <x v="15"/>
    <x v="15"/>
    <x v="15"/>
    <x v="15"/>
    <x v="15"/>
    <x v="15"/>
    <x v="15"/>
    <x v="15"/>
    <x v="15"/>
    <x v="15"/>
    <x v="0"/>
    <x v="0"/>
    <x v="0"/>
    <x v="0"/>
    <x v="0"/>
    <x v="0"/>
    <x v="0"/>
  </r>
  <r>
    <x v="0"/>
    <x v="16"/>
    <x v="0"/>
    <x v="0"/>
    <x v="0"/>
    <x v="0"/>
    <x v="0"/>
    <x v="0"/>
    <x v="0"/>
    <x v="16"/>
    <x v="16"/>
    <x v="16"/>
    <x v="0"/>
    <x v="0"/>
    <x v="0"/>
    <x v="16"/>
    <x v="16"/>
    <x v="16"/>
    <x v="16"/>
    <x v="16"/>
    <x v="16"/>
    <x v="16"/>
    <x v="16"/>
    <x v="16"/>
    <x v="16"/>
    <x v="16"/>
    <x v="16"/>
    <x v="0"/>
    <x v="0"/>
    <x v="0"/>
    <x v="0"/>
    <x v="0"/>
    <x v="0"/>
    <x v="0"/>
  </r>
  <r>
    <x v="0"/>
    <x v="17"/>
    <x v="0"/>
    <x v="0"/>
    <x v="0"/>
    <x v="0"/>
    <x v="0"/>
    <x v="0"/>
    <x v="0"/>
    <x v="17"/>
    <x v="17"/>
    <x v="17"/>
    <x v="0"/>
    <x v="0"/>
    <x v="0"/>
    <x v="17"/>
    <x v="17"/>
    <x v="17"/>
    <x v="17"/>
    <x v="17"/>
    <x v="17"/>
    <x v="17"/>
    <x v="17"/>
    <x v="17"/>
    <x v="17"/>
    <x v="17"/>
    <x v="17"/>
    <x v="0"/>
    <x v="0"/>
    <x v="0"/>
    <x v="0"/>
    <x v="0"/>
    <x v="0"/>
    <x v="0"/>
  </r>
  <r>
    <x v="0"/>
    <x v="18"/>
    <x v="0"/>
    <x v="0"/>
    <x v="0"/>
    <x v="0"/>
    <x v="0"/>
    <x v="0"/>
    <x v="0"/>
    <x v="18"/>
    <x v="18"/>
    <x v="18"/>
    <x v="0"/>
    <x v="0"/>
    <x v="0"/>
    <x v="18"/>
    <x v="18"/>
    <x v="18"/>
    <x v="18"/>
    <x v="18"/>
    <x v="18"/>
    <x v="18"/>
    <x v="18"/>
    <x v="18"/>
    <x v="18"/>
    <x v="18"/>
    <x v="18"/>
    <x v="0"/>
    <x v="0"/>
    <x v="0"/>
    <x v="0"/>
    <x v="0"/>
    <x v="0"/>
    <x v="0"/>
  </r>
  <r>
    <x v="0"/>
    <x v="19"/>
    <x v="0"/>
    <x v="0"/>
    <x v="0"/>
    <x v="0"/>
    <x v="0"/>
    <x v="0"/>
    <x v="0"/>
    <x v="19"/>
    <x v="19"/>
    <x v="19"/>
    <x v="0"/>
    <x v="0"/>
    <x v="0"/>
    <x v="19"/>
    <x v="19"/>
    <x v="19"/>
    <x v="19"/>
    <x v="19"/>
    <x v="19"/>
    <x v="19"/>
    <x v="19"/>
    <x v="19"/>
    <x v="19"/>
    <x v="19"/>
    <x v="19"/>
    <x v="0"/>
    <x v="0"/>
    <x v="0"/>
    <x v="0"/>
    <x v="0"/>
    <x v="0"/>
    <x v="0"/>
  </r>
  <r>
    <x v="0"/>
    <x v="20"/>
    <x v="0"/>
    <x v="0"/>
    <x v="0"/>
    <x v="0"/>
    <x v="0"/>
    <x v="0"/>
    <x v="0"/>
    <x v="20"/>
    <x v="20"/>
    <x v="20"/>
    <x v="0"/>
    <x v="0"/>
    <x v="0"/>
    <x v="20"/>
    <x v="20"/>
    <x v="20"/>
    <x v="20"/>
    <x v="20"/>
    <x v="20"/>
    <x v="20"/>
    <x v="20"/>
    <x v="20"/>
    <x v="20"/>
    <x v="20"/>
    <x v="20"/>
    <x v="0"/>
    <x v="0"/>
    <x v="0"/>
    <x v="0"/>
    <x v="0"/>
    <x v="0"/>
    <x v="0"/>
  </r>
  <r>
    <x v="0"/>
    <x v="21"/>
    <x v="0"/>
    <x v="0"/>
    <x v="0"/>
    <x v="0"/>
    <x v="0"/>
    <x v="0"/>
    <x v="0"/>
    <x v="21"/>
    <x v="21"/>
    <x v="21"/>
    <x v="0"/>
    <x v="0"/>
    <x v="0"/>
    <x v="21"/>
    <x v="21"/>
    <x v="21"/>
    <x v="21"/>
    <x v="21"/>
    <x v="21"/>
    <x v="21"/>
    <x v="21"/>
    <x v="21"/>
    <x v="21"/>
    <x v="21"/>
    <x v="21"/>
    <x v="0"/>
    <x v="0"/>
    <x v="0"/>
    <x v="0"/>
    <x v="0"/>
    <x v="0"/>
    <x v="0"/>
  </r>
  <r>
    <x v="0"/>
    <x v="22"/>
    <x v="0"/>
    <x v="0"/>
    <x v="0"/>
    <x v="0"/>
    <x v="0"/>
    <x v="0"/>
    <x v="0"/>
    <x v="22"/>
    <x v="22"/>
    <x v="22"/>
    <x v="1"/>
    <x v="1"/>
    <x v="1"/>
    <x v="22"/>
    <x v="22"/>
    <x v="22"/>
    <x v="22"/>
    <x v="22"/>
    <x v="22"/>
    <x v="22"/>
    <x v="22"/>
    <x v="22"/>
    <x v="22"/>
    <x v="22"/>
    <x v="22"/>
    <x v="0"/>
    <x v="0"/>
    <x v="0"/>
    <x v="0"/>
    <x v="0"/>
    <x v="0"/>
    <x v="0"/>
  </r>
  <r>
    <x v="0"/>
    <x v="23"/>
    <x v="0"/>
    <x v="0"/>
    <x v="0"/>
    <x v="0"/>
    <x v="0"/>
    <x v="0"/>
    <x v="0"/>
    <x v="23"/>
    <x v="23"/>
    <x v="23"/>
    <x v="2"/>
    <x v="2"/>
    <x v="2"/>
    <x v="23"/>
    <x v="23"/>
    <x v="23"/>
    <x v="23"/>
    <x v="23"/>
    <x v="23"/>
    <x v="23"/>
    <x v="23"/>
    <x v="23"/>
    <x v="23"/>
    <x v="23"/>
    <x v="23"/>
    <x v="0"/>
    <x v="0"/>
    <x v="0"/>
    <x v="0"/>
    <x v="0"/>
    <x v="0"/>
    <x v="0"/>
  </r>
  <r>
    <x v="1"/>
    <x v="24"/>
    <x v="1"/>
    <x v="1"/>
    <x v="1"/>
    <x v="1"/>
    <x v="1"/>
    <x v="1"/>
    <x v="1"/>
    <x v="24"/>
    <x v="24"/>
    <x v="24"/>
    <x v="3"/>
    <x v="3"/>
    <x v="3"/>
    <x v="24"/>
    <x v="24"/>
    <x v="24"/>
    <x v="24"/>
    <x v="24"/>
    <x v="24"/>
    <x v="24"/>
    <x v="24"/>
    <x v="24"/>
    <x v="24"/>
    <x v="24"/>
    <x v="24"/>
    <x v="0"/>
    <x v="0"/>
    <x v="0"/>
    <x v="0"/>
    <x v="0"/>
    <x v="0"/>
    <x v="0"/>
  </r>
  <r>
    <x v="1"/>
    <x v="24"/>
    <x v="1"/>
    <x v="1"/>
    <x v="1"/>
    <x v="1"/>
    <x v="1"/>
    <x v="1"/>
    <x v="1"/>
    <x v="24"/>
    <x v="24"/>
    <x v="24"/>
    <x v="3"/>
    <x v="3"/>
    <x v="3"/>
    <x v="24"/>
    <x v="24"/>
    <x v="24"/>
    <x v="24"/>
    <x v="24"/>
    <x v="24"/>
    <x v="24"/>
    <x v="24"/>
    <x v="24"/>
    <x v="24"/>
    <x v="24"/>
    <x v="24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rowGrandTotals="0" colGrandTotals="0" itemPrintTitles="1" indent="0" compact="0" compactData="0" gridDropZones="1">
  <location ref="A11:S36" firstHeaderRow="1" firstDataRow="2" firstDataCol="1" rowPageCount="7" colPageCount="1"/>
  <pivotFields count="34">
    <pivotField compact="0" outline="0" subtotalTop="0" showAll="0" includeNewItemsInFilter="1"/>
    <pivotField axis="axisRow" compact="0" outline="0" subtotalTop="0" showAll="0" includeNewItemsInFilter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compact="0" outline="0" subtotalTop="0" showAll="0" includeNewItemsInFilter="1">
      <items count="15">
        <item m="1" x="2"/>
        <item m="1" x="3"/>
        <item m="1" x="4"/>
        <item m="1" x="5"/>
        <item m="1" x="6"/>
        <item m="1" x="7"/>
        <item x="0"/>
        <item m="1" x="8"/>
        <item m="1" x="9"/>
        <item m="1" x="10"/>
        <item m="1" x="11"/>
        <item m="1" x="12"/>
        <item x="1"/>
        <item m="1" x="13"/>
        <item t="default"/>
      </items>
    </pivotField>
    <pivotField axis="axisPage" compact="0" outline="0" subtotalTop="0" showAll="0" includeNewItemsInFilter="1">
      <items count="33"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x="0"/>
        <item x="1"/>
        <item t="default"/>
      </items>
    </pivotField>
    <pivotField axis="axisPage" compact="0" outline="0" subtotalTop="0" showAll="0" includeNewItemsInFilter="1">
      <items count="11">
        <item m="1" x="2"/>
        <item m="1" x="3"/>
        <item x="0"/>
        <item m="1" x="4"/>
        <item m="1" x="5"/>
        <item m="1" x="6"/>
        <item m="1" x="7"/>
        <item m="1" x="8"/>
        <item h="1" x="1"/>
        <item m="1" x="9"/>
        <item t="default"/>
      </items>
    </pivotField>
    <pivotField axis="axisPage" compact="0" outline="0" subtotalTop="0" showAll="0" includeNewItemsInFilter="1">
      <items count="5">
        <item m="1" x="2"/>
        <item m="1" x="3"/>
        <item x="0"/>
        <item x="1"/>
        <item t="default"/>
      </items>
    </pivotField>
    <pivotField axis="axisPage" compact="0" outline="0" subtotalTop="0" showAll="0" includeNewItemsInFilter="1">
      <items count="6">
        <item x="0"/>
        <item m="1" x="2"/>
        <item x="1"/>
        <item m="1" x="3"/>
        <item m="1" x="4"/>
        <item t="default"/>
      </items>
    </pivotField>
    <pivotField axis="axisPage" compact="0" outline="0" subtotalTop="0" showAll="0" includeNewItemsInFilter="1">
      <items count="56"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x="0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x="1"/>
        <item t="default"/>
      </items>
    </pivotField>
    <pivotField axis="axisPage" compact="0" outline="0" subtotalTop="0" showAll="0" includeNewItemsInFilter="1">
      <items count="6">
        <item m="1" x="2"/>
        <item m="1" x="3"/>
        <item x="0"/>
        <item m="1" x="4"/>
        <item x="1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-2"/>
  </colFields>
  <col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colItems>
  <pageFields count="7">
    <pageField fld="2" hier="0"/>
    <pageField fld="3" hier="0"/>
    <pageField fld="4" hier="0"/>
    <pageField fld="5" hier="0"/>
    <pageField fld="6" hier="0"/>
    <pageField fld="7" hier="0"/>
    <pageField fld="8" hier="0"/>
  </pageFields>
  <dataFields count="18">
    <dataField name="NORTH" fld="9" subtotal="average" baseField="0" baseItem="0" numFmtId="168"/>
    <dataField name="SOUTH" fld="10" subtotal="average" baseField="0" baseItem="0" numFmtId="168"/>
    <dataField name="WEST" fld="11" subtotal="average" baseField="0" baseItem="0" numFmtId="168"/>
    <dataField name=" S-N" fld="12" subtotal="average" baseField="0" baseItem="0" numFmtId="168"/>
    <dataField name="W_N" fld="13" subtotal="average" baseField="0" baseItem="0" numFmtId="168"/>
    <dataField name="W_S" fld="14" subtotal="average" baseField="0" baseItem="0" numFmtId="168"/>
    <dataField name="ERCOT ACT" fld="15" subtotal="average" baseField="0" baseItem="0" numFmtId="1"/>
    <dataField name="NORTH ACT" fld="16" subtotal="average" baseField="0" baseItem="0" numFmtId="1"/>
    <dataField name="SOUTH ACT" fld="17" subtotal="average" baseField="0" baseItem="0" numFmtId="1"/>
    <dataField name="WEST ACT" fld="18" subtotal="average" baseField="0" baseItem="0"/>
    <dataField name="ISO FC" fld="19" subtotal="average" baseField="0" baseItem="0" numFmtId="1"/>
    <dataField name="ISO N FC" fld="20" subtotal="average" baseField="0" baseItem="0" numFmtId="1"/>
    <dataField name="ISO S FC" fld="21" subtotal="average" baseField="0" baseItem="0" numFmtId="1"/>
    <dataField name="ISO W FC" fld="22" subtotal="average" baseField="0" baseItem="0" numFmtId="1"/>
    <dataField name="KV ERCOT FC" fld="23" subtotal="average" baseField="0" baseItem="0" numFmtId="1"/>
    <dataField name="KV N FC" fld="24" subtotal="average" baseField="0" baseItem="0" numFmtId="1"/>
    <dataField name="KV S FC" fld="25" subtotal="average" baseField="0" baseItem="0" numFmtId="1"/>
    <dataField name="KV W FC" fld="26" subtotal="average" baseField="0" baseItem="0" numFmtId="1"/>
  </dataFields>
  <formats count="18">
    <format dxfId="18">
      <pivotArea type="all" dataOnly="0" outline="0" fieldPosition="0"/>
    </format>
    <format dxfId="17">
      <pivotArea outline="0" fieldPosition="0">
        <references count="1">
          <reference field="4294967294" count="1">
            <x v="0"/>
          </reference>
        </references>
      </pivotArea>
    </format>
    <format dxfId="16">
      <pivotArea outline="0" fieldPosition="0">
        <references count="1">
          <reference field="4294967294" count="1">
            <x v="1"/>
          </reference>
        </references>
      </pivotArea>
    </format>
    <format dxfId="15">
      <pivotArea outline="0" fieldPosition="0">
        <references count="1">
          <reference field="4294967294" count="1">
            <x v="3"/>
          </reference>
        </references>
      </pivotArea>
    </format>
    <format dxfId="14">
      <pivotArea outline="0" fieldPosition="0">
        <references count="1">
          <reference field="4294967294" count="1">
            <x v="4"/>
          </reference>
        </references>
      </pivotArea>
    </format>
    <format dxfId="13">
      <pivotArea outline="0" fieldPosition="0">
        <references count="1">
          <reference field="4294967294" count="1">
            <x v="5"/>
          </reference>
        </references>
      </pivotArea>
    </format>
    <format dxfId="12">
      <pivotArea outline="0" fieldPosition="0">
        <references count="1">
          <reference field="4294967294" count="1">
            <x v="6"/>
          </reference>
        </references>
      </pivotArea>
    </format>
    <format dxfId="11">
      <pivotArea outline="0" fieldPosition="0">
        <references count="1">
          <reference field="4294967294" count="1">
            <x v="7"/>
          </reference>
        </references>
      </pivotArea>
    </format>
    <format dxfId="10">
      <pivotArea outline="0" fieldPosition="0">
        <references count="1">
          <reference field="4294967294" count="1">
            <x v="8"/>
          </reference>
        </references>
      </pivotArea>
    </format>
    <format dxfId="9">
      <pivotArea outline="0" fieldPosition="0">
        <references count="1">
          <reference field="4294967294" count="1">
            <x v="12"/>
          </reference>
        </references>
      </pivotArea>
    </format>
    <format dxfId="8">
      <pivotArea outline="0" fieldPosition="0">
        <references count="1">
          <reference field="4294967294" count="1">
            <x v="14"/>
          </reference>
        </references>
      </pivotArea>
    </format>
    <format dxfId="7">
      <pivotArea outline="0" fieldPosition="0">
        <references count="1">
          <reference field="4294967294" count="1">
            <x v="15"/>
          </reference>
        </references>
      </pivotArea>
    </format>
    <format dxfId="6">
      <pivotArea outline="0" fieldPosition="0">
        <references count="1">
          <reference field="4294967294" count="1">
            <x v="16"/>
          </reference>
        </references>
      </pivotArea>
    </format>
    <format dxfId="5">
      <pivotArea outline="0" fieldPosition="0">
        <references count="1">
          <reference field="4294967294" count="1">
            <x v="17"/>
          </reference>
        </references>
      </pivotArea>
    </format>
    <format dxfId="4">
      <pivotArea outline="0" fieldPosition="0">
        <references count="1">
          <reference field="4294967294" count="1">
            <x v="10"/>
          </reference>
        </references>
      </pivotArea>
    </format>
    <format dxfId="3">
      <pivotArea outline="0" fieldPosition="0">
        <references count="1">
          <reference field="4294967294" count="1">
            <x v="11"/>
          </reference>
        </references>
      </pivotArea>
    </format>
    <format dxfId="2">
      <pivotArea outline="0" fieldPosition="0">
        <references count="1">
          <reference field="4294967294" count="1">
            <x v="13"/>
          </reference>
        </references>
      </pivotArea>
    </format>
    <format dxfId="1">
      <pivotArea outline="0" fieldPosition="0">
        <references count="1">
          <reference field="4294967294" count="1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M306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I2211" sqref="I2211"/>
    </sheetView>
  </sheetViews>
  <sheetFormatPr defaultRowHeight="12.75" x14ac:dyDescent="0.2"/>
  <cols>
    <col min="1" max="1" width="9" style="21" customWidth="1"/>
    <col min="2" max="2" width="14.5703125" style="24" customWidth="1"/>
    <col min="3" max="3" width="6.28515625" style="24" customWidth="1"/>
    <col min="4" max="4" width="12.28515625" style="24" bestFit="1" customWidth="1"/>
    <col min="5" max="5" width="9.7109375" style="24" customWidth="1"/>
    <col min="6" max="6" width="9.7109375" style="24" bestFit="1" customWidth="1"/>
    <col min="7" max="7" width="7.140625" style="24" customWidth="1"/>
    <col min="8" max="8" width="10.5703125" style="24" customWidth="1"/>
    <col min="9" max="9" width="10.5703125" style="24" bestFit="1" customWidth="1"/>
    <col min="10" max="10" width="10.7109375" style="21" bestFit="1" customWidth="1"/>
    <col min="11" max="12" width="12.7109375" style="21" bestFit="1" customWidth="1"/>
    <col min="13" max="13" width="11.7109375" style="21" bestFit="1" customWidth="1"/>
    <col min="14" max="14" width="10.85546875" style="21" bestFit="1" customWidth="1"/>
    <col min="15" max="15" width="11.5703125" style="21" bestFit="1" customWidth="1"/>
    <col min="16" max="17" width="10.85546875" style="21" bestFit="1" customWidth="1"/>
    <col min="18" max="18" width="11.7109375" style="21" bestFit="1" customWidth="1"/>
    <col min="19" max="19" width="13" style="21" bestFit="1" customWidth="1"/>
    <col min="20" max="20" width="12.42578125" style="21" bestFit="1" customWidth="1"/>
    <col min="21" max="21" width="9.28515625" style="21" bestFit="1" customWidth="1"/>
    <col min="22" max="22" width="11.28515625" style="21" bestFit="1" customWidth="1"/>
    <col min="23" max="23" width="11.140625" style="21" bestFit="1" customWidth="1"/>
    <col min="24" max="24" width="11.5703125" style="21" bestFit="1" customWidth="1"/>
    <col min="25" max="25" width="11.7109375" style="21" bestFit="1" customWidth="1"/>
    <col min="26" max="28" width="10.85546875" style="21" bestFit="1" customWidth="1"/>
    <col min="29" max="29" width="9.28515625" style="21" bestFit="1" customWidth="1"/>
    <col min="30" max="30" width="11.5703125" style="21" bestFit="1" customWidth="1"/>
    <col min="31" max="31" width="10" style="21" bestFit="1" customWidth="1"/>
    <col min="32" max="32" width="9.5703125" style="21" customWidth="1"/>
    <col min="33" max="33" width="13.42578125" style="21" bestFit="1" customWidth="1"/>
    <col min="34" max="35" width="9.42578125" style="21" bestFit="1" customWidth="1"/>
    <col min="36" max="36" width="11.5703125" style="21" bestFit="1" customWidth="1"/>
    <col min="37" max="46" width="9.140625" style="21"/>
    <col min="47" max="50" width="6.140625" style="21" bestFit="1" customWidth="1"/>
    <col min="51" max="63" width="6.140625" style="23" bestFit="1" customWidth="1"/>
    <col min="64" max="65" width="6.140625" style="21" bestFit="1" customWidth="1"/>
    <col min="66" max="16384" width="9.140625" style="21"/>
  </cols>
  <sheetData>
    <row r="1" spans="1:65" x14ac:dyDescent="0.2">
      <c r="A1" s="42" t="s">
        <v>17</v>
      </c>
      <c r="B1" s="43">
        <v>37165</v>
      </c>
    </row>
    <row r="2" spans="1:65" x14ac:dyDescent="0.2">
      <c r="A2" s="42" t="s">
        <v>18</v>
      </c>
      <c r="B2" s="43">
        <v>37189</v>
      </c>
    </row>
    <row r="5" spans="1:65" s="38" customFormat="1" x14ac:dyDescent="0.2">
      <c r="A5" s="38" t="s">
        <v>0</v>
      </c>
      <c r="B5" s="38" t="s">
        <v>19</v>
      </c>
      <c r="C5" s="39" t="s">
        <v>10</v>
      </c>
      <c r="D5" s="39" t="s">
        <v>3</v>
      </c>
      <c r="E5" s="39" t="s">
        <v>7</v>
      </c>
      <c r="F5" s="39" t="s">
        <v>4</v>
      </c>
      <c r="G5" s="39" t="s">
        <v>9</v>
      </c>
      <c r="H5" s="39" t="s">
        <v>5</v>
      </c>
      <c r="I5" s="39" t="s">
        <v>6</v>
      </c>
      <c r="J5" s="39" t="s">
        <v>8</v>
      </c>
      <c r="K5" s="38" t="s">
        <v>23</v>
      </c>
      <c r="L5" s="38" t="s">
        <v>24</v>
      </c>
      <c r="M5" s="38" t="s">
        <v>25</v>
      </c>
      <c r="N5" s="38" t="s">
        <v>31</v>
      </c>
      <c r="O5" s="38" t="s">
        <v>32</v>
      </c>
      <c r="P5" s="38" t="s">
        <v>33</v>
      </c>
      <c r="AG5" s="40"/>
    </row>
    <row r="6" spans="1:65" x14ac:dyDescent="0.2">
      <c r="A6" s="36">
        <v>37165</v>
      </c>
      <c r="B6" s="37" t="s">
        <v>66</v>
      </c>
      <c r="C6" s="71">
        <v>1</v>
      </c>
      <c r="D6" s="25" t="s">
        <v>170</v>
      </c>
      <c r="E6" s="25">
        <v>1</v>
      </c>
      <c r="F6" s="26" t="s">
        <v>165</v>
      </c>
      <c r="G6" s="25">
        <v>2001</v>
      </c>
      <c r="H6" s="27" t="s">
        <v>68</v>
      </c>
      <c r="I6" s="25">
        <v>40</v>
      </c>
      <c r="J6" s="25">
        <v>4</v>
      </c>
      <c r="K6" s="41">
        <v>5.31</v>
      </c>
      <c r="L6" s="41">
        <v>5.31</v>
      </c>
      <c r="M6" s="41">
        <v>5.31</v>
      </c>
      <c r="N6" s="41">
        <f>K6-L6</f>
        <v>0</v>
      </c>
      <c r="O6" s="41">
        <f>K6-M6</f>
        <v>0</v>
      </c>
      <c r="P6" s="41">
        <f>L6-M6</f>
        <v>0</v>
      </c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30"/>
      <c r="AH6" s="30"/>
      <c r="AI6" s="30"/>
      <c r="AJ6" s="30"/>
      <c r="AQ6" s="22" t="str">
        <f>IF(V6&gt;0,#REF!-V6,"")</f>
        <v/>
      </c>
      <c r="AR6" s="21" t="str">
        <f>IF(AC6&gt;0,N6-AC6,"")</f>
        <v/>
      </c>
      <c r="AS6" s="21" t="str">
        <f>IF(AD6&gt;0,O6-AD6,"")</f>
        <v/>
      </c>
      <c r="AT6" s="22" t="str">
        <f>IF(AE6&gt;0,P6-AE6,"")</f>
        <v/>
      </c>
      <c r="AU6" s="22" t="str">
        <f>IF(AA6&gt;0,#REF!-AA6,"")</f>
        <v/>
      </c>
      <c r="AV6" s="32">
        <f t="shared" ref="AV6:AV29" si="0">AC6-$V6</f>
        <v>0</v>
      </c>
      <c r="AW6" s="32">
        <f t="shared" ref="AW6:AW29" si="1">AD6-$V6</f>
        <v>0</v>
      </c>
      <c r="AX6" s="32">
        <f t="shared" ref="AX6:AX29" si="2">AE6-$V6</f>
        <v>0</v>
      </c>
      <c r="AY6" s="32">
        <f t="shared" ref="AY6:AY29" si="3">AD6-$AC6</f>
        <v>0</v>
      </c>
      <c r="AZ6" s="32">
        <f t="shared" ref="AZ6:AZ29" si="4">AE6-$AC6</f>
        <v>0</v>
      </c>
      <c r="BA6" s="32">
        <f t="shared" ref="BA6:BA29" si="5">AE6-$AD6</f>
        <v>0</v>
      </c>
      <c r="BB6" s="33" t="e">
        <f>#REF!-N6</f>
        <v>#REF!</v>
      </c>
      <c r="BC6" s="33" t="e">
        <f>#REF!-O6</f>
        <v>#REF!</v>
      </c>
      <c r="BD6" s="33" t="e">
        <f>#REF!-P6</f>
        <v>#REF!</v>
      </c>
      <c r="BE6" s="33">
        <f t="shared" ref="BE6:BE29" si="6">$N6-O6</f>
        <v>0</v>
      </c>
      <c r="BF6" s="33">
        <f t="shared" ref="BF6:BF29" si="7">$N6-P6</f>
        <v>0</v>
      </c>
      <c r="BG6" s="33">
        <f t="shared" ref="BG6:BG29" si="8">$O6-P6</f>
        <v>0</v>
      </c>
      <c r="BH6" s="34" t="e">
        <f t="shared" ref="BH6:BM6" si="9">AV6+BB6</f>
        <v>#REF!</v>
      </c>
      <c r="BI6" s="34" t="e">
        <f t="shared" si="9"/>
        <v>#REF!</v>
      </c>
      <c r="BJ6" s="34" t="e">
        <f t="shared" si="9"/>
        <v>#REF!</v>
      </c>
      <c r="BK6" s="34">
        <f t="shared" si="9"/>
        <v>0</v>
      </c>
      <c r="BL6" s="34">
        <f t="shared" si="9"/>
        <v>0</v>
      </c>
      <c r="BM6" s="34">
        <f t="shared" si="9"/>
        <v>0</v>
      </c>
    </row>
    <row r="7" spans="1:65" x14ac:dyDescent="0.2">
      <c r="A7" s="36">
        <v>37165</v>
      </c>
      <c r="B7" s="37" t="s">
        <v>69</v>
      </c>
      <c r="C7" s="71">
        <v>1</v>
      </c>
      <c r="D7" s="25" t="s">
        <v>170</v>
      </c>
      <c r="E7" s="25">
        <v>1</v>
      </c>
      <c r="F7" s="26" t="s">
        <v>165</v>
      </c>
      <c r="G7" s="25">
        <v>2001</v>
      </c>
      <c r="H7" s="27" t="s">
        <v>68</v>
      </c>
      <c r="I7" s="25">
        <v>40</v>
      </c>
      <c r="J7" s="25">
        <v>4</v>
      </c>
      <c r="K7" s="41">
        <v>1.81</v>
      </c>
      <c r="L7" s="41">
        <v>1.81</v>
      </c>
      <c r="M7" s="41">
        <v>1.81</v>
      </c>
      <c r="N7" s="41">
        <f t="shared" ref="N7:N70" si="10">K7-L7</f>
        <v>0</v>
      </c>
      <c r="O7" s="41">
        <f t="shared" ref="O7:O70" si="11">K7-M7</f>
        <v>0</v>
      </c>
      <c r="P7" s="41">
        <f t="shared" ref="P7:P70" si="12">L7-M7</f>
        <v>0</v>
      </c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30"/>
      <c r="AH7" s="30"/>
      <c r="AI7" s="30"/>
      <c r="AJ7" s="30"/>
      <c r="AQ7" s="22" t="str">
        <f>IF(V7&gt;0,#REF!-V7,"")</f>
        <v/>
      </c>
      <c r="AR7" s="21" t="str">
        <f t="shared" ref="AR7:AR29" si="13">IF(AC7&gt;0,N7-AC7,"")</f>
        <v/>
      </c>
      <c r="AS7" s="21" t="str">
        <f t="shared" ref="AS7:AS29" si="14">IF(AD7&gt;0,O7-AD7,"")</f>
        <v/>
      </c>
      <c r="AT7" s="22" t="str">
        <f t="shared" ref="AT7:AT29" si="15">IF(AE7&gt;0,P7-AE7,"")</f>
        <v/>
      </c>
      <c r="AU7" s="22" t="str">
        <f>IF(AA7&gt;0,#REF!-AA7,"")</f>
        <v/>
      </c>
      <c r="AV7" s="32">
        <f t="shared" si="0"/>
        <v>0</v>
      </c>
      <c r="AW7" s="32">
        <f t="shared" si="1"/>
        <v>0</v>
      </c>
      <c r="AX7" s="32">
        <f t="shared" si="2"/>
        <v>0</v>
      </c>
      <c r="AY7" s="32">
        <f t="shared" si="3"/>
        <v>0</v>
      </c>
      <c r="AZ7" s="32">
        <f t="shared" si="4"/>
        <v>0</v>
      </c>
      <c r="BA7" s="32">
        <f t="shared" si="5"/>
        <v>0</v>
      </c>
      <c r="BB7" s="33" t="e">
        <f>#REF!-N7</f>
        <v>#REF!</v>
      </c>
      <c r="BC7" s="33" t="e">
        <f>#REF!-O7</f>
        <v>#REF!</v>
      </c>
      <c r="BD7" s="33" t="e">
        <f>#REF!-P7</f>
        <v>#REF!</v>
      </c>
      <c r="BE7" s="33">
        <f t="shared" si="6"/>
        <v>0</v>
      </c>
      <c r="BF7" s="33">
        <f t="shared" si="7"/>
        <v>0</v>
      </c>
      <c r="BG7" s="33">
        <f t="shared" si="8"/>
        <v>0</v>
      </c>
      <c r="BH7" s="34" t="e">
        <f t="shared" ref="BH7:BH29" si="16">AV7+BB7</f>
        <v>#REF!</v>
      </c>
      <c r="BI7" s="34" t="e">
        <f t="shared" ref="BI7:BI29" si="17">AW7+BC7</f>
        <v>#REF!</v>
      </c>
      <c r="BJ7" s="34" t="e">
        <f t="shared" ref="BJ7:BJ29" si="18">AX7+BD7</f>
        <v>#REF!</v>
      </c>
      <c r="BK7" s="34">
        <f t="shared" ref="BK7:BK29" si="19">AY7+BE7</f>
        <v>0</v>
      </c>
      <c r="BL7" s="34">
        <f t="shared" ref="BL7:BL29" si="20">AZ7+BF7</f>
        <v>0</v>
      </c>
      <c r="BM7" s="34">
        <f t="shared" ref="BM7:BM29" si="21">BA7+BG7</f>
        <v>0</v>
      </c>
    </row>
    <row r="8" spans="1:65" x14ac:dyDescent="0.2">
      <c r="A8" s="36">
        <v>37165</v>
      </c>
      <c r="B8" s="37" t="s">
        <v>70</v>
      </c>
      <c r="C8" s="71">
        <v>1</v>
      </c>
      <c r="D8" s="25" t="s">
        <v>170</v>
      </c>
      <c r="E8" s="25">
        <v>1</v>
      </c>
      <c r="F8" s="26" t="s">
        <v>165</v>
      </c>
      <c r="G8" s="25">
        <v>2001</v>
      </c>
      <c r="H8" s="27" t="s">
        <v>68</v>
      </c>
      <c r="I8" s="25">
        <v>40</v>
      </c>
      <c r="J8" s="25">
        <v>4</v>
      </c>
      <c r="K8" s="41">
        <v>1.61</v>
      </c>
      <c r="L8" s="41">
        <v>1.61</v>
      </c>
      <c r="M8" s="41">
        <v>1.61</v>
      </c>
      <c r="N8" s="41">
        <f t="shared" si="10"/>
        <v>0</v>
      </c>
      <c r="O8" s="41">
        <f t="shared" si="11"/>
        <v>0</v>
      </c>
      <c r="P8" s="41">
        <f t="shared" si="12"/>
        <v>0</v>
      </c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30"/>
      <c r="AH8" s="30"/>
      <c r="AI8" s="30"/>
      <c r="AJ8" s="30"/>
      <c r="AQ8" s="22" t="str">
        <f>IF(V8&gt;0,#REF!-V8,"")</f>
        <v/>
      </c>
      <c r="AR8" s="21" t="str">
        <f t="shared" si="13"/>
        <v/>
      </c>
      <c r="AS8" s="21" t="str">
        <f t="shared" si="14"/>
        <v/>
      </c>
      <c r="AT8" s="22" t="str">
        <f t="shared" si="15"/>
        <v/>
      </c>
      <c r="AU8" s="22" t="str">
        <f>IF(AA8&gt;0,#REF!-AA8,"")</f>
        <v/>
      </c>
      <c r="AV8" s="32">
        <f t="shared" si="0"/>
        <v>0</v>
      </c>
      <c r="AW8" s="32">
        <f t="shared" si="1"/>
        <v>0</v>
      </c>
      <c r="AX8" s="32">
        <f t="shared" si="2"/>
        <v>0</v>
      </c>
      <c r="AY8" s="32">
        <f t="shared" si="3"/>
        <v>0</v>
      </c>
      <c r="AZ8" s="32">
        <f t="shared" si="4"/>
        <v>0</v>
      </c>
      <c r="BA8" s="32">
        <f t="shared" si="5"/>
        <v>0</v>
      </c>
      <c r="BB8" s="33" t="e">
        <f>#REF!-N8</f>
        <v>#REF!</v>
      </c>
      <c r="BC8" s="33" t="e">
        <f>#REF!-O8</f>
        <v>#REF!</v>
      </c>
      <c r="BD8" s="33" t="e">
        <f>#REF!-P8</f>
        <v>#REF!</v>
      </c>
      <c r="BE8" s="33">
        <f t="shared" si="6"/>
        <v>0</v>
      </c>
      <c r="BF8" s="33">
        <f t="shared" si="7"/>
        <v>0</v>
      </c>
      <c r="BG8" s="33">
        <f t="shared" si="8"/>
        <v>0</v>
      </c>
      <c r="BH8" s="34" t="e">
        <f t="shared" si="16"/>
        <v>#REF!</v>
      </c>
      <c r="BI8" s="34" t="e">
        <f t="shared" si="17"/>
        <v>#REF!</v>
      </c>
      <c r="BJ8" s="34" t="e">
        <f t="shared" si="18"/>
        <v>#REF!</v>
      </c>
      <c r="BK8" s="34">
        <f t="shared" si="19"/>
        <v>0</v>
      </c>
      <c r="BL8" s="34">
        <f t="shared" si="20"/>
        <v>0</v>
      </c>
      <c r="BM8" s="34">
        <f t="shared" si="21"/>
        <v>0</v>
      </c>
    </row>
    <row r="9" spans="1:65" x14ac:dyDescent="0.2">
      <c r="A9" s="36">
        <v>37165</v>
      </c>
      <c r="B9" s="37" t="s">
        <v>71</v>
      </c>
      <c r="C9" s="71">
        <v>1</v>
      </c>
      <c r="D9" s="25" t="s">
        <v>170</v>
      </c>
      <c r="E9" s="25">
        <v>1</v>
      </c>
      <c r="F9" s="26" t="s">
        <v>165</v>
      </c>
      <c r="G9" s="25">
        <v>2001</v>
      </c>
      <c r="H9" s="27" t="s">
        <v>68</v>
      </c>
      <c r="I9" s="25">
        <v>40</v>
      </c>
      <c r="J9" s="25">
        <v>4</v>
      </c>
      <c r="K9" s="41">
        <v>1.51</v>
      </c>
      <c r="L9" s="41">
        <v>1.51</v>
      </c>
      <c r="M9" s="41">
        <v>1.51</v>
      </c>
      <c r="N9" s="41">
        <f t="shared" si="10"/>
        <v>0</v>
      </c>
      <c r="O9" s="41">
        <f t="shared" si="11"/>
        <v>0</v>
      </c>
      <c r="P9" s="41">
        <f t="shared" si="12"/>
        <v>0</v>
      </c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30"/>
      <c r="AH9" s="30"/>
      <c r="AI9" s="30"/>
      <c r="AJ9" s="30"/>
      <c r="AQ9" s="22" t="str">
        <f>IF(V9&gt;0,#REF!-V9,"")</f>
        <v/>
      </c>
      <c r="AR9" s="21" t="str">
        <f t="shared" si="13"/>
        <v/>
      </c>
      <c r="AS9" s="21" t="str">
        <f t="shared" si="14"/>
        <v/>
      </c>
      <c r="AT9" s="22" t="str">
        <f t="shared" si="15"/>
        <v/>
      </c>
      <c r="AU9" s="22" t="str">
        <f>IF(AA9&gt;0,#REF!-AA9,"")</f>
        <v/>
      </c>
      <c r="AV9" s="32">
        <f t="shared" si="0"/>
        <v>0</v>
      </c>
      <c r="AW9" s="32">
        <f t="shared" si="1"/>
        <v>0</v>
      </c>
      <c r="AX9" s="32">
        <f t="shared" si="2"/>
        <v>0</v>
      </c>
      <c r="AY9" s="32">
        <f t="shared" si="3"/>
        <v>0</v>
      </c>
      <c r="AZ9" s="32">
        <f t="shared" si="4"/>
        <v>0</v>
      </c>
      <c r="BA9" s="32">
        <f t="shared" si="5"/>
        <v>0</v>
      </c>
      <c r="BB9" s="33" t="e">
        <f>#REF!-N9</f>
        <v>#REF!</v>
      </c>
      <c r="BC9" s="33" t="e">
        <f>#REF!-O9</f>
        <v>#REF!</v>
      </c>
      <c r="BD9" s="33" t="e">
        <f>#REF!-P9</f>
        <v>#REF!</v>
      </c>
      <c r="BE9" s="33">
        <f t="shared" si="6"/>
        <v>0</v>
      </c>
      <c r="BF9" s="33">
        <f t="shared" si="7"/>
        <v>0</v>
      </c>
      <c r="BG9" s="33">
        <f t="shared" si="8"/>
        <v>0</v>
      </c>
      <c r="BH9" s="34" t="e">
        <f t="shared" si="16"/>
        <v>#REF!</v>
      </c>
      <c r="BI9" s="34" t="e">
        <f t="shared" si="17"/>
        <v>#REF!</v>
      </c>
      <c r="BJ9" s="34" t="e">
        <f t="shared" si="18"/>
        <v>#REF!</v>
      </c>
      <c r="BK9" s="34">
        <f t="shared" si="19"/>
        <v>0</v>
      </c>
      <c r="BL9" s="34">
        <f t="shared" si="20"/>
        <v>0</v>
      </c>
      <c r="BM9" s="34">
        <f t="shared" si="21"/>
        <v>0</v>
      </c>
    </row>
    <row r="10" spans="1:65" x14ac:dyDescent="0.2">
      <c r="A10" s="36">
        <v>37165</v>
      </c>
      <c r="B10" s="37" t="s">
        <v>72</v>
      </c>
      <c r="C10" s="71">
        <v>2.15</v>
      </c>
      <c r="D10" s="25" t="s">
        <v>170</v>
      </c>
      <c r="E10" s="25">
        <v>1</v>
      </c>
      <c r="F10" s="26" t="s">
        <v>165</v>
      </c>
      <c r="G10" s="25">
        <v>2001</v>
      </c>
      <c r="H10" s="27" t="s">
        <v>68</v>
      </c>
      <c r="I10" s="25">
        <v>40</v>
      </c>
      <c r="J10" s="25">
        <v>4</v>
      </c>
      <c r="K10" s="41">
        <v>1.81</v>
      </c>
      <c r="L10" s="41">
        <v>1.81</v>
      </c>
      <c r="M10" s="41">
        <v>1.81</v>
      </c>
      <c r="N10" s="41">
        <f t="shared" si="10"/>
        <v>0</v>
      </c>
      <c r="O10" s="41">
        <f t="shared" si="11"/>
        <v>0</v>
      </c>
      <c r="P10" s="41">
        <f t="shared" si="12"/>
        <v>0</v>
      </c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30"/>
      <c r="AH10" s="30"/>
      <c r="AI10" s="30"/>
      <c r="AJ10" s="30"/>
      <c r="AQ10" s="22" t="str">
        <f>IF(V10&gt;0,#REF!-V10,"")</f>
        <v/>
      </c>
      <c r="AR10" s="21" t="str">
        <f t="shared" si="13"/>
        <v/>
      </c>
      <c r="AS10" s="21" t="str">
        <f t="shared" si="14"/>
        <v/>
      </c>
      <c r="AT10" s="22" t="str">
        <f t="shared" si="15"/>
        <v/>
      </c>
      <c r="AU10" s="22" t="str">
        <f>IF(AA10&gt;0,#REF!-AA10,"")</f>
        <v/>
      </c>
      <c r="AV10" s="32">
        <f t="shared" si="0"/>
        <v>0</v>
      </c>
      <c r="AW10" s="32">
        <f t="shared" si="1"/>
        <v>0</v>
      </c>
      <c r="AX10" s="32">
        <f t="shared" si="2"/>
        <v>0</v>
      </c>
      <c r="AY10" s="32">
        <f t="shared" si="3"/>
        <v>0</v>
      </c>
      <c r="AZ10" s="32">
        <f t="shared" si="4"/>
        <v>0</v>
      </c>
      <c r="BA10" s="32">
        <f t="shared" si="5"/>
        <v>0</v>
      </c>
      <c r="BB10" s="33" t="e">
        <f>#REF!-N10</f>
        <v>#REF!</v>
      </c>
      <c r="BC10" s="33" t="e">
        <f>#REF!-O10</f>
        <v>#REF!</v>
      </c>
      <c r="BD10" s="33" t="e">
        <f>#REF!-P10</f>
        <v>#REF!</v>
      </c>
      <c r="BE10" s="33">
        <f t="shared" si="6"/>
        <v>0</v>
      </c>
      <c r="BF10" s="33">
        <f t="shared" si="7"/>
        <v>0</v>
      </c>
      <c r="BG10" s="33">
        <f t="shared" si="8"/>
        <v>0</v>
      </c>
      <c r="BH10" s="34" t="e">
        <f t="shared" si="16"/>
        <v>#REF!</v>
      </c>
      <c r="BI10" s="34" t="e">
        <f t="shared" si="17"/>
        <v>#REF!</v>
      </c>
      <c r="BJ10" s="34" t="e">
        <f t="shared" si="18"/>
        <v>#REF!</v>
      </c>
      <c r="BK10" s="34">
        <f t="shared" si="19"/>
        <v>0</v>
      </c>
      <c r="BL10" s="34">
        <f t="shared" si="20"/>
        <v>0</v>
      </c>
      <c r="BM10" s="34">
        <f t="shared" si="21"/>
        <v>0</v>
      </c>
    </row>
    <row r="11" spans="1:65" x14ac:dyDescent="0.2">
      <c r="A11" s="36">
        <v>37165</v>
      </c>
      <c r="B11" s="37" t="s">
        <v>73</v>
      </c>
      <c r="C11" s="71">
        <v>2.2999999999999998</v>
      </c>
      <c r="D11" s="25" t="s">
        <v>170</v>
      </c>
      <c r="E11" s="25">
        <v>1</v>
      </c>
      <c r="F11" s="26" t="s">
        <v>165</v>
      </c>
      <c r="G11" s="25">
        <v>2001</v>
      </c>
      <c r="H11" s="27" t="s">
        <v>68</v>
      </c>
      <c r="I11" s="25">
        <v>40</v>
      </c>
      <c r="J11" s="25">
        <v>4</v>
      </c>
      <c r="K11" s="41">
        <v>1.81</v>
      </c>
      <c r="L11" s="41">
        <v>1.81</v>
      </c>
      <c r="M11" s="41">
        <v>1.81</v>
      </c>
      <c r="N11" s="41">
        <f t="shared" si="10"/>
        <v>0</v>
      </c>
      <c r="O11" s="41">
        <f t="shared" si="11"/>
        <v>0</v>
      </c>
      <c r="P11" s="41">
        <f t="shared" si="12"/>
        <v>0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30"/>
      <c r="AH11" s="30"/>
      <c r="AI11" s="30"/>
      <c r="AJ11" s="30"/>
      <c r="AQ11" s="22" t="str">
        <f>IF(V11&gt;0,#REF!-V11,"")</f>
        <v/>
      </c>
      <c r="AR11" s="21" t="str">
        <f t="shared" si="13"/>
        <v/>
      </c>
      <c r="AS11" s="21" t="str">
        <f t="shared" si="14"/>
        <v/>
      </c>
      <c r="AT11" s="22" t="str">
        <f t="shared" si="15"/>
        <v/>
      </c>
      <c r="AU11" s="22" t="str">
        <f>IF(AA11&gt;0,#REF!-AA11,"")</f>
        <v/>
      </c>
      <c r="AV11" s="32">
        <f t="shared" si="0"/>
        <v>0</v>
      </c>
      <c r="AW11" s="32">
        <f t="shared" si="1"/>
        <v>0</v>
      </c>
      <c r="AX11" s="32">
        <f t="shared" si="2"/>
        <v>0</v>
      </c>
      <c r="AY11" s="32">
        <f t="shared" si="3"/>
        <v>0</v>
      </c>
      <c r="AZ11" s="32">
        <f t="shared" si="4"/>
        <v>0</v>
      </c>
      <c r="BA11" s="32">
        <f t="shared" si="5"/>
        <v>0</v>
      </c>
      <c r="BB11" s="33" t="e">
        <f>#REF!-N11</f>
        <v>#REF!</v>
      </c>
      <c r="BC11" s="33" t="e">
        <f>#REF!-O11</f>
        <v>#REF!</v>
      </c>
      <c r="BD11" s="33" t="e">
        <f>#REF!-P11</f>
        <v>#REF!</v>
      </c>
      <c r="BE11" s="33">
        <f t="shared" si="6"/>
        <v>0</v>
      </c>
      <c r="BF11" s="33">
        <f t="shared" si="7"/>
        <v>0</v>
      </c>
      <c r="BG11" s="33">
        <f t="shared" si="8"/>
        <v>0</v>
      </c>
      <c r="BH11" s="34" t="e">
        <f t="shared" si="16"/>
        <v>#REF!</v>
      </c>
      <c r="BI11" s="34" t="e">
        <f t="shared" si="17"/>
        <v>#REF!</v>
      </c>
      <c r="BJ11" s="34" t="e">
        <f t="shared" si="18"/>
        <v>#REF!</v>
      </c>
      <c r="BK11" s="34">
        <f t="shared" si="19"/>
        <v>0</v>
      </c>
      <c r="BL11" s="34">
        <f t="shared" si="20"/>
        <v>0</v>
      </c>
      <c r="BM11" s="34">
        <f t="shared" si="21"/>
        <v>0</v>
      </c>
    </row>
    <row r="12" spans="1:65" x14ac:dyDescent="0.2">
      <c r="A12" s="36">
        <v>37165</v>
      </c>
      <c r="B12" s="37" t="s">
        <v>74</v>
      </c>
      <c r="C12" s="71">
        <v>2.4500000000000002</v>
      </c>
      <c r="D12" s="25" t="s">
        <v>170</v>
      </c>
      <c r="E12" s="25">
        <v>1</v>
      </c>
      <c r="F12" s="26" t="s">
        <v>165</v>
      </c>
      <c r="G12" s="25">
        <v>2001</v>
      </c>
      <c r="H12" s="27" t="s">
        <v>68</v>
      </c>
      <c r="I12" s="25">
        <v>40</v>
      </c>
      <c r="J12" s="25">
        <v>4</v>
      </c>
      <c r="K12" s="41">
        <v>1.9</v>
      </c>
      <c r="L12" s="41">
        <v>1.9</v>
      </c>
      <c r="M12" s="41">
        <v>1.9</v>
      </c>
      <c r="N12" s="41">
        <f t="shared" si="10"/>
        <v>0</v>
      </c>
      <c r="O12" s="41">
        <f t="shared" si="11"/>
        <v>0</v>
      </c>
      <c r="P12" s="41">
        <f t="shared" si="12"/>
        <v>0</v>
      </c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30"/>
      <c r="AH12" s="30"/>
      <c r="AI12" s="30"/>
      <c r="AJ12" s="30"/>
      <c r="AQ12" s="22" t="str">
        <f>IF(V12&gt;0,#REF!-V12,"")</f>
        <v/>
      </c>
      <c r="AR12" s="21" t="str">
        <f t="shared" si="13"/>
        <v/>
      </c>
      <c r="AS12" s="21" t="str">
        <f t="shared" si="14"/>
        <v/>
      </c>
      <c r="AT12" s="22" t="str">
        <f t="shared" si="15"/>
        <v/>
      </c>
      <c r="AU12" s="22" t="str">
        <f>IF(AA12&gt;0,#REF!-AA12,"")</f>
        <v/>
      </c>
      <c r="AV12" s="32">
        <f t="shared" si="0"/>
        <v>0</v>
      </c>
      <c r="AW12" s="32">
        <f t="shared" si="1"/>
        <v>0</v>
      </c>
      <c r="AX12" s="32">
        <f t="shared" si="2"/>
        <v>0</v>
      </c>
      <c r="AY12" s="32">
        <f t="shared" si="3"/>
        <v>0</v>
      </c>
      <c r="AZ12" s="32">
        <f t="shared" si="4"/>
        <v>0</v>
      </c>
      <c r="BA12" s="32">
        <f t="shared" si="5"/>
        <v>0</v>
      </c>
      <c r="BB12" s="33" t="e">
        <f>#REF!-N12</f>
        <v>#REF!</v>
      </c>
      <c r="BC12" s="33" t="e">
        <f>#REF!-O12</f>
        <v>#REF!</v>
      </c>
      <c r="BD12" s="33" t="e">
        <f>#REF!-P12</f>
        <v>#REF!</v>
      </c>
      <c r="BE12" s="33">
        <f t="shared" si="6"/>
        <v>0</v>
      </c>
      <c r="BF12" s="33">
        <f t="shared" si="7"/>
        <v>0</v>
      </c>
      <c r="BG12" s="33">
        <f t="shared" si="8"/>
        <v>0</v>
      </c>
      <c r="BH12" s="34" t="e">
        <f t="shared" si="16"/>
        <v>#REF!</v>
      </c>
      <c r="BI12" s="34" t="e">
        <f t="shared" si="17"/>
        <v>#REF!</v>
      </c>
      <c r="BJ12" s="34" t="e">
        <f t="shared" si="18"/>
        <v>#REF!</v>
      </c>
      <c r="BK12" s="34">
        <f t="shared" si="19"/>
        <v>0</v>
      </c>
      <c r="BL12" s="34">
        <f t="shared" si="20"/>
        <v>0</v>
      </c>
      <c r="BM12" s="34">
        <f t="shared" si="21"/>
        <v>0</v>
      </c>
    </row>
    <row r="13" spans="1:65" x14ac:dyDescent="0.2">
      <c r="A13" s="36">
        <v>37165</v>
      </c>
      <c r="B13" s="37" t="s">
        <v>75</v>
      </c>
      <c r="C13" s="71">
        <v>2</v>
      </c>
      <c r="D13" s="25" t="s">
        <v>170</v>
      </c>
      <c r="E13" s="25">
        <v>1</v>
      </c>
      <c r="F13" s="26" t="s">
        <v>165</v>
      </c>
      <c r="G13" s="25">
        <v>2001</v>
      </c>
      <c r="H13" s="27" t="s">
        <v>68</v>
      </c>
      <c r="I13" s="25">
        <v>40</v>
      </c>
      <c r="J13" s="25">
        <v>4</v>
      </c>
      <c r="K13" s="41">
        <v>1.81</v>
      </c>
      <c r="L13" s="41">
        <v>1.81</v>
      </c>
      <c r="M13" s="41">
        <v>1.81</v>
      </c>
      <c r="N13" s="41">
        <f t="shared" si="10"/>
        <v>0</v>
      </c>
      <c r="O13" s="41">
        <f t="shared" si="11"/>
        <v>0</v>
      </c>
      <c r="P13" s="41">
        <f t="shared" si="12"/>
        <v>0</v>
      </c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30"/>
      <c r="AH13" s="30"/>
      <c r="AI13" s="30"/>
      <c r="AJ13" s="30"/>
      <c r="AQ13" s="22" t="str">
        <f>IF(V13&gt;0,#REF!-V13,"")</f>
        <v/>
      </c>
      <c r="AR13" s="21" t="str">
        <f t="shared" si="13"/>
        <v/>
      </c>
      <c r="AS13" s="21" t="str">
        <f t="shared" si="14"/>
        <v/>
      </c>
      <c r="AT13" s="22" t="str">
        <f t="shared" si="15"/>
        <v/>
      </c>
      <c r="AU13" s="22" t="str">
        <f>IF(AA13&gt;0,#REF!-AA13,"")</f>
        <v/>
      </c>
      <c r="AV13" s="32">
        <f t="shared" si="0"/>
        <v>0</v>
      </c>
      <c r="AW13" s="32">
        <f t="shared" si="1"/>
        <v>0</v>
      </c>
      <c r="AX13" s="32">
        <f t="shared" si="2"/>
        <v>0</v>
      </c>
      <c r="AY13" s="32">
        <f t="shared" si="3"/>
        <v>0</v>
      </c>
      <c r="AZ13" s="32">
        <f t="shared" si="4"/>
        <v>0</v>
      </c>
      <c r="BA13" s="32">
        <f t="shared" si="5"/>
        <v>0</v>
      </c>
      <c r="BB13" s="33" t="e">
        <f>#REF!-N13</f>
        <v>#REF!</v>
      </c>
      <c r="BC13" s="33" t="e">
        <f>#REF!-O13</f>
        <v>#REF!</v>
      </c>
      <c r="BD13" s="33" t="e">
        <f>#REF!-P13</f>
        <v>#REF!</v>
      </c>
      <c r="BE13" s="33">
        <f t="shared" si="6"/>
        <v>0</v>
      </c>
      <c r="BF13" s="33">
        <f t="shared" si="7"/>
        <v>0</v>
      </c>
      <c r="BG13" s="33">
        <f t="shared" si="8"/>
        <v>0</v>
      </c>
      <c r="BH13" s="34" t="e">
        <f t="shared" si="16"/>
        <v>#REF!</v>
      </c>
      <c r="BI13" s="34" t="e">
        <f t="shared" si="17"/>
        <v>#REF!</v>
      </c>
      <c r="BJ13" s="34" t="e">
        <f t="shared" si="18"/>
        <v>#REF!</v>
      </c>
      <c r="BK13" s="34">
        <f t="shared" si="19"/>
        <v>0</v>
      </c>
      <c r="BL13" s="34">
        <f t="shared" si="20"/>
        <v>0</v>
      </c>
      <c r="BM13" s="34">
        <f t="shared" si="21"/>
        <v>0</v>
      </c>
    </row>
    <row r="14" spans="1:65" x14ac:dyDescent="0.2">
      <c r="A14" s="36">
        <v>37165</v>
      </c>
      <c r="B14" s="37" t="s">
        <v>76</v>
      </c>
      <c r="C14" s="71">
        <v>3.15</v>
      </c>
      <c r="D14" s="25" t="s">
        <v>170</v>
      </c>
      <c r="E14" s="25">
        <v>1</v>
      </c>
      <c r="F14" s="26" t="s">
        <v>165</v>
      </c>
      <c r="G14" s="25">
        <v>2001</v>
      </c>
      <c r="H14" s="27" t="s">
        <v>68</v>
      </c>
      <c r="I14" s="25">
        <v>40</v>
      </c>
      <c r="J14" s="25">
        <v>4</v>
      </c>
      <c r="K14" s="41">
        <v>1.61</v>
      </c>
      <c r="L14" s="41">
        <v>1.61</v>
      </c>
      <c r="M14" s="41">
        <v>1.61</v>
      </c>
      <c r="N14" s="41">
        <f t="shared" si="10"/>
        <v>0</v>
      </c>
      <c r="O14" s="41">
        <f t="shared" si="11"/>
        <v>0</v>
      </c>
      <c r="P14" s="41">
        <f t="shared" si="12"/>
        <v>0</v>
      </c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30"/>
      <c r="AH14" s="30"/>
      <c r="AI14" s="30"/>
      <c r="AJ14" s="30"/>
      <c r="AQ14" s="22" t="str">
        <f>IF(V14&gt;0,#REF!-V14,"")</f>
        <v/>
      </c>
      <c r="AR14" s="21" t="str">
        <f t="shared" si="13"/>
        <v/>
      </c>
      <c r="AS14" s="21" t="str">
        <f t="shared" si="14"/>
        <v/>
      </c>
      <c r="AT14" s="22" t="str">
        <f t="shared" si="15"/>
        <v/>
      </c>
      <c r="AU14" s="22" t="str">
        <f>IF(AA14&gt;0,#REF!-AA14,"")</f>
        <v/>
      </c>
      <c r="AV14" s="32">
        <f t="shared" si="0"/>
        <v>0</v>
      </c>
      <c r="AW14" s="32">
        <f t="shared" si="1"/>
        <v>0</v>
      </c>
      <c r="AX14" s="32">
        <f t="shared" si="2"/>
        <v>0</v>
      </c>
      <c r="AY14" s="32">
        <f t="shared" si="3"/>
        <v>0</v>
      </c>
      <c r="AZ14" s="32">
        <f t="shared" si="4"/>
        <v>0</v>
      </c>
      <c r="BA14" s="32">
        <f t="shared" si="5"/>
        <v>0</v>
      </c>
      <c r="BB14" s="33" t="e">
        <f>#REF!-N14</f>
        <v>#REF!</v>
      </c>
      <c r="BC14" s="33" t="e">
        <f>#REF!-O14</f>
        <v>#REF!</v>
      </c>
      <c r="BD14" s="33" t="e">
        <f>#REF!-P14</f>
        <v>#REF!</v>
      </c>
      <c r="BE14" s="33">
        <f t="shared" si="6"/>
        <v>0</v>
      </c>
      <c r="BF14" s="33">
        <f t="shared" si="7"/>
        <v>0</v>
      </c>
      <c r="BG14" s="33">
        <f t="shared" si="8"/>
        <v>0</v>
      </c>
      <c r="BH14" s="34" t="e">
        <f t="shared" si="16"/>
        <v>#REF!</v>
      </c>
      <c r="BI14" s="34" t="e">
        <f t="shared" si="17"/>
        <v>#REF!</v>
      </c>
      <c r="BJ14" s="34" t="e">
        <f t="shared" si="18"/>
        <v>#REF!</v>
      </c>
      <c r="BK14" s="34">
        <f t="shared" si="19"/>
        <v>0</v>
      </c>
      <c r="BL14" s="34">
        <f t="shared" si="20"/>
        <v>0</v>
      </c>
      <c r="BM14" s="34">
        <f t="shared" si="21"/>
        <v>0</v>
      </c>
    </row>
    <row r="15" spans="1:65" x14ac:dyDescent="0.2">
      <c r="A15" s="36">
        <v>37165</v>
      </c>
      <c r="B15" s="37" t="s">
        <v>77</v>
      </c>
      <c r="C15" s="71">
        <v>3.3</v>
      </c>
      <c r="D15" s="25" t="s">
        <v>170</v>
      </c>
      <c r="E15" s="25">
        <v>1</v>
      </c>
      <c r="F15" s="26" t="s">
        <v>165</v>
      </c>
      <c r="G15" s="25">
        <v>2001</v>
      </c>
      <c r="H15" s="27" t="s">
        <v>68</v>
      </c>
      <c r="I15" s="25">
        <v>40</v>
      </c>
      <c r="J15" s="25">
        <v>4</v>
      </c>
      <c r="K15" s="41">
        <v>1.71</v>
      </c>
      <c r="L15" s="41">
        <v>1.71</v>
      </c>
      <c r="M15" s="41">
        <v>1.71</v>
      </c>
      <c r="N15" s="41">
        <f t="shared" si="10"/>
        <v>0</v>
      </c>
      <c r="O15" s="41">
        <f t="shared" si="11"/>
        <v>0</v>
      </c>
      <c r="P15" s="41">
        <f t="shared" si="12"/>
        <v>0</v>
      </c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30"/>
      <c r="AH15" s="30"/>
      <c r="AI15" s="30"/>
      <c r="AJ15" s="30"/>
      <c r="AQ15" s="22" t="str">
        <f>IF(V15&gt;0,#REF!-V15,"")</f>
        <v/>
      </c>
      <c r="AR15" s="21" t="str">
        <f t="shared" si="13"/>
        <v/>
      </c>
      <c r="AS15" s="21" t="str">
        <f t="shared" si="14"/>
        <v/>
      </c>
      <c r="AT15" s="22" t="str">
        <f t="shared" si="15"/>
        <v/>
      </c>
      <c r="AU15" s="22" t="str">
        <f>IF(AA15&gt;0,#REF!-AA15,"")</f>
        <v/>
      </c>
      <c r="AV15" s="32">
        <f t="shared" si="0"/>
        <v>0</v>
      </c>
      <c r="AW15" s="32">
        <f t="shared" si="1"/>
        <v>0</v>
      </c>
      <c r="AX15" s="32">
        <f t="shared" si="2"/>
        <v>0</v>
      </c>
      <c r="AY15" s="32">
        <f t="shared" si="3"/>
        <v>0</v>
      </c>
      <c r="AZ15" s="32">
        <f t="shared" si="4"/>
        <v>0</v>
      </c>
      <c r="BA15" s="32">
        <f t="shared" si="5"/>
        <v>0</v>
      </c>
      <c r="BB15" s="33" t="e">
        <f>#REF!-N15</f>
        <v>#REF!</v>
      </c>
      <c r="BC15" s="33" t="e">
        <f>#REF!-O15</f>
        <v>#REF!</v>
      </c>
      <c r="BD15" s="33" t="e">
        <f>#REF!-P15</f>
        <v>#REF!</v>
      </c>
      <c r="BE15" s="33">
        <f t="shared" si="6"/>
        <v>0</v>
      </c>
      <c r="BF15" s="33">
        <f t="shared" si="7"/>
        <v>0</v>
      </c>
      <c r="BG15" s="33">
        <f t="shared" si="8"/>
        <v>0</v>
      </c>
      <c r="BH15" s="34" t="e">
        <f t="shared" si="16"/>
        <v>#REF!</v>
      </c>
      <c r="BI15" s="34" t="e">
        <f t="shared" si="17"/>
        <v>#REF!</v>
      </c>
      <c r="BJ15" s="34" t="e">
        <f t="shared" si="18"/>
        <v>#REF!</v>
      </c>
      <c r="BK15" s="34">
        <f t="shared" si="19"/>
        <v>0</v>
      </c>
      <c r="BL15" s="34">
        <f t="shared" si="20"/>
        <v>0</v>
      </c>
      <c r="BM15" s="34">
        <f t="shared" si="21"/>
        <v>0</v>
      </c>
    </row>
    <row r="16" spans="1:65" x14ac:dyDescent="0.2">
      <c r="A16" s="36">
        <v>37165</v>
      </c>
      <c r="B16" s="37" t="s">
        <v>78</v>
      </c>
      <c r="C16" s="71">
        <v>3.45</v>
      </c>
      <c r="D16" s="25" t="s">
        <v>170</v>
      </c>
      <c r="E16" s="25">
        <v>1</v>
      </c>
      <c r="F16" s="26" t="s">
        <v>165</v>
      </c>
      <c r="G16" s="25">
        <v>2001</v>
      </c>
      <c r="H16" s="27" t="s">
        <v>68</v>
      </c>
      <c r="I16" s="25">
        <v>40</v>
      </c>
      <c r="J16" s="25">
        <v>4</v>
      </c>
      <c r="K16" s="41">
        <v>1.71</v>
      </c>
      <c r="L16" s="41">
        <v>1.71</v>
      </c>
      <c r="M16" s="41">
        <v>1.71</v>
      </c>
      <c r="N16" s="41">
        <f t="shared" si="10"/>
        <v>0</v>
      </c>
      <c r="O16" s="41">
        <f t="shared" si="11"/>
        <v>0</v>
      </c>
      <c r="P16" s="41">
        <f t="shared" si="12"/>
        <v>0</v>
      </c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30"/>
      <c r="AH16" s="30"/>
      <c r="AI16" s="30"/>
      <c r="AJ16" s="30"/>
      <c r="AQ16" s="22" t="str">
        <f>IF(V16&gt;0,#REF!-V16,"")</f>
        <v/>
      </c>
      <c r="AR16" s="21" t="str">
        <f t="shared" si="13"/>
        <v/>
      </c>
      <c r="AS16" s="21" t="str">
        <f t="shared" si="14"/>
        <v/>
      </c>
      <c r="AT16" s="22" t="str">
        <f t="shared" si="15"/>
        <v/>
      </c>
      <c r="AU16" s="22" t="str">
        <f>IF(AA16&gt;0,#REF!-AA16,"")</f>
        <v/>
      </c>
      <c r="AV16" s="32">
        <f t="shared" si="0"/>
        <v>0</v>
      </c>
      <c r="AW16" s="32">
        <f t="shared" si="1"/>
        <v>0</v>
      </c>
      <c r="AX16" s="32">
        <f t="shared" si="2"/>
        <v>0</v>
      </c>
      <c r="AY16" s="32">
        <f t="shared" si="3"/>
        <v>0</v>
      </c>
      <c r="AZ16" s="32">
        <f t="shared" si="4"/>
        <v>0</v>
      </c>
      <c r="BA16" s="32">
        <f t="shared" si="5"/>
        <v>0</v>
      </c>
      <c r="BB16" s="33" t="e">
        <f>#REF!-N16</f>
        <v>#REF!</v>
      </c>
      <c r="BC16" s="33" t="e">
        <f>#REF!-O16</f>
        <v>#REF!</v>
      </c>
      <c r="BD16" s="33" t="e">
        <f>#REF!-P16</f>
        <v>#REF!</v>
      </c>
      <c r="BE16" s="33">
        <f t="shared" si="6"/>
        <v>0</v>
      </c>
      <c r="BF16" s="33">
        <f t="shared" si="7"/>
        <v>0</v>
      </c>
      <c r="BG16" s="33">
        <f t="shared" si="8"/>
        <v>0</v>
      </c>
      <c r="BH16" s="34" t="e">
        <f t="shared" si="16"/>
        <v>#REF!</v>
      </c>
      <c r="BI16" s="34" t="e">
        <f t="shared" si="17"/>
        <v>#REF!</v>
      </c>
      <c r="BJ16" s="34" t="e">
        <f t="shared" si="18"/>
        <v>#REF!</v>
      </c>
      <c r="BK16" s="34">
        <f t="shared" si="19"/>
        <v>0</v>
      </c>
      <c r="BL16" s="34">
        <f t="shared" si="20"/>
        <v>0</v>
      </c>
      <c r="BM16" s="34">
        <f t="shared" si="21"/>
        <v>0</v>
      </c>
    </row>
    <row r="17" spans="1:65" x14ac:dyDescent="0.2">
      <c r="A17" s="36">
        <v>37165</v>
      </c>
      <c r="B17" s="37" t="s">
        <v>79</v>
      </c>
      <c r="C17" s="71">
        <v>3</v>
      </c>
      <c r="D17" s="25" t="s">
        <v>170</v>
      </c>
      <c r="E17" s="25">
        <v>1</v>
      </c>
      <c r="F17" s="26" t="s">
        <v>165</v>
      </c>
      <c r="G17" s="25">
        <v>2001</v>
      </c>
      <c r="H17" s="27" t="s">
        <v>68</v>
      </c>
      <c r="I17" s="25">
        <v>40</v>
      </c>
      <c r="J17" s="25">
        <v>4</v>
      </c>
      <c r="K17" s="41">
        <v>1.81</v>
      </c>
      <c r="L17" s="41">
        <v>1.81</v>
      </c>
      <c r="M17" s="41">
        <v>1.81</v>
      </c>
      <c r="N17" s="41">
        <f t="shared" si="10"/>
        <v>0</v>
      </c>
      <c r="O17" s="41">
        <f t="shared" si="11"/>
        <v>0</v>
      </c>
      <c r="P17" s="41">
        <f t="shared" si="12"/>
        <v>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30"/>
      <c r="AH17" s="30"/>
      <c r="AI17" s="30"/>
      <c r="AJ17" s="30"/>
      <c r="AQ17" s="22" t="str">
        <f>IF(V17&gt;0,#REF!-V17,"")</f>
        <v/>
      </c>
      <c r="AR17" s="21" t="str">
        <f t="shared" si="13"/>
        <v/>
      </c>
      <c r="AS17" s="21" t="str">
        <f t="shared" si="14"/>
        <v/>
      </c>
      <c r="AT17" s="22" t="str">
        <f t="shared" si="15"/>
        <v/>
      </c>
      <c r="AU17" s="22" t="str">
        <f>IF(AA17&gt;0,#REF!-AA17,"")</f>
        <v/>
      </c>
      <c r="AV17" s="32">
        <f t="shared" si="0"/>
        <v>0</v>
      </c>
      <c r="AW17" s="32">
        <f t="shared" si="1"/>
        <v>0</v>
      </c>
      <c r="AX17" s="32">
        <f t="shared" si="2"/>
        <v>0</v>
      </c>
      <c r="AY17" s="32">
        <f t="shared" si="3"/>
        <v>0</v>
      </c>
      <c r="AZ17" s="32">
        <f t="shared" si="4"/>
        <v>0</v>
      </c>
      <c r="BA17" s="32">
        <f t="shared" si="5"/>
        <v>0</v>
      </c>
      <c r="BB17" s="33" t="e">
        <f>#REF!-N17</f>
        <v>#REF!</v>
      </c>
      <c r="BC17" s="33" t="e">
        <f>#REF!-O17</f>
        <v>#REF!</v>
      </c>
      <c r="BD17" s="33" t="e">
        <f>#REF!-P17</f>
        <v>#REF!</v>
      </c>
      <c r="BE17" s="33">
        <f t="shared" si="6"/>
        <v>0</v>
      </c>
      <c r="BF17" s="33">
        <f t="shared" si="7"/>
        <v>0</v>
      </c>
      <c r="BG17" s="33">
        <f t="shared" si="8"/>
        <v>0</v>
      </c>
      <c r="BH17" s="34" t="e">
        <f t="shared" si="16"/>
        <v>#REF!</v>
      </c>
      <c r="BI17" s="34" t="e">
        <f t="shared" si="17"/>
        <v>#REF!</v>
      </c>
      <c r="BJ17" s="34" t="e">
        <f t="shared" si="18"/>
        <v>#REF!</v>
      </c>
      <c r="BK17" s="34">
        <f t="shared" si="19"/>
        <v>0</v>
      </c>
      <c r="BL17" s="34">
        <f t="shared" si="20"/>
        <v>0</v>
      </c>
      <c r="BM17" s="34">
        <f t="shared" si="21"/>
        <v>0</v>
      </c>
    </row>
    <row r="18" spans="1:65" x14ac:dyDescent="0.2">
      <c r="A18" s="36">
        <v>37165</v>
      </c>
      <c r="B18" s="37" t="s">
        <v>80</v>
      </c>
      <c r="C18" s="71">
        <v>4.1500000000000004</v>
      </c>
      <c r="D18" s="25" t="s">
        <v>170</v>
      </c>
      <c r="E18" s="25">
        <v>1</v>
      </c>
      <c r="F18" s="26" t="s">
        <v>165</v>
      </c>
      <c r="G18" s="25">
        <v>2001</v>
      </c>
      <c r="H18" s="27" t="s">
        <v>68</v>
      </c>
      <c r="I18" s="25">
        <v>40</v>
      </c>
      <c r="J18" s="25">
        <v>4</v>
      </c>
      <c r="K18" s="41">
        <v>1.71</v>
      </c>
      <c r="L18" s="41">
        <v>1.71</v>
      </c>
      <c r="M18" s="41">
        <v>1.71</v>
      </c>
      <c r="N18" s="41">
        <f t="shared" si="10"/>
        <v>0</v>
      </c>
      <c r="O18" s="41">
        <f t="shared" si="11"/>
        <v>0</v>
      </c>
      <c r="P18" s="41">
        <f t="shared" si="12"/>
        <v>0</v>
      </c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30"/>
      <c r="AH18" s="30"/>
      <c r="AI18" s="30"/>
      <c r="AJ18" s="30"/>
      <c r="AQ18" s="22" t="str">
        <f>IF(V18&gt;0,#REF!-V18,"")</f>
        <v/>
      </c>
      <c r="AR18" s="21" t="str">
        <f t="shared" si="13"/>
        <v/>
      </c>
      <c r="AS18" s="21" t="str">
        <f t="shared" si="14"/>
        <v/>
      </c>
      <c r="AT18" s="22" t="str">
        <f t="shared" si="15"/>
        <v/>
      </c>
      <c r="AU18" s="22" t="str">
        <f>IF(AA18&gt;0,#REF!-AA18,"")</f>
        <v/>
      </c>
      <c r="AV18" s="32">
        <f t="shared" si="0"/>
        <v>0</v>
      </c>
      <c r="AW18" s="32">
        <f t="shared" si="1"/>
        <v>0</v>
      </c>
      <c r="AX18" s="32">
        <f t="shared" si="2"/>
        <v>0</v>
      </c>
      <c r="AY18" s="32">
        <f t="shared" si="3"/>
        <v>0</v>
      </c>
      <c r="AZ18" s="32">
        <f t="shared" si="4"/>
        <v>0</v>
      </c>
      <c r="BA18" s="32">
        <f t="shared" si="5"/>
        <v>0</v>
      </c>
      <c r="BB18" s="33" t="e">
        <f>#REF!-N18</f>
        <v>#REF!</v>
      </c>
      <c r="BC18" s="33" t="e">
        <f>#REF!-O18</f>
        <v>#REF!</v>
      </c>
      <c r="BD18" s="33" t="e">
        <f>#REF!-P18</f>
        <v>#REF!</v>
      </c>
      <c r="BE18" s="33">
        <f t="shared" si="6"/>
        <v>0</v>
      </c>
      <c r="BF18" s="33">
        <f t="shared" si="7"/>
        <v>0</v>
      </c>
      <c r="BG18" s="33">
        <f t="shared" si="8"/>
        <v>0</v>
      </c>
      <c r="BH18" s="34" t="e">
        <f t="shared" si="16"/>
        <v>#REF!</v>
      </c>
      <c r="BI18" s="34" t="e">
        <f t="shared" si="17"/>
        <v>#REF!</v>
      </c>
      <c r="BJ18" s="34" t="e">
        <f t="shared" si="18"/>
        <v>#REF!</v>
      </c>
      <c r="BK18" s="34">
        <f t="shared" si="19"/>
        <v>0</v>
      </c>
      <c r="BL18" s="34">
        <f t="shared" si="20"/>
        <v>0</v>
      </c>
      <c r="BM18" s="34">
        <f t="shared" si="21"/>
        <v>0</v>
      </c>
    </row>
    <row r="19" spans="1:65" x14ac:dyDescent="0.2">
      <c r="A19" s="36">
        <v>37165</v>
      </c>
      <c r="B19" s="37" t="s">
        <v>81</v>
      </c>
      <c r="C19" s="71">
        <v>4.3</v>
      </c>
      <c r="D19" s="25" t="s">
        <v>170</v>
      </c>
      <c r="E19" s="25">
        <v>1</v>
      </c>
      <c r="F19" s="26" t="s">
        <v>165</v>
      </c>
      <c r="G19" s="25">
        <v>2001</v>
      </c>
      <c r="H19" s="27" t="s">
        <v>68</v>
      </c>
      <c r="I19" s="25">
        <v>40</v>
      </c>
      <c r="J19" s="25">
        <v>4</v>
      </c>
      <c r="K19" s="41">
        <v>1.81</v>
      </c>
      <c r="L19" s="41">
        <v>1.81</v>
      </c>
      <c r="M19" s="41">
        <v>1.81</v>
      </c>
      <c r="N19" s="41">
        <f t="shared" si="10"/>
        <v>0</v>
      </c>
      <c r="O19" s="41">
        <f t="shared" si="11"/>
        <v>0</v>
      </c>
      <c r="P19" s="41">
        <f t="shared" si="12"/>
        <v>0</v>
      </c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30"/>
      <c r="AH19" s="30"/>
      <c r="AI19" s="30"/>
      <c r="AJ19" s="30"/>
      <c r="AQ19" s="22" t="str">
        <f>IF(V19&gt;0,#REF!-V19,"")</f>
        <v/>
      </c>
      <c r="AR19" s="21" t="str">
        <f t="shared" si="13"/>
        <v/>
      </c>
      <c r="AS19" s="21" t="str">
        <f t="shared" si="14"/>
        <v/>
      </c>
      <c r="AT19" s="22" t="str">
        <f t="shared" si="15"/>
        <v/>
      </c>
      <c r="AU19" s="22" t="str">
        <f>IF(AA19&gt;0,#REF!-AA19,"")</f>
        <v/>
      </c>
      <c r="AV19" s="32">
        <f t="shared" si="0"/>
        <v>0</v>
      </c>
      <c r="AW19" s="32">
        <f t="shared" si="1"/>
        <v>0</v>
      </c>
      <c r="AX19" s="32">
        <f t="shared" si="2"/>
        <v>0</v>
      </c>
      <c r="AY19" s="32">
        <f t="shared" si="3"/>
        <v>0</v>
      </c>
      <c r="AZ19" s="32">
        <f t="shared" si="4"/>
        <v>0</v>
      </c>
      <c r="BA19" s="32">
        <f t="shared" si="5"/>
        <v>0</v>
      </c>
      <c r="BB19" s="33" t="e">
        <f>#REF!-N19</f>
        <v>#REF!</v>
      </c>
      <c r="BC19" s="33" t="e">
        <f>#REF!-O19</f>
        <v>#REF!</v>
      </c>
      <c r="BD19" s="33" t="e">
        <f>#REF!-P19</f>
        <v>#REF!</v>
      </c>
      <c r="BE19" s="33">
        <f t="shared" si="6"/>
        <v>0</v>
      </c>
      <c r="BF19" s="33">
        <f t="shared" si="7"/>
        <v>0</v>
      </c>
      <c r="BG19" s="33">
        <f t="shared" si="8"/>
        <v>0</v>
      </c>
      <c r="BH19" s="34" t="e">
        <f t="shared" si="16"/>
        <v>#REF!</v>
      </c>
      <c r="BI19" s="34" t="e">
        <f t="shared" si="17"/>
        <v>#REF!</v>
      </c>
      <c r="BJ19" s="34" t="e">
        <f t="shared" si="18"/>
        <v>#REF!</v>
      </c>
      <c r="BK19" s="34">
        <f t="shared" si="19"/>
        <v>0</v>
      </c>
      <c r="BL19" s="34">
        <f t="shared" si="20"/>
        <v>0</v>
      </c>
      <c r="BM19" s="34">
        <f t="shared" si="21"/>
        <v>0</v>
      </c>
    </row>
    <row r="20" spans="1:65" x14ac:dyDescent="0.2">
      <c r="A20" s="36">
        <v>37165</v>
      </c>
      <c r="B20" s="37" t="s">
        <v>82</v>
      </c>
      <c r="C20" s="71">
        <v>4.45</v>
      </c>
      <c r="D20" s="25" t="s">
        <v>170</v>
      </c>
      <c r="E20" s="25">
        <v>1</v>
      </c>
      <c r="F20" s="26" t="s">
        <v>165</v>
      </c>
      <c r="G20" s="25">
        <v>2001</v>
      </c>
      <c r="H20" s="27" t="s">
        <v>68</v>
      </c>
      <c r="I20" s="25">
        <v>40</v>
      </c>
      <c r="J20" s="25">
        <v>4</v>
      </c>
      <c r="K20" s="41">
        <v>1.71</v>
      </c>
      <c r="L20" s="41">
        <v>1.71</v>
      </c>
      <c r="M20" s="41">
        <v>1.71</v>
      </c>
      <c r="N20" s="41">
        <f t="shared" si="10"/>
        <v>0</v>
      </c>
      <c r="O20" s="41">
        <f t="shared" si="11"/>
        <v>0</v>
      </c>
      <c r="P20" s="41">
        <f t="shared" si="12"/>
        <v>0</v>
      </c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30"/>
      <c r="AH20" s="30"/>
      <c r="AI20" s="30"/>
      <c r="AJ20" s="30"/>
      <c r="AQ20" s="22" t="str">
        <f>IF(V20&gt;0,#REF!-V20,"")</f>
        <v/>
      </c>
      <c r="AR20" s="21" t="str">
        <f t="shared" si="13"/>
        <v/>
      </c>
      <c r="AS20" s="21" t="str">
        <f t="shared" si="14"/>
        <v/>
      </c>
      <c r="AT20" s="22" t="str">
        <f t="shared" si="15"/>
        <v/>
      </c>
      <c r="AU20" s="22" t="str">
        <f>IF(AA20&gt;0,#REF!-AA20,"")</f>
        <v/>
      </c>
      <c r="AV20" s="32">
        <f t="shared" si="0"/>
        <v>0</v>
      </c>
      <c r="AW20" s="32">
        <f t="shared" si="1"/>
        <v>0</v>
      </c>
      <c r="AX20" s="32">
        <f t="shared" si="2"/>
        <v>0</v>
      </c>
      <c r="AY20" s="32">
        <f t="shared" si="3"/>
        <v>0</v>
      </c>
      <c r="AZ20" s="32">
        <f t="shared" si="4"/>
        <v>0</v>
      </c>
      <c r="BA20" s="32">
        <f t="shared" si="5"/>
        <v>0</v>
      </c>
      <c r="BB20" s="33" t="e">
        <f>#REF!-N20</f>
        <v>#REF!</v>
      </c>
      <c r="BC20" s="33" t="e">
        <f>#REF!-O20</f>
        <v>#REF!</v>
      </c>
      <c r="BD20" s="33" t="e">
        <f>#REF!-P20</f>
        <v>#REF!</v>
      </c>
      <c r="BE20" s="33">
        <f t="shared" si="6"/>
        <v>0</v>
      </c>
      <c r="BF20" s="33">
        <f t="shared" si="7"/>
        <v>0</v>
      </c>
      <c r="BG20" s="33">
        <f t="shared" si="8"/>
        <v>0</v>
      </c>
      <c r="BH20" s="34" t="e">
        <f t="shared" si="16"/>
        <v>#REF!</v>
      </c>
      <c r="BI20" s="34" t="e">
        <f t="shared" si="17"/>
        <v>#REF!</v>
      </c>
      <c r="BJ20" s="34" t="e">
        <f t="shared" si="18"/>
        <v>#REF!</v>
      </c>
      <c r="BK20" s="34">
        <f t="shared" si="19"/>
        <v>0</v>
      </c>
      <c r="BL20" s="34">
        <f t="shared" si="20"/>
        <v>0</v>
      </c>
      <c r="BM20" s="34">
        <f t="shared" si="21"/>
        <v>0</v>
      </c>
    </row>
    <row r="21" spans="1:65" x14ac:dyDescent="0.2">
      <c r="A21" s="36">
        <v>37165</v>
      </c>
      <c r="B21" s="37" t="s">
        <v>83</v>
      </c>
      <c r="C21" s="71">
        <v>4</v>
      </c>
      <c r="D21" s="25" t="s">
        <v>170</v>
      </c>
      <c r="E21" s="25">
        <v>1</v>
      </c>
      <c r="F21" s="26" t="s">
        <v>165</v>
      </c>
      <c r="G21" s="25">
        <v>2001</v>
      </c>
      <c r="H21" s="27" t="s">
        <v>68</v>
      </c>
      <c r="I21" s="25">
        <v>40</v>
      </c>
      <c r="J21" s="25">
        <v>4</v>
      </c>
      <c r="K21" s="41">
        <v>1.9</v>
      </c>
      <c r="L21" s="41">
        <v>1.9</v>
      </c>
      <c r="M21" s="41">
        <v>1.9</v>
      </c>
      <c r="N21" s="41">
        <f t="shared" si="10"/>
        <v>0</v>
      </c>
      <c r="O21" s="41">
        <f t="shared" si="11"/>
        <v>0</v>
      </c>
      <c r="P21" s="41">
        <f t="shared" si="12"/>
        <v>0</v>
      </c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30"/>
      <c r="AH21" s="30"/>
      <c r="AI21" s="30"/>
      <c r="AJ21" s="30"/>
      <c r="AQ21" s="22" t="str">
        <f>IF(V21&gt;0,#REF!-V21,"")</f>
        <v/>
      </c>
      <c r="AR21" s="21" t="str">
        <f t="shared" si="13"/>
        <v/>
      </c>
      <c r="AS21" s="21" t="str">
        <f t="shared" si="14"/>
        <v/>
      </c>
      <c r="AT21" s="22" t="str">
        <f t="shared" si="15"/>
        <v/>
      </c>
      <c r="AU21" s="22" t="str">
        <f>IF(AA21&gt;0,#REF!-AA21,"")</f>
        <v/>
      </c>
      <c r="AV21" s="32">
        <f t="shared" si="0"/>
        <v>0</v>
      </c>
      <c r="AW21" s="32">
        <f t="shared" si="1"/>
        <v>0</v>
      </c>
      <c r="AX21" s="32">
        <f t="shared" si="2"/>
        <v>0</v>
      </c>
      <c r="AY21" s="32">
        <f t="shared" si="3"/>
        <v>0</v>
      </c>
      <c r="AZ21" s="32">
        <f t="shared" si="4"/>
        <v>0</v>
      </c>
      <c r="BA21" s="32">
        <f t="shared" si="5"/>
        <v>0</v>
      </c>
      <c r="BB21" s="33" t="e">
        <f>#REF!-N21</f>
        <v>#REF!</v>
      </c>
      <c r="BC21" s="33" t="e">
        <f>#REF!-O21</f>
        <v>#REF!</v>
      </c>
      <c r="BD21" s="33" t="e">
        <f>#REF!-P21</f>
        <v>#REF!</v>
      </c>
      <c r="BE21" s="33">
        <f t="shared" si="6"/>
        <v>0</v>
      </c>
      <c r="BF21" s="33">
        <f t="shared" si="7"/>
        <v>0</v>
      </c>
      <c r="BG21" s="33">
        <f t="shared" si="8"/>
        <v>0</v>
      </c>
      <c r="BH21" s="34" t="e">
        <f t="shared" si="16"/>
        <v>#REF!</v>
      </c>
      <c r="BI21" s="34" t="e">
        <f t="shared" si="17"/>
        <v>#REF!</v>
      </c>
      <c r="BJ21" s="34" t="e">
        <f t="shared" si="18"/>
        <v>#REF!</v>
      </c>
      <c r="BK21" s="34">
        <f t="shared" si="19"/>
        <v>0</v>
      </c>
      <c r="BL21" s="34">
        <f t="shared" si="20"/>
        <v>0</v>
      </c>
      <c r="BM21" s="34">
        <f t="shared" si="21"/>
        <v>0</v>
      </c>
    </row>
    <row r="22" spans="1:65" x14ac:dyDescent="0.2">
      <c r="A22" s="36">
        <v>37165</v>
      </c>
      <c r="B22" s="37" t="s">
        <v>84</v>
      </c>
      <c r="C22" s="71">
        <v>5.15</v>
      </c>
      <c r="D22" s="25" t="s">
        <v>170</v>
      </c>
      <c r="E22" s="25">
        <v>1</v>
      </c>
      <c r="F22" s="26" t="s">
        <v>165</v>
      </c>
      <c r="G22" s="25">
        <v>2001</v>
      </c>
      <c r="H22" s="27" t="s">
        <v>68</v>
      </c>
      <c r="I22" s="25">
        <v>40</v>
      </c>
      <c r="J22" s="25">
        <v>4</v>
      </c>
      <c r="K22" s="41">
        <v>1.9</v>
      </c>
      <c r="L22" s="41">
        <v>1.9</v>
      </c>
      <c r="M22" s="41">
        <v>1.9</v>
      </c>
      <c r="N22" s="41">
        <f t="shared" si="10"/>
        <v>0</v>
      </c>
      <c r="O22" s="41">
        <f t="shared" si="11"/>
        <v>0</v>
      </c>
      <c r="P22" s="41">
        <f t="shared" si="12"/>
        <v>0</v>
      </c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30"/>
      <c r="AH22" s="30"/>
      <c r="AI22" s="30"/>
      <c r="AJ22" s="30"/>
      <c r="AQ22" s="22" t="str">
        <f>IF(V22&gt;0,#REF!-V22,"")</f>
        <v/>
      </c>
      <c r="AR22" s="21" t="str">
        <f t="shared" si="13"/>
        <v/>
      </c>
      <c r="AS22" s="21" t="str">
        <f t="shared" si="14"/>
        <v/>
      </c>
      <c r="AT22" s="22" t="str">
        <f t="shared" si="15"/>
        <v/>
      </c>
      <c r="AU22" s="22" t="str">
        <f>IF(AA22&gt;0,#REF!-AA22,"")</f>
        <v/>
      </c>
      <c r="AV22" s="32">
        <f t="shared" si="0"/>
        <v>0</v>
      </c>
      <c r="AW22" s="32">
        <f t="shared" si="1"/>
        <v>0</v>
      </c>
      <c r="AX22" s="32">
        <f t="shared" si="2"/>
        <v>0</v>
      </c>
      <c r="AY22" s="32">
        <f t="shared" si="3"/>
        <v>0</v>
      </c>
      <c r="AZ22" s="32">
        <f t="shared" si="4"/>
        <v>0</v>
      </c>
      <c r="BA22" s="32">
        <f t="shared" si="5"/>
        <v>0</v>
      </c>
      <c r="BB22" s="33" t="e">
        <f>#REF!-N22</f>
        <v>#REF!</v>
      </c>
      <c r="BC22" s="33" t="e">
        <f>#REF!-O22</f>
        <v>#REF!</v>
      </c>
      <c r="BD22" s="33" t="e">
        <f>#REF!-P22</f>
        <v>#REF!</v>
      </c>
      <c r="BE22" s="33">
        <f t="shared" si="6"/>
        <v>0</v>
      </c>
      <c r="BF22" s="33">
        <f t="shared" si="7"/>
        <v>0</v>
      </c>
      <c r="BG22" s="33">
        <f t="shared" si="8"/>
        <v>0</v>
      </c>
      <c r="BH22" s="34" t="e">
        <f t="shared" si="16"/>
        <v>#REF!</v>
      </c>
      <c r="BI22" s="34" t="e">
        <f t="shared" si="17"/>
        <v>#REF!</v>
      </c>
      <c r="BJ22" s="34" t="e">
        <f t="shared" si="18"/>
        <v>#REF!</v>
      </c>
      <c r="BK22" s="34">
        <f t="shared" si="19"/>
        <v>0</v>
      </c>
      <c r="BL22" s="34">
        <f t="shared" si="20"/>
        <v>0</v>
      </c>
      <c r="BM22" s="34">
        <f t="shared" si="21"/>
        <v>0</v>
      </c>
    </row>
    <row r="23" spans="1:65" x14ac:dyDescent="0.2">
      <c r="A23" s="36">
        <v>37165</v>
      </c>
      <c r="B23" s="37" t="s">
        <v>85</v>
      </c>
      <c r="C23" s="71">
        <v>5.3</v>
      </c>
      <c r="D23" s="25" t="s">
        <v>170</v>
      </c>
      <c r="E23" s="25">
        <v>1</v>
      </c>
      <c r="F23" s="26" t="s">
        <v>165</v>
      </c>
      <c r="G23" s="25">
        <v>2001</v>
      </c>
      <c r="H23" s="27" t="s">
        <v>68</v>
      </c>
      <c r="I23" s="25">
        <v>40</v>
      </c>
      <c r="J23" s="25">
        <v>4</v>
      </c>
      <c r="K23" s="41">
        <v>3.3</v>
      </c>
      <c r="L23" s="41">
        <v>3.3</v>
      </c>
      <c r="M23" s="41">
        <v>3.3</v>
      </c>
      <c r="N23" s="41">
        <f t="shared" si="10"/>
        <v>0</v>
      </c>
      <c r="O23" s="41">
        <f t="shared" si="11"/>
        <v>0</v>
      </c>
      <c r="P23" s="41">
        <f t="shared" si="12"/>
        <v>0</v>
      </c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30"/>
      <c r="AH23" s="30"/>
      <c r="AI23" s="30"/>
      <c r="AJ23" s="30"/>
      <c r="AQ23" s="22" t="str">
        <f>IF(V23&gt;0,#REF!-V23,"")</f>
        <v/>
      </c>
      <c r="AR23" s="21" t="str">
        <f t="shared" si="13"/>
        <v/>
      </c>
      <c r="AS23" s="21" t="str">
        <f t="shared" si="14"/>
        <v/>
      </c>
      <c r="AT23" s="22" t="str">
        <f t="shared" si="15"/>
        <v/>
      </c>
      <c r="AU23" s="22" t="str">
        <f>IF(AA23&gt;0,#REF!-AA23,"")</f>
        <v/>
      </c>
      <c r="AV23" s="32">
        <f t="shared" si="0"/>
        <v>0</v>
      </c>
      <c r="AW23" s="32">
        <f t="shared" si="1"/>
        <v>0</v>
      </c>
      <c r="AX23" s="32">
        <f t="shared" si="2"/>
        <v>0</v>
      </c>
      <c r="AY23" s="32">
        <f t="shared" si="3"/>
        <v>0</v>
      </c>
      <c r="AZ23" s="32">
        <f t="shared" si="4"/>
        <v>0</v>
      </c>
      <c r="BA23" s="32">
        <f t="shared" si="5"/>
        <v>0</v>
      </c>
      <c r="BB23" s="33" t="e">
        <f>#REF!-N23</f>
        <v>#REF!</v>
      </c>
      <c r="BC23" s="33" t="e">
        <f>#REF!-O23</f>
        <v>#REF!</v>
      </c>
      <c r="BD23" s="33" t="e">
        <f>#REF!-P23</f>
        <v>#REF!</v>
      </c>
      <c r="BE23" s="33">
        <f t="shared" si="6"/>
        <v>0</v>
      </c>
      <c r="BF23" s="33">
        <f t="shared" si="7"/>
        <v>0</v>
      </c>
      <c r="BG23" s="33">
        <f t="shared" si="8"/>
        <v>0</v>
      </c>
      <c r="BH23" s="34" t="e">
        <f t="shared" si="16"/>
        <v>#REF!</v>
      </c>
      <c r="BI23" s="34" t="e">
        <f t="shared" si="17"/>
        <v>#REF!</v>
      </c>
      <c r="BJ23" s="34" t="e">
        <f t="shared" si="18"/>
        <v>#REF!</v>
      </c>
      <c r="BK23" s="34">
        <f t="shared" si="19"/>
        <v>0</v>
      </c>
      <c r="BL23" s="34">
        <f t="shared" si="20"/>
        <v>0</v>
      </c>
      <c r="BM23" s="34">
        <f t="shared" si="21"/>
        <v>0</v>
      </c>
    </row>
    <row r="24" spans="1:65" x14ac:dyDescent="0.2">
      <c r="A24" s="36">
        <v>37165</v>
      </c>
      <c r="B24" s="37" t="s">
        <v>86</v>
      </c>
      <c r="C24" s="71">
        <v>5.45</v>
      </c>
      <c r="D24" s="25" t="s">
        <v>170</v>
      </c>
      <c r="E24" s="25">
        <v>1</v>
      </c>
      <c r="F24" s="26" t="s">
        <v>165</v>
      </c>
      <c r="G24" s="25">
        <v>2001</v>
      </c>
      <c r="H24" s="27" t="s">
        <v>68</v>
      </c>
      <c r="I24" s="25">
        <v>40</v>
      </c>
      <c r="J24" s="25">
        <v>4</v>
      </c>
      <c r="K24" s="41">
        <v>2.2000000000000002</v>
      </c>
      <c r="L24" s="41">
        <v>2.2000000000000002</v>
      </c>
      <c r="M24" s="41">
        <v>2.2000000000000002</v>
      </c>
      <c r="N24" s="41">
        <f t="shared" si="10"/>
        <v>0</v>
      </c>
      <c r="O24" s="41">
        <f t="shared" si="11"/>
        <v>0</v>
      </c>
      <c r="P24" s="41">
        <f t="shared" si="12"/>
        <v>0</v>
      </c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30"/>
      <c r="AH24" s="30"/>
      <c r="AI24" s="30"/>
      <c r="AJ24" s="30"/>
      <c r="AQ24" s="22" t="str">
        <f>IF(V24&gt;0,#REF!-V24,"")</f>
        <v/>
      </c>
      <c r="AR24" s="21" t="str">
        <f t="shared" si="13"/>
        <v/>
      </c>
      <c r="AS24" s="21" t="str">
        <f t="shared" si="14"/>
        <v/>
      </c>
      <c r="AT24" s="22" t="str">
        <f t="shared" si="15"/>
        <v/>
      </c>
      <c r="AU24" s="22" t="str">
        <f>IF(AA24&gt;0,#REF!-AA24,"")</f>
        <v/>
      </c>
      <c r="AV24" s="32">
        <f t="shared" si="0"/>
        <v>0</v>
      </c>
      <c r="AW24" s="32">
        <f t="shared" si="1"/>
        <v>0</v>
      </c>
      <c r="AX24" s="32">
        <f t="shared" si="2"/>
        <v>0</v>
      </c>
      <c r="AY24" s="32">
        <f t="shared" si="3"/>
        <v>0</v>
      </c>
      <c r="AZ24" s="32">
        <f t="shared" si="4"/>
        <v>0</v>
      </c>
      <c r="BA24" s="32">
        <f t="shared" si="5"/>
        <v>0</v>
      </c>
      <c r="BB24" s="33" t="e">
        <f>#REF!-N24</f>
        <v>#REF!</v>
      </c>
      <c r="BC24" s="33" t="e">
        <f>#REF!-O24</f>
        <v>#REF!</v>
      </c>
      <c r="BD24" s="33" t="e">
        <f>#REF!-P24</f>
        <v>#REF!</v>
      </c>
      <c r="BE24" s="33">
        <f t="shared" si="6"/>
        <v>0</v>
      </c>
      <c r="BF24" s="33">
        <f t="shared" si="7"/>
        <v>0</v>
      </c>
      <c r="BG24" s="33">
        <f t="shared" si="8"/>
        <v>0</v>
      </c>
      <c r="BH24" s="34" t="e">
        <f t="shared" si="16"/>
        <v>#REF!</v>
      </c>
      <c r="BI24" s="34" t="e">
        <f t="shared" si="17"/>
        <v>#REF!</v>
      </c>
      <c r="BJ24" s="34" t="e">
        <f t="shared" si="18"/>
        <v>#REF!</v>
      </c>
      <c r="BK24" s="34">
        <f t="shared" si="19"/>
        <v>0</v>
      </c>
      <c r="BL24" s="34">
        <f t="shared" si="20"/>
        <v>0</v>
      </c>
      <c r="BM24" s="34">
        <f t="shared" si="21"/>
        <v>0</v>
      </c>
    </row>
    <row r="25" spans="1:65" x14ac:dyDescent="0.2">
      <c r="A25" s="36">
        <v>37165</v>
      </c>
      <c r="B25" s="37" t="s">
        <v>87</v>
      </c>
      <c r="C25" s="71">
        <v>5</v>
      </c>
      <c r="D25" s="25" t="s">
        <v>170</v>
      </c>
      <c r="E25" s="25">
        <v>1</v>
      </c>
      <c r="F25" s="26" t="s">
        <v>165</v>
      </c>
      <c r="G25" s="25">
        <v>2001</v>
      </c>
      <c r="H25" s="27" t="s">
        <v>68</v>
      </c>
      <c r="I25" s="25">
        <v>40</v>
      </c>
      <c r="J25" s="25">
        <v>4</v>
      </c>
      <c r="K25" s="41">
        <v>4.5999999999999996</v>
      </c>
      <c r="L25" s="41">
        <v>4.5999999999999996</v>
      </c>
      <c r="M25" s="41">
        <v>4.5999999999999996</v>
      </c>
      <c r="N25" s="41">
        <f t="shared" si="10"/>
        <v>0</v>
      </c>
      <c r="O25" s="41">
        <f t="shared" si="11"/>
        <v>0</v>
      </c>
      <c r="P25" s="41">
        <f t="shared" si="12"/>
        <v>0</v>
      </c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30"/>
      <c r="AH25" s="30"/>
      <c r="AI25" s="30"/>
      <c r="AJ25" s="30"/>
      <c r="AQ25" s="22" t="str">
        <f>IF(V25&gt;0,#REF!-V25,"")</f>
        <v/>
      </c>
      <c r="AR25" s="21" t="str">
        <f t="shared" si="13"/>
        <v/>
      </c>
      <c r="AS25" s="21" t="str">
        <f t="shared" si="14"/>
        <v/>
      </c>
      <c r="AT25" s="22" t="str">
        <f t="shared" si="15"/>
        <v/>
      </c>
      <c r="AU25" s="22" t="str">
        <f>IF(AA25&gt;0,#REF!-AA25,"")</f>
        <v/>
      </c>
      <c r="AV25" s="32">
        <f t="shared" si="0"/>
        <v>0</v>
      </c>
      <c r="AW25" s="32">
        <f t="shared" si="1"/>
        <v>0</v>
      </c>
      <c r="AX25" s="32">
        <f t="shared" si="2"/>
        <v>0</v>
      </c>
      <c r="AY25" s="32">
        <f t="shared" si="3"/>
        <v>0</v>
      </c>
      <c r="AZ25" s="32">
        <f t="shared" si="4"/>
        <v>0</v>
      </c>
      <c r="BA25" s="32">
        <f t="shared" si="5"/>
        <v>0</v>
      </c>
      <c r="BB25" s="33" t="e">
        <f>#REF!-N25</f>
        <v>#REF!</v>
      </c>
      <c r="BC25" s="33" t="e">
        <f>#REF!-O25</f>
        <v>#REF!</v>
      </c>
      <c r="BD25" s="33" t="e">
        <f>#REF!-P25</f>
        <v>#REF!</v>
      </c>
      <c r="BE25" s="33">
        <f t="shared" si="6"/>
        <v>0</v>
      </c>
      <c r="BF25" s="33">
        <f t="shared" si="7"/>
        <v>0</v>
      </c>
      <c r="BG25" s="33">
        <f t="shared" si="8"/>
        <v>0</v>
      </c>
      <c r="BH25" s="34" t="e">
        <f t="shared" si="16"/>
        <v>#REF!</v>
      </c>
      <c r="BI25" s="34" t="e">
        <f t="shared" si="17"/>
        <v>#REF!</v>
      </c>
      <c r="BJ25" s="34" t="e">
        <f t="shared" si="18"/>
        <v>#REF!</v>
      </c>
      <c r="BK25" s="34">
        <f t="shared" si="19"/>
        <v>0</v>
      </c>
      <c r="BL25" s="34">
        <f t="shared" si="20"/>
        <v>0</v>
      </c>
      <c r="BM25" s="34">
        <f t="shared" si="21"/>
        <v>0</v>
      </c>
    </row>
    <row r="26" spans="1:65" x14ac:dyDescent="0.2">
      <c r="A26" s="36">
        <v>37165</v>
      </c>
      <c r="B26" s="37" t="s">
        <v>88</v>
      </c>
      <c r="C26" s="71">
        <v>6.15</v>
      </c>
      <c r="D26" s="25" t="s">
        <v>170</v>
      </c>
      <c r="E26" s="25">
        <v>1</v>
      </c>
      <c r="F26" s="26" t="s">
        <v>165</v>
      </c>
      <c r="G26" s="25">
        <v>2001</v>
      </c>
      <c r="H26" s="27" t="s">
        <v>68</v>
      </c>
      <c r="I26" s="25">
        <v>40</v>
      </c>
      <c r="J26" s="25">
        <v>4</v>
      </c>
      <c r="K26" s="41">
        <v>7.5</v>
      </c>
      <c r="L26" s="41">
        <v>7.5</v>
      </c>
      <c r="M26" s="41">
        <v>7.5</v>
      </c>
      <c r="N26" s="41">
        <f t="shared" si="10"/>
        <v>0</v>
      </c>
      <c r="O26" s="41">
        <f t="shared" si="11"/>
        <v>0</v>
      </c>
      <c r="P26" s="41">
        <f t="shared" si="12"/>
        <v>0</v>
      </c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30"/>
      <c r="AH26" s="30"/>
      <c r="AI26" s="30"/>
      <c r="AJ26" s="30"/>
      <c r="AQ26" s="22" t="str">
        <f>IF(V26&gt;0,#REF!-V26,"")</f>
        <v/>
      </c>
      <c r="AR26" s="21" t="str">
        <f t="shared" si="13"/>
        <v/>
      </c>
      <c r="AS26" s="21" t="str">
        <f t="shared" si="14"/>
        <v/>
      </c>
      <c r="AT26" s="22" t="str">
        <f t="shared" si="15"/>
        <v/>
      </c>
      <c r="AU26" s="22" t="str">
        <f>IF(AA26&gt;0,#REF!-AA26,"")</f>
        <v/>
      </c>
      <c r="AV26" s="32">
        <f t="shared" si="0"/>
        <v>0</v>
      </c>
      <c r="AW26" s="32">
        <f t="shared" si="1"/>
        <v>0</v>
      </c>
      <c r="AX26" s="32">
        <f t="shared" si="2"/>
        <v>0</v>
      </c>
      <c r="AY26" s="32">
        <f t="shared" si="3"/>
        <v>0</v>
      </c>
      <c r="AZ26" s="32">
        <f t="shared" si="4"/>
        <v>0</v>
      </c>
      <c r="BA26" s="32">
        <f t="shared" si="5"/>
        <v>0</v>
      </c>
      <c r="BB26" s="33" t="e">
        <f>#REF!-N26</f>
        <v>#REF!</v>
      </c>
      <c r="BC26" s="33" t="e">
        <f>#REF!-O26</f>
        <v>#REF!</v>
      </c>
      <c r="BD26" s="33" t="e">
        <f>#REF!-P26</f>
        <v>#REF!</v>
      </c>
      <c r="BE26" s="33">
        <f t="shared" si="6"/>
        <v>0</v>
      </c>
      <c r="BF26" s="33">
        <f t="shared" si="7"/>
        <v>0</v>
      </c>
      <c r="BG26" s="33">
        <f t="shared" si="8"/>
        <v>0</v>
      </c>
      <c r="BH26" s="34" t="e">
        <f t="shared" si="16"/>
        <v>#REF!</v>
      </c>
      <c r="BI26" s="34" t="e">
        <f t="shared" si="17"/>
        <v>#REF!</v>
      </c>
      <c r="BJ26" s="34" t="e">
        <f t="shared" si="18"/>
        <v>#REF!</v>
      </c>
      <c r="BK26" s="34">
        <f t="shared" si="19"/>
        <v>0</v>
      </c>
      <c r="BL26" s="34">
        <f t="shared" si="20"/>
        <v>0</v>
      </c>
      <c r="BM26" s="34">
        <f t="shared" si="21"/>
        <v>0</v>
      </c>
    </row>
    <row r="27" spans="1:65" x14ac:dyDescent="0.2">
      <c r="A27" s="36">
        <v>37165</v>
      </c>
      <c r="B27" s="37" t="s">
        <v>89</v>
      </c>
      <c r="C27" s="71">
        <v>6.3</v>
      </c>
      <c r="D27" s="25" t="s">
        <v>170</v>
      </c>
      <c r="E27" s="25">
        <v>1</v>
      </c>
      <c r="F27" s="26" t="s">
        <v>165</v>
      </c>
      <c r="G27" s="25">
        <v>2001</v>
      </c>
      <c r="H27" s="27" t="s">
        <v>68</v>
      </c>
      <c r="I27" s="25">
        <v>40</v>
      </c>
      <c r="J27" s="25">
        <v>4</v>
      </c>
      <c r="K27" s="41">
        <v>13.18</v>
      </c>
      <c r="L27" s="41">
        <v>13.18</v>
      </c>
      <c r="M27" s="41">
        <v>13.18</v>
      </c>
      <c r="N27" s="41">
        <f t="shared" si="10"/>
        <v>0</v>
      </c>
      <c r="O27" s="41">
        <f t="shared" si="11"/>
        <v>0</v>
      </c>
      <c r="P27" s="41">
        <f t="shared" si="12"/>
        <v>0</v>
      </c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30"/>
      <c r="AH27" s="30"/>
      <c r="AI27" s="30"/>
      <c r="AJ27" s="30"/>
      <c r="AQ27" s="22" t="str">
        <f>IF(V27&gt;0,#REF!-V27,"")</f>
        <v/>
      </c>
      <c r="AR27" s="21" t="str">
        <f t="shared" si="13"/>
        <v/>
      </c>
      <c r="AS27" s="21" t="str">
        <f t="shared" si="14"/>
        <v/>
      </c>
      <c r="AT27" s="22" t="str">
        <f t="shared" si="15"/>
        <v/>
      </c>
      <c r="AU27" s="22" t="str">
        <f>IF(AA27&gt;0,#REF!-AA27,"")</f>
        <v/>
      </c>
      <c r="AV27" s="32">
        <f t="shared" si="0"/>
        <v>0</v>
      </c>
      <c r="AW27" s="32">
        <f t="shared" si="1"/>
        <v>0</v>
      </c>
      <c r="AX27" s="32">
        <f t="shared" si="2"/>
        <v>0</v>
      </c>
      <c r="AY27" s="32">
        <f t="shared" si="3"/>
        <v>0</v>
      </c>
      <c r="AZ27" s="32">
        <f t="shared" si="4"/>
        <v>0</v>
      </c>
      <c r="BA27" s="32">
        <f t="shared" si="5"/>
        <v>0</v>
      </c>
      <c r="BB27" s="33" t="e">
        <f>#REF!-N27</f>
        <v>#REF!</v>
      </c>
      <c r="BC27" s="33" t="e">
        <f>#REF!-O27</f>
        <v>#REF!</v>
      </c>
      <c r="BD27" s="33" t="e">
        <f>#REF!-P27</f>
        <v>#REF!</v>
      </c>
      <c r="BE27" s="33">
        <f t="shared" si="6"/>
        <v>0</v>
      </c>
      <c r="BF27" s="33">
        <f t="shared" si="7"/>
        <v>0</v>
      </c>
      <c r="BG27" s="33">
        <f t="shared" si="8"/>
        <v>0</v>
      </c>
      <c r="BH27" s="34" t="e">
        <f t="shared" si="16"/>
        <v>#REF!</v>
      </c>
      <c r="BI27" s="34" t="e">
        <f t="shared" si="17"/>
        <v>#REF!</v>
      </c>
      <c r="BJ27" s="34" t="e">
        <f t="shared" si="18"/>
        <v>#REF!</v>
      </c>
      <c r="BK27" s="34">
        <f t="shared" si="19"/>
        <v>0</v>
      </c>
      <c r="BL27" s="34">
        <f t="shared" si="20"/>
        <v>0</v>
      </c>
      <c r="BM27" s="34">
        <f t="shared" si="21"/>
        <v>0</v>
      </c>
    </row>
    <row r="28" spans="1:65" x14ac:dyDescent="0.2">
      <c r="A28" s="36">
        <v>37165</v>
      </c>
      <c r="B28" s="37" t="s">
        <v>90</v>
      </c>
      <c r="C28" s="71">
        <v>6.45</v>
      </c>
      <c r="D28" s="25" t="s">
        <v>170</v>
      </c>
      <c r="E28" s="25">
        <v>1</v>
      </c>
      <c r="F28" s="26" t="s">
        <v>165</v>
      </c>
      <c r="G28" s="25">
        <v>2001</v>
      </c>
      <c r="H28" s="27" t="s">
        <v>68</v>
      </c>
      <c r="I28" s="25">
        <v>40</v>
      </c>
      <c r="J28" s="25">
        <v>4</v>
      </c>
      <c r="K28" s="41">
        <v>11.2</v>
      </c>
      <c r="L28" s="41">
        <v>11.2</v>
      </c>
      <c r="M28" s="41">
        <v>11.2</v>
      </c>
      <c r="N28" s="41">
        <f t="shared" si="10"/>
        <v>0</v>
      </c>
      <c r="O28" s="41">
        <f t="shared" si="11"/>
        <v>0</v>
      </c>
      <c r="P28" s="41">
        <f t="shared" si="12"/>
        <v>0</v>
      </c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30"/>
      <c r="AH28" s="30"/>
      <c r="AI28" s="30"/>
      <c r="AJ28" s="30"/>
      <c r="AQ28" s="22" t="str">
        <f>IF(V28&gt;0,#REF!-V28,"")</f>
        <v/>
      </c>
      <c r="AR28" s="21" t="str">
        <f t="shared" si="13"/>
        <v/>
      </c>
      <c r="AS28" s="21" t="str">
        <f t="shared" si="14"/>
        <v/>
      </c>
      <c r="AT28" s="22" t="str">
        <f t="shared" si="15"/>
        <v/>
      </c>
      <c r="AU28" s="22" t="str">
        <f>IF(AA28&gt;0,#REF!-AA28,"")</f>
        <v/>
      </c>
      <c r="AV28" s="32">
        <f t="shared" si="0"/>
        <v>0</v>
      </c>
      <c r="AW28" s="32">
        <f t="shared" si="1"/>
        <v>0</v>
      </c>
      <c r="AX28" s="32">
        <f t="shared" si="2"/>
        <v>0</v>
      </c>
      <c r="AY28" s="32">
        <f t="shared" si="3"/>
        <v>0</v>
      </c>
      <c r="AZ28" s="32">
        <f t="shared" si="4"/>
        <v>0</v>
      </c>
      <c r="BA28" s="32">
        <f t="shared" si="5"/>
        <v>0</v>
      </c>
      <c r="BB28" s="33" t="e">
        <f>#REF!-N28</f>
        <v>#REF!</v>
      </c>
      <c r="BC28" s="33" t="e">
        <f>#REF!-O28</f>
        <v>#REF!</v>
      </c>
      <c r="BD28" s="33" t="e">
        <f>#REF!-P28</f>
        <v>#REF!</v>
      </c>
      <c r="BE28" s="33">
        <f t="shared" si="6"/>
        <v>0</v>
      </c>
      <c r="BF28" s="33">
        <f t="shared" si="7"/>
        <v>0</v>
      </c>
      <c r="BG28" s="33">
        <f t="shared" si="8"/>
        <v>0</v>
      </c>
      <c r="BH28" s="34" t="e">
        <f t="shared" si="16"/>
        <v>#REF!</v>
      </c>
      <c r="BI28" s="34" t="e">
        <f t="shared" si="17"/>
        <v>#REF!</v>
      </c>
      <c r="BJ28" s="34" t="e">
        <f t="shared" si="18"/>
        <v>#REF!</v>
      </c>
      <c r="BK28" s="34">
        <f t="shared" si="19"/>
        <v>0</v>
      </c>
      <c r="BL28" s="34">
        <f t="shared" si="20"/>
        <v>0</v>
      </c>
      <c r="BM28" s="34">
        <f t="shared" si="21"/>
        <v>0</v>
      </c>
    </row>
    <row r="29" spans="1:65" x14ac:dyDescent="0.2">
      <c r="A29" s="36">
        <v>37165</v>
      </c>
      <c r="B29" s="37" t="s">
        <v>91</v>
      </c>
      <c r="C29" s="71">
        <v>6</v>
      </c>
      <c r="D29" s="25" t="s">
        <v>170</v>
      </c>
      <c r="E29" s="25">
        <v>1</v>
      </c>
      <c r="F29" s="26" t="s">
        <v>165</v>
      </c>
      <c r="G29" s="25">
        <v>2001</v>
      </c>
      <c r="H29" s="27" t="s">
        <v>68</v>
      </c>
      <c r="I29" s="25">
        <v>40</v>
      </c>
      <c r="J29" s="25">
        <v>4</v>
      </c>
      <c r="K29" s="41">
        <v>17.329999999999998</v>
      </c>
      <c r="L29" s="41">
        <v>17.329999999999998</v>
      </c>
      <c r="M29" s="41">
        <v>17.329999999999998</v>
      </c>
      <c r="N29" s="41">
        <f t="shared" si="10"/>
        <v>0</v>
      </c>
      <c r="O29" s="41">
        <f t="shared" si="11"/>
        <v>0</v>
      </c>
      <c r="P29" s="41">
        <f t="shared" si="12"/>
        <v>0</v>
      </c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30"/>
      <c r="AH29" s="30"/>
      <c r="AI29" s="30"/>
      <c r="AJ29" s="30"/>
      <c r="AQ29" s="22" t="str">
        <f>IF(V29&gt;0,#REF!-V29,"")</f>
        <v/>
      </c>
      <c r="AR29" s="21" t="str">
        <f t="shared" si="13"/>
        <v/>
      </c>
      <c r="AS29" s="21" t="str">
        <f t="shared" si="14"/>
        <v/>
      </c>
      <c r="AT29" s="22" t="str">
        <f t="shared" si="15"/>
        <v/>
      </c>
      <c r="AU29" s="22" t="str">
        <f>IF(AA29&gt;0,#REF!-AA29,"")</f>
        <v/>
      </c>
      <c r="AV29" s="32">
        <f t="shared" si="0"/>
        <v>0</v>
      </c>
      <c r="AW29" s="32">
        <f t="shared" si="1"/>
        <v>0</v>
      </c>
      <c r="AX29" s="32">
        <f t="shared" si="2"/>
        <v>0</v>
      </c>
      <c r="AY29" s="32">
        <f t="shared" si="3"/>
        <v>0</v>
      </c>
      <c r="AZ29" s="32">
        <f t="shared" si="4"/>
        <v>0</v>
      </c>
      <c r="BA29" s="32">
        <f t="shared" si="5"/>
        <v>0</v>
      </c>
      <c r="BB29" s="33" t="e">
        <f>#REF!-N29</f>
        <v>#REF!</v>
      </c>
      <c r="BC29" s="33" t="e">
        <f>#REF!-O29</f>
        <v>#REF!</v>
      </c>
      <c r="BD29" s="33" t="e">
        <f>#REF!-P29</f>
        <v>#REF!</v>
      </c>
      <c r="BE29" s="33">
        <f t="shared" si="6"/>
        <v>0</v>
      </c>
      <c r="BF29" s="33">
        <f t="shared" si="7"/>
        <v>0</v>
      </c>
      <c r="BG29" s="33">
        <f t="shared" si="8"/>
        <v>0</v>
      </c>
      <c r="BH29" s="34" t="e">
        <f t="shared" si="16"/>
        <v>#REF!</v>
      </c>
      <c r="BI29" s="34" t="e">
        <f t="shared" si="17"/>
        <v>#REF!</v>
      </c>
      <c r="BJ29" s="34" t="e">
        <f t="shared" si="18"/>
        <v>#REF!</v>
      </c>
      <c r="BK29" s="34">
        <f t="shared" si="19"/>
        <v>0</v>
      </c>
      <c r="BL29" s="34">
        <f t="shared" si="20"/>
        <v>0</v>
      </c>
      <c r="BM29" s="34">
        <f t="shared" si="21"/>
        <v>0</v>
      </c>
    </row>
    <row r="30" spans="1:65" x14ac:dyDescent="0.2">
      <c r="A30" s="36">
        <v>37165</v>
      </c>
      <c r="B30" s="37" t="s">
        <v>92</v>
      </c>
      <c r="C30" s="71">
        <v>7.15</v>
      </c>
      <c r="D30" s="25" t="s">
        <v>170</v>
      </c>
      <c r="E30" s="25">
        <v>1</v>
      </c>
      <c r="F30" s="26" t="s">
        <v>165</v>
      </c>
      <c r="G30" s="25">
        <v>2001</v>
      </c>
      <c r="H30" s="27" t="s">
        <v>68</v>
      </c>
      <c r="I30" s="25">
        <v>40</v>
      </c>
      <c r="J30" s="25">
        <v>4</v>
      </c>
      <c r="K30" s="41">
        <v>21.11</v>
      </c>
      <c r="L30" s="41">
        <v>21.11</v>
      </c>
      <c r="M30" s="41">
        <v>21.11</v>
      </c>
      <c r="N30" s="41">
        <f t="shared" si="10"/>
        <v>0</v>
      </c>
      <c r="O30" s="41">
        <f t="shared" si="11"/>
        <v>0</v>
      </c>
      <c r="P30" s="41">
        <f t="shared" si="12"/>
        <v>0</v>
      </c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9"/>
      <c r="AG30" s="30"/>
      <c r="AI30" s="31"/>
      <c r="AP30" s="22"/>
      <c r="AS30" s="22"/>
      <c r="AT30" s="22"/>
      <c r="AU30" s="32"/>
      <c r="AV30" s="32"/>
      <c r="AW30" s="32"/>
      <c r="AX30" s="32"/>
      <c r="AY30" s="32"/>
      <c r="AZ30" s="32"/>
      <c r="BA30" s="33"/>
      <c r="BB30" s="33"/>
      <c r="BC30" s="33"/>
      <c r="BD30" s="33"/>
      <c r="BE30" s="33"/>
      <c r="BF30" s="33"/>
      <c r="BG30" s="34"/>
      <c r="BH30" s="34"/>
      <c r="BI30" s="34"/>
      <c r="BJ30" s="34"/>
      <c r="BK30" s="34"/>
      <c r="BL30" s="34"/>
    </row>
    <row r="31" spans="1:65" x14ac:dyDescent="0.2">
      <c r="A31" s="36">
        <v>37165</v>
      </c>
      <c r="B31" s="37" t="s">
        <v>93</v>
      </c>
      <c r="C31" s="71">
        <v>7.3</v>
      </c>
      <c r="D31" s="25" t="s">
        <v>170</v>
      </c>
      <c r="E31" s="25">
        <v>1</v>
      </c>
      <c r="F31" s="26" t="s">
        <v>165</v>
      </c>
      <c r="G31" s="25">
        <v>2001</v>
      </c>
      <c r="H31" s="27" t="s">
        <v>68</v>
      </c>
      <c r="I31" s="25">
        <v>40</v>
      </c>
      <c r="J31" s="25">
        <v>4</v>
      </c>
      <c r="K31" s="41">
        <v>19.89</v>
      </c>
      <c r="L31" s="41">
        <v>19.89</v>
      </c>
      <c r="M31" s="41">
        <v>19.89</v>
      </c>
      <c r="N31" s="41">
        <f t="shared" si="10"/>
        <v>0</v>
      </c>
      <c r="O31" s="41">
        <f t="shared" si="11"/>
        <v>0</v>
      </c>
      <c r="P31" s="41">
        <f t="shared" si="12"/>
        <v>0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9"/>
      <c r="AG31" s="30"/>
      <c r="AI31" s="31"/>
      <c r="AP31" s="22"/>
      <c r="AS31" s="22"/>
      <c r="AT31" s="22"/>
      <c r="AU31" s="32"/>
      <c r="AV31" s="32"/>
      <c r="AW31" s="32"/>
      <c r="AX31" s="32"/>
      <c r="AY31" s="32"/>
      <c r="AZ31" s="32"/>
      <c r="BA31" s="33"/>
      <c r="BB31" s="33"/>
      <c r="BC31" s="33"/>
      <c r="BD31" s="33"/>
      <c r="BE31" s="33"/>
      <c r="BF31" s="33"/>
      <c r="BG31" s="34"/>
      <c r="BH31" s="34"/>
      <c r="BI31" s="34"/>
      <c r="BJ31" s="34"/>
      <c r="BK31" s="34"/>
      <c r="BL31" s="34"/>
    </row>
    <row r="32" spans="1:65" x14ac:dyDescent="0.2">
      <c r="A32" s="36">
        <v>37165</v>
      </c>
      <c r="B32" s="37" t="s">
        <v>94</v>
      </c>
      <c r="C32" s="71">
        <v>7.45</v>
      </c>
      <c r="D32" s="25" t="s">
        <v>170</v>
      </c>
      <c r="E32" s="25">
        <v>1</v>
      </c>
      <c r="F32" s="26" t="s">
        <v>165</v>
      </c>
      <c r="G32" s="25">
        <v>2001</v>
      </c>
      <c r="H32" s="27" t="s">
        <v>68</v>
      </c>
      <c r="I32" s="25">
        <v>40</v>
      </c>
      <c r="J32" s="25">
        <v>4</v>
      </c>
      <c r="K32" s="41">
        <v>19.670000000000002</v>
      </c>
      <c r="L32" s="41">
        <v>19.670000000000002</v>
      </c>
      <c r="M32" s="41">
        <v>19.670000000000002</v>
      </c>
      <c r="N32" s="41">
        <f t="shared" si="10"/>
        <v>0</v>
      </c>
      <c r="O32" s="41">
        <f t="shared" si="11"/>
        <v>0</v>
      </c>
      <c r="P32" s="41">
        <f t="shared" si="12"/>
        <v>0</v>
      </c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9"/>
      <c r="AG32" s="30"/>
      <c r="AI32" s="31"/>
      <c r="AP32" s="22"/>
      <c r="AS32" s="22"/>
      <c r="AT32" s="22"/>
      <c r="AU32" s="32"/>
      <c r="AV32" s="32"/>
      <c r="AW32" s="32"/>
      <c r="AX32" s="32"/>
      <c r="AY32" s="32"/>
      <c r="AZ32" s="32"/>
      <c r="BA32" s="33"/>
      <c r="BB32" s="33"/>
      <c r="BC32" s="33"/>
      <c r="BD32" s="33"/>
      <c r="BE32" s="33"/>
      <c r="BF32" s="33"/>
      <c r="BG32" s="34"/>
      <c r="BH32" s="34"/>
      <c r="BI32" s="34"/>
      <c r="BJ32" s="34"/>
      <c r="BK32" s="34"/>
      <c r="BL32" s="34"/>
    </row>
    <row r="33" spans="1:64" x14ac:dyDescent="0.2">
      <c r="A33" s="36">
        <v>37165</v>
      </c>
      <c r="B33" s="37" t="s">
        <v>95</v>
      </c>
      <c r="C33" s="71">
        <v>7</v>
      </c>
      <c r="D33" s="25" t="s">
        <v>170</v>
      </c>
      <c r="E33" s="25">
        <v>1</v>
      </c>
      <c r="F33" s="26" t="s">
        <v>165</v>
      </c>
      <c r="G33" s="25">
        <v>2001</v>
      </c>
      <c r="H33" s="27" t="s">
        <v>68</v>
      </c>
      <c r="I33" s="25">
        <v>40</v>
      </c>
      <c r="J33" s="25">
        <v>4</v>
      </c>
      <c r="K33" s="41">
        <v>19.78</v>
      </c>
      <c r="L33" s="41">
        <v>19.78</v>
      </c>
      <c r="M33" s="41">
        <v>19.78</v>
      </c>
      <c r="N33" s="41">
        <f t="shared" si="10"/>
        <v>0</v>
      </c>
      <c r="O33" s="41">
        <f t="shared" si="11"/>
        <v>0</v>
      </c>
      <c r="P33" s="41">
        <f t="shared" si="12"/>
        <v>0</v>
      </c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9"/>
      <c r="AG33" s="30"/>
      <c r="AI33" s="31"/>
      <c r="AP33" s="22"/>
      <c r="AS33" s="22"/>
      <c r="AT33" s="22"/>
      <c r="AU33" s="32"/>
      <c r="AV33" s="32"/>
      <c r="AW33" s="32"/>
      <c r="AX33" s="32"/>
      <c r="AY33" s="32"/>
      <c r="AZ33" s="32"/>
      <c r="BA33" s="33"/>
      <c r="BB33" s="33"/>
      <c r="BC33" s="33"/>
      <c r="BD33" s="33"/>
      <c r="BE33" s="33"/>
      <c r="BF33" s="33"/>
      <c r="BG33" s="34"/>
      <c r="BH33" s="34"/>
      <c r="BI33" s="34"/>
      <c r="BJ33" s="34"/>
      <c r="BK33" s="34"/>
      <c r="BL33" s="34"/>
    </row>
    <row r="34" spans="1:64" x14ac:dyDescent="0.2">
      <c r="A34" s="36">
        <v>37165</v>
      </c>
      <c r="B34" s="37" t="s">
        <v>96</v>
      </c>
      <c r="C34" s="71">
        <v>8.15</v>
      </c>
      <c r="D34" s="25" t="s">
        <v>170</v>
      </c>
      <c r="E34" s="25">
        <v>1</v>
      </c>
      <c r="F34" s="26" t="s">
        <v>165</v>
      </c>
      <c r="G34" s="25">
        <v>2001</v>
      </c>
      <c r="H34" s="27" t="s">
        <v>68</v>
      </c>
      <c r="I34" s="25">
        <v>40</v>
      </c>
      <c r="J34" s="25">
        <v>4</v>
      </c>
      <c r="K34" s="41">
        <v>18.78</v>
      </c>
      <c r="L34" s="41">
        <v>18.78</v>
      </c>
      <c r="M34" s="41">
        <v>18.78</v>
      </c>
      <c r="N34" s="41">
        <f t="shared" si="10"/>
        <v>0</v>
      </c>
      <c r="O34" s="41">
        <f t="shared" si="11"/>
        <v>0</v>
      </c>
      <c r="P34" s="41">
        <f t="shared" si="12"/>
        <v>0</v>
      </c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9"/>
      <c r="AG34" s="30"/>
      <c r="AI34" s="31"/>
      <c r="AP34" s="22"/>
      <c r="AS34" s="22"/>
      <c r="AT34" s="22"/>
      <c r="AU34" s="32"/>
      <c r="AV34" s="32"/>
      <c r="AW34" s="32"/>
      <c r="AX34" s="32"/>
      <c r="AY34" s="32"/>
      <c r="AZ34" s="32"/>
      <c r="BA34" s="33"/>
      <c r="BB34" s="33"/>
      <c r="BC34" s="33"/>
      <c r="BD34" s="33"/>
      <c r="BE34" s="33"/>
      <c r="BF34" s="33"/>
      <c r="BG34" s="34"/>
      <c r="BH34" s="34"/>
      <c r="BI34" s="34"/>
      <c r="BJ34" s="34"/>
      <c r="BK34" s="34"/>
      <c r="BL34" s="34"/>
    </row>
    <row r="35" spans="1:64" x14ac:dyDescent="0.2">
      <c r="A35" s="36">
        <v>37165</v>
      </c>
      <c r="B35" s="37" t="s">
        <v>97</v>
      </c>
      <c r="C35" s="71">
        <v>8.3000000000000007</v>
      </c>
      <c r="D35" s="25" t="s">
        <v>170</v>
      </c>
      <c r="E35" s="25">
        <v>1</v>
      </c>
      <c r="F35" s="26" t="s">
        <v>165</v>
      </c>
      <c r="G35" s="25">
        <v>2001</v>
      </c>
      <c r="H35" s="27" t="s">
        <v>68</v>
      </c>
      <c r="I35" s="25">
        <v>40</v>
      </c>
      <c r="J35" s="25">
        <v>4</v>
      </c>
      <c r="K35" s="41">
        <v>18.78</v>
      </c>
      <c r="L35" s="41">
        <v>18.78</v>
      </c>
      <c r="M35" s="41">
        <v>18.78</v>
      </c>
      <c r="N35" s="41">
        <f t="shared" si="10"/>
        <v>0</v>
      </c>
      <c r="O35" s="41">
        <f t="shared" si="11"/>
        <v>0</v>
      </c>
      <c r="P35" s="41">
        <f t="shared" si="12"/>
        <v>0</v>
      </c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9"/>
      <c r="AG35" s="30"/>
      <c r="AI35" s="31"/>
      <c r="AP35" s="22"/>
      <c r="AS35" s="22"/>
      <c r="AT35" s="22"/>
      <c r="AU35" s="32"/>
      <c r="AV35" s="32"/>
      <c r="AW35" s="32"/>
      <c r="AX35" s="32"/>
      <c r="AY35" s="32"/>
      <c r="AZ35" s="32"/>
      <c r="BA35" s="33"/>
      <c r="BB35" s="33"/>
      <c r="BC35" s="33"/>
      <c r="BD35" s="33"/>
      <c r="BE35" s="33"/>
      <c r="BF35" s="33"/>
      <c r="BG35" s="34"/>
      <c r="BH35" s="34"/>
      <c r="BI35" s="34"/>
      <c r="BJ35" s="34"/>
      <c r="BK35" s="34"/>
      <c r="BL35" s="34"/>
    </row>
    <row r="36" spans="1:64" x14ac:dyDescent="0.2">
      <c r="A36" s="36">
        <v>37165</v>
      </c>
      <c r="B36" s="37" t="s">
        <v>98</v>
      </c>
      <c r="C36" s="71">
        <v>8.4499999999999993</v>
      </c>
      <c r="D36" s="25" t="s">
        <v>170</v>
      </c>
      <c r="E36" s="25">
        <v>1</v>
      </c>
      <c r="F36" s="26" t="s">
        <v>165</v>
      </c>
      <c r="G36" s="25">
        <v>2001</v>
      </c>
      <c r="H36" s="27" t="s">
        <v>68</v>
      </c>
      <c r="I36" s="25">
        <v>40</v>
      </c>
      <c r="J36" s="25">
        <v>4</v>
      </c>
      <c r="K36" s="41">
        <v>19.440000000000001</v>
      </c>
      <c r="L36" s="41">
        <v>19.440000000000001</v>
      </c>
      <c r="M36" s="41">
        <v>19.440000000000001</v>
      </c>
      <c r="N36" s="41">
        <f t="shared" si="10"/>
        <v>0</v>
      </c>
      <c r="O36" s="41">
        <f t="shared" si="11"/>
        <v>0</v>
      </c>
      <c r="P36" s="41">
        <f t="shared" si="12"/>
        <v>0</v>
      </c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9"/>
      <c r="AG36" s="30"/>
      <c r="AI36" s="31"/>
      <c r="AP36" s="22"/>
      <c r="AS36" s="22"/>
      <c r="AT36" s="22"/>
      <c r="AU36" s="32"/>
      <c r="AV36" s="32"/>
      <c r="AW36" s="32"/>
      <c r="AX36" s="32"/>
      <c r="AY36" s="32"/>
      <c r="AZ36" s="32"/>
      <c r="BA36" s="33"/>
      <c r="BB36" s="33"/>
      <c r="BC36" s="33"/>
      <c r="BD36" s="33"/>
      <c r="BE36" s="33"/>
      <c r="BF36" s="33"/>
      <c r="BG36" s="34"/>
      <c r="BH36" s="34"/>
      <c r="BI36" s="34"/>
      <c r="BJ36" s="34"/>
      <c r="BK36" s="34"/>
      <c r="BL36" s="34"/>
    </row>
    <row r="37" spans="1:64" x14ac:dyDescent="0.2">
      <c r="A37" s="36">
        <v>37165</v>
      </c>
      <c r="B37" s="37" t="s">
        <v>99</v>
      </c>
      <c r="C37" s="71">
        <v>8</v>
      </c>
      <c r="D37" s="25" t="s">
        <v>170</v>
      </c>
      <c r="E37" s="25">
        <v>1</v>
      </c>
      <c r="F37" s="26" t="s">
        <v>165</v>
      </c>
      <c r="G37" s="25">
        <v>2001</v>
      </c>
      <c r="H37" s="27" t="s">
        <v>68</v>
      </c>
      <c r="I37" s="25">
        <v>40</v>
      </c>
      <c r="J37" s="25">
        <v>4</v>
      </c>
      <c r="K37" s="41">
        <v>19.440000000000001</v>
      </c>
      <c r="L37" s="41">
        <v>19.440000000000001</v>
      </c>
      <c r="M37" s="41">
        <v>19.440000000000001</v>
      </c>
      <c r="N37" s="41">
        <f t="shared" si="10"/>
        <v>0</v>
      </c>
      <c r="O37" s="41">
        <f t="shared" si="11"/>
        <v>0</v>
      </c>
      <c r="P37" s="41">
        <f t="shared" si="12"/>
        <v>0</v>
      </c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9"/>
      <c r="AG37" s="30"/>
      <c r="AI37" s="31"/>
      <c r="AP37" s="22"/>
      <c r="AS37" s="22"/>
      <c r="AT37" s="22"/>
      <c r="AU37" s="32"/>
      <c r="AV37" s="32"/>
      <c r="AW37" s="32"/>
      <c r="AX37" s="32"/>
      <c r="AY37" s="32"/>
      <c r="AZ37" s="32"/>
      <c r="BA37" s="33"/>
      <c r="BB37" s="33"/>
      <c r="BC37" s="33"/>
      <c r="BD37" s="33"/>
      <c r="BE37" s="33"/>
      <c r="BF37" s="33"/>
      <c r="BG37" s="34"/>
      <c r="BH37" s="34"/>
      <c r="BI37" s="34"/>
      <c r="BJ37" s="34"/>
      <c r="BK37" s="34"/>
      <c r="BL37" s="34"/>
    </row>
    <row r="38" spans="1:64" x14ac:dyDescent="0.2">
      <c r="A38" s="36">
        <v>37165</v>
      </c>
      <c r="B38" s="37" t="s">
        <v>100</v>
      </c>
      <c r="C38" s="71">
        <v>9.15</v>
      </c>
      <c r="D38" s="25" t="s">
        <v>170</v>
      </c>
      <c r="E38" s="25">
        <v>1</v>
      </c>
      <c r="F38" s="26" t="s">
        <v>165</v>
      </c>
      <c r="G38" s="25">
        <v>2001</v>
      </c>
      <c r="H38" s="27" t="s">
        <v>68</v>
      </c>
      <c r="I38" s="25">
        <v>40</v>
      </c>
      <c r="J38" s="25">
        <v>4</v>
      </c>
      <c r="K38" s="41">
        <v>18.66</v>
      </c>
      <c r="L38" s="41">
        <v>18.66</v>
      </c>
      <c r="M38" s="41">
        <v>18.66</v>
      </c>
      <c r="N38" s="41">
        <f t="shared" si="10"/>
        <v>0</v>
      </c>
      <c r="O38" s="41">
        <f t="shared" si="11"/>
        <v>0</v>
      </c>
      <c r="P38" s="41">
        <f t="shared" si="12"/>
        <v>0</v>
      </c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9"/>
      <c r="AG38" s="30"/>
      <c r="AI38" s="31"/>
      <c r="AP38" s="22"/>
      <c r="AS38" s="22"/>
      <c r="AT38" s="22"/>
      <c r="AU38" s="32"/>
      <c r="AV38" s="32"/>
      <c r="AW38" s="32"/>
      <c r="AX38" s="32"/>
      <c r="AY38" s="32"/>
      <c r="AZ38" s="32"/>
      <c r="BA38" s="33"/>
      <c r="BB38" s="33"/>
      <c r="BC38" s="33"/>
      <c r="BD38" s="33"/>
      <c r="BE38" s="33"/>
      <c r="BF38" s="33"/>
      <c r="BG38" s="34"/>
      <c r="BH38" s="34"/>
      <c r="BI38" s="34"/>
      <c r="BJ38" s="34"/>
      <c r="BK38" s="34"/>
      <c r="BL38" s="34"/>
    </row>
    <row r="39" spans="1:64" x14ac:dyDescent="0.2">
      <c r="A39" s="36">
        <v>37165</v>
      </c>
      <c r="B39" s="37" t="s">
        <v>101</v>
      </c>
      <c r="C39" s="71">
        <v>9.3000000000000007</v>
      </c>
      <c r="D39" s="25" t="s">
        <v>170</v>
      </c>
      <c r="E39" s="25">
        <v>1</v>
      </c>
      <c r="F39" s="26" t="s">
        <v>165</v>
      </c>
      <c r="G39" s="25">
        <v>2001</v>
      </c>
      <c r="H39" s="27" t="s">
        <v>68</v>
      </c>
      <c r="I39" s="25">
        <v>40</v>
      </c>
      <c r="J39" s="25">
        <v>4</v>
      </c>
      <c r="K39" s="41">
        <v>18.16</v>
      </c>
      <c r="L39" s="41">
        <v>18.16</v>
      </c>
      <c r="M39" s="41">
        <v>18.16</v>
      </c>
      <c r="N39" s="41">
        <f t="shared" si="10"/>
        <v>0</v>
      </c>
      <c r="O39" s="41">
        <f t="shared" si="11"/>
        <v>0</v>
      </c>
      <c r="P39" s="41">
        <f t="shared" si="12"/>
        <v>0</v>
      </c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9"/>
      <c r="AG39" s="30"/>
      <c r="AI39" s="31"/>
      <c r="AP39" s="22"/>
      <c r="AS39" s="22"/>
      <c r="AT39" s="22"/>
      <c r="AU39" s="32"/>
      <c r="AV39" s="32"/>
      <c r="AW39" s="32"/>
      <c r="AX39" s="32"/>
      <c r="AY39" s="32"/>
      <c r="AZ39" s="32"/>
      <c r="BA39" s="33"/>
      <c r="BB39" s="33"/>
      <c r="BC39" s="33"/>
      <c r="BD39" s="33"/>
      <c r="BE39" s="33"/>
      <c r="BF39" s="33"/>
      <c r="BG39" s="34"/>
      <c r="BH39" s="34"/>
      <c r="BI39" s="34"/>
      <c r="BJ39" s="34"/>
      <c r="BK39" s="34"/>
      <c r="BL39" s="34"/>
    </row>
    <row r="40" spans="1:64" x14ac:dyDescent="0.2">
      <c r="A40" s="36">
        <v>37165</v>
      </c>
      <c r="B40" s="37" t="s">
        <v>102</v>
      </c>
      <c r="C40" s="71">
        <v>9.4499999999999993</v>
      </c>
      <c r="D40" s="25" t="s">
        <v>170</v>
      </c>
      <c r="E40" s="25">
        <v>1</v>
      </c>
      <c r="F40" s="26" t="s">
        <v>165</v>
      </c>
      <c r="G40" s="25">
        <v>2001</v>
      </c>
      <c r="H40" s="27" t="s">
        <v>68</v>
      </c>
      <c r="I40" s="25">
        <v>40</v>
      </c>
      <c r="J40" s="25">
        <v>4</v>
      </c>
      <c r="K40" s="41">
        <v>8.0500000000000007</v>
      </c>
      <c r="L40" s="41">
        <v>8.0500000000000007</v>
      </c>
      <c r="M40" s="41">
        <v>8.0500000000000007</v>
      </c>
      <c r="N40" s="41">
        <f t="shared" si="10"/>
        <v>0</v>
      </c>
      <c r="O40" s="41">
        <f t="shared" si="11"/>
        <v>0</v>
      </c>
      <c r="P40" s="41">
        <f t="shared" si="12"/>
        <v>0</v>
      </c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9"/>
      <c r="AG40" s="30"/>
      <c r="AI40" s="31"/>
      <c r="AP40" s="22"/>
      <c r="AS40" s="22"/>
      <c r="AT40" s="22"/>
      <c r="AU40" s="32"/>
      <c r="AV40" s="32"/>
      <c r="AW40" s="32"/>
      <c r="AX40" s="32"/>
      <c r="AY40" s="32"/>
      <c r="AZ40" s="32"/>
      <c r="BA40" s="33"/>
      <c r="BB40" s="33"/>
      <c r="BC40" s="33"/>
      <c r="BD40" s="33"/>
      <c r="BE40" s="33"/>
      <c r="BF40" s="33"/>
      <c r="BG40" s="34"/>
      <c r="BH40" s="34"/>
      <c r="BI40" s="34"/>
      <c r="BJ40" s="34"/>
      <c r="BK40" s="34"/>
      <c r="BL40" s="34"/>
    </row>
    <row r="41" spans="1:64" x14ac:dyDescent="0.2">
      <c r="A41" s="36">
        <v>37165</v>
      </c>
      <c r="B41" s="37" t="s">
        <v>103</v>
      </c>
      <c r="C41" s="71">
        <v>9</v>
      </c>
      <c r="D41" s="25" t="s">
        <v>170</v>
      </c>
      <c r="E41" s="25">
        <v>1</v>
      </c>
      <c r="F41" s="26" t="s">
        <v>165</v>
      </c>
      <c r="G41" s="25">
        <v>2001</v>
      </c>
      <c r="H41" s="27" t="s">
        <v>68</v>
      </c>
      <c r="I41" s="25">
        <v>40</v>
      </c>
      <c r="J41" s="25">
        <v>4</v>
      </c>
      <c r="K41" s="41">
        <v>9</v>
      </c>
      <c r="L41" s="41">
        <v>9</v>
      </c>
      <c r="M41" s="41">
        <v>9</v>
      </c>
      <c r="N41" s="41">
        <f t="shared" si="10"/>
        <v>0</v>
      </c>
      <c r="O41" s="41">
        <f t="shared" si="11"/>
        <v>0</v>
      </c>
      <c r="P41" s="41">
        <f t="shared" si="12"/>
        <v>0</v>
      </c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9"/>
      <c r="AG41" s="30"/>
      <c r="AI41" s="31"/>
      <c r="AP41" s="22"/>
      <c r="AS41" s="22"/>
      <c r="AT41" s="22"/>
      <c r="AU41" s="32"/>
      <c r="AV41" s="32"/>
      <c r="AW41" s="32"/>
      <c r="AX41" s="32"/>
      <c r="AY41" s="32"/>
      <c r="AZ41" s="32"/>
      <c r="BA41" s="33"/>
      <c r="BB41" s="33"/>
      <c r="BC41" s="33"/>
      <c r="BD41" s="33"/>
      <c r="BE41" s="33"/>
      <c r="BF41" s="33"/>
      <c r="BG41" s="34"/>
      <c r="BH41" s="34"/>
      <c r="BI41" s="34"/>
      <c r="BJ41" s="34"/>
      <c r="BK41" s="34"/>
      <c r="BL41" s="34"/>
    </row>
    <row r="42" spans="1:64" x14ac:dyDescent="0.2">
      <c r="A42" s="36">
        <v>37165</v>
      </c>
      <c r="B42" s="37" t="s">
        <v>104</v>
      </c>
      <c r="C42" s="71">
        <v>10.15</v>
      </c>
      <c r="D42" s="25" t="s">
        <v>170</v>
      </c>
      <c r="E42" s="25">
        <v>1</v>
      </c>
      <c r="F42" s="26" t="s">
        <v>165</v>
      </c>
      <c r="G42" s="25">
        <v>2001</v>
      </c>
      <c r="H42" s="27" t="s">
        <v>68</v>
      </c>
      <c r="I42" s="25">
        <v>40</v>
      </c>
      <c r="J42" s="25">
        <v>4</v>
      </c>
      <c r="K42" s="41">
        <v>6.5</v>
      </c>
      <c r="L42" s="41">
        <v>6.5</v>
      </c>
      <c r="M42" s="41">
        <v>6.5</v>
      </c>
      <c r="N42" s="41">
        <f t="shared" si="10"/>
        <v>0</v>
      </c>
      <c r="O42" s="41">
        <f t="shared" si="11"/>
        <v>0</v>
      </c>
      <c r="P42" s="41">
        <f t="shared" si="12"/>
        <v>0</v>
      </c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9"/>
      <c r="AG42" s="30"/>
      <c r="AI42" s="31"/>
      <c r="AP42" s="22"/>
      <c r="AS42" s="22"/>
      <c r="AT42" s="22"/>
      <c r="AU42" s="32"/>
      <c r="AV42" s="32"/>
      <c r="AW42" s="32"/>
      <c r="AX42" s="32"/>
      <c r="AY42" s="32"/>
      <c r="AZ42" s="32"/>
      <c r="BA42" s="33"/>
      <c r="BB42" s="33"/>
      <c r="BC42" s="33"/>
      <c r="BD42" s="33"/>
      <c r="BE42" s="33"/>
      <c r="BF42" s="33"/>
      <c r="BG42" s="34"/>
      <c r="BH42" s="34"/>
      <c r="BI42" s="34"/>
      <c r="BJ42" s="34"/>
      <c r="BK42" s="34"/>
      <c r="BL42" s="34"/>
    </row>
    <row r="43" spans="1:64" x14ac:dyDescent="0.2">
      <c r="A43" s="36">
        <v>37165</v>
      </c>
      <c r="B43" s="37" t="s">
        <v>105</v>
      </c>
      <c r="C43" s="71">
        <v>10.3</v>
      </c>
      <c r="D43" s="25" t="s">
        <v>170</v>
      </c>
      <c r="E43" s="25">
        <v>1</v>
      </c>
      <c r="F43" s="26" t="s">
        <v>165</v>
      </c>
      <c r="G43" s="25">
        <v>2001</v>
      </c>
      <c r="H43" s="27" t="s">
        <v>68</v>
      </c>
      <c r="I43" s="25">
        <v>40</v>
      </c>
      <c r="J43" s="25">
        <v>4</v>
      </c>
      <c r="K43" s="41">
        <v>6.5</v>
      </c>
      <c r="L43" s="41">
        <v>6.5</v>
      </c>
      <c r="M43" s="41">
        <v>6.5</v>
      </c>
      <c r="N43" s="41">
        <f t="shared" si="10"/>
        <v>0</v>
      </c>
      <c r="O43" s="41">
        <f t="shared" si="11"/>
        <v>0</v>
      </c>
      <c r="P43" s="41">
        <f t="shared" si="12"/>
        <v>0</v>
      </c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9"/>
      <c r="AG43" s="30"/>
      <c r="AI43" s="31"/>
      <c r="AP43" s="22"/>
      <c r="AS43" s="22"/>
      <c r="AT43" s="22"/>
      <c r="AU43" s="32"/>
      <c r="AV43" s="32"/>
      <c r="AW43" s="32"/>
      <c r="AX43" s="32"/>
      <c r="AY43" s="32"/>
      <c r="AZ43" s="32"/>
      <c r="BA43" s="33"/>
      <c r="BB43" s="33"/>
      <c r="BC43" s="33"/>
      <c r="BD43" s="33"/>
      <c r="BE43" s="33"/>
      <c r="BF43" s="33"/>
      <c r="BG43" s="34"/>
      <c r="BH43" s="34"/>
      <c r="BI43" s="34"/>
      <c r="BJ43" s="34"/>
      <c r="BK43" s="34"/>
      <c r="BL43" s="34"/>
    </row>
    <row r="44" spans="1:64" x14ac:dyDescent="0.2">
      <c r="A44" s="36">
        <v>37165</v>
      </c>
      <c r="B44" s="37" t="s">
        <v>106</v>
      </c>
      <c r="C44" s="71">
        <v>10.45</v>
      </c>
      <c r="D44" s="25" t="s">
        <v>170</v>
      </c>
      <c r="E44" s="25">
        <v>1</v>
      </c>
      <c r="F44" s="26" t="s">
        <v>165</v>
      </c>
      <c r="G44" s="25">
        <v>2001</v>
      </c>
      <c r="H44" s="27" t="s">
        <v>68</v>
      </c>
      <c r="I44" s="25">
        <v>40</v>
      </c>
      <c r="J44" s="25">
        <v>4</v>
      </c>
      <c r="K44" s="41">
        <v>6.5</v>
      </c>
      <c r="L44" s="41">
        <v>6.5</v>
      </c>
      <c r="M44" s="41">
        <v>6.5</v>
      </c>
      <c r="N44" s="41">
        <f t="shared" si="10"/>
        <v>0</v>
      </c>
      <c r="O44" s="41">
        <f t="shared" si="11"/>
        <v>0</v>
      </c>
      <c r="P44" s="41">
        <f t="shared" si="12"/>
        <v>0</v>
      </c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9"/>
      <c r="AG44" s="30"/>
      <c r="AI44" s="31"/>
      <c r="AP44" s="22"/>
      <c r="AS44" s="22"/>
      <c r="AT44" s="22"/>
      <c r="AU44" s="32"/>
      <c r="AV44" s="32"/>
      <c r="AW44" s="32"/>
      <c r="AX44" s="32"/>
      <c r="AY44" s="32"/>
      <c r="AZ44" s="32"/>
      <c r="BA44" s="33"/>
      <c r="BB44" s="33"/>
      <c r="BC44" s="33"/>
      <c r="BD44" s="33"/>
      <c r="BE44" s="33"/>
      <c r="BF44" s="33"/>
      <c r="BG44" s="34"/>
      <c r="BH44" s="34"/>
      <c r="BI44" s="34"/>
      <c r="BJ44" s="34"/>
      <c r="BK44" s="34"/>
      <c r="BL44" s="34"/>
    </row>
    <row r="45" spans="1:64" x14ac:dyDescent="0.2">
      <c r="A45" s="36">
        <v>37165</v>
      </c>
      <c r="B45" s="37" t="s">
        <v>107</v>
      </c>
      <c r="C45" s="71">
        <v>10</v>
      </c>
      <c r="D45" s="25" t="s">
        <v>170</v>
      </c>
      <c r="E45" s="25">
        <v>1</v>
      </c>
      <c r="F45" s="26" t="s">
        <v>165</v>
      </c>
      <c r="G45" s="25">
        <v>2001</v>
      </c>
      <c r="H45" s="27" t="s">
        <v>68</v>
      </c>
      <c r="I45" s="25">
        <v>40</v>
      </c>
      <c r="J45" s="25">
        <v>4</v>
      </c>
      <c r="K45" s="41">
        <v>6.5</v>
      </c>
      <c r="L45" s="41">
        <v>6.5</v>
      </c>
      <c r="M45" s="41">
        <v>6.5</v>
      </c>
      <c r="N45" s="41">
        <f t="shared" si="10"/>
        <v>0</v>
      </c>
      <c r="O45" s="41">
        <f t="shared" si="11"/>
        <v>0</v>
      </c>
      <c r="P45" s="41">
        <f t="shared" si="12"/>
        <v>0</v>
      </c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9"/>
      <c r="AG45" s="30"/>
      <c r="AI45" s="31"/>
      <c r="AP45" s="22"/>
      <c r="AS45" s="22"/>
      <c r="AT45" s="22"/>
      <c r="AU45" s="32"/>
      <c r="AV45" s="32"/>
      <c r="AW45" s="32"/>
      <c r="AX45" s="32"/>
      <c r="AY45" s="32"/>
      <c r="AZ45" s="32"/>
      <c r="BA45" s="33"/>
      <c r="BB45" s="33"/>
      <c r="BC45" s="33"/>
      <c r="BD45" s="33"/>
      <c r="BE45" s="33"/>
      <c r="BF45" s="33"/>
      <c r="BG45" s="34"/>
      <c r="BH45" s="34"/>
      <c r="BI45" s="34"/>
      <c r="BJ45" s="34"/>
      <c r="BK45" s="34"/>
      <c r="BL45" s="34"/>
    </row>
    <row r="46" spans="1:64" x14ac:dyDescent="0.2">
      <c r="A46" s="36">
        <v>37165</v>
      </c>
      <c r="B46" s="37" t="s">
        <v>108</v>
      </c>
      <c r="C46" s="71">
        <v>11.15</v>
      </c>
      <c r="D46" s="25" t="s">
        <v>170</v>
      </c>
      <c r="E46" s="25">
        <v>1</v>
      </c>
      <c r="F46" s="26" t="s">
        <v>165</v>
      </c>
      <c r="G46" s="25">
        <v>2001</v>
      </c>
      <c r="H46" s="27" t="s">
        <v>68</v>
      </c>
      <c r="I46" s="25">
        <v>40</v>
      </c>
      <c r="J46" s="25">
        <v>4</v>
      </c>
      <c r="K46" s="41">
        <v>11.8</v>
      </c>
      <c r="L46" s="41">
        <v>11.8</v>
      </c>
      <c r="M46" s="41">
        <v>11.8</v>
      </c>
      <c r="N46" s="41">
        <f t="shared" si="10"/>
        <v>0</v>
      </c>
      <c r="O46" s="41">
        <f t="shared" si="11"/>
        <v>0</v>
      </c>
      <c r="P46" s="41">
        <f t="shared" si="12"/>
        <v>0</v>
      </c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9"/>
      <c r="AG46" s="30"/>
      <c r="AI46" s="31"/>
      <c r="AP46" s="22"/>
      <c r="AS46" s="22"/>
      <c r="AT46" s="22"/>
      <c r="AU46" s="32"/>
      <c r="AV46" s="32"/>
      <c r="AW46" s="32"/>
      <c r="AX46" s="32"/>
      <c r="AY46" s="32"/>
      <c r="AZ46" s="32"/>
      <c r="BA46" s="33"/>
      <c r="BB46" s="33"/>
      <c r="BC46" s="33"/>
      <c r="BD46" s="33"/>
      <c r="BE46" s="33"/>
      <c r="BF46" s="33"/>
      <c r="BG46" s="34"/>
      <c r="BH46" s="34"/>
      <c r="BI46" s="34"/>
      <c r="BJ46" s="34"/>
      <c r="BK46" s="34"/>
      <c r="BL46" s="34"/>
    </row>
    <row r="47" spans="1:64" x14ac:dyDescent="0.2">
      <c r="A47" s="36">
        <v>37165</v>
      </c>
      <c r="B47" s="37" t="s">
        <v>109</v>
      </c>
      <c r="C47" s="71">
        <v>11.3</v>
      </c>
      <c r="D47" s="25" t="s">
        <v>170</v>
      </c>
      <c r="E47" s="25">
        <v>1</v>
      </c>
      <c r="F47" s="26" t="s">
        <v>165</v>
      </c>
      <c r="G47" s="25">
        <v>2001</v>
      </c>
      <c r="H47" s="27" t="s">
        <v>68</v>
      </c>
      <c r="I47" s="25">
        <v>40</v>
      </c>
      <c r="J47" s="25">
        <v>4</v>
      </c>
      <c r="K47" s="41">
        <v>11.8</v>
      </c>
      <c r="L47" s="41">
        <v>11.8</v>
      </c>
      <c r="M47" s="41">
        <v>11.8</v>
      </c>
      <c r="N47" s="41">
        <f t="shared" si="10"/>
        <v>0</v>
      </c>
      <c r="O47" s="41">
        <f t="shared" si="11"/>
        <v>0</v>
      </c>
      <c r="P47" s="41">
        <f t="shared" si="12"/>
        <v>0</v>
      </c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9"/>
      <c r="AG47" s="30"/>
      <c r="AI47" s="31"/>
      <c r="AP47" s="22"/>
      <c r="AS47" s="22"/>
      <c r="AT47" s="22"/>
      <c r="AU47" s="32"/>
      <c r="AV47" s="32"/>
      <c r="AW47" s="32"/>
      <c r="AX47" s="32"/>
      <c r="AY47" s="32"/>
      <c r="AZ47" s="32"/>
      <c r="BA47" s="33"/>
      <c r="BB47" s="33"/>
      <c r="BC47" s="33"/>
      <c r="BD47" s="33"/>
      <c r="BE47" s="33"/>
      <c r="BF47" s="33"/>
      <c r="BG47" s="34"/>
      <c r="BH47" s="34"/>
      <c r="BI47" s="34"/>
      <c r="BJ47" s="34"/>
      <c r="BK47" s="34"/>
      <c r="BL47" s="34"/>
    </row>
    <row r="48" spans="1:64" x14ac:dyDescent="0.2">
      <c r="A48" s="36">
        <v>37165</v>
      </c>
      <c r="B48" s="37" t="s">
        <v>110</v>
      </c>
      <c r="C48" s="71">
        <v>11.45</v>
      </c>
      <c r="D48" s="25" t="s">
        <v>170</v>
      </c>
      <c r="E48" s="25">
        <v>1</v>
      </c>
      <c r="F48" s="26" t="s">
        <v>165</v>
      </c>
      <c r="G48" s="25">
        <v>2001</v>
      </c>
      <c r="H48" s="27" t="s">
        <v>68</v>
      </c>
      <c r="I48" s="25">
        <v>40</v>
      </c>
      <c r="J48" s="25">
        <v>4</v>
      </c>
      <c r="K48" s="41">
        <v>9</v>
      </c>
      <c r="L48" s="41">
        <v>9</v>
      </c>
      <c r="M48" s="41">
        <v>9</v>
      </c>
      <c r="N48" s="41">
        <f t="shared" si="10"/>
        <v>0</v>
      </c>
      <c r="O48" s="41">
        <f t="shared" si="11"/>
        <v>0</v>
      </c>
      <c r="P48" s="41">
        <f t="shared" si="12"/>
        <v>0</v>
      </c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9"/>
      <c r="AG48" s="30"/>
      <c r="AI48" s="31"/>
      <c r="AP48" s="22"/>
      <c r="AS48" s="22"/>
      <c r="AT48" s="22"/>
      <c r="AU48" s="32"/>
      <c r="AV48" s="32"/>
      <c r="AW48" s="32"/>
      <c r="AX48" s="32"/>
      <c r="AY48" s="32"/>
      <c r="AZ48" s="32"/>
      <c r="BA48" s="33"/>
      <c r="BB48" s="33"/>
      <c r="BC48" s="33"/>
      <c r="BD48" s="33"/>
      <c r="BE48" s="33"/>
      <c r="BF48" s="33"/>
      <c r="BG48" s="34"/>
      <c r="BH48" s="34"/>
      <c r="BI48" s="34"/>
      <c r="BJ48" s="34"/>
      <c r="BK48" s="34"/>
      <c r="BL48" s="34"/>
    </row>
    <row r="49" spans="1:64" x14ac:dyDescent="0.2">
      <c r="A49" s="36">
        <v>37165</v>
      </c>
      <c r="B49" s="37" t="s">
        <v>111</v>
      </c>
      <c r="C49" s="71">
        <v>11</v>
      </c>
      <c r="D49" s="25" t="s">
        <v>170</v>
      </c>
      <c r="E49" s="25">
        <v>1</v>
      </c>
      <c r="F49" s="26" t="s">
        <v>165</v>
      </c>
      <c r="G49" s="25">
        <v>2001</v>
      </c>
      <c r="H49" s="27" t="s">
        <v>68</v>
      </c>
      <c r="I49" s="25">
        <v>40</v>
      </c>
      <c r="J49" s="25">
        <v>4</v>
      </c>
      <c r="K49" s="41">
        <v>9</v>
      </c>
      <c r="L49" s="41">
        <v>9</v>
      </c>
      <c r="M49" s="41">
        <v>9</v>
      </c>
      <c r="N49" s="41">
        <f t="shared" si="10"/>
        <v>0</v>
      </c>
      <c r="O49" s="41">
        <f t="shared" si="11"/>
        <v>0</v>
      </c>
      <c r="P49" s="41">
        <f t="shared" si="12"/>
        <v>0</v>
      </c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9"/>
      <c r="AG49" s="30"/>
      <c r="AI49" s="31"/>
      <c r="AP49" s="22"/>
      <c r="AS49" s="22"/>
      <c r="AT49" s="22"/>
      <c r="AU49" s="32"/>
      <c r="AV49" s="32"/>
      <c r="AW49" s="32"/>
      <c r="AX49" s="32"/>
      <c r="AY49" s="32"/>
      <c r="AZ49" s="32"/>
      <c r="BA49" s="33"/>
      <c r="BB49" s="33"/>
      <c r="BC49" s="33"/>
      <c r="BD49" s="33"/>
      <c r="BE49" s="33"/>
      <c r="BF49" s="33"/>
      <c r="BG49" s="34"/>
      <c r="BH49" s="34"/>
      <c r="BI49" s="34"/>
      <c r="BJ49" s="34"/>
      <c r="BK49" s="34"/>
      <c r="BL49" s="34"/>
    </row>
    <row r="50" spans="1:64" x14ac:dyDescent="0.2">
      <c r="A50" s="36">
        <v>37165</v>
      </c>
      <c r="B50" s="37" t="s">
        <v>112</v>
      </c>
      <c r="C50" s="71">
        <v>12.15</v>
      </c>
      <c r="D50" s="25" t="s">
        <v>170</v>
      </c>
      <c r="E50" s="25">
        <v>1</v>
      </c>
      <c r="F50" s="26" t="s">
        <v>165</v>
      </c>
      <c r="G50" s="25">
        <v>2001</v>
      </c>
      <c r="H50" s="27" t="s">
        <v>68</v>
      </c>
      <c r="I50" s="25">
        <v>40</v>
      </c>
      <c r="J50" s="25">
        <v>4</v>
      </c>
      <c r="K50" s="41">
        <v>12</v>
      </c>
      <c r="L50" s="41">
        <v>12</v>
      </c>
      <c r="M50" s="41">
        <v>12</v>
      </c>
      <c r="N50" s="41">
        <f t="shared" si="10"/>
        <v>0</v>
      </c>
      <c r="O50" s="41">
        <f t="shared" si="11"/>
        <v>0</v>
      </c>
      <c r="P50" s="41">
        <f t="shared" si="12"/>
        <v>0</v>
      </c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9"/>
      <c r="AG50" s="30"/>
      <c r="AI50" s="31"/>
      <c r="AP50" s="22"/>
      <c r="AS50" s="22"/>
      <c r="AT50" s="22"/>
      <c r="AU50" s="32"/>
      <c r="AV50" s="32"/>
      <c r="AW50" s="32"/>
      <c r="AX50" s="32"/>
      <c r="AY50" s="32"/>
      <c r="AZ50" s="32"/>
      <c r="BA50" s="33"/>
      <c r="BB50" s="33"/>
      <c r="BC50" s="33"/>
      <c r="BD50" s="33"/>
      <c r="BE50" s="33"/>
      <c r="BF50" s="33"/>
      <c r="BG50" s="34"/>
      <c r="BH50" s="34"/>
      <c r="BI50" s="34"/>
      <c r="BJ50" s="34"/>
      <c r="BK50" s="34"/>
      <c r="BL50" s="34"/>
    </row>
    <row r="51" spans="1:64" x14ac:dyDescent="0.2">
      <c r="A51" s="36">
        <v>37165</v>
      </c>
      <c r="B51" s="37" t="s">
        <v>113</v>
      </c>
      <c r="C51" s="71">
        <v>12.3</v>
      </c>
      <c r="D51" s="25" t="s">
        <v>170</v>
      </c>
      <c r="E51" s="25">
        <v>1</v>
      </c>
      <c r="F51" s="26" t="s">
        <v>165</v>
      </c>
      <c r="G51" s="25">
        <v>2001</v>
      </c>
      <c r="H51" s="27" t="s">
        <v>68</v>
      </c>
      <c r="I51" s="25">
        <v>40</v>
      </c>
      <c r="J51" s="25">
        <v>4</v>
      </c>
      <c r="K51" s="41">
        <v>10.6</v>
      </c>
      <c r="L51" s="41">
        <v>10.6</v>
      </c>
      <c r="M51" s="41">
        <v>10.6</v>
      </c>
      <c r="N51" s="41">
        <f t="shared" si="10"/>
        <v>0</v>
      </c>
      <c r="O51" s="41">
        <f t="shared" si="11"/>
        <v>0</v>
      </c>
      <c r="P51" s="41">
        <f t="shared" si="12"/>
        <v>0</v>
      </c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9"/>
      <c r="AG51" s="30"/>
      <c r="AI51" s="31"/>
      <c r="AP51" s="22"/>
      <c r="AS51" s="22"/>
      <c r="AT51" s="22"/>
      <c r="AU51" s="32"/>
      <c r="AV51" s="32"/>
      <c r="AW51" s="32"/>
      <c r="AX51" s="32"/>
      <c r="AY51" s="32"/>
      <c r="AZ51" s="32"/>
      <c r="BA51" s="33"/>
      <c r="BB51" s="33"/>
      <c r="BC51" s="33"/>
      <c r="BD51" s="33"/>
      <c r="BE51" s="33"/>
      <c r="BF51" s="33"/>
      <c r="BG51" s="34"/>
      <c r="BH51" s="34"/>
      <c r="BI51" s="34"/>
      <c r="BJ51" s="34"/>
      <c r="BK51" s="34"/>
      <c r="BL51" s="34"/>
    </row>
    <row r="52" spans="1:64" x14ac:dyDescent="0.2">
      <c r="A52" s="36">
        <v>37165</v>
      </c>
      <c r="B52" s="37" t="s">
        <v>114</v>
      </c>
      <c r="C52" s="71">
        <v>12.45</v>
      </c>
      <c r="D52" s="25" t="s">
        <v>170</v>
      </c>
      <c r="E52" s="25">
        <v>1</v>
      </c>
      <c r="F52" s="26" t="s">
        <v>165</v>
      </c>
      <c r="G52" s="25">
        <v>2001</v>
      </c>
      <c r="H52" s="27" t="s">
        <v>68</v>
      </c>
      <c r="I52" s="25">
        <v>40</v>
      </c>
      <c r="J52" s="25">
        <v>4</v>
      </c>
      <c r="K52" s="41">
        <v>10.6</v>
      </c>
      <c r="L52" s="41">
        <v>10.6</v>
      </c>
      <c r="M52" s="41">
        <v>10.6</v>
      </c>
      <c r="N52" s="41">
        <f t="shared" si="10"/>
        <v>0</v>
      </c>
      <c r="O52" s="41">
        <f t="shared" si="11"/>
        <v>0</v>
      </c>
      <c r="P52" s="41">
        <f t="shared" si="12"/>
        <v>0</v>
      </c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9"/>
      <c r="AG52" s="30"/>
      <c r="AI52" s="31"/>
      <c r="AP52" s="22"/>
      <c r="AS52" s="22"/>
      <c r="AT52" s="22"/>
      <c r="AU52" s="32"/>
      <c r="AV52" s="32"/>
      <c r="AW52" s="32"/>
      <c r="AX52" s="32"/>
      <c r="AY52" s="32"/>
      <c r="AZ52" s="32"/>
      <c r="BA52" s="33"/>
      <c r="BB52" s="33"/>
      <c r="BC52" s="33"/>
      <c r="BD52" s="33"/>
      <c r="BE52" s="33"/>
      <c r="BF52" s="33"/>
      <c r="BG52" s="34"/>
      <c r="BH52" s="34"/>
      <c r="BI52" s="34"/>
      <c r="BJ52" s="34"/>
      <c r="BK52" s="34"/>
      <c r="BL52" s="34"/>
    </row>
    <row r="53" spans="1:64" x14ac:dyDescent="0.2">
      <c r="A53" s="36">
        <v>37165</v>
      </c>
      <c r="B53" s="37" t="s">
        <v>115</v>
      </c>
      <c r="C53" s="71">
        <v>12</v>
      </c>
      <c r="D53" s="25" t="s">
        <v>170</v>
      </c>
      <c r="E53" s="25">
        <v>1</v>
      </c>
      <c r="F53" s="26" t="s">
        <v>165</v>
      </c>
      <c r="G53" s="25">
        <v>2001</v>
      </c>
      <c r="H53" s="27" t="s">
        <v>68</v>
      </c>
      <c r="I53" s="25">
        <v>40</v>
      </c>
      <c r="J53" s="25">
        <v>4</v>
      </c>
      <c r="K53" s="41">
        <v>10.6</v>
      </c>
      <c r="L53" s="41">
        <v>10.6</v>
      </c>
      <c r="M53" s="41">
        <v>10.6</v>
      </c>
      <c r="N53" s="41">
        <f t="shared" si="10"/>
        <v>0</v>
      </c>
      <c r="O53" s="41">
        <f t="shared" si="11"/>
        <v>0</v>
      </c>
      <c r="P53" s="41">
        <f t="shared" si="12"/>
        <v>0</v>
      </c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9"/>
      <c r="AG53" s="30"/>
      <c r="AI53" s="31"/>
      <c r="AP53" s="22"/>
      <c r="AS53" s="22"/>
      <c r="AT53" s="22"/>
      <c r="AU53" s="32"/>
      <c r="AV53" s="32"/>
      <c r="AW53" s="32"/>
      <c r="AX53" s="32"/>
      <c r="AY53" s="32"/>
      <c r="AZ53" s="32"/>
      <c r="BA53" s="33"/>
      <c r="BB53" s="33"/>
      <c r="BC53" s="33"/>
      <c r="BD53" s="33"/>
      <c r="BE53" s="33"/>
      <c r="BF53" s="33"/>
      <c r="BG53" s="34"/>
      <c r="BH53" s="34"/>
      <c r="BI53" s="34"/>
      <c r="BJ53" s="34"/>
      <c r="BK53" s="34"/>
      <c r="BL53" s="34"/>
    </row>
    <row r="54" spans="1:64" x14ac:dyDescent="0.2">
      <c r="A54" s="36">
        <v>37165</v>
      </c>
      <c r="B54" s="37" t="s">
        <v>116</v>
      </c>
      <c r="C54" s="71">
        <v>13.15</v>
      </c>
      <c r="D54" s="25" t="s">
        <v>170</v>
      </c>
      <c r="E54" s="25">
        <v>1</v>
      </c>
      <c r="F54" s="26" t="s">
        <v>165</v>
      </c>
      <c r="G54" s="25">
        <v>2001</v>
      </c>
      <c r="H54" s="27" t="s">
        <v>68</v>
      </c>
      <c r="I54" s="25">
        <v>40</v>
      </c>
      <c r="J54" s="25">
        <v>4</v>
      </c>
      <c r="K54" s="41">
        <v>10.199999999999999</v>
      </c>
      <c r="L54" s="41">
        <v>10.199999999999999</v>
      </c>
      <c r="M54" s="41">
        <v>10.199999999999999</v>
      </c>
      <c r="N54" s="41">
        <f t="shared" si="10"/>
        <v>0</v>
      </c>
      <c r="O54" s="41">
        <f t="shared" si="11"/>
        <v>0</v>
      </c>
      <c r="P54" s="41">
        <f t="shared" si="12"/>
        <v>0</v>
      </c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9"/>
      <c r="AG54" s="30"/>
      <c r="AI54" s="31"/>
      <c r="AP54" s="22"/>
      <c r="AS54" s="22"/>
      <c r="AT54" s="22"/>
      <c r="AU54" s="32"/>
      <c r="AV54" s="32"/>
      <c r="AW54" s="32"/>
      <c r="AX54" s="32"/>
      <c r="AY54" s="32"/>
      <c r="AZ54" s="32"/>
      <c r="BA54" s="33"/>
      <c r="BB54" s="33"/>
      <c r="BC54" s="33"/>
      <c r="BD54" s="33"/>
      <c r="BE54" s="33"/>
      <c r="BF54" s="33"/>
      <c r="BG54" s="34"/>
      <c r="BH54" s="34"/>
      <c r="BI54" s="34"/>
      <c r="BJ54" s="34"/>
      <c r="BK54" s="34"/>
      <c r="BL54" s="34"/>
    </row>
    <row r="55" spans="1:64" x14ac:dyDescent="0.2">
      <c r="A55" s="36">
        <v>37165</v>
      </c>
      <c r="B55" s="37" t="s">
        <v>117</v>
      </c>
      <c r="C55" s="71">
        <v>13.3</v>
      </c>
      <c r="D55" s="25" t="s">
        <v>170</v>
      </c>
      <c r="E55" s="25">
        <v>1</v>
      </c>
      <c r="F55" s="26" t="s">
        <v>165</v>
      </c>
      <c r="G55" s="25">
        <v>2001</v>
      </c>
      <c r="H55" s="27" t="s">
        <v>68</v>
      </c>
      <c r="I55" s="25">
        <v>40</v>
      </c>
      <c r="J55" s="25">
        <v>4</v>
      </c>
      <c r="K55" s="41">
        <v>10.199999999999999</v>
      </c>
      <c r="L55" s="41">
        <v>10.199999999999999</v>
      </c>
      <c r="M55" s="41">
        <v>10.199999999999999</v>
      </c>
      <c r="N55" s="41">
        <f t="shared" si="10"/>
        <v>0</v>
      </c>
      <c r="O55" s="41">
        <f t="shared" si="11"/>
        <v>0</v>
      </c>
      <c r="P55" s="41">
        <f t="shared" si="12"/>
        <v>0</v>
      </c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9"/>
      <c r="AG55" s="30"/>
      <c r="AI55" s="31"/>
      <c r="AP55" s="22"/>
      <c r="AS55" s="22"/>
      <c r="AT55" s="22"/>
      <c r="AU55" s="32"/>
      <c r="AV55" s="32"/>
      <c r="AW55" s="32"/>
      <c r="AX55" s="32"/>
      <c r="AY55" s="32"/>
      <c r="AZ55" s="32"/>
      <c r="BA55" s="33"/>
      <c r="BB55" s="33"/>
      <c r="BC55" s="33"/>
      <c r="BD55" s="33"/>
      <c r="BE55" s="33"/>
      <c r="BF55" s="33"/>
      <c r="BG55" s="34"/>
      <c r="BH55" s="34"/>
      <c r="BI55" s="34"/>
      <c r="BJ55" s="34"/>
      <c r="BK55" s="34"/>
      <c r="BL55" s="34"/>
    </row>
    <row r="56" spans="1:64" x14ac:dyDescent="0.2">
      <c r="A56" s="36">
        <v>37165</v>
      </c>
      <c r="B56" s="37" t="s">
        <v>118</v>
      </c>
      <c r="C56" s="71">
        <v>13.45</v>
      </c>
      <c r="D56" s="25" t="s">
        <v>170</v>
      </c>
      <c r="E56" s="25">
        <v>1</v>
      </c>
      <c r="F56" s="26" t="s">
        <v>165</v>
      </c>
      <c r="G56" s="25">
        <v>2001</v>
      </c>
      <c r="H56" s="27" t="s">
        <v>68</v>
      </c>
      <c r="I56" s="25">
        <v>40</v>
      </c>
      <c r="J56" s="25">
        <v>4</v>
      </c>
      <c r="K56" s="41">
        <v>10.199999999999999</v>
      </c>
      <c r="L56" s="41">
        <v>10.199999999999999</v>
      </c>
      <c r="M56" s="41">
        <v>10.199999999999999</v>
      </c>
      <c r="N56" s="41">
        <f t="shared" si="10"/>
        <v>0</v>
      </c>
      <c r="O56" s="41">
        <f t="shared" si="11"/>
        <v>0</v>
      </c>
      <c r="P56" s="41">
        <f t="shared" si="12"/>
        <v>0</v>
      </c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9"/>
      <c r="AG56" s="30"/>
      <c r="AI56" s="31"/>
      <c r="AP56" s="22"/>
      <c r="AS56" s="22"/>
      <c r="AT56" s="22"/>
      <c r="AU56" s="32"/>
      <c r="AV56" s="32"/>
      <c r="AW56" s="32"/>
      <c r="AX56" s="32"/>
      <c r="AY56" s="32"/>
      <c r="AZ56" s="32"/>
      <c r="BA56" s="33"/>
      <c r="BB56" s="33"/>
      <c r="BC56" s="33"/>
      <c r="BD56" s="33"/>
      <c r="BE56" s="33"/>
      <c r="BF56" s="33"/>
      <c r="BG56" s="34"/>
      <c r="BH56" s="34"/>
      <c r="BI56" s="34"/>
      <c r="BJ56" s="34"/>
      <c r="BK56" s="34"/>
      <c r="BL56" s="34"/>
    </row>
    <row r="57" spans="1:64" x14ac:dyDescent="0.2">
      <c r="A57" s="36">
        <v>37165</v>
      </c>
      <c r="B57" s="37" t="s">
        <v>119</v>
      </c>
      <c r="C57" s="71">
        <v>13</v>
      </c>
      <c r="D57" s="25" t="s">
        <v>170</v>
      </c>
      <c r="E57" s="25">
        <v>1</v>
      </c>
      <c r="F57" s="26" t="s">
        <v>165</v>
      </c>
      <c r="G57" s="25">
        <v>2001</v>
      </c>
      <c r="H57" s="27" t="s">
        <v>68</v>
      </c>
      <c r="I57" s="25">
        <v>40</v>
      </c>
      <c r="J57" s="25">
        <v>4</v>
      </c>
      <c r="K57" s="41">
        <v>10.199999999999999</v>
      </c>
      <c r="L57" s="41">
        <v>10.199999999999999</v>
      </c>
      <c r="M57" s="41">
        <v>10.199999999999999</v>
      </c>
      <c r="N57" s="41">
        <f t="shared" si="10"/>
        <v>0</v>
      </c>
      <c r="O57" s="41">
        <f t="shared" si="11"/>
        <v>0</v>
      </c>
      <c r="P57" s="41">
        <f t="shared" si="12"/>
        <v>0</v>
      </c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9"/>
      <c r="AG57" s="30"/>
      <c r="AI57" s="31"/>
      <c r="AP57" s="22"/>
      <c r="AS57" s="22"/>
      <c r="AT57" s="22"/>
      <c r="AU57" s="32"/>
      <c r="AV57" s="32"/>
      <c r="AW57" s="32"/>
      <c r="AX57" s="32"/>
      <c r="AY57" s="32"/>
      <c r="AZ57" s="32"/>
      <c r="BA57" s="33"/>
      <c r="BB57" s="33"/>
      <c r="BC57" s="33"/>
      <c r="BD57" s="33"/>
      <c r="BE57" s="33"/>
      <c r="BF57" s="33"/>
      <c r="BG57" s="34"/>
      <c r="BH57" s="34"/>
      <c r="BI57" s="34"/>
      <c r="BJ57" s="34"/>
      <c r="BK57" s="34"/>
      <c r="BL57" s="34"/>
    </row>
    <row r="58" spans="1:64" x14ac:dyDescent="0.2">
      <c r="A58" s="36">
        <v>37165</v>
      </c>
      <c r="B58" s="37" t="s">
        <v>121</v>
      </c>
      <c r="C58" s="71">
        <v>14.15</v>
      </c>
      <c r="D58" s="25" t="s">
        <v>170</v>
      </c>
      <c r="E58" s="25">
        <v>1</v>
      </c>
      <c r="F58" s="26" t="s">
        <v>165</v>
      </c>
      <c r="G58" s="25">
        <v>2001</v>
      </c>
      <c r="H58" s="27" t="s">
        <v>68</v>
      </c>
      <c r="I58" s="25">
        <v>40</v>
      </c>
      <c r="J58" s="25">
        <v>4</v>
      </c>
      <c r="K58" s="41">
        <v>10.6</v>
      </c>
      <c r="L58" s="41">
        <v>10.6</v>
      </c>
      <c r="M58" s="41">
        <v>10.6</v>
      </c>
      <c r="N58" s="41">
        <f t="shared" si="10"/>
        <v>0</v>
      </c>
      <c r="O58" s="41">
        <f t="shared" si="11"/>
        <v>0</v>
      </c>
      <c r="P58" s="41">
        <f t="shared" si="12"/>
        <v>0</v>
      </c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9"/>
      <c r="AG58" s="30"/>
      <c r="AI58" s="31"/>
      <c r="AP58" s="22"/>
      <c r="AS58" s="22"/>
      <c r="AT58" s="22"/>
      <c r="AU58" s="32"/>
      <c r="AV58" s="32"/>
      <c r="AW58" s="32"/>
      <c r="AX58" s="32"/>
      <c r="AY58" s="32"/>
      <c r="AZ58" s="32"/>
      <c r="BA58" s="33"/>
      <c r="BB58" s="33"/>
      <c r="BC58" s="33"/>
      <c r="BD58" s="33"/>
      <c r="BE58" s="33"/>
      <c r="BF58" s="33"/>
      <c r="BG58" s="34"/>
      <c r="BH58" s="34"/>
      <c r="BI58" s="34"/>
      <c r="BJ58" s="34"/>
      <c r="BK58" s="34"/>
      <c r="BL58" s="34"/>
    </row>
    <row r="59" spans="1:64" x14ac:dyDescent="0.2">
      <c r="A59" s="36">
        <v>37165</v>
      </c>
      <c r="B59" s="37" t="s">
        <v>122</v>
      </c>
      <c r="C59" s="71">
        <v>14.3</v>
      </c>
      <c r="D59" s="25" t="s">
        <v>170</v>
      </c>
      <c r="E59" s="25">
        <v>1</v>
      </c>
      <c r="F59" s="26" t="s">
        <v>165</v>
      </c>
      <c r="G59" s="25">
        <v>2001</v>
      </c>
      <c r="H59" s="27" t="s">
        <v>68</v>
      </c>
      <c r="I59" s="25">
        <v>40</v>
      </c>
      <c r="J59" s="25">
        <v>4</v>
      </c>
      <c r="K59" s="41">
        <v>11.5</v>
      </c>
      <c r="L59" s="41">
        <v>11.5</v>
      </c>
      <c r="M59" s="41">
        <v>11.5</v>
      </c>
      <c r="N59" s="41">
        <f t="shared" si="10"/>
        <v>0</v>
      </c>
      <c r="O59" s="41">
        <f t="shared" si="11"/>
        <v>0</v>
      </c>
      <c r="P59" s="41">
        <f t="shared" si="12"/>
        <v>0</v>
      </c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9"/>
      <c r="AG59" s="30"/>
      <c r="AI59" s="31"/>
      <c r="AP59" s="22"/>
      <c r="AS59" s="22"/>
      <c r="AT59" s="22"/>
      <c r="AU59" s="32"/>
      <c r="AV59" s="32"/>
      <c r="AW59" s="32"/>
      <c r="AX59" s="32"/>
      <c r="AY59" s="32"/>
      <c r="AZ59" s="32"/>
      <c r="BA59" s="33"/>
      <c r="BB59" s="33"/>
      <c r="BC59" s="33"/>
      <c r="BD59" s="33"/>
      <c r="BE59" s="33"/>
      <c r="BF59" s="33"/>
      <c r="BG59" s="34"/>
      <c r="BH59" s="34"/>
      <c r="BI59" s="34"/>
      <c r="BJ59" s="34"/>
      <c r="BK59" s="34"/>
      <c r="BL59" s="34"/>
    </row>
    <row r="60" spans="1:64" x14ac:dyDescent="0.2">
      <c r="A60" s="36">
        <v>37165</v>
      </c>
      <c r="B60" s="37" t="s">
        <v>123</v>
      </c>
      <c r="C60" s="71">
        <v>14.45</v>
      </c>
      <c r="D60" s="25" t="s">
        <v>170</v>
      </c>
      <c r="E60" s="25">
        <v>1</v>
      </c>
      <c r="F60" s="26" t="s">
        <v>165</v>
      </c>
      <c r="G60" s="25">
        <v>2001</v>
      </c>
      <c r="H60" s="27" t="s">
        <v>68</v>
      </c>
      <c r="I60" s="25">
        <v>40</v>
      </c>
      <c r="J60" s="25">
        <v>4</v>
      </c>
      <c r="K60" s="41">
        <v>11.5</v>
      </c>
      <c r="L60" s="41">
        <v>11.5</v>
      </c>
      <c r="M60" s="41">
        <v>11.5</v>
      </c>
      <c r="N60" s="41">
        <f t="shared" si="10"/>
        <v>0</v>
      </c>
      <c r="O60" s="41">
        <f t="shared" si="11"/>
        <v>0</v>
      </c>
      <c r="P60" s="41">
        <f t="shared" si="12"/>
        <v>0</v>
      </c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9"/>
      <c r="AG60" s="30"/>
      <c r="AI60" s="31"/>
      <c r="AP60" s="22"/>
      <c r="AS60" s="22"/>
      <c r="AT60" s="22"/>
      <c r="AU60" s="32"/>
      <c r="AV60" s="32"/>
      <c r="AW60" s="32"/>
      <c r="AX60" s="32"/>
      <c r="AY60" s="32"/>
      <c r="AZ60" s="32"/>
      <c r="BA60" s="33"/>
      <c r="BB60" s="33"/>
      <c r="BC60" s="33"/>
      <c r="BD60" s="33"/>
      <c r="BE60" s="33"/>
      <c r="BF60" s="33"/>
      <c r="BG60" s="34"/>
      <c r="BH60" s="34"/>
      <c r="BI60" s="34"/>
      <c r="BJ60" s="34"/>
      <c r="BK60" s="34"/>
      <c r="BL60" s="34"/>
    </row>
    <row r="61" spans="1:64" x14ac:dyDescent="0.2">
      <c r="A61" s="36">
        <v>37165</v>
      </c>
      <c r="B61" s="37" t="s">
        <v>124</v>
      </c>
      <c r="C61" s="71">
        <v>14</v>
      </c>
      <c r="D61" s="25" t="s">
        <v>170</v>
      </c>
      <c r="E61" s="25">
        <v>1</v>
      </c>
      <c r="F61" s="26" t="s">
        <v>165</v>
      </c>
      <c r="G61" s="25">
        <v>2001</v>
      </c>
      <c r="H61" s="27" t="s">
        <v>68</v>
      </c>
      <c r="I61" s="25">
        <v>40</v>
      </c>
      <c r="J61" s="25">
        <v>4</v>
      </c>
      <c r="K61" s="41">
        <v>11.5</v>
      </c>
      <c r="L61" s="41">
        <v>11.5</v>
      </c>
      <c r="M61" s="41">
        <v>11.5</v>
      </c>
      <c r="N61" s="41">
        <f t="shared" si="10"/>
        <v>0</v>
      </c>
      <c r="O61" s="41">
        <f t="shared" si="11"/>
        <v>0</v>
      </c>
      <c r="P61" s="41">
        <f t="shared" si="12"/>
        <v>0</v>
      </c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9"/>
      <c r="AG61" s="30"/>
      <c r="AI61" s="31"/>
      <c r="AP61" s="22"/>
      <c r="AS61" s="22"/>
      <c r="AT61" s="22"/>
      <c r="AU61" s="32"/>
      <c r="AV61" s="32"/>
      <c r="AW61" s="32"/>
      <c r="AX61" s="32"/>
      <c r="AY61" s="32"/>
      <c r="AZ61" s="32"/>
      <c r="BA61" s="33"/>
      <c r="BB61" s="33"/>
      <c r="BC61" s="33"/>
      <c r="BD61" s="33"/>
      <c r="BE61" s="33"/>
      <c r="BF61" s="33"/>
      <c r="BG61" s="34"/>
      <c r="BH61" s="34"/>
      <c r="BI61" s="34"/>
      <c r="BJ61" s="34"/>
      <c r="BK61" s="34"/>
      <c r="BL61" s="34"/>
    </row>
    <row r="62" spans="1:64" x14ac:dyDescent="0.2">
      <c r="A62" s="36">
        <v>37165</v>
      </c>
      <c r="B62" s="37" t="s">
        <v>125</v>
      </c>
      <c r="C62" s="71">
        <v>15.15</v>
      </c>
      <c r="D62" s="25" t="s">
        <v>170</v>
      </c>
      <c r="E62" s="25">
        <v>1</v>
      </c>
      <c r="F62" s="26" t="s">
        <v>165</v>
      </c>
      <c r="G62" s="25">
        <v>2001</v>
      </c>
      <c r="H62" s="27" t="s">
        <v>68</v>
      </c>
      <c r="I62" s="25">
        <v>40</v>
      </c>
      <c r="J62" s="25">
        <v>4</v>
      </c>
      <c r="K62" s="41">
        <v>9.89</v>
      </c>
      <c r="L62" s="41">
        <v>9.89</v>
      </c>
      <c r="M62" s="41">
        <v>9.89</v>
      </c>
      <c r="N62" s="41">
        <f t="shared" si="10"/>
        <v>0</v>
      </c>
      <c r="O62" s="41">
        <f t="shared" si="11"/>
        <v>0</v>
      </c>
      <c r="P62" s="41">
        <f t="shared" si="12"/>
        <v>0</v>
      </c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9"/>
      <c r="AG62" s="30"/>
      <c r="AI62" s="31"/>
      <c r="AP62" s="22"/>
      <c r="AS62" s="22"/>
      <c r="AT62" s="22"/>
      <c r="AU62" s="32"/>
      <c r="AV62" s="32"/>
      <c r="AW62" s="32"/>
      <c r="AX62" s="32"/>
      <c r="AY62" s="32"/>
      <c r="AZ62" s="32"/>
      <c r="BA62" s="33"/>
      <c r="BB62" s="33"/>
      <c r="BC62" s="33"/>
      <c r="BD62" s="33"/>
      <c r="BE62" s="33"/>
      <c r="BF62" s="33"/>
      <c r="BG62" s="34"/>
      <c r="BH62" s="34"/>
      <c r="BI62" s="34"/>
      <c r="BJ62" s="34"/>
      <c r="BK62" s="34"/>
      <c r="BL62" s="34"/>
    </row>
    <row r="63" spans="1:64" x14ac:dyDescent="0.2">
      <c r="A63" s="36">
        <v>37165</v>
      </c>
      <c r="B63" s="37" t="s">
        <v>126</v>
      </c>
      <c r="C63" s="71">
        <v>15.3</v>
      </c>
      <c r="D63" s="25" t="s">
        <v>170</v>
      </c>
      <c r="E63" s="25">
        <v>1</v>
      </c>
      <c r="F63" s="26" t="s">
        <v>165</v>
      </c>
      <c r="G63" s="25">
        <v>2001</v>
      </c>
      <c r="H63" s="27" t="s">
        <v>68</v>
      </c>
      <c r="I63" s="25">
        <v>40</v>
      </c>
      <c r="J63" s="25">
        <v>4</v>
      </c>
      <c r="K63" s="41">
        <v>10.4</v>
      </c>
      <c r="L63" s="41">
        <v>10.4</v>
      </c>
      <c r="M63" s="41">
        <v>10.4</v>
      </c>
      <c r="N63" s="41">
        <f t="shared" si="10"/>
        <v>0</v>
      </c>
      <c r="O63" s="41">
        <f t="shared" si="11"/>
        <v>0</v>
      </c>
      <c r="P63" s="41">
        <f t="shared" si="12"/>
        <v>0</v>
      </c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9"/>
      <c r="AG63" s="30"/>
      <c r="AI63" s="31"/>
      <c r="AP63" s="22"/>
      <c r="AS63" s="22"/>
      <c r="AT63" s="22"/>
      <c r="AU63" s="32"/>
      <c r="AV63" s="32"/>
      <c r="AW63" s="32"/>
      <c r="AX63" s="32"/>
      <c r="AY63" s="32"/>
      <c r="AZ63" s="32"/>
      <c r="BA63" s="33"/>
      <c r="BB63" s="33"/>
      <c r="BC63" s="33"/>
      <c r="BD63" s="33"/>
      <c r="BE63" s="33"/>
      <c r="BF63" s="33"/>
      <c r="BG63" s="34"/>
      <c r="BH63" s="34"/>
      <c r="BI63" s="34"/>
      <c r="BJ63" s="34"/>
      <c r="BK63" s="34"/>
      <c r="BL63" s="34"/>
    </row>
    <row r="64" spans="1:64" x14ac:dyDescent="0.2">
      <c r="A64" s="36">
        <v>37165</v>
      </c>
      <c r="B64" s="37" t="s">
        <v>127</v>
      </c>
      <c r="C64" s="71">
        <v>15.45</v>
      </c>
      <c r="D64" s="25" t="s">
        <v>170</v>
      </c>
      <c r="E64" s="25">
        <v>1</v>
      </c>
      <c r="F64" s="26" t="s">
        <v>165</v>
      </c>
      <c r="G64" s="25">
        <v>2001</v>
      </c>
      <c r="H64" s="27" t="s">
        <v>68</v>
      </c>
      <c r="I64" s="25">
        <v>40</v>
      </c>
      <c r="J64" s="25">
        <v>4</v>
      </c>
      <c r="K64" s="41">
        <v>5.8</v>
      </c>
      <c r="L64" s="41">
        <v>5.8</v>
      </c>
      <c r="M64" s="41">
        <v>5.8</v>
      </c>
      <c r="N64" s="41">
        <f t="shared" si="10"/>
        <v>0</v>
      </c>
      <c r="O64" s="41">
        <f t="shared" si="11"/>
        <v>0</v>
      </c>
      <c r="P64" s="41">
        <f t="shared" si="12"/>
        <v>0</v>
      </c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9"/>
      <c r="AG64" s="30"/>
      <c r="AI64" s="31"/>
      <c r="AP64" s="22"/>
      <c r="AS64" s="22"/>
      <c r="AT64" s="22"/>
      <c r="AU64" s="32"/>
      <c r="AV64" s="32"/>
      <c r="AW64" s="32"/>
      <c r="AX64" s="32"/>
      <c r="AY64" s="32"/>
      <c r="AZ64" s="32"/>
      <c r="BA64" s="33"/>
      <c r="BB64" s="33"/>
      <c r="BC64" s="33"/>
      <c r="BD64" s="33"/>
      <c r="BE64" s="33"/>
      <c r="BF64" s="33"/>
      <c r="BG64" s="34"/>
      <c r="BH64" s="34"/>
      <c r="BI64" s="34"/>
      <c r="BJ64" s="34"/>
      <c r="BK64" s="34"/>
      <c r="BL64" s="34"/>
    </row>
    <row r="65" spans="1:64" x14ac:dyDescent="0.2">
      <c r="A65" s="36">
        <v>37165</v>
      </c>
      <c r="B65" s="37" t="s">
        <v>128</v>
      </c>
      <c r="C65" s="71">
        <v>15</v>
      </c>
      <c r="D65" s="25" t="s">
        <v>170</v>
      </c>
      <c r="E65" s="25">
        <v>1</v>
      </c>
      <c r="F65" s="26" t="s">
        <v>165</v>
      </c>
      <c r="G65" s="25">
        <v>2001</v>
      </c>
      <c r="H65" s="27" t="s">
        <v>68</v>
      </c>
      <c r="I65" s="25">
        <v>40</v>
      </c>
      <c r="J65" s="25">
        <v>4</v>
      </c>
      <c r="K65" s="41">
        <v>5.8</v>
      </c>
      <c r="L65" s="41">
        <v>5.8</v>
      </c>
      <c r="M65" s="41">
        <v>5.8</v>
      </c>
      <c r="N65" s="41">
        <f t="shared" si="10"/>
        <v>0</v>
      </c>
      <c r="O65" s="41">
        <f t="shared" si="11"/>
        <v>0</v>
      </c>
      <c r="P65" s="41">
        <f t="shared" si="12"/>
        <v>0</v>
      </c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9"/>
      <c r="AG65" s="30"/>
      <c r="AI65" s="31"/>
      <c r="AP65" s="22"/>
      <c r="AS65" s="22"/>
      <c r="AT65" s="22"/>
      <c r="AU65" s="32"/>
      <c r="AV65" s="32"/>
      <c r="AW65" s="32"/>
      <c r="AX65" s="32"/>
      <c r="AY65" s="32"/>
      <c r="AZ65" s="32"/>
      <c r="BA65" s="33"/>
      <c r="BB65" s="33"/>
      <c r="BC65" s="33"/>
      <c r="BD65" s="33"/>
      <c r="BE65" s="33"/>
      <c r="BF65" s="33"/>
      <c r="BG65" s="34"/>
      <c r="BH65" s="34"/>
      <c r="BI65" s="34"/>
      <c r="BJ65" s="34"/>
      <c r="BK65" s="34"/>
      <c r="BL65" s="34"/>
    </row>
    <row r="66" spans="1:64" x14ac:dyDescent="0.2">
      <c r="A66" s="36">
        <v>37165</v>
      </c>
      <c r="B66" s="37" t="s">
        <v>129</v>
      </c>
      <c r="C66" s="71">
        <v>16.149999999999999</v>
      </c>
      <c r="D66" s="25" t="s">
        <v>170</v>
      </c>
      <c r="E66" s="25">
        <v>1</v>
      </c>
      <c r="F66" s="26" t="s">
        <v>165</v>
      </c>
      <c r="G66" s="25">
        <v>2001</v>
      </c>
      <c r="H66" s="27" t="s">
        <v>68</v>
      </c>
      <c r="I66" s="25">
        <v>40</v>
      </c>
      <c r="J66" s="25">
        <v>4</v>
      </c>
      <c r="K66" s="41">
        <v>5.8</v>
      </c>
      <c r="L66" s="41">
        <v>5.8</v>
      </c>
      <c r="M66" s="41">
        <v>5.8</v>
      </c>
      <c r="N66" s="41">
        <f t="shared" si="10"/>
        <v>0</v>
      </c>
      <c r="O66" s="41">
        <f t="shared" si="11"/>
        <v>0</v>
      </c>
      <c r="P66" s="41">
        <f t="shared" si="12"/>
        <v>0</v>
      </c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9"/>
      <c r="AG66" s="30"/>
      <c r="AI66" s="31"/>
      <c r="AP66" s="22"/>
      <c r="AS66" s="22"/>
      <c r="AT66" s="22"/>
      <c r="AU66" s="32"/>
      <c r="AV66" s="32"/>
      <c r="AW66" s="32"/>
      <c r="AX66" s="32"/>
      <c r="AY66" s="32"/>
      <c r="AZ66" s="32"/>
      <c r="BA66" s="33"/>
      <c r="BB66" s="33"/>
      <c r="BC66" s="33"/>
      <c r="BD66" s="33"/>
      <c r="BE66" s="33"/>
      <c r="BF66" s="33"/>
      <c r="BG66" s="34"/>
      <c r="BH66" s="34"/>
      <c r="BI66" s="34"/>
      <c r="BJ66" s="34"/>
      <c r="BK66" s="34"/>
      <c r="BL66" s="34"/>
    </row>
    <row r="67" spans="1:64" x14ac:dyDescent="0.2">
      <c r="A67" s="36">
        <v>37165</v>
      </c>
      <c r="B67" s="37" t="s">
        <v>130</v>
      </c>
      <c r="C67" s="71">
        <v>16.3</v>
      </c>
      <c r="D67" s="25" t="s">
        <v>170</v>
      </c>
      <c r="E67" s="25">
        <v>1</v>
      </c>
      <c r="F67" s="26" t="s">
        <v>165</v>
      </c>
      <c r="G67" s="25">
        <v>2001</v>
      </c>
      <c r="H67" s="27" t="s">
        <v>68</v>
      </c>
      <c r="I67" s="25">
        <v>40</v>
      </c>
      <c r="J67" s="25">
        <v>4</v>
      </c>
      <c r="K67" s="41">
        <v>5.8</v>
      </c>
      <c r="L67" s="41">
        <v>5.8</v>
      </c>
      <c r="M67" s="41">
        <v>5.8</v>
      </c>
      <c r="N67" s="41">
        <f t="shared" si="10"/>
        <v>0</v>
      </c>
      <c r="O67" s="41">
        <f t="shared" si="11"/>
        <v>0</v>
      </c>
      <c r="P67" s="41">
        <f t="shared" si="12"/>
        <v>0</v>
      </c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9"/>
      <c r="AG67" s="30"/>
      <c r="AI67" s="31"/>
      <c r="AP67" s="22"/>
      <c r="AS67" s="22"/>
      <c r="AT67" s="22"/>
      <c r="AU67" s="32"/>
      <c r="AV67" s="32"/>
      <c r="AW67" s="32"/>
      <c r="AX67" s="32"/>
      <c r="AY67" s="32"/>
      <c r="AZ67" s="32"/>
      <c r="BA67" s="33"/>
      <c r="BB67" s="33"/>
      <c r="BC67" s="33"/>
      <c r="BD67" s="33"/>
      <c r="BE67" s="33"/>
      <c r="BF67" s="33"/>
      <c r="BG67" s="34"/>
      <c r="BH67" s="34"/>
      <c r="BI67" s="34"/>
      <c r="BJ67" s="34"/>
      <c r="BK67" s="34"/>
      <c r="BL67" s="34"/>
    </row>
    <row r="68" spans="1:64" x14ac:dyDescent="0.2">
      <c r="A68" s="36">
        <v>37165</v>
      </c>
      <c r="B68" s="37" t="s">
        <v>131</v>
      </c>
      <c r="C68" s="71">
        <v>16.45</v>
      </c>
      <c r="D68" s="25" t="s">
        <v>170</v>
      </c>
      <c r="E68" s="25">
        <v>1</v>
      </c>
      <c r="F68" s="26" t="s">
        <v>165</v>
      </c>
      <c r="G68" s="25">
        <v>2001</v>
      </c>
      <c r="H68" s="27" t="s">
        <v>68</v>
      </c>
      <c r="I68" s="25">
        <v>40</v>
      </c>
      <c r="J68" s="25">
        <v>4</v>
      </c>
      <c r="K68" s="41">
        <v>5.8</v>
      </c>
      <c r="L68" s="41">
        <v>5.8</v>
      </c>
      <c r="M68" s="41">
        <v>5.8</v>
      </c>
      <c r="N68" s="41">
        <f t="shared" si="10"/>
        <v>0</v>
      </c>
      <c r="O68" s="41">
        <f t="shared" si="11"/>
        <v>0</v>
      </c>
      <c r="P68" s="41">
        <f t="shared" si="12"/>
        <v>0</v>
      </c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9"/>
      <c r="AG68" s="30"/>
      <c r="AI68" s="31"/>
      <c r="AP68" s="22"/>
      <c r="AS68" s="22"/>
      <c r="AT68" s="22"/>
      <c r="AU68" s="32"/>
      <c r="AV68" s="32"/>
      <c r="AW68" s="32"/>
      <c r="AX68" s="32"/>
      <c r="AY68" s="32"/>
      <c r="AZ68" s="32"/>
      <c r="BA68" s="33"/>
      <c r="BB68" s="33"/>
      <c r="BC68" s="33"/>
      <c r="BD68" s="33"/>
      <c r="BE68" s="33"/>
      <c r="BF68" s="33"/>
      <c r="BG68" s="34"/>
      <c r="BH68" s="34"/>
      <c r="BI68" s="34"/>
      <c r="BJ68" s="34"/>
      <c r="BK68" s="34"/>
      <c r="BL68" s="34"/>
    </row>
    <row r="69" spans="1:64" x14ac:dyDescent="0.2">
      <c r="A69" s="36">
        <v>37165</v>
      </c>
      <c r="B69" s="37" t="s">
        <v>132</v>
      </c>
      <c r="C69" s="71">
        <v>16</v>
      </c>
      <c r="D69" s="25" t="s">
        <v>170</v>
      </c>
      <c r="E69" s="25">
        <v>1</v>
      </c>
      <c r="F69" s="26" t="s">
        <v>165</v>
      </c>
      <c r="G69" s="25">
        <v>2001</v>
      </c>
      <c r="H69" s="27" t="s">
        <v>68</v>
      </c>
      <c r="I69" s="25">
        <v>40</v>
      </c>
      <c r="J69" s="25">
        <v>4</v>
      </c>
      <c r="K69" s="41">
        <v>5.9</v>
      </c>
      <c r="L69" s="41">
        <v>5.5</v>
      </c>
      <c r="M69" s="41">
        <v>5.85</v>
      </c>
      <c r="N69" s="41">
        <f t="shared" si="10"/>
        <v>0.40000000000000036</v>
      </c>
      <c r="O69" s="41">
        <f t="shared" si="11"/>
        <v>5.0000000000000711E-2</v>
      </c>
      <c r="P69" s="41">
        <f t="shared" si="12"/>
        <v>-0.34999999999999964</v>
      </c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9"/>
      <c r="AG69" s="30"/>
      <c r="AI69" s="31"/>
      <c r="AP69" s="22"/>
      <c r="AS69" s="22"/>
      <c r="AT69" s="22"/>
      <c r="AU69" s="32"/>
      <c r="AV69" s="32"/>
      <c r="AW69" s="32"/>
      <c r="AX69" s="32"/>
      <c r="AY69" s="32"/>
      <c r="AZ69" s="32"/>
      <c r="BA69" s="33"/>
      <c r="BB69" s="33"/>
      <c r="BC69" s="33"/>
      <c r="BD69" s="33"/>
      <c r="BE69" s="33"/>
      <c r="BF69" s="33"/>
      <c r="BG69" s="34"/>
      <c r="BH69" s="34"/>
      <c r="BI69" s="34"/>
      <c r="BJ69" s="34"/>
      <c r="BK69" s="34"/>
      <c r="BL69" s="34"/>
    </row>
    <row r="70" spans="1:64" x14ac:dyDescent="0.2">
      <c r="A70" s="36">
        <v>37165</v>
      </c>
      <c r="B70" s="37" t="s">
        <v>133</v>
      </c>
      <c r="C70" s="71">
        <v>17.149999999999999</v>
      </c>
      <c r="D70" s="25" t="s">
        <v>170</v>
      </c>
      <c r="E70" s="25">
        <v>1</v>
      </c>
      <c r="F70" s="26" t="s">
        <v>165</v>
      </c>
      <c r="G70" s="25">
        <v>2001</v>
      </c>
      <c r="H70" s="27" t="s">
        <v>68</v>
      </c>
      <c r="I70" s="25">
        <v>40</v>
      </c>
      <c r="J70" s="25">
        <v>4</v>
      </c>
      <c r="K70" s="41">
        <v>19.12</v>
      </c>
      <c r="L70" s="41">
        <v>9.0399999999999991</v>
      </c>
      <c r="M70" s="41">
        <v>17.829999999999998</v>
      </c>
      <c r="N70" s="41">
        <f t="shared" si="10"/>
        <v>10.080000000000002</v>
      </c>
      <c r="O70" s="41">
        <f t="shared" si="11"/>
        <v>1.2900000000000027</v>
      </c>
      <c r="P70" s="41">
        <f t="shared" si="12"/>
        <v>-8.7899999999999991</v>
      </c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9"/>
      <c r="AG70" s="30"/>
      <c r="AI70" s="31"/>
      <c r="AP70" s="22"/>
      <c r="AS70" s="22"/>
      <c r="AT70" s="22"/>
      <c r="AU70" s="32"/>
      <c r="AV70" s="32"/>
      <c r="AW70" s="32"/>
      <c r="AX70" s="32"/>
      <c r="AY70" s="32"/>
      <c r="AZ70" s="32"/>
      <c r="BA70" s="33"/>
      <c r="BB70" s="33"/>
      <c r="BC70" s="33"/>
      <c r="BD70" s="33"/>
      <c r="BE70" s="33"/>
      <c r="BF70" s="33"/>
      <c r="BG70" s="34"/>
      <c r="BH70" s="34"/>
      <c r="BI70" s="34"/>
      <c r="BJ70" s="34"/>
      <c r="BK70" s="34"/>
      <c r="BL70" s="34"/>
    </row>
    <row r="71" spans="1:64" x14ac:dyDescent="0.2">
      <c r="A71" s="36">
        <v>37165</v>
      </c>
      <c r="B71" s="37" t="s">
        <v>134</v>
      </c>
      <c r="C71" s="71">
        <v>17.3</v>
      </c>
      <c r="D71" s="25" t="s">
        <v>170</v>
      </c>
      <c r="E71" s="25">
        <v>1</v>
      </c>
      <c r="F71" s="26" t="s">
        <v>165</v>
      </c>
      <c r="G71" s="25">
        <v>2001</v>
      </c>
      <c r="H71" s="27" t="s">
        <v>68</v>
      </c>
      <c r="I71" s="25">
        <v>40</v>
      </c>
      <c r="J71" s="25">
        <v>4</v>
      </c>
      <c r="K71" s="41">
        <v>19.12</v>
      </c>
      <c r="L71" s="41">
        <v>9</v>
      </c>
      <c r="M71" s="41">
        <v>17.82</v>
      </c>
      <c r="N71" s="41">
        <f t="shared" ref="N71:N134" si="22">K71-L71</f>
        <v>10.120000000000001</v>
      </c>
      <c r="O71" s="41">
        <f t="shared" ref="O71:O134" si="23">K71-M71</f>
        <v>1.3000000000000007</v>
      </c>
      <c r="P71" s="41">
        <f t="shared" ref="P71:P134" si="24">L71-M71</f>
        <v>-8.82</v>
      </c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9"/>
      <c r="AG71" s="30"/>
      <c r="AI71" s="31"/>
      <c r="AP71" s="22"/>
      <c r="AS71" s="22"/>
      <c r="AT71" s="22"/>
      <c r="AU71" s="32"/>
      <c r="AV71" s="32"/>
      <c r="AW71" s="32"/>
      <c r="AX71" s="32"/>
      <c r="AY71" s="32"/>
      <c r="AZ71" s="32"/>
      <c r="BA71" s="33"/>
      <c r="BB71" s="33"/>
      <c r="BC71" s="33"/>
      <c r="BD71" s="33"/>
      <c r="BE71" s="33"/>
      <c r="BF71" s="33"/>
      <c r="BG71" s="34"/>
      <c r="BH71" s="34"/>
      <c r="BI71" s="34"/>
      <c r="BJ71" s="34"/>
      <c r="BK71" s="34"/>
      <c r="BL71" s="34"/>
    </row>
    <row r="72" spans="1:64" x14ac:dyDescent="0.2">
      <c r="A72" s="36">
        <v>37165</v>
      </c>
      <c r="B72" s="37" t="s">
        <v>135</v>
      </c>
      <c r="C72" s="71">
        <v>17.45</v>
      </c>
      <c r="D72" s="25" t="s">
        <v>170</v>
      </c>
      <c r="E72" s="25">
        <v>1</v>
      </c>
      <c r="F72" s="26" t="s">
        <v>165</v>
      </c>
      <c r="G72" s="25">
        <v>2001</v>
      </c>
      <c r="H72" s="27" t="s">
        <v>68</v>
      </c>
      <c r="I72" s="25">
        <v>40</v>
      </c>
      <c r="J72" s="25">
        <v>4</v>
      </c>
      <c r="K72" s="41">
        <v>19.62</v>
      </c>
      <c r="L72" s="41">
        <v>7.8</v>
      </c>
      <c r="M72" s="41">
        <v>18.11</v>
      </c>
      <c r="N72" s="41">
        <f t="shared" si="22"/>
        <v>11.82</v>
      </c>
      <c r="O72" s="41">
        <f t="shared" si="23"/>
        <v>1.5100000000000016</v>
      </c>
      <c r="P72" s="41">
        <f t="shared" si="24"/>
        <v>-10.309999999999999</v>
      </c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9"/>
      <c r="AG72" s="30"/>
      <c r="AI72" s="31"/>
      <c r="AP72" s="22"/>
      <c r="AS72" s="22"/>
      <c r="AT72" s="22"/>
      <c r="AU72" s="32"/>
      <c r="AV72" s="32"/>
      <c r="AW72" s="32"/>
      <c r="AX72" s="32"/>
      <c r="AY72" s="32"/>
      <c r="AZ72" s="32"/>
      <c r="BA72" s="33"/>
      <c r="BB72" s="33"/>
      <c r="BC72" s="33"/>
      <c r="BD72" s="33"/>
      <c r="BE72" s="33"/>
      <c r="BF72" s="33"/>
      <c r="BG72" s="34"/>
      <c r="BH72" s="34"/>
      <c r="BI72" s="34"/>
      <c r="BJ72" s="34"/>
      <c r="BK72" s="34"/>
      <c r="BL72" s="34"/>
    </row>
    <row r="73" spans="1:64" x14ac:dyDescent="0.2">
      <c r="A73" s="36">
        <v>37165</v>
      </c>
      <c r="B73" s="37" t="s">
        <v>136</v>
      </c>
      <c r="C73" s="71">
        <v>17</v>
      </c>
      <c r="D73" s="25" t="s">
        <v>170</v>
      </c>
      <c r="E73" s="25">
        <v>1</v>
      </c>
      <c r="F73" s="26" t="s">
        <v>165</v>
      </c>
      <c r="G73" s="25">
        <v>2001</v>
      </c>
      <c r="H73" s="27" t="s">
        <v>68</v>
      </c>
      <c r="I73" s="25">
        <v>40</v>
      </c>
      <c r="J73" s="25">
        <v>4</v>
      </c>
      <c r="K73" s="41">
        <v>20.64</v>
      </c>
      <c r="L73" s="41">
        <v>9.6999999999999993</v>
      </c>
      <c r="M73" s="41">
        <v>19.239999999999998</v>
      </c>
      <c r="N73" s="41">
        <f t="shared" si="22"/>
        <v>10.940000000000001</v>
      </c>
      <c r="O73" s="41">
        <f t="shared" si="23"/>
        <v>1.4000000000000021</v>
      </c>
      <c r="P73" s="41">
        <f t="shared" si="24"/>
        <v>-9.5399999999999991</v>
      </c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9"/>
      <c r="AG73" s="30"/>
      <c r="AI73" s="31"/>
      <c r="AP73" s="22"/>
      <c r="AS73" s="22"/>
      <c r="AT73" s="22"/>
      <c r="AU73" s="32"/>
      <c r="AV73" s="32"/>
      <c r="AW73" s="32"/>
      <c r="AX73" s="32"/>
      <c r="AY73" s="32"/>
      <c r="AZ73" s="32"/>
      <c r="BA73" s="33"/>
      <c r="BB73" s="33"/>
      <c r="BC73" s="33"/>
      <c r="BD73" s="33"/>
      <c r="BE73" s="33"/>
      <c r="BF73" s="33"/>
      <c r="BG73" s="34"/>
      <c r="BH73" s="34"/>
      <c r="BI73" s="34"/>
      <c r="BJ73" s="34"/>
      <c r="BK73" s="34"/>
      <c r="BL73" s="34"/>
    </row>
    <row r="74" spans="1:64" x14ac:dyDescent="0.2">
      <c r="A74" s="36">
        <v>37165</v>
      </c>
      <c r="B74" s="37" t="s">
        <v>137</v>
      </c>
      <c r="C74" s="71">
        <v>18.149999999999999</v>
      </c>
      <c r="D74" s="25" t="s">
        <v>170</v>
      </c>
      <c r="E74" s="25">
        <v>1</v>
      </c>
      <c r="F74" s="26" t="s">
        <v>165</v>
      </c>
      <c r="G74" s="25">
        <v>2001</v>
      </c>
      <c r="H74" s="27" t="s">
        <v>68</v>
      </c>
      <c r="I74" s="25">
        <v>40</v>
      </c>
      <c r="J74" s="25">
        <v>4</v>
      </c>
      <c r="K74" s="41">
        <v>20.2</v>
      </c>
      <c r="L74" s="41">
        <v>5.41</v>
      </c>
      <c r="M74" s="41">
        <v>18.309999999999999</v>
      </c>
      <c r="N74" s="41">
        <f t="shared" si="22"/>
        <v>14.79</v>
      </c>
      <c r="O74" s="41">
        <f t="shared" si="23"/>
        <v>1.8900000000000006</v>
      </c>
      <c r="P74" s="41">
        <f t="shared" si="24"/>
        <v>-12.899999999999999</v>
      </c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9"/>
      <c r="AG74" s="30"/>
      <c r="AI74" s="31"/>
      <c r="AP74" s="22"/>
      <c r="AS74" s="22"/>
      <c r="AT74" s="22"/>
      <c r="AU74" s="32"/>
      <c r="AV74" s="32"/>
      <c r="AW74" s="32"/>
      <c r="AX74" s="32"/>
      <c r="AY74" s="32"/>
      <c r="AZ74" s="32"/>
      <c r="BA74" s="33"/>
      <c r="BB74" s="33"/>
      <c r="BC74" s="33"/>
      <c r="BD74" s="33"/>
      <c r="BE74" s="33"/>
      <c r="BF74" s="33"/>
      <c r="BG74" s="34"/>
      <c r="BH74" s="34"/>
      <c r="BI74" s="34"/>
      <c r="BJ74" s="34"/>
      <c r="BK74" s="34"/>
      <c r="BL74" s="34"/>
    </row>
    <row r="75" spans="1:64" x14ac:dyDescent="0.2">
      <c r="A75" s="36">
        <v>37165</v>
      </c>
      <c r="B75" s="37" t="s">
        <v>138</v>
      </c>
      <c r="C75" s="71">
        <v>18.3</v>
      </c>
      <c r="D75" s="25" t="s">
        <v>170</v>
      </c>
      <c r="E75" s="25">
        <v>1</v>
      </c>
      <c r="F75" s="26" t="s">
        <v>165</v>
      </c>
      <c r="G75" s="25">
        <v>2001</v>
      </c>
      <c r="H75" s="27" t="s">
        <v>68</v>
      </c>
      <c r="I75" s="25">
        <v>40</v>
      </c>
      <c r="J75" s="25">
        <v>4</v>
      </c>
      <c r="K75" s="41">
        <v>23.25</v>
      </c>
      <c r="L75" s="41">
        <v>5.41</v>
      </c>
      <c r="M75" s="41">
        <v>20.97</v>
      </c>
      <c r="N75" s="41">
        <f t="shared" si="22"/>
        <v>17.84</v>
      </c>
      <c r="O75" s="41">
        <f t="shared" si="23"/>
        <v>2.2800000000000011</v>
      </c>
      <c r="P75" s="41">
        <f t="shared" si="24"/>
        <v>-15.559999999999999</v>
      </c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9"/>
      <c r="AG75" s="30"/>
      <c r="AI75" s="31"/>
      <c r="AP75" s="22"/>
      <c r="AS75" s="22"/>
      <c r="AT75" s="22"/>
      <c r="AU75" s="32"/>
      <c r="AV75" s="32"/>
      <c r="AW75" s="32"/>
      <c r="AX75" s="32"/>
      <c r="AY75" s="32"/>
      <c r="AZ75" s="32"/>
      <c r="BA75" s="33"/>
      <c r="BB75" s="33"/>
      <c r="BC75" s="33"/>
      <c r="BD75" s="33"/>
      <c r="BE75" s="33"/>
      <c r="BF75" s="33"/>
      <c r="BG75" s="34"/>
      <c r="BH75" s="34"/>
      <c r="BI75" s="34"/>
      <c r="BJ75" s="34"/>
      <c r="BK75" s="34"/>
      <c r="BL75" s="34"/>
    </row>
    <row r="76" spans="1:64" x14ac:dyDescent="0.2">
      <c r="A76" s="36">
        <v>37165</v>
      </c>
      <c r="B76" s="37" t="s">
        <v>139</v>
      </c>
      <c r="C76" s="71">
        <v>18.45</v>
      </c>
      <c r="D76" s="25" t="s">
        <v>170</v>
      </c>
      <c r="E76" s="25">
        <v>1</v>
      </c>
      <c r="F76" s="26" t="s">
        <v>165</v>
      </c>
      <c r="G76" s="25">
        <v>2001</v>
      </c>
      <c r="H76" s="27" t="s">
        <v>68</v>
      </c>
      <c r="I76" s="25">
        <v>40</v>
      </c>
      <c r="J76" s="25">
        <v>4</v>
      </c>
      <c r="K76" s="41">
        <v>21.53</v>
      </c>
      <c r="L76" s="41">
        <v>5.9</v>
      </c>
      <c r="M76" s="41">
        <v>19.53</v>
      </c>
      <c r="N76" s="41">
        <f t="shared" si="22"/>
        <v>15.63</v>
      </c>
      <c r="O76" s="41">
        <f t="shared" si="23"/>
        <v>2</v>
      </c>
      <c r="P76" s="41">
        <f t="shared" si="24"/>
        <v>-13.63</v>
      </c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9"/>
      <c r="AG76" s="30"/>
      <c r="AI76" s="31"/>
      <c r="AP76" s="22"/>
      <c r="AS76" s="22"/>
      <c r="AT76" s="22"/>
      <c r="AU76" s="32"/>
      <c r="AV76" s="32"/>
      <c r="AW76" s="32"/>
      <c r="AX76" s="32"/>
      <c r="AY76" s="32"/>
      <c r="AZ76" s="32"/>
      <c r="BA76" s="33"/>
      <c r="BB76" s="33"/>
      <c r="BC76" s="33"/>
      <c r="BD76" s="33"/>
      <c r="BE76" s="33"/>
      <c r="BF76" s="33"/>
      <c r="BG76" s="34"/>
      <c r="BH76" s="34"/>
      <c r="BI76" s="34"/>
      <c r="BJ76" s="34"/>
      <c r="BK76" s="34"/>
      <c r="BL76" s="34"/>
    </row>
    <row r="77" spans="1:64" x14ac:dyDescent="0.2">
      <c r="A77" s="36">
        <v>37165</v>
      </c>
      <c r="B77" s="37" t="s">
        <v>140</v>
      </c>
      <c r="C77" s="71">
        <v>18</v>
      </c>
      <c r="D77" s="25" t="s">
        <v>170</v>
      </c>
      <c r="E77" s="25">
        <v>1</v>
      </c>
      <c r="F77" s="26" t="s">
        <v>165</v>
      </c>
      <c r="G77" s="25">
        <v>2001</v>
      </c>
      <c r="H77" s="27" t="s">
        <v>68</v>
      </c>
      <c r="I77" s="25">
        <v>40</v>
      </c>
      <c r="J77" s="25">
        <v>4</v>
      </c>
      <c r="K77" s="41">
        <v>21.99</v>
      </c>
      <c r="L77" s="41">
        <v>5.6</v>
      </c>
      <c r="M77" s="41">
        <v>19.89</v>
      </c>
      <c r="N77" s="41">
        <f t="shared" si="22"/>
        <v>16.39</v>
      </c>
      <c r="O77" s="41">
        <f t="shared" si="23"/>
        <v>2.0999999999999979</v>
      </c>
      <c r="P77" s="41">
        <f t="shared" si="24"/>
        <v>-14.290000000000001</v>
      </c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9"/>
      <c r="AG77" s="30"/>
      <c r="AI77" s="31"/>
      <c r="AP77" s="22"/>
      <c r="AS77" s="22"/>
      <c r="AT77" s="22"/>
      <c r="AU77" s="32"/>
      <c r="AV77" s="32"/>
      <c r="AW77" s="32"/>
      <c r="AX77" s="32"/>
      <c r="AY77" s="32"/>
      <c r="AZ77" s="32"/>
      <c r="BA77" s="33"/>
      <c r="BB77" s="33"/>
      <c r="BC77" s="33"/>
      <c r="BD77" s="33"/>
      <c r="BE77" s="33"/>
      <c r="BF77" s="33"/>
      <c r="BG77" s="34"/>
      <c r="BH77" s="34"/>
      <c r="BI77" s="34"/>
      <c r="BJ77" s="34"/>
      <c r="BK77" s="34"/>
      <c r="BL77" s="34"/>
    </row>
    <row r="78" spans="1:64" x14ac:dyDescent="0.2">
      <c r="A78" s="36">
        <v>37165</v>
      </c>
      <c r="B78" s="37" t="s">
        <v>141</v>
      </c>
      <c r="C78" s="71">
        <v>19.149999999999999</v>
      </c>
      <c r="D78" s="25" t="s">
        <v>170</v>
      </c>
      <c r="E78" s="25">
        <v>1</v>
      </c>
      <c r="F78" s="26" t="s">
        <v>165</v>
      </c>
      <c r="G78" s="25">
        <v>2001</v>
      </c>
      <c r="H78" s="27" t="s">
        <v>68</v>
      </c>
      <c r="I78" s="25">
        <v>40</v>
      </c>
      <c r="J78" s="25">
        <v>4</v>
      </c>
      <c r="K78" s="41">
        <v>18</v>
      </c>
      <c r="L78" s="41">
        <v>5.0999999999999996</v>
      </c>
      <c r="M78" s="41">
        <v>16.350000000000001</v>
      </c>
      <c r="N78" s="41">
        <f t="shared" si="22"/>
        <v>12.9</v>
      </c>
      <c r="O78" s="41">
        <f t="shared" si="23"/>
        <v>1.6499999999999986</v>
      </c>
      <c r="P78" s="41">
        <f t="shared" si="24"/>
        <v>-11.250000000000002</v>
      </c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9"/>
      <c r="AG78" s="30"/>
      <c r="AI78" s="31"/>
      <c r="AP78" s="22"/>
      <c r="AS78" s="22"/>
      <c r="AT78" s="22"/>
      <c r="AU78" s="32"/>
      <c r="AV78" s="32"/>
      <c r="AW78" s="32"/>
      <c r="AX78" s="32"/>
      <c r="AY78" s="32"/>
      <c r="AZ78" s="32"/>
      <c r="BA78" s="33"/>
      <c r="BB78" s="33"/>
      <c r="BC78" s="33"/>
      <c r="BD78" s="33"/>
      <c r="BE78" s="33"/>
      <c r="BF78" s="33"/>
      <c r="BG78" s="34"/>
      <c r="BH78" s="34"/>
      <c r="BI78" s="34"/>
      <c r="BJ78" s="34"/>
      <c r="BK78" s="34"/>
      <c r="BL78" s="34"/>
    </row>
    <row r="79" spans="1:64" x14ac:dyDescent="0.2">
      <c r="A79" s="36">
        <v>37165</v>
      </c>
      <c r="B79" s="37" t="s">
        <v>142</v>
      </c>
      <c r="C79" s="71">
        <v>19.3</v>
      </c>
      <c r="D79" s="25" t="s">
        <v>170</v>
      </c>
      <c r="E79" s="25">
        <v>1</v>
      </c>
      <c r="F79" s="26" t="s">
        <v>165</v>
      </c>
      <c r="G79" s="25">
        <v>2001</v>
      </c>
      <c r="H79" s="27" t="s">
        <v>68</v>
      </c>
      <c r="I79" s="25">
        <v>40</v>
      </c>
      <c r="J79" s="25">
        <v>4</v>
      </c>
      <c r="K79" s="41">
        <v>18</v>
      </c>
      <c r="L79" s="41">
        <v>5</v>
      </c>
      <c r="M79" s="41">
        <v>16.34</v>
      </c>
      <c r="N79" s="41">
        <f t="shared" si="22"/>
        <v>13</v>
      </c>
      <c r="O79" s="41">
        <f t="shared" si="23"/>
        <v>1.6600000000000001</v>
      </c>
      <c r="P79" s="41">
        <f t="shared" si="24"/>
        <v>-11.34</v>
      </c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9"/>
      <c r="AG79" s="30"/>
      <c r="AI79" s="31"/>
      <c r="AP79" s="22"/>
      <c r="AS79" s="22"/>
      <c r="AT79" s="22"/>
      <c r="AU79" s="32"/>
      <c r="AV79" s="32"/>
      <c r="AW79" s="32"/>
      <c r="AX79" s="32"/>
      <c r="AY79" s="32"/>
      <c r="AZ79" s="32"/>
      <c r="BA79" s="33"/>
      <c r="BB79" s="33"/>
      <c r="BC79" s="33"/>
      <c r="BD79" s="33"/>
      <c r="BE79" s="33"/>
      <c r="BF79" s="33"/>
      <c r="BG79" s="34"/>
      <c r="BH79" s="34"/>
      <c r="BI79" s="34"/>
      <c r="BJ79" s="34"/>
      <c r="BK79" s="34"/>
      <c r="BL79" s="34"/>
    </row>
    <row r="80" spans="1:64" x14ac:dyDescent="0.2">
      <c r="A80" s="36">
        <v>37165</v>
      </c>
      <c r="B80" s="37" t="s">
        <v>143</v>
      </c>
      <c r="C80" s="71">
        <v>19.45</v>
      </c>
      <c r="D80" s="25" t="s">
        <v>170</v>
      </c>
      <c r="E80" s="25">
        <v>1</v>
      </c>
      <c r="F80" s="26" t="s">
        <v>165</v>
      </c>
      <c r="G80" s="25">
        <v>2001</v>
      </c>
      <c r="H80" s="27" t="s">
        <v>68</v>
      </c>
      <c r="I80" s="25">
        <v>40</v>
      </c>
      <c r="J80" s="25">
        <v>4</v>
      </c>
      <c r="K80" s="41">
        <v>18</v>
      </c>
      <c r="L80" s="41">
        <v>4.9000000000000004</v>
      </c>
      <c r="M80" s="41">
        <v>16.32</v>
      </c>
      <c r="N80" s="41">
        <f t="shared" si="22"/>
        <v>13.1</v>
      </c>
      <c r="O80" s="41">
        <f t="shared" si="23"/>
        <v>1.6799999999999997</v>
      </c>
      <c r="P80" s="41">
        <f t="shared" si="24"/>
        <v>-11.42</v>
      </c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9"/>
      <c r="AG80" s="30"/>
      <c r="AI80" s="31"/>
      <c r="AP80" s="22"/>
      <c r="AS80" s="22"/>
      <c r="AT80" s="22"/>
      <c r="AU80" s="32"/>
      <c r="AV80" s="32"/>
      <c r="AW80" s="32"/>
      <c r="AX80" s="32"/>
      <c r="AY80" s="32"/>
      <c r="AZ80" s="32"/>
      <c r="BA80" s="33"/>
      <c r="BB80" s="33"/>
      <c r="BC80" s="33"/>
      <c r="BD80" s="33"/>
      <c r="BE80" s="33"/>
      <c r="BF80" s="33"/>
      <c r="BG80" s="34"/>
      <c r="BH80" s="34"/>
      <c r="BI80" s="34"/>
      <c r="BJ80" s="34"/>
      <c r="BK80" s="34"/>
      <c r="BL80" s="34"/>
    </row>
    <row r="81" spans="1:64" x14ac:dyDescent="0.2">
      <c r="A81" s="36">
        <v>37165</v>
      </c>
      <c r="B81" s="37" t="s">
        <v>144</v>
      </c>
      <c r="C81" s="71">
        <v>19</v>
      </c>
      <c r="D81" s="25" t="s">
        <v>170</v>
      </c>
      <c r="E81" s="25">
        <v>1</v>
      </c>
      <c r="F81" s="26" t="s">
        <v>165</v>
      </c>
      <c r="G81" s="25">
        <v>2001</v>
      </c>
      <c r="H81" s="27" t="s">
        <v>68</v>
      </c>
      <c r="I81" s="25">
        <v>40</v>
      </c>
      <c r="J81" s="25">
        <v>4</v>
      </c>
      <c r="K81" s="41">
        <v>18</v>
      </c>
      <c r="L81" s="41">
        <v>4.8</v>
      </c>
      <c r="M81" s="41">
        <v>16.309999999999999</v>
      </c>
      <c r="N81" s="41">
        <f t="shared" si="22"/>
        <v>13.2</v>
      </c>
      <c r="O81" s="41">
        <f t="shared" si="23"/>
        <v>1.6900000000000013</v>
      </c>
      <c r="P81" s="41">
        <f t="shared" si="24"/>
        <v>-11.509999999999998</v>
      </c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9"/>
      <c r="AG81" s="30"/>
      <c r="AI81" s="31"/>
      <c r="AP81" s="22"/>
      <c r="AS81" s="22"/>
      <c r="AT81" s="22"/>
      <c r="AU81" s="32"/>
      <c r="AV81" s="32"/>
      <c r="AW81" s="32"/>
      <c r="AX81" s="32"/>
      <c r="AY81" s="32"/>
      <c r="AZ81" s="32"/>
      <c r="BA81" s="33"/>
      <c r="BB81" s="33"/>
      <c r="BC81" s="33"/>
      <c r="BD81" s="33"/>
      <c r="BE81" s="33"/>
      <c r="BF81" s="33"/>
      <c r="BG81" s="34"/>
      <c r="BH81" s="34"/>
      <c r="BI81" s="34"/>
      <c r="BJ81" s="34"/>
      <c r="BK81" s="34"/>
      <c r="BL81" s="34"/>
    </row>
    <row r="82" spans="1:64" x14ac:dyDescent="0.2">
      <c r="A82" s="36">
        <v>37165</v>
      </c>
      <c r="B82" s="37" t="s">
        <v>145</v>
      </c>
      <c r="C82" s="71">
        <v>20.149999999999999</v>
      </c>
      <c r="D82" s="25" t="s">
        <v>170</v>
      </c>
      <c r="E82" s="25">
        <v>1</v>
      </c>
      <c r="F82" s="26" t="s">
        <v>165</v>
      </c>
      <c r="G82" s="25">
        <v>2001</v>
      </c>
      <c r="H82" s="27" t="s">
        <v>68</v>
      </c>
      <c r="I82" s="25">
        <v>40</v>
      </c>
      <c r="J82" s="25">
        <v>4</v>
      </c>
      <c r="K82" s="41">
        <v>21.04</v>
      </c>
      <c r="L82" s="41">
        <v>3.5</v>
      </c>
      <c r="M82" s="41">
        <v>18.8</v>
      </c>
      <c r="N82" s="41">
        <f t="shared" si="22"/>
        <v>17.54</v>
      </c>
      <c r="O82" s="41">
        <f t="shared" si="23"/>
        <v>2.2399999999999984</v>
      </c>
      <c r="P82" s="41">
        <f t="shared" si="24"/>
        <v>-15.3</v>
      </c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9"/>
      <c r="AG82" s="30"/>
      <c r="AI82" s="31"/>
      <c r="AP82" s="22"/>
      <c r="AS82" s="22"/>
      <c r="AT82" s="22"/>
      <c r="AU82" s="32"/>
      <c r="AV82" s="32"/>
      <c r="AW82" s="32"/>
      <c r="AX82" s="32"/>
      <c r="AY82" s="32"/>
      <c r="AZ82" s="32"/>
      <c r="BA82" s="33"/>
      <c r="BB82" s="33"/>
      <c r="BC82" s="33"/>
      <c r="BD82" s="33"/>
      <c r="BE82" s="33"/>
      <c r="BF82" s="33"/>
      <c r="BG82" s="34"/>
      <c r="BH82" s="34"/>
      <c r="BI82" s="34"/>
      <c r="BJ82" s="34"/>
      <c r="BK82" s="34"/>
      <c r="BL82" s="34"/>
    </row>
    <row r="83" spans="1:64" x14ac:dyDescent="0.2">
      <c r="A83" s="36">
        <v>37165</v>
      </c>
      <c r="B83" s="37" t="s">
        <v>146</v>
      </c>
      <c r="C83" s="71">
        <v>20.3</v>
      </c>
      <c r="D83" s="25" t="s">
        <v>170</v>
      </c>
      <c r="E83" s="25">
        <v>1</v>
      </c>
      <c r="F83" s="26" t="s">
        <v>165</v>
      </c>
      <c r="G83" s="25">
        <v>2001</v>
      </c>
      <c r="H83" s="27" t="s">
        <v>68</v>
      </c>
      <c r="I83" s="25">
        <v>40</v>
      </c>
      <c r="J83" s="25">
        <v>4</v>
      </c>
      <c r="K83" s="41">
        <v>20.43</v>
      </c>
      <c r="L83" s="41">
        <v>4.7</v>
      </c>
      <c r="M83" s="41">
        <v>18.420000000000002</v>
      </c>
      <c r="N83" s="41">
        <f t="shared" si="22"/>
        <v>15.73</v>
      </c>
      <c r="O83" s="41">
        <f t="shared" si="23"/>
        <v>2.009999999999998</v>
      </c>
      <c r="P83" s="41">
        <f t="shared" si="24"/>
        <v>-13.720000000000002</v>
      </c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9"/>
      <c r="AG83" s="30"/>
      <c r="AI83" s="31"/>
      <c r="AP83" s="22"/>
      <c r="AS83" s="22"/>
      <c r="AT83" s="22"/>
      <c r="AU83" s="32"/>
      <c r="AV83" s="32"/>
      <c r="AW83" s="32"/>
      <c r="AX83" s="32"/>
      <c r="AY83" s="32"/>
      <c r="AZ83" s="32"/>
      <c r="BA83" s="33"/>
      <c r="BB83" s="33"/>
      <c r="BC83" s="33"/>
      <c r="BD83" s="33"/>
      <c r="BE83" s="33"/>
      <c r="BF83" s="33"/>
      <c r="BG83" s="34"/>
      <c r="BH83" s="34"/>
      <c r="BI83" s="34"/>
      <c r="BJ83" s="34"/>
      <c r="BK83" s="34"/>
      <c r="BL83" s="34"/>
    </row>
    <row r="84" spans="1:64" x14ac:dyDescent="0.2">
      <c r="A84" s="36">
        <v>37165</v>
      </c>
      <c r="B84" s="37" t="s">
        <v>147</v>
      </c>
      <c r="C84" s="71">
        <v>20.45</v>
      </c>
      <c r="D84" s="25" t="s">
        <v>170</v>
      </c>
      <c r="E84" s="25">
        <v>1</v>
      </c>
      <c r="F84" s="26" t="s">
        <v>165</v>
      </c>
      <c r="G84" s="25">
        <v>2001</v>
      </c>
      <c r="H84" s="27" t="s">
        <v>68</v>
      </c>
      <c r="I84" s="25">
        <v>40</v>
      </c>
      <c r="J84" s="25">
        <v>4</v>
      </c>
      <c r="K84" s="41">
        <v>22.67</v>
      </c>
      <c r="L84" s="41">
        <v>4.7</v>
      </c>
      <c r="M84" s="41">
        <v>20.37</v>
      </c>
      <c r="N84" s="41">
        <f t="shared" si="22"/>
        <v>17.970000000000002</v>
      </c>
      <c r="O84" s="41">
        <f t="shared" si="23"/>
        <v>2.3000000000000007</v>
      </c>
      <c r="P84" s="41">
        <f t="shared" si="24"/>
        <v>-15.670000000000002</v>
      </c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9"/>
      <c r="AG84" s="30"/>
      <c r="AI84" s="31"/>
      <c r="AP84" s="22"/>
      <c r="AS84" s="22"/>
      <c r="AT84" s="22"/>
      <c r="AU84" s="32"/>
      <c r="AV84" s="32"/>
      <c r="AW84" s="32"/>
      <c r="AX84" s="32"/>
      <c r="AY84" s="32"/>
      <c r="AZ84" s="32"/>
      <c r="BA84" s="33"/>
      <c r="BB84" s="33"/>
      <c r="BC84" s="33"/>
      <c r="BD84" s="33"/>
      <c r="BE84" s="33"/>
      <c r="BF84" s="33"/>
      <c r="BG84" s="34"/>
      <c r="BH84" s="34"/>
      <c r="BI84" s="34"/>
      <c r="BJ84" s="34"/>
      <c r="BK84" s="34"/>
      <c r="BL84" s="34"/>
    </row>
    <row r="85" spans="1:64" x14ac:dyDescent="0.2">
      <c r="A85" s="36">
        <v>37165</v>
      </c>
      <c r="B85" s="37" t="s">
        <v>148</v>
      </c>
      <c r="C85" s="71">
        <v>20</v>
      </c>
      <c r="D85" s="25" t="s">
        <v>170</v>
      </c>
      <c r="E85" s="25">
        <v>1</v>
      </c>
      <c r="F85" s="26" t="s">
        <v>165</v>
      </c>
      <c r="G85" s="25">
        <v>2001</v>
      </c>
      <c r="H85" s="27" t="s">
        <v>68</v>
      </c>
      <c r="I85" s="25">
        <v>40</v>
      </c>
      <c r="J85" s="25">
        <v>4</v>
      </c>
      <c r="K85" s="41">
        <v>26.31</v>
      </c>
      <c r="L85" s="41">
        <v>3.4</v>
      </c>
      <c r="M85" s="41">
        <v>23.38</v>
      </c>
      <c r="N85" s="41">
        <f t="shared" si="22"/>
        <v>22.91</v>
      </c>
      <c r="O85" s="41">
        <f t="shared" si="23"/>
        <v>2.9299999999999997</v>
      </c>
      <c r="P85" s="41">
        <f t="shared" si="24"/>
        <v>-19.98</v>
      </c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9"/>
      <c r="AG85" s="30"/>
      <c r="AI85" s="31"/>
      <c r="AP85" s="22"/>
      <c r="AS85" s="22"/>
      <c r="AT85" s="22"/>
      <c r="AU85" s="32"/>
      <c r="AV85" s="32"/>
      <c r="AW85" s="32"/>
      <c r="AX85" s="32"/>
      <c r="AY85" s="32"/>
      <c r="AZ85" s="32"/>
      <c r="BA85" s="33"/>
      <c r="BB85" s="33"/>
      <c r="BC85" s="33"/>
      <c r="BD85" s="33"/>
      <c r="BE85" s="33"/>
      <c r="BF85" s="33"/>
      <c r="BG85" s="34"/>
      <c r="BH85" s="34"/>
      <c r="BI85" s="34"/>
      <c r="BJ85" s="34"/>
      <c r="BK85" s="34"/>
      <c r="BL85" s="34"/>
    </row>
    <row r="86" spans="1:64" x14ac:dyDescent="0.2">
      <c r="A86" s="36">
        <v>37165</v>
      </c>
      <c r="B86" s="37" t="s">
        <v>149</v>
      </c>
      <c r="C86" s="71">
        <v>21.15</v>
      </c>
      <c r="D86" s="25" t="s">
        <v>170</v>
      </c>
      <c r="E86" s="25">
        <v>1</v>
      </c>
      <c r="F86" s="26" t="s">
        <v>165</v>
      </c>
      <c r="G86" s="25">
        <v>2001</v>
      </c>
      <c r="H86" s="27" t="s">
        <v>68</v>
      </c>
      <c r="I86" s="25">
        <v>40</v>
      </c>
      <c r="J86" s="25">
        <v>4</v>
      </c>
      <c r="K86" s="41">
        <v>22.33</v>
      </c>
      <c r="L86" s="41">
        <v>2.4</v>
      </c>
      <c r="M86" s="41">
        <v>19.78</v>
      </c>
      <c r="N86" s="41">
        <f t="shared" si="22"/>
        <v>19.93</v>
      </c>
      <c r="O86" s="41">
        <f t="shared" si="23"/>
        <v>2.5499999999999972</v>
      </c>
      <c r="P86" s="41">
        <f t="shared" si="24"/>
        <v>-17.380000000000003</v>
      </c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9"/>
      <c r="AG86" s="30"/>
      <c r="AI86" s="31"/>
      <c r="AP86" s="22"/>
      <c r="AS86" s="22"/>
      <c r="AT86" s="22"/>
      <c r="AU86" s="32"/>
      <c r="AV86" s="32"/>
      <c r="AW86" s="32"/>
      <c r="AX86" s="32"/>
      <c r="AY86" s="32"/>
      <c r="AZ86" s="32"/>
      <c r="BA86" s="33"/>
      <c r="BB86" s="33"/>
      <c r="BC86" s="33"/>
      <c r="BD86" s="33"/>
      <c r="BE86" s="33"/>
      <c r="BF86" s="33"/>
      <c r="BG86" s="34"/>
      <c r="BH86" s="34"/>
      <c r="BI86" s="34"/>
      <c r="BJ86" s="34"/>
      <c r="BK86" s="34"/>
      <c r="BL86" s="34"/>
    </row>
    <row r="87" spans="1:64" x14ac:dyDescent="0.2">
      <c r="A87" s="36">
        <v>37165</v>
      </c>
      <c r="B87" s="37" t="s">
        <v>150</v>
      </c>
      <c r="C87" s="71">
        <v>21.3</v>
      </c>
      <c r="D87" s="25" t="s">
        <v>170</v>
      </c>
      <c r="E87" s="25">
        <v>1</v>
      </c>
      <c r="F87" s="26" t="s">
        <v>165</v>
      </c>
      <c r="G87" s="25">
        <v>2001</v>
      </c>
      <c r="H87" s="27" t="s">
        <v>68</v>
      </c>
      <c r="I87" s="25">
        <v>40</v>
      </c>
      <c r="J87" s="25">
        <v>4</v>
      </c>
      <c r="K87" s="41">
        <v>22.22</v>
      </c>
      <c r="L87" s="41">
        <v>1.9</v>
      </c>
      <c r="M87" s="41">
        <v>19.62</v>
      </c>
      <c r="N87" s="41">
        <f t="shared" si="22"/>
        <v>20.32</v>
      </c>
      <c r="O87" s="41">
        <f t="shared" si="23"/>
        <v>2.5999999999999979</v>
      </c>
      <c r="P87" s="41">
        <f t="shared" si="24"/>
        <v>-17.720000000000002</v>
      </c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9"/>
      <c r="AG87" s="30"/>
      <c r="AI87" s="31"/>
      <c r="AP87" s="22"/>
      <c r="AS87" s="22"/>
      <c r="AT87" s="22"/>
      <c r="AU87" s="32"/>
      <c r="AV87" s="32"/>
      <c r="AW87" s="32"/>
      <c r="AX87" s="32"/>
      <c r="AY87" s="32"/>
      <c r="AZ87" s="32"/>
      <c r="BA87" s="33"/>
      <c r="BB87" s="33"/>
      <c r="BC87" s="33"/>
      <c r="BD87" s="33"/>
      <c r="BE87" s="33"/>
      <c r="BF87" s="33"/>
      <c r="BG87" s="34"/>
      <c r="BH87" s="34"/>
      <c r="BI87" s="34"/>
      <c r="BJ87" s="34"/>
      <c r="BK87" s="34"/>
      <c r="BL87" s="34"/>
    </row>
    <row r="88" spans="1:64" x14ac:dyDescent="0.2">
      <c r="A88" s="36">
        <v>37165</v>
      </c>
      <c r="B88" s="37" t="s">
        <v>151</v>
      </c>
      <c r="C88" s="71">
        <v>21.45</v>
      </c>
      <c r="D88" s="25" t="s">
        <v>170</v>
      </c>
      <c r="E88" s="25">
        <v>1</v>
      </c>
      <c r="F88" s="26" t="s">
        <v>165</v>
      </c>
      <c r="G88" s="25">
        <v>2001</v>
      </c>
      <c r="H88" s="27" t="s">
        <v>68</v>
      </c>
      <c r="I88" s="25">
        <v>40</v>
      </c>
      <c r="J88" s="25">
        <v>4</v>
      </c>
      <c r="K88" s="41">
        <v>21.67</v>
      </c>
      <c r="L88" s="41">
        <v>1.71</v>
      </c>
      <c r="M88" s="41">
        <v>19.11</v>
      </c>
      <c r="N88" s="41">
        <f t="shared" si="22"/>
        <v>19.96</v>
      </c>
      <c r="O88" s="41">
        <f t="shared" si="23"/>
        <v>2.5600000000000023</v>
      </c>
      <c r="P88" s="41">
        <f t="shared" si="24"/>
        <v>-17.399999999999999</v>
      </c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9"/>
      <c r="AG88" s="30"/>
      <c r="AI88" s="31"/>
      <c r="AP88" s="22"/>
      <c r="AS88" s="22"/>
      <c r="AT88" s="22"/>
      <c r="AU88" s="32"/>
      <c r="AV88" s="32"/>
      <c r="AW88" s="32"/>
      <c r="AX88" s="32"/>
      <c r="AY88" s="32"/>
      <c r="AZ88" s="32"/>
      <c r="BA88" s="33"/>
      <c r="BB88" s="33"/>
      <c r="BC88" s="33"/>
      <c r="BD88" s="33"/>
      <c r="BE88" s="33"/>
      <c r="BF88" s="33"/>
      <c r="BG88" s="34"/>
      <c r="BH88" s="34"/>
      <c r="BI88" s="34"/>
      <c r="BJ88" s="34"/>
      <c r="BK88" s="34"/>
      <c r="BL88" s="34"/>
    </row>
    <row r="89" spans="1:64" x14ac:dyDescent="0.2">
      <c r="A89" s="36">
        <v>37165</v>
      </c>
      <c r="B89" s="37" t="s">
        <v>152</v>
      </c>
      <c r="C89" s="71">
        <v>21</v>
      </c>
      <c r="D89" s="25" t="s">
        <v>170</v>
      </c>
      <c r="E89" s="25">
        <v>1</v>
      </c>
      <c r="F89" s="26" t="s">
        <v>165</v>
      </c>
      <c r="G89" s="25">
        <v>2001</v>
      </c>
      <c r="H89" s="27" t="s">
        <v>68</v>
      </c>
      <c r="I89" s="25">
        <v>40</v>
      </c>
      <c r="J89" s="25">
        <v>4</v>
      </c>
      <c r="K89" s="41">
        <v>21.33</v>
      </c>
      <c r="L89" s="41">
        <v>2</v>
      </c>
      <c r="M89" s="41">
        <v>18.86</v>
      </c>
      <c r="N89" s="41">
        <f t="shared" si="22"/>
        <v>19.329999999999998</v>
      </c>
      <c r="O89" s="41">
        <f t="shared" si="23"/>
        <v>2.4699999999999989</v>
      </c>
      <c r="P89" s="41">
        <f t="shared" si="24"/>
        <v>-16.86</v>
      </c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9"/>
      <c r="AG89" s="30"/>
      <c r="AI89" s="31"/>
      <c r="AP89" s="22"/>
      <c r="AS89" s="22"/>
      <c r="AT89" s="22"/>
      <c r="AU89" s="32"/>
      <c r="AV89" s="32"/>
      <c r="AW89" s="32"/>
      <c r="AX89" s="32"/>
      <c r="AY89" s="32"/>
      <c r="AZ89" s="32"/>
      <c r="BA89" s="33"/>
      <c r="BB89" s="33"/>
      <c r="BC89" s="33"/>
      <c r="BD89" s="33"/>
      <c r="BE89" s="33"/>
      <c r="BF89" s="33"/>
      <c r="BG89" s="34"/>
      <c r="BH89" s="34"/>
      <c r="BI89" s="34"/>
      <c r="BJ89" s="34"/>
      <c r="BK89" s="34"/>
      <c r="BL89" s="34"/>
    </row>
    <row r="90" spans="1:64" x14ac:dyDescent="0.2">
      <c r="A90" s="36">
        <v>37165</v>
      </c>
      <c r="B90" s="37" t="s">
        <v>153</v>
      </c>
      <c r="C90" s="71">
        <v>22.15</v>
      </c>
      <c r="D90" s="25" t="s">
        <v>170</v>
      </c>
      <c r="E90" s="25">
        <v>1</v>
      </c>
      <c r="F90" s="26" t="s">
        <v>165</v>
      </c>
      <c r="G90" s="25">
        <v>2001</v>
      </c>
      <c r="H90" s="27" t="s">
        <v>68</v>
      </c>
      <c r="I90" s="25">
        <v>40</v>
      </c>
      <c r="J90" s="25">
        <v>4</v>
      </c>
      <c r="K90" s="41">
        <v>26.33</v>
      </c>
      <c r="L90" s="41">
        <v>1.1200000000000001</v>
      </c>
      <c r="M90" s="41">
        <v>23.11</v>
      </c>
      <c r="N90" s="41">
        <f t="shared" si="22"/>
        <v>25.209999999999997</v>
      </c>
      <c r="O90" s="41">
        <f t="shared" si="23"/>
        <v>3.2199999999999989</v>
      </c>
      <c r="P90" s="41">
        <f t="shared" si="24"/>
        <v>-21.99</v>
      </c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9"/>
      <c r="AG90" s="30"/>
      <c r="AI90" s="31"/>
      <c r="AP90" s="22"/>
      <c r="AS90" s="22"/>
      <c r="AT90" s="22"/>
      <c r="AU90" s="32"/>
      <c r="AV90" s="32"/>
      <c r="AW90" s="32"/>
      <c r="AX90" s="32"/>
      <c r="AY90" s="32"/>
      <c r="AZ90" s="32"/>
      <c r="BA90" s="33"/>
      <c r="BB90" s="33"/>
      <c r="BC90" s="33"/>
      <c r="BD90" s="33"/>
      <c r="BE90" s="33"/>
      <c r="BF90" s="33"/>
      <c r="BG90" s="34"/>
      <c r="BH90" s="34"/>
      <c r="BI90" s="34"/>
      <c r="BJ90" s="34"/>
      <c r="BK90" s="34"/>
      <c r="BL90" s="34"/>
    </row>
    <row r="91" spans="1:64" x14ac:dyDescent="0.2">
      <c r="A91" s="36">
        <v>37165</v>
      </c>
      <c r="B91" s="37" t="s">
        <v>154</v>
      </c>
      <c r="C91" s="71">
        <v>22.3</v>
      </c>
      <c r="D91" s="25" t="s">
        <v>170</v>
      </c>
      <c r="E91" s="25">
        <v>1</v>
      </c>
      <c r="F91" s="26" t="s">
        <v>165</v>
      </c>
      <c r="G91" s="25">
        <v>2001</v>
      </c>
      <c r="H91" s="27" t="s">
        <v>68</v>
      </c>
      <c r="I91" s="25">
        <v>40</v>
      </c>
      <c r="J91" s="25">
        <v>4</v>
      </c>
      <c r="K91" s="41">
        <v>27.11</v>
      </c>
      <c r="L91" s="41">
        <v>0.74</v>
      </c>
      <c r="M91" s="41">
        <v>23.74</v>
      </c>
      <c r="N91" s="41">
        <f t="shared" si="22"/>
        <v>26.37</v>
      </c>
      <c r="O91" s="41">
        <f t="shared" si="23"/>
        <v>3.370000000000001</v>
      </c>
      <c r="P91" s="41">
        <f t="shared" si="24"/>
        <v>-23</v>
      </c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9"/>
      <c r="AG91" s="30"/>
      <c r="AI91" s="31"/>
      <c r="AP91" s="22"/>
      <c r="AS91" s="22"/>
      <c r="AT91" s="22"/>
      <c r="AU91" s="32"/>
      <c r="AV91" s="32"/>
      <c r="AW91" s="32"/>
      <c r="AX91" s="32"/>
      <c r="AY91" s="32"/>
      <c r="AZ91" s="32"/>
      <c r="BA91" s="33"/>
      <c r="BB91" s="33"/>
      <c r="BC91" s="33"/>
      <c r="BD91" s="33"/>
      <c r="BE91" s="33"/>
      <c r="BF91" s="33"/>
      <c r="BG91" s="34"/>
      <c r="BH91" s="34"/>
      <c r="BI91" s="34"/>
      <c r="BJ91" s="34"/>
      <c r="BK91" s="34"/>
      <c r="BL91" s="34"/>
    </row>
    <row r="92" spans="1:64" x14ac:dyDescent="0.2">
      <c r="A92" s="36">
        <v>37165</v>
      </c>
      <c r="B92" s="37" t="s">
        <v>155</v>
      </c>
      <c r="C92" s="71">
        <v>22.45</v>
      </c>
      <c r="D92" s="25" t="s">
        <v>170</v>
      </c>
      <c r="E92" s="25">
        <v>1</v>
      </c>
      <c r="F92" s="26" t="s">
        <v>165</v>
      </c>
      <c r="G92" s="25">
        <v>2001</v>
      </c>
      <c r="H92" s="27" t="s">
        <v>68</v>
      </c>
      <c r="I92" s="25">
        <v>40</v>
      </c>
      <c r="J92" s="25">
        <v>4</v>
      </c>
      <c r="K92" s="41">
        <v>27.78</v>
      </c>
      <c r="L92" s="41">
        <v>0.54</v>
      </c>
      <c r="M92" s="41">
        <v>24.29</v>
      </c>
      <c r="N92" s="41">
        <f t="shared" si="22"/>
        <v>27.240000000000002</v>
      </c>
      <c r="O92" s="41">
        <f t="shared" si="23"/>
        <v>3.490000000000002</v>
      </c>
      <c r="P92" s="41">
        <f t="shared" si="24"/>
        <v>-23.75</v>
      </c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9"/>
      <c r="AG92" s="30"/>
      <c r="AI92" s="31"/>
      <c r="AP92" s="22"/>
      <c r="AS92" s="22"/>
      <c r="AT92" s="22"/>
      <c r="AU92" s="32"/>
      <c r="AV92" s="32"/>
      <c r="AW92" s="32"/>
      <c r="AX92" s="32"/>
      <c r="AY92" s="32"/>
      <c r="AZ92" s="32"/>
      <c r="BA92" s="33"/>
      <c r="BB92" s="33"/>
      <c r="BC92" s="33"/>
      <c r="BD92" s="33"/>
      <c r="BE92" s="33"/>
      <c r="BF92" s="33"/>
      <c r="BG92" s="34"/>
      <c r="BH92" s="34"/>
      <c r="BI92" s="34"/>
      <c r="BJ92" s="34"/>
      <c r="BK92" s="34"/>
      <c r="BL92" s="34"/>
    </row>
    <row r="93" spans="1:64" x14ac:dyDescent="0.2">
      <c r="A93" s="36">
        <v>37165</v>
      </c>
      <c r="B93" s="37" t="s">
        <v>156</v>
      </c>
      <c r="C93" s="71">
        <v>22</v>
      </c>
      <c r="D93" s="25" t="s">
        <v>170</v>
      </c>
      <c r="E93" s="25">
        <v>1</v>
      </c>
      <c r="F93" s="26" t="s">
        <v>165</v>
      </c>
      <c r="G93" s="25">
        <v>2001</v>
      </c>
      <c r="H93" s="27" t="s">
        <v>68</v>
      </c>
      <c r="I93" s="25">
        <v>40</v>
      </c>
      <c r="J93" s="25">
        <v>4</v>
      </c>
      <c r="K93" s="41">
        <v>26</v>
      </c>
      <c r="L93" s="41">
        <v>-3.1</v>
      </c>
      <c r="M93" s="41">
        <v>22.28</v>
      </c>
      <c r="N93" s="41">
        <f t="shared" si="22"/>
        <v>29.1</v>
      </c>
      <c r="O93" s="41">
        <f t="shared" si="23"/>
        <v>3.7199999999999989</v>
      </c>
      <c r="P93" s="41">
        <f t="shared" si="24"/>
        <v>-25.380000000000003</v>
      </c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9"/>
      <c r="AG93" s="30"/>
      <c r="AI93" s="31"/>
      <c r="AP93" s="22"/>
      <c r="AS93" s="22"/>
      <c r="AT93" s="22"/>
      <c r="AU93" s="32"/>
      <c r="AV93" s="32"/>
      <c r="AW93" s="32"/>
      <c r="AX93" s="32"/>
      <c r="AY93" s="32"/>
      <c r="AZ93" s="32"/>
      <c r="BA93" s="33"/>
      <c r="BB93" s="33"/>
      <c r="BC93" s="33"/>
      <c r="BD93" s="33"/>
      <c r="BE93" s="33"/>
      <c r="BF93" s="33"/>
      <c r="BG93" s="34"/>
      <c r="BH93" s="34"/>
      <c r="BI93" s="34"/>
      <c r="BJ93" s="34"/>
      <c r="BK93" s="34"/>
      <c r="BL93" s="34"/>
    </row>
    <row r="94" spans="1:64" x14ac:dyDescent="0.2">
      <c r="A94" s="36">
        <v>37165</v>
      </c>
      <c r="B94" s="37" t="s">
        <v>157</v>
      </c>
      <c r="C94" s="71">
        <v>23.15</v>
      </c>
      <c r="D94" s="25" t="s">
        <v>170</v>
      </c>
      <c r="E94" s="25">
        <v>1</v>
      </c>
      <c r="F94" s="26" t="s">
        <v>165</v>
      </c>
      <c r="G94" s="25">
        <v>2001</v>
      </c>
      <c r="H94" s="27" t="s">
        <v>68</v>
      </c>
      <c r="I94" s="25">
        <v>40</v>
      </c>
      <c r="J94" s="25">
        <v>4</v>
      </c>
      <c r="K94" s="41">
        <v>34</v>
      </c>
      <c r="L94" s="41">
        <v>0.54</v>
      </c>
      <c r="M94" s="41">
        <v>990</v>
      </c>
      <c r="N94" s="41">
        <f t="shared" si="22"/>
        <v>33.46</v>
      </c>
      <c r="O94" s="41">
        <f t="shared" si="23"/>
        <v>-956</v>
      </c>
      <c r="P94" s="41">
        <f t="shared" si="24"/>
        <v>-989.46</v>
      </c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9"/>
      <c r="AG94" s="30"/>
      <c r="AI94" s="31"/>
      <c r="AP94" s="22"/>
      <c r="AS94" s="22"/>
      <c r="AT94" s="22"/>
      <c r="AU94" s="32"/>
      <c r="AV94" s="32"/>
      <c r="AW94" s="32"/>
      <c r="AX94" s="32"/>
      <c r="AY94" s="32"/>
      <c r="AZ94" s="32"/>
      <c r="BA94" s="33"/>
      <c r="BB94" s="33"/>
      <c r="BC94" s="33"/>
      <c r="BD94" s="33"/>
      <c r="BE94" s="33"/>
      <c r="BF94" s="33"/>
      <c r="BG94" s="34"/>
      <c r="BH94" s="34"/>
      <c r="BI94" s="34"/>
      <c r="BJ94" s="34"/>
      <c r="BK94" s="34"/>
      <c r="BL94" s="34"/>
    </row>
    <row r="95" spans="1:64" x14ac:dyDescent="0.2">
      <c r="A95" s="36">
        <v>37165</v>
      </c>
      <c r="B95" s="37" t="s">
        <v>158</v>
      </c>
      <c r="C95" s="71">
        <v>23.3</v>
      </c>
      <c r="D95" s="25" t="s">
        <v>170</v>
      </c>
      <c r="E95" s="25">
        <v>1</v>
      </c>
      <c r="F95" s="26" t="s">
        <v>165</v>
      </c>
      <c r="G95" s="25">
        <v>2001</v>
      </c>
      <c r="H95" s="27" t="s">
        <v>68</v>
      </c>
      <c r="I95" s="25">
        <v>40</v>
      </c>
      <c r="J95" s="25">
        <v>4</v>
      </c>
      <c r="K95" s="41">
        <v>32.78</v>
      </c>
      <c r="L95" s="41">
        <v>-0.4</v>
      </c>
      <c r="M95" s="41">
        <v>28.54</v>
      </c>
      <c r="N95" s="41">
        <f t="shared" si="22"/>
        <v>33.18</v>
      </c>
      <c r="O95" s="41">
        <f t="shared" si="23"/>
        <v>4.240000000000002</v>
      </c>
      <c r="P95" s="41">
        <f t="shared" si="24"/>
        <v>-28.939999999999998</v>
      </c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9"/>
      <c r="AG95" s="30"/>
      <c r="AI95" s="31"/>
      <c r="AP95" s="22"/>
      <c r="AS95" s="22"/>
      <c r="AT95" s="22"/>
      <c r="AU95" s="32"/>
      <c r="AV95" s="32"/>
      <c r="AW95" s="32"/>
      <c r="AX95" s="32"/>
      <c r="AY95" s="32"/>
      <c r="AZ95" s="32"/>
      <c r="BA95" s="33"/>
      <c r="BB95" s="33"/>
      <c r="BC95" s="33"/>
      <c r="BD95" s="33"/>
      <c r="BE95" s="33"/>
      <c r="BF95" s="33"/>
      <c r="BG95" s="34"/>
      <c r="BH95" s="34"/>
      <c r="BI95" s="34"/>
      <c r="BJ95" s="34"/>
      <c r="BK95" s="34"/>
      <c r="BL95" s="34"/>
    </row>
    <row r="96" spans="1:64" x14ac:dyDescent="0.2">
      <c r="A96" s="36">
        <v>37165</v>
      </c>
      <c r="B96" s="37" t="s">
        <v>159</v>
      </c>
      <c r="C96" s="71">
        <v>23.45</v>
      </c>
      <c r="D96" s="25" t="s">
        <v>170</v>
      </c>
      <c r="E96" s="25">
        <v>1</v>
      </c>
      <c r="F96" s="26" t="s">
        <v>165</v>
      </c>
      <c r="G96" s="25">
        <v>2001</v>
      </c>
      <c r="H96" s="27" t="s">
        <v>68</v>
      </c>
      <c r="I96" s="25">
        <v>40</v>
      </c>
      <c r="J96" s="25">
        <v>4</v>
      </c>
      <c r="K96" s="41">
        <v>34</v>
      </c>
      <c r="L96" s="41">
        <v>-7.5</v>
      </c>
      <c r="M96" s="41">
        <v>990</v>
      </c>
      <c r="N96" s="41">
        <f t="shared" si="22"/>
        <v>41.5</v>
      </c>
      <c r="O96" s="41">
        <f t="shared" si="23"/>
        <v>-956</v>
      </c>
      <c r="P96" s="41">
        <f t="shared" si="24"/>
        <v>-997.5</v>
      </c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9"/>
      <c r="AG96" s="30"/>
      <c r="AI96" s="31"/>
      <c r="AP96" s="22"/>
      <c r="AS96" s="22"/>
      <c r="AT96" s="22"/>
      <c r="AU96" s="32"/>
      <c r="AV96" s="32"/>
      <c r="AW96" s="32"/>
      <c r="AX96" s="32"/>
      <c r="AY96" s="32"/>
      <c r="AZ96" s="32"/>
      <c r="BA96" s="33"/>
      <c r="BB96" s="33"/>
      <c r="BC96" s="33"/>
      <c r="BD96" s="33"/>
      <c r="BE96" s="33"/>
      <c r="BF96" s="33"/>
      <c r="BG96" s="34"/>
      <c r="BH96" s="34"/>
      <c r="BI96" s="34"/>
      <c r="BJ96" s="34"/>
      <c r="BK96" s="34"/>
      <c r="BL96" s="34"/>
    </row>
    <row r="97" spans="1:64" x14ac:dyDescent="0.2">
      <c r="A97" s="36">
        <v>37165</v>
      </c>
      <c r="B97" s="37" t="s">
        <v>160</v>
      </c>
      <c r="C97" s="71">
        <v>23</v>
      </c>
      <c r="D97" s="25" t="s">
        <v>170</v>
      </c>
      <c r="E97" s="25">
        <v>1</v>
      </c>
      <c r="F97" s="26" t="s">
        <v>165</v>
      </c>
      <c r="G97" s="25">
        <v>2001</v>
      </c>
      <c r="H97" s="27" t="s">
        <v>68</v>
      </c>
      <c r="I97" s="25">
        <v>40</v>
      </c>
      <c r="J97" s="25">
        <v>4</v>
      </c>
      <c r="K97" s="41">
        <v>29.02</v>
      </c>
      <c r="L97" s="41">
        <v>0.25</v>
      </c>
      <c r="M97" s="41">
        <v>25.34</v>
      </c>
      <c r="N97" s="41">
        <f t="shared" si="22"/>
        <v>28.77</v>
      </c>
      <c r="O97" s="41">
        <f t="shared" si="23"/>
        <v>3.6799999999999997</v>
      </c>
      <c r="P97" s="41">
        <f t="shared" si="24"/>
        <v>-25.09</v>
      </c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9"/>
      <c r="AG97" s="30"/>
      <c r="AI97" s="31"/>
      <c r="AP97" s="22"/>
      <c r="AS97" s="22"/>
      <c r="AT97" s="22"/>
      <c r="AU97" s="32"/>
      <c r="AV97" s="32"/>
      <c r="AW97" s="32"/>
      <c r="AX97" s="32"/>
      <c r="AY97" s="32"/>
      <c r="AZ97" s="32"/>
      <c r="BA97" s="33"/>
      <c r="BB97" s="33"/>
      <c r="BC97" s="33"/>
      <c r="BD97" s="33"/>
      <c r="BE97" s="33"/>
      <c r="BF97" s="33"/>
      <c r="BG97" s="34"/>
      <c r="BH97" s="34"/>
      <c r="BI97" s="34"/>
      <c r="BJ97" s="34"/>
      <c r="BK97" s="34"/>
      <c r="BL97" s="34"/>
    </row>
    <row r="98" spans="1:64" x14ac:dyDescent="0.2">
      <c r="A98" s="36">
        <v>37165</v>
      </c>
      <c r="B98" s="37" t="s">
        <v>161</v>
      </c>
      <c r="C98" s="71">
        <v>24.15</v>
      </c>
      <c r="D98" s="25" t="s">
        <v>170</v>
      </c>
      <c r="E98" s="25">
        <v>1</v>
      </c>
      <c r="F98" s="26" t="s">
        <v>165</v>
      </c>
      <c r="G98" s="25">
        <v>2001</v>
      </c>
      <c r="H98" s="27" t="s">
        <v>68</v>
      </c>
      <c r="I98" s="25">
        <v>40</v>
      </c>
      <c r="J98" s="25">
        <v>4</v>
      </c>
      <c r="K98" s="41">
        <v>20.09</v>
      </c>
      <c r="L98" s="41">
        <v>1.8</v>
      </c>
      <c r="M98" s="41">
        <v>17.75</v>
      </c>
      <c r="N98" s="41">
        <f t="shared" si="22"/>
        <v>18.29</v>
      </c>
      <c r="O98" s="41">
        <f t="shared" si="23"/>
        <v>2.34</v>
      </c>
      <c r="P98" s="41">
        <f t="shared" si="24"/>
        <v>-15.95</v>
      </c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9"/>
      <c r="AG98" s="30"/>
      <c r="AI98" s="31"/>
      <c r="AP98" s="22"/>
      <c r="AS98" s="22"/>
      <c r="AT98" s="22"/>
      <c r="AU98" s="32"/>
      <c r="AV98" s="32"/>
      <c r="AW98" s="32"/>
      <c r="AX98" s="32"/>
      <c r="AY98" s="32"/>
      <c r="AZ98" s="32"/>
      <c r="BA98" s="33"/>
      <c r="BB98" s="33"/>
      <c r="BC98" s="33"/>
      <c r="BD98" s="33"/>
      <c r="BE98" s="33"/>
      <c r="BF98" s="33"/>
      <c r="BG98" s="34"/>
      <c r="BH98" s="34"/>
      <c r="BI98" s="34"/>
      <c r="BJ98" s="34"/>
      <c r="BK98" s="34"/>
      <c r="BL98" s="34"/>
    </row>
    <row r="99" spans="1:64" x14ac:dyDescent="0.2">
      <c r="A99" s="36">
        <v>37165</v>
      </c>
      <c r="B99" s="37" t="s">
        <v>162</v>
      </c>
      <c r="C99" s="71">
        <v>24.3</v>
      </c>
      <c r="D99" s="25" t="s">
        <v>170</v>
      </c>
      <c r="E99" s="25">
        <v>1</v>
      </c>
      <c r="F99" s="26" t="s">
        <v>165</v>
      </c>
      <c r="G99" s="25">
        <v>2001</v>
      </c>
      <c r="H99" s="27" t="s">
        <v>68</v>
      </c>
      <c r="I99" s="25">
        <v>40</v>
      </c>
      <c r="J99" s="25">
        <v>4</v>
      </c>
      <c r="K99" s="41">
        <v>5</v>
      </c>
      <c r="L99" s="41">
        <v>5</v>
      </c>
      <c r="M99" s="41">
        <v>5</v>
      </c>
      <c r="N99" s="41">
        <f t="shared" si="22"/>
        <v>0</v>
      </c>
      <c r="O99" s="41">
        <f t="shared" si="23"/>
        <v>0</v>
      </c>
      <c r="P99" s="41">
        <f t="shared" si="24"/>
        <v>0</v>
      </c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9"/>
      <c r="AG99" s="30"/>
      <c r="AI99" s="31"/>
      <c r="AP99" s="22"/>
      <c r="AS99" s="22"/>
      <c r="AT99" s="22"/>
      <c r="AU99" s="32"/>
      <c r="AV99" s="32"/>
      <c r="AW99" s="32"/>
      <c r="AX99" s="32"/>
      <c r="AY99" s="32"/>
      <c r="AZ99" s="32"/>
      <c r="BA99" s="33"/>
      <c r="BB99" s="33"/>
      <c r="BC99" s="33"/>
      <c r="BD99" s="33"/>
      <c r="BE99" s="33"/>
      <c r="BF99" s="33"/>
      <c r="BG99" s="34"/>
      <c r="BH99" s="34"/>
      <c r="BI99" s="34"/>
      <c r="BJ99" s="34"/>
      <c r="BK99" s="34"/>
      <c r="BL99" s="34"/>
    </row>
    <row r="100" spans="1:64" x14ac:dyDescent="0.2">
      <c r="A100" s="36">
        <v>37165</v>
      </c>
      <c r="B100" s="37" t="s">
        <v>163</v>
      </c>
      <c r="C100" s="71">
        <v>24.45</v>
      </c>
      <c r="D100" s="25" t="s">
        <v>170</v>
      </c>
      <c r="E100" s="25">
        <v>1</v>
      </c>
      <c r="F100" s="26" t="s">
        <v>165</v>
      </c>
      <c r="G100" s="25">
        <v>2001</v>
      </c>
      <c r="H100" s="27" t="s">
        <v>68</v>
      </c>
      <c r="I100" s="25">
        <v>40</v>
      </c>
      <c r="J100" s="25">
        <v>4</v>
      </c>
      <c r="K100" s="41">
        <v>2</v>
      </c>
      <c r="L100" s="41">
        <v>2</v>
      </c>
      <c r="M100" s="41">
        <v>2</v>
      </c>
      <c r="N100" s="41">
        <f t="shared" si="22"/>
        <v>0</v>
      </c>
      <c r="O100" s="41">
        <f t="shared" si="23"/>
        <v>0</v>
      </c>
      <c r="P100" s="41">
        <f t="shared" si="24"/>
        <v>0</v>
      </c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9"/>
      <c r="AG100" s="30"/>
      <c r="AI100" s="31"/>
      <c r="AP100" s="22"/>
      <c r="AS100" s="22"/>
      <c r="AT100" s="22"/>
      <c r="AU100" s="32"/>
      <c r="AV100" s="32"/>
      <c r="AW100" s="32"/>
      <c r="AX100" s="32"/>
      <c r="AY100" s="32"/>
      <c r="AZ100" s="32"/>
      <c r="BA100" s="33"/>
      <c r="BB100" s="33"/>
      <c r="BC100" s="33"/>
      <c r="BD100" s="33"/>
      <c r="BE100" s="33"/>
      <c r="BF100" s="33"/>
      <c r="BG100" s="34"/>
      <c r="BH100" s="34"/>
      <c r="BI100" s="34"/>
      <c r="BJ100" s="34"/>
      <c r="BK100" s="34"/>
      <c r="BL100" s="34"/>
    </row>
    <row r="101" spans="1:64" x14ac:dyDescent="0.2">
      <c r="A101" s="36">
        <v>37165</v>
      </c>
      <c r="B101" s="37" t="s">
        <v>164</v>
      </c>
      <c r="C101" s="71">
        <v>24</v>
      </c>
      <c r="D101" s="25" t="s">
        <v>170</v>
      </c>
      <c r="E101" s="25">
        <v>1</v>
      </c>
      <c r="F101" s="26" t="s">
        <v>165</v>
      </c>
      <c r="G101" s="25">
        <v>2001</v>
      </c>
      <c r="H101" s="27" t="s">
        <v>68</v>
      </c>
      <c r="I101" s="25">
        <v>40</v>
      </c>
      <c r="J101" s="25">
        <v>4</v>
      </c>
      <c r="K101" s="41">
        <v>1.9</v>
      </c>
      <c r="L101" s="41">
        <v>1.9</v>
      </c>
      <c r="M101" s="41">
        <v>1.9</v>
      </c>
      <c r="N101" s="41">
        <f t="shared" si="22"/>
        <v>0</v>
      </c>
      <c r="O101" s="41">
        <f t="shared" si="23"/>
        <v>0</v>
      </c>
      <c r="P101" s="41">
        <f t="shared" si="24"/>
        <v>0</v>
      </c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9"/>
      <c r="AG101" s="30"/>
      <c r="AI101" s="31"/>
      <c r="AP101" s="22"/>
      <c r="AS101" s="22"/>
      <c r="AT101" s="22"/>
      <c r="AU101" s="32"/>
      <c r="AV101" s="32"/>
      <c r="AW101" s="32"/>
      <c r="AX101" s="32"/>
      <c r="AY101" s="32"/>
      <c r="AZ101" s="32"/>
      <c r="BA101" s="33"/>
      <c r="BB101" s="33"/>
      <c r="BC101" s="33"/>
      <c r="BD101" s="33"/>
      <c r="BE101" s="33"/>
      <c r="BF101" s="33"/>
      <c r="BG101" s="34"/>
      <c r="BH101" s="34"/>
      <c r="BI101" s="34"/>
      <c r="BJ101" s="34"/>
      <c r="BK101" s="34"/>
      <c r="BL101" s="34"/>
    </row>
    <row r="102" spans="1:64" x14ac:dyDescent="0.2">
      <c r="A102" s="36">
        <v>37166</v>
      </c>
      <c r="B102" s="37" t="s">
        <v>66</v>
      </c>
      <c r="C102" s="71">
        <v>1</v>
      </c>
      <c r="D102" s="25" t="s">
        <v>170</v>
      </c>
      <c r="E102" s="25">
        <v>2</v>
      </c>
      <c r="F102" s="26" t="s">
        <v>67</v>
      </c>
      <c r="G102" s="25">
        <v>2001</v>
      </c>
      <c r="H102" s="27" t="s">
        <v>68</v>
      </c>
      <c r="I102" s="25">
        <v>40</v>
      </c>
      <c r="J102" s="25">
        <v>4</v>
      </c>
      <c r="K102" s="41">
        <v>21.03</v>
      </c>
      <c r="L102" s="41">
        <v>-997</v>
      </c>
      <c r="M102" s="41">
        <v>-999</v>
      </c>
      <c r="N102" s="41">
        <f t="shared" si="22"/>
        <v>1018.03</v>
      </c>
      <c r="O102" s="41">
        <f t="shared" si="23"/>
        <v>1020.03</v>
      </c>
      <c r="P102" s="41">
        <f t="shared" si="24"/>
        <v>2</v>
      </c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9"/>
      <c r="AG102" s="30"/>
      <c r="AI102" s="31"/>
      <c r="AP102" s="22"/>
      <c r="AS102" s="22"/>
      <c r="AT102" s="22"/>
      <c r="AU102" s="32"/>
      <c r="AV102" s="32"/>
      <c r="AW102" s="32"/>
      <c r="AX102" s="32"/>
      <c r="AY102" s="32"/>
      <c r="AZ102" s="32"/>
      <c r="BA102" s="33"/>
      <c r="BB102" s="33"/>
      <c r="BC102" s="33"/>
      <c r="BD102" s="33"/>
      <c r="BE102" s="33"/>
      <c r="BF102" s="33"/>
      <c r="BG102" s="34"/>
      <c r="BH102" s="34"/>
      <c r="BI102" s="34"/>
      <c r="BJ102" s="34"/>
      <c r="BK102" s="34"/>
      <c r="BL102" s="34"/>
    </row>
    <row r="103" spans="1:64" x14ac:dyDescent="0.2">
      <c r="A103" s="36">
        <v>37166</v>
      </c>
      <c r="B103" s="37" t="s">
        <v>69</v>
      </c>
      <c r="C103" s="71">
        <v>1</v>
      </c>
      <c r="D103" s="25" t="s">
        <v>170</v>
      </c>
      <c r="E103" s="25">
        <v>2</v>
      </c>
      <c r="F103" s="26" t="s">
        <v>67</v>
      </c>
      <c r="G103" s="25">
        <v>2001</v>
      </c>
      <c r="H103" s="27" t="s">
        <v>68</v>
      </c>
      <c r="I103" s="25">
        <v>40</v>
      </c>
      <c r="J103" s="25">
        <v>4</v>
      </c>
      <c r="K103" s="41">
        <v>23.66</v>
      </c>
      <c r="L103" s="41">
        <v>-997</v>
      </c>
      <c r="M103" s="41">
        <v>-999</v>
      </c>
      <c r="N103" s="41">
        <f t="shared" si="22"/>
        <v>1020.66</v>
      </c>
      <c r="O103" s="41">
        <f t="shared" si="23"/>
        <v>1022.66</v>
      </c>
      <c r="P103" s="41">
        <f t="shared" si="24"/>
        <v>2</v>
      </c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9"/>
      <c r="AG103" s="30"/>
      <c r="AI103" s="31"/>
      <c r="AP103" s="22"/>
      <c r="AS103" s="22"/>
      <c r="AT103" s="22"/>
      <c r="AU103" s="32"/>
      <c r="AV103" s="32"/>
      <c r="AW103" s="32"/>
      <c r="AX103" s="32"/>
      <c r="AY103" s="32"/>
      <c r="AZ103" s="32"/>
      <c r="BA103" s="33"/>
      <c r="BB103" s="33"/>
      <c r="BC103" s="33"/>
      <c r="BD103" s="33"/>
      <c r="BE103" s="33"/>
      <c r="BF103" s="33"/>
      <c r="BG103" s="34"/>
      <c r="BH103" s="34"/>
      <c r="BI103" s="34"/>
      <c r="BJ103" s="34"/>
      <c r="BK103" s="34"/>
      <c r="BL103" s="34"/>
    </row>
    <row r="104" spans="1:64" x14ac:dyDescent="0.2">
      <c r="A104" s="36">
        <v>37166</v>
      </c>
      <c r="B104" s="37" t="s">
        <v>70</v>
      </c>
      <c r="C104" s="71">
        <v>1</v>
      </c>
      <c r="D104" s="25" t="s">
        <v>170</v>
      </c>
      <c r="E104" s="25">
        <v>2</v>
      </c>
      <c r="F104" s="26" t="s">
        <v>67</v>
      </c>
      <c r="G104" s="25">
        <v>2001</v>
      </c>
      <c r="H104" s="27" t="s">
        <v>68</v>
      </c>
      <c r="I104" s="25">
        <v>40</v>
      </c>
      <c r="J104" s="25">
        <v>4</v>
      </c>
      <c r="K104" s="41">
        <v>9.18</v>
      </c>
      <c r="L104" s="41">
        <v>-50</v>
      </c>
      <c r="M104" s="41">
        <v>1.61</v>
      </c>
      <c r="N104" s="41">
        <f t="shared" si="22"/>
        <v>59.18</v>
      </c>
      <c r="O104" s="41">
        <f t="shared" si="23"/>
        <v>7.5699999999999994</v>
      </c>
      <c r="P104" s="41">
        <f t="shared" si="24"/>
        <v>-51.61</v>
      </c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9"/>
      <c r="AG104" s="30"/>
      <c r="AI104" s="31"/>
      <c r="AP104" s="22"/>
      <c r="AS104" s="22"/>
      <c r="AT104" s="22"/>
      <c r="AU104" s="32"/>
      <c r="AV104" s="32"/>
      <c r="AW104" s="32"/>
      <c r="AX104" s="32"/>
      <c r="AY104" s="32"/>
      <c r="AZ104" s="32"/>
      <c r="BA104" s="33"/>
      <c r="BB104" s="33"/>
      <c r="BC104" s="33"/>
      <c r="BD104" s="33"/>
      <c r="BE104" s="33"/>
      <c r="BF104" s="33"/>
      <c r="BG104" s="34"/>
      <c r="BH104" s="34"/>
      <c r="BI104" s="34"/>
      <c r="BJ104" s="34"/>
      <c r="BK104" s="34"/>
      <c r="BL104" s="34"/>
    </row>
    <row r="105" spans="1:64" x14ac:dyDescent="0.2">
      <c r="A105" s="36">
        <v>37166</v>
      </c>
      <c r="B105" s="37" t="s">
        <v>71</v>
      </c>
      <c r="C105" s="71">
        <v>1</v>
      </c>
      <c r="D105" s="25" t="s">
        <v>170</v>
      </c>
      <c r="E105" s="25">
        <v>2</v>
      </c>
      <c r="F105" s="26" t="s">
        <v>67</v>
      </c>
      <c r="G105" s="25">
        <v>2001</v>
      </c>
      <c r="H105" s="27" t="s">
        <v>68</v>
      </c>
      <c r="I105" s="25">
        <v>40</v>
      </c>
      <c r="J105" s="25">
        <v>4</v>
      </c>
      <c r="K105" s="41">
        <v>20.420000000000002</v>
      </c>
      <c r="L105" s="41">
        <v>-997</v>
      </c>
      <c r="M105" s="41">
        <v>-999</v>
      </c>
      <c r="N105" s="41">
        <f t="shared" si="22"/>
        <v>1017.42</v>
      </c>
      <c r="O105" s="41">
        <f t="shared" si="23"/>
        <v>1019.42</v>
      </c>
      <c r="P105" s="41">
        <f t="shared" si="24"/>
        <v>2</v>
      </c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9"/>
      <c r="AG105" s="30"/>
      <c r="AI105" s="31"/>
      <c r="AP105" s="22"/>
      <c r="AS105" s="22"/>
      <c r="AT105" s="22"/>
      <c r="AU105" s="32"/>
      <c r="AV105" s="32"/>
      <c r="AW105" s="32"/>
      <c r="AX105" s="32"/>
      <c r="AY105" s="32"/>
      <c r="AZ105" s="32"/>
      <c r="BA105" s="33"/>
      <c r="BB105" s="33"/>
      <c r="BC105" s="33"/>
      <c r="BD105" s="33"/>
      <c r="BE105" s="33"/>
      <c r="BF105" s="33"/>
      <c r="BG105" s="34"/>
      <c r="BH105" s="34"/>
      <c r="BI105" s="34"/>
      <c r="BJ105" s="34"/>
      <c r="BK105" s="34"/>
      <c r="BL105" s="34"/>
    </row>
    <row r="106" spans="1:64" x14ac:dyDescent="0.2">
      <c r="A106" s="36">
        <v>37166</v>
      </c>
      <c r="B106" s="37" t="s">
        <v>72</v>
      </c>
      <c r="C106" s="71">
        <v>2.15</v>
      </c>
      <c r="D106" s="25" t="s">
        <v>170</v>
      </c>
      <c r="E106" s="25">
        <v>2</v>
      </c>
      <c r="F106" s="26" t="s">
        <v>67</v>
      </c>
      <c r="G106" s="25">
        <v>2001</v>
      </c>
      <c r="H106" s="27" t="s">
        <v>68</v>
      </c>
      <c r="I106" s="25">
        <v>40</v>
      </c>
      <c r="J106" s="25">
        <v>4</v>
      </c>
      <c r="K106" s="41">
        <v>18.399999999999999</v>
      </c>
      <c r="L106" s="41">
        <v>-113.3</v>
      </c>
      <c r="M106" s="41">
        <v>1.56</v>
      </c>
      <c r="N106" s="41">
        <f t="shared" si="22"/>
        <v>131.69999999999999</v>
      </c>
      <c r="O106" s="41">
        <f t="shared" si="23"/>
        <v>16.84</v>
      </c>
      <c r="P106" s="41">
        <f t="shared" si="24"/>
        <v>-114.86</v>
      </c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9"/>
      <c r="AG106" s="30"/>
      <c r="AI106" s="31"/>
      <c r="AP106" s="22"/>
      <c r="AS106" s="22"/>
      <c r="AT106" s="22"/>
      <c r="AU106" s="32"/>
      <c r="AV106" s="32"/>
      <c r="AW106" s="32"/>
      <c r="AX106" s="32"/>
      <c r="AY106" s="32"/>
      <c r="AZ106" s="32"/>
      <c r="BA106" s="33"/>
      <c r="BB106" s="33"/>
      <c r="BC106" s="33"/>
      <c r="BD106" s="33"/>
      <c r="BE106" s="33"/>
      <c r="BF106" s="33"/>
      <c r="BG106" s="34"/>
      <c r="BH106" s="34"/>
      <c r="BI106" s="34"/>
      <c r="BJ106" s="34"/>
      <c r="BK106" s="34"/>
      <c r="BL106" s="34"/>
    </row>
    <row r="107" spans="1:64" x14ac:dyDescent="0.2">
      <c r="A107" s="36">
        <v>37166</v>
      </c>
      <c r="B107" s="37" t="s">
        <v>73</v>
      </c>
      <c r="C107" s="71">
        <v>2.2999999999999998</v>
      </c>
      <c r="D107" s="25" t="s">
        <v>170</v>
      </c>
      <c r="E107" s="25">
        <v>2</v>
      </c>
      <c r="F107" s="26" t="s">
        <v>67</v>
      </c>
      <c r="G107" s="25">
        <v>2001</v>
      </c>
      <c r="H107" s="27" t="s">
        <v>68</v>
      </c>
      <c r="I107" s="25">
        <v>40</v>
      </c>
      <c r="J107" s="25">
        <v>4</v>
      </c>
      <c r="K107" s="41">
        <v>18.91</v>
      </c>
      <c r="L107" s="41">
        <v>-116.8</v>
      </c>
      <c r="M107" s="41">
        <v>1.55</v>
      </c>
      <c r="N107" s="41">
        <f t="shared" si="22"/>
        <v>135.71</v>
      </c>
      <c r="O107" s="41">
        <f t="shared" si="23"/>
        <v>17.36</v>
      </c>
      <c r="P107" s="41">
        <f t="shared" si="24"/>
        <v>-118.35</v>
      </c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9"/>
      <c r="AG107" s="30"/>
      <c r="AI107" s="31"/>
      <c r="AP107" s="22"/>
      <c r="AS107" s="22"/>
      <c r="AT107" s="22"/>
      <c r="AU107" s="32"/>
      <c r="AV107" s="32"/>
      <c r="AW107" s="32"/>
      <c r="AX107" s="32"/>
      <c r="AY107" s="32"/>
      <c r="AZ107" s="32"/>
      <c r="BA107" s="33"/>
      <c r="BB107" s="33"/>
      <c r="BC107" s="33"/>
      <c r="BD107" s="33"/>
      <c r="BE107" s="33"/>
      <c r="BF107" s="33"/>
      <c r="BG107" s="34"/>
      <c r="BH107" s="34"/>
      <c r="BI107" s="34"/>
      <c r="BJ107" s="34"/>
      <c r="BK107" s="34"/>
      <c r="BL107" s="34"/>
    </row>
    <row r="108" spans="1:64" x14ac:dyDescent="0.2">
      <c r="A108" s="36">
        <v>37166</v>
      </c>
      <c r="B108" s="37" t="s">
        <v>74</v>
      </c>
      <c r="C108" s="71">
        <v>2.4500000000000002</v>
      </c>
      <c r="D108" s="25" t="s">
        <v>170</v>
      </c>
      <c r="E108" s="25">
        <v>2</v>
      </c>
      <c r="F108" s="26" t="s">
        <v>67</v>
      </c>
      <c r="G108" s="25">
        <v>2001</v>
      </c>
      <c r="H108" s="27" t="s">
        <v>68</v>
      </c>
      <c r="I108" s="25">
        <v>40</v>
      </c>
      <c r="J108" s="25">
        <v>4</v>
      </c>
      <c r="K108" s="41">
        <v>18.100000000000001</v>
      </c>
      <c r="L108" s="41">
        <v>-117.8</v>
      </c>
      <c r="M108" s="41">
        <v>0.72</v>
      </c>
      <c r="N108" s="41">
        <f t="shared" si="22"/>
        <v>135.9</v>
      </c>
      <c r="O108" s="41">
        <f t="shared" si="23"/>
        <v>17.380000000000003</v>
      </c>
      <c r="P108" s="41">
        <f t="shared" si="24"/>
        <v>-118.52</v>
      </c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9"/>
      <c r="AG108" s="30"/>
      <c r="AI108" s="31"/>
      <c r="AP108" s="22"/>
      <c r="AS108" s="22"/>
      <c r="AT108" s="22"/>
      <c r="AU108" s="32"/>
      <c r="AV108" s="32"/>
      <c r="AW108" s="32"/>
      <c r="AX108" s="32"/>
      <c r="AY108" s="32"/>
      <c r="AZ108" s="32"/>
      <c r="BA108" s="33"/>
      <c r="BB108" s="33"/>
      <c r="BC108" s="33"/>
      <c r="BD108" s="33"/>
      <c r="BE108" s="33"/>
      <c r="BF108" s="33"/>
      <c r="BG108" s="34"/>
      <c r="BH108" s="34"/>
      <c r="BI108" s="34"/>
      <c r="BJ108" s="34"/>
      <c r="BK108" s="34"/>
      <c r="BL108" s="34"/>
    </row>
    <row r="109" spans="1:64" x14ac:dyDescent="0.2">
      <c r="A109" s="36">
        <v>37166</v>
      </c>
      <c r="B109" s="37" t="s">
        <v>75</v>
      </c>
      <c r="C109" s="71">
        <v>2</v>
      </c>
      <c r="D109" s="25" t="s">
        <v>170</v>
      </c>
      <c r="E109" s="25">
        <v>2</v>
      </c>
      <c r="F109" s="26" t="s">
        <v>67</v>
      </c>
      <c r="G109" s="25">
        <v>2001</v>
      </c>
      <c r="H109" s="27" t="s">
        <v>68</v>
      </c>
      <c r="I109" s="25">
        <v>40</v>
      </c>
      <c r="J109" s="25">
        <v>4</v>
      </c>
      <c r="K109" s="41">
        <v>17.25</v>
      </c>
      <c r="L109" s="41">
        <v>-118.1</v>
      </c>
      <c r="M109" s="41">
        <v>-0.06</v>
      </c>
      <c r="N109" s="41">
        <f t="shared" si="22"/>
        <v>135.35</v>
      </c>
      <c r="O109" s="41">
        <f t="shared" si="23"/>
        <v>17.309999999999999</v>
      </c>
      <c r="P109" s="41">
        <f t="shared" si="24"/>
        <v>-118.03999999999999</v>
      </c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9"/>
      <c r="AG109" s="30"/>
      <c r="AI109" s="31"/>
      <c r="AP109" s="22"/>
      <c r="AS109" s="22"/>
      <c r="AT109" s="22"/>
      <c r="AU109" s="32"/>
      <c r="AV109" s="32"/>
      <c r="AW109" s="32"/>
      <c r="AX109" s="32"/>
      <c r="AY109" s="32"/>
      <c r="AZ109" s="32"/>
      <c r="BA109" s="33"/>
      <c r="BB109" s="33"/>
      <c r="BC109" s="33"/>
      <c r="BD109" s="33"/>
      <c r="BE109" s="33"/>
      <c r="BF109" s="33"/>
      <c r="BG109" s="34"/>
      <c r="BH109" s="34"/>
      <c r="BI109" s="34"/>
      <c r="BJ109" s="34"/>
      <c r="BK109" s="34"/>
      <c r="BL109" s="34"/>
    </row>
    <row r="110" spans="1:64" x14ac:dyDescent="0.2">
      <c r="A110" s="36">
        <v>37166</v>
      </c>
      <c r="B110" s="37" t="s">
        <v>76</v>
      </c>
      <c r="C110" s="71">
        <v>3.15</v>
      </c>
      <c r="D110" s="25" t="s">
        <v>170</v>
      </c>
      <c r="E110" s="25">
        <v>2</v>
      </c>
      <c r="F110" s="26" t="s">
        <v>67</v>
      </c>
      <c r="G110" s="25">
        <v>2001</v>
      </c>
      <c r="H110" s="27" t="s">
        <v>68</v>
      </c>
      <c r="I110" s="25">
        <v>40</v>
      </c>
      <c r="J110" s="25">
        <v>4</v>
      </c>
      <c r="K110" s="41">
        <v>2</v>
      </c>
      <c r="L110" s="41">
        <v>-13.04</v>
      </c>
      <c r="M110" s="41">
        <v>0.08</v>
      </c>
      <c r="N110" s="41">
        <f t="shared" si="22"/>
        <v>15.04</v>
      </c>
      <c r="O110" s="41">
        <f t="shared" si="23"/>
        <v>1.92</v>
      </c>
      <c r="P110" s="41">
        <f t="shared" si="24"/>
        <v>-13.12</v>
      </c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9"/>
      <c r="AG110" s="30"/>
      <c r="AI110" s="31"/>
      <c r="AP110" s="22"/>
      <c r="AS110" s="22"/>
      <c r="AT110" s="22"/>
      <c r="AU110" s="32"/>
      <c r="AV110" s="32"/>
      <c r="AW110" s="32"/>
      <c r="AX110" s="32"/>
      <c r="AY110" s="32"/>
      <c r="AZ110" s="32"/>
      <c r="BA110" s="33"/>
      <c r="BB110" s="33"/>
      <c r="BC110" s="33"/>
      <c r="BD110" s="33"/>
      <c r="BE110" s="33"/>
      <c r="BF110" s="33"/>
      <c r="BG110" s="34"/>
      <c r="BH110" s="34"/>
      <c r="BI110" s="34"/>
      <c r="BJ110" s="34"/>
      <c r="BK110" s="34"/>
      <c r="BL110" s="34"/>
    </row>
    <row r="111" spans="1:64" x14ac:dyDescent="0.2">
      <c r="A111" s="36">
        <v>37166</v>
      </c>
      <c r="B111" s="37" t="s">
        <v>77</v>
      </c>
      <c r="C111" s="71">
        <v>3.3</v>
      </c>
      <c r="D111" s="25" t="s">
        <v>170</v>
      </c>
      <c r="E111" s="25">
        <v>2</v>
      </c>
      <c r="F111" s="26" t="s">
        <v>67</v>
      </c>
      <c r="G111" s="25">
        <v>2001</v>
      </c>
      <c r="H111" s="27" t="s">
        <v>68</v>
      </c>
      <c r="I111" s="25">
        <v>40</v>
      </c>
      <c r="J111" s="25">
        <v>4</v>
      </c>
      <c r="K111" s="41">
        <v>1.9</v>
      </c>
      <c r="L111" s="41">
        <v>-19.02</v>
      </c>
      <c r="M111" s="41">
        <v>-0.77</v>
      </c>
      <c r="N111" s="41">
        <f t="shared" si="22"/>
        <v>20.919999999999998</v>
      </c>
      <c r="O111" s="41">
        <f t="shared" si="23"/>
        <v>2.67</v>
      </c>
      <c r="P111" s="41">
        <f t="shared" si="24"/>
        <v>-18.25</v>
      </c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9"/>
      <c r="AG111" s="30"/>
      <c r="AI111" s="31"/>
      <c r="AP111" s="22"/>
      <c r="AS111" s="22"/>
      <c r="AT111" s="22"/>
      <c r="AU111" s="32"/>
      <c r="AV111" s="32"/>
      <c r="AW111" s="32"/>
      <c r="AX111" s="32"/>
      <c r="AY111" s="32"/>
      <c r="AZ111" s="32"/>
      <c r="BA111" s="33"/>
      <c r="BB111" s="33"/>
      <c r="BC111" s="33"/>
      <c r="BD111" s="33"/>
      <c r="BE111" s="33"/>
      <c r="BF111" s="33"/>
      <c r="BG111" s="34"/>
      <c r="BH111" s="34"/>
      <c r="BI111" s="34"/>
      <c r="BJ111" s="34"/>
      <c r="BK111" s="34"/>
      <c r="BL111" s="34"/>
    </row>
    <row r="112" spans="1:64" x14ac:dyDescent="0.2">
      <c r="A112" s="36">
        <v>37166</v>
      </c>
      <c r="B112" s="37" t="s">
        <v>78</v>
      </c>
      <c r="C112" s="71">
        <v>3.45</v>
      </c>
      <c r="D112" s="25" t="s">
        <v>170</v>
      </c>
      <c r="E112" s="25">
        <v>2</v>
      </c>
      <c r="F112" s="26" t="s">
        <v>67</v>
      </c>
      <c r="G112" s="25">
        <v>2001</v>
      </c>
      <c r="H112" s="27" t="s">
        <v>68</v>
      </c>
      <c r="I112" s="25">
        <v>40</v>
      </c>
      <c r="J112" s="25">
        <v>4</v>
      </c>
      <c r="K112" s="41">
        <v>1.81</v>
      </c>
      <c r="L112" s="41">
        <v>-11.95</v>
      </c>
      <c r="M112" s="41">
        <v>0.05</v>
      </c>
      <c r="N112" s="41">
        <f t="shared" si="22"/>
        <v>13.76</v>
      </c>
      <c r="O112" s="41">
        <f t="shared" si="23"/>
        <v>1.76</v>
      </c>
      <c r="P112" s="41">
        <f t="shared" si="24"/>
        <v>-12</v>
      </c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9"/>
      <c r="AG112" s="30"/>
      <c r="AI112" s="31"/>
      <c r="AP112" s="22"/>
      <c r="AS112" s="22"/>
      <c r="AT112" s="22"/>
      <c r="AU112" s="32"/>
      <c r="AV112" s="32"/>
      <c r="AW112" s="32"/>
      <c r="AX112" s="32"/>
      <c r="AY112" s="32"/>
      <c r="AZ112" s="32"/>
      <c r="BA112" s="33"/>
      <c r="BB112" s="33"/>
      <c r="BC112" s="33"/>
      <c r="BD112" s="33"/>
      <c r="BE112" s="33"/>
      <c r="BF112" s="33"/>
      <c r="BG112" s="34"/>
      <c r="BH112" s="34"/>
      <c r="BI112" s="34"/>
      <c r="BJ112" s="34"/>
      <c r="BK112" s="34"/>
      <c r="BL112" s="34"/>
    </row>
    <row r="113" spans="1:64" x14ac:dyDescent="0.2">
      <c r="A113" s="36">
        <v>37166</v>
      </c>
      <c r="B113" s="37" t="s">
        <v>79</v>
      </c>
      <c r="C113" s="71">
        <v>3</v>
      </c>
      <c r="D113" s="25" t="s">
        <v>170</v>
      </c>
      <c r="E113" s="25">
        <v>2</v>
      </c>
      <c r="F113" s="26" t="s">
        <v>67</v>
      </c>
      <c r="G113" s="25">
        <v>2001</v>
      </c>
      <c r="H113" s="27" t="s">
        <v>68</v>
      </c>
      <c r="I113" s="25">
        <v>40</v>
      </c>
      <c r="J113" s="25">
        <v>4</v>
      </c>
      <c r="K113" s="41">
        <v>1.9</v>
      </c>
      <c r="L113" s="41">
        <v>-7.06</v>
      </c>
      <c r="M113" s="41">
        <v>0.76</v>
      </c>
      <c r="N113" s="41">
        <f t="shared" si="22"/>
        <v>8.9599999999999991</v>
      </c>
      <c r="O113" s="41">
        <f t="shared" si="23"/>
        <v>1.1399999999999999</v>
      </c>
      <c r="P113" s="41">
        <f t="shared" si="24"/>
        <v>-7.8199999999999994</v>
      </c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9"/>
      <c r="AG113" s="30"/>
      <c r="AI113" s="31"/>
      <c r="AP113" s="22"/>
      <c r="AS113" s="22"/>
      <c r="AT113" s="22"/>
      <c r="AU113" s="32"/>
      <c r="AV113" s="32"/>
      <c r="AW113" s="32"/>
      <c r="AX113" s="32"/>
      <c r="AY113" s="32"/>
      <c r="AZ113" s="32"/>
      <c r="BA113" s="33"/>
      <c r="BB113" s="33"/>
      <c r="BC113" s="33"/>
      <c r="BD113" s="33"/>
      <c r="BE113" s="33"/>
      <c r="BF113" s="33"/>
      <c r="BG113" s="34"/>
      <c r="BH113" s="34"/>
      <c r="BI113" s="34"/>
      <c r="BJ113" s="34"/>
      <c r="BK113" s="34"/>
      <c r="BL113" s="34"/>
    </row>
    <row r="114" spans="1:64" x14ac:dyDescent="0.2">
      <c r="A114" s="36">
        <v>37166</v>
      </c>
      <c r="B114" s="37" t="s">
        <v>80</v>
      </c>
      <c r="C114" s="71">
        <v>4.1500000000000004</v>
      </c>
      <c r="D114" s="25" t="s">
        <v>170</v>
      </c>
      <c r="E114" s="25">
        <v>2</v>
      </c>
      <c r="F114" s="26" t="s">
        <v>67</v>
      </c>
      <c r="G114" s="25">
        <v>2001</v>
      </c>
      <c r="H114" s="27" t="s">
        <v>68</v>
      </c>
      <c r="I114" s="25">
        <v>40</v>
      </c>
      <c r="J114" s="25">
        <v>4</v>
      </c>
      <c r="K114" s="41">
        <v>1.9</v>
      </c>
      <c r="L114" s="41">
        <v>-9.6</v>
      </c>
      <c r="M114" s="41">
        <v>0.43</v>
      </c>
      <c r="N114" s="41">
        <f t="shared" si="22"/>
        <v>11.5</v>
      </c>
      <c r="O114" s="41">
        <f t="shared" si="23"/>
        <v>1.47</v>
      </c>
      <c r="P114" s="41">
        <f t="shared" si="24"/>
        <v>-10.029999999999999</v>
      </c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9"/>
      <c r="AG114" s="30"/>
      <c r="AI114" s="31"/>
      <c r="AP114" s="22"/>
      <c r="AS114" s="22"/>
      <c r="AT114" s="22"/>
      <c r="AU114" s="32"/>
      <c r="AV114" s="32"/>
      <c r="AW114" s="32"/>
      <c r="AX114" s="32"/>
      <c r="AY114" s="32"/>
      <c r="AZ114" s="32"/>
      <c r="BA114" s="33"/>
      <c r="BB114" s="33"/>
      <c r="BC114" s="33"/>
      <c r="BD114" s="33"/>
      <c r="BE114" s="33"/>
      <c r="BF114" s="33"/>
      <c r="BG114" s="34"/>
      <c r="BH114" s="34"/>
      <c r="BI114" s="34"/>
      <c r="BJ114" s="34"/>
      <c r="BK114" s="34"/>
      <c r="BL114" s="34"/>
    </row>
    <row r="115" spans="1:64" x14ac:dyDescent="0.2">
      <c r="A115" s="36">
        <v>37166</v>
      </c>
      <c r="B115" s="37" t="s">
        <v>81</v>
      </c>
      <c r="C115" s="71">
        <v>4.3</v>
      </c>
      <c r="D115" s="25" t="s">
        <v>170</v>
      </c>
      <c r="E115" s="25">
        <v>2</v>
      </c>
      <c r="F115" s="26" t="s">
        <v>67</v>
      </c>
      <c r="G115" s="25">
        <v>2001</v>
      </c>
      <c r="H115" s="27" t="s">
        <v>68</v>
      </c>
      <c r="I115" s="25">
        <v>40</v>
      </c>
      <c r="J115" s="25">
        <v>4</v>
      </c>
      <c r="K115" s="41">
        <v>1.9</v>
      </c>
      <c r="L115" s="41">
        <v>-11.6</v>
      </c>
      <c r="M115" s="41">
        <v>0.18</v>
      </c>
      <c r="N115" s="41">
        <f t="shared" si="22"/>
        <v>13.5</v>
      </c>
      <c r="O115" s="41">
        <f t="shared" si="23"/>
        <v>1.72</v>
      </c>
      <c r="P115" s="41">
        <f t="shared" si="24"/>
        <v>-11.78</v>
      </c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9"/>
      <c r="AG115" s="30"/>
      <c r="AI115" s="31"/>
      <c r="AP115" s="22"/>
      <c r="AS115" s="22"/>
      <c r="AT115" s="22"/>
      <c r="AU115" s="32"/>
      <c r="AV115" s="32"/>
      <c r="AW115" s="32"/>
      <c r="AX115" s="32"/>
      <c r="AY115" s="32"/>
      <c r="AZ115" s="32"/>
      <c r="BA115" s="33"/>
      <c r="BB115" s="33"/>
      <c r="BC115" s="33"/>
      <c r="BD115" s="33"/>
      <c r="BE115" s="33"/>
      <c r="BF115" s="33"/>
      <c r="BG115" s="34"/>
      <c r="BH115" s="34"/>
      <c r="BI115" s="34"/>
      <c r="BJ115" s="34"/>
      <c r="BK115" s="34"/>
      <c r="BL115" s="34"/>
    </row>
    <row r="116" spans="1:64" x14ac:dyDescent="0.2">
      <c r="A116" s="36">
        <v>37166</v>
      </c>
      <c r="B116" s="37" t="s">
        <v>82</v>
      </c>
      <c r="C116" s="71">
        <v>4.45</v>
      </c>
      <c r="D116" s="25" t="s">
        <v>170</v>
      </c>
      <c r="E116" s="25">
        <v>2</v>
      </c>
      <c r="F116" s="26" t="s">
        <v>67</v>
      </c>
      <c r="G116" s="25">
        <v>2001</v>
      </c>
      <c r="H116" s="27" t="s">
        <v>68</v>
      </c>
      <c r="I116" s="25">
        <v>40</v>
      </c>
      <c r="J116" s="25">
        <v>4</v>
      </c>
      <c r="K116" s="41">
        <v>3.93</v>
      </c>
      <c r="L116" s="41">
        <v>-14.2</v>
      </c>
      <c r="M116" s="41">
        <v>1.61</v>
      </c>
      <c r="N116" s="41">
        <f t="shared" si="22"/>
        <v>18.13</v>
      </c>
      <c r="O116" s="41">
        <f t="shared" si="23"/>
        <v>2.3200000000000003</v>
      </c>
      <c r="P116" s="41">
        <f t="shared" si="24"/>
        <v>-15.809999999999999</v>
      </c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9"/>
      <c r="AG116" s="30"/>
      <c r="AI116" s="31"/>
      <c r="AP116" s="22"/>
      <c r="AS116" s="22"/>
      <c r="AT116" s="22"/>
      <c r="AU116" s="32"/>
      <c r="AV116" s="32"/>
      <c r="AW116" s="32"/>
      <c r="AX116" s="32"/>
      <c r="AY116" s="32"/>
      <c r="AZ116" s="32"/>
      <c r="BA116" s="33"/>
      <c r="BB116" s="33"/>
      <c r="BC116" s="33"/>
      <c r="BD116" s="33"/>
      <c r="BE116" s="33"/>
      <c r="BF116" s="33"/>
      <c r="BG116" s="34"/>
      <c r="BH116" s="34"/>
      <c r="BI116" s="34"/>
      <c r="BJ116" s="34"/>
      <c r="BK116" s="34"/>
      <c r="BL116" s="34"/>
    </row>
    <row r="117" spans="1:64" x14ac:dyDescent="0.2">
      <c r="A117" s="36">
        <v>37166</v>
      </c>
      <c r="B117" s="37" t="s">
        <v>83</v>
      </c>
      <c r="C117" s="71">
        <v>4</v>
      </c>
      <c r="D117" s="25" t="s">
        <v>170</v>
      </c>
      <c r="E117" s="25">
        <v>2</v>
      </c>
      <c r="F117" s="26" t="s">
        <v>67</v>
      </c>
      <c r="G117" s="25">
        <v>2001</v>
      </c>
      <c r="H117" s="27" t="s">
        <v>68</v>
      </c>
      <c r="I117" s="25">
        <v>40</v>
      </c>
      <c r="J117" s="25">
        <v>4</v>
      </c>
      <c r="K117" s="41">
        <v>13.16</v>
      </c>
      <c r="L117" s="41">
        <v>-12.4</v>
      </c>
      <c r="M117" s="41">
        <v>9.89</v>
      </c>
      <c r="N117" s="41">
        <f t="shared" si="22"/>
        <v>25.560000000000002</v>
      </c>
      <c r="O117" s="41">
        <f t="shared" si="23"/>
        <v>3.2699999999999996</v>
      </c>
      <c r="P117" s="41">
        <f t="shared" si="24"/>
        <v>-22.29</v>
      </c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9"/>
      <c r="AG117" s="30"/>
      <c r="AI117" s="31"/>
      <c r="AP117" s="22"/>
      <c r="AS117" s="22"/>
      <c r="AT117" s="22"/>
      <c r="AU117" s="32"/>
      <c r="AV117" s="32"/>
      <c r="AW117" s="32"/>
      <c r="AX117" s="32"/>
      <c r="AY117" s="32"/>
      <c r="AZ117" s="32"/>
      <c r="BA117" s="33"/>
      <c r="BB117" s="33"/>
      <c r="BC117" s="33"/>
      <c r="BD117" s="33"/>
      <c r="BE117" s="33"/>
      <c r="BF117" s="33"/>
      <c r="BG117" s="34"/>
      <c r="BH117" s="34"/>
      <c r="BI117" s="34"/>
      <c r="BJ117" s="34"/>
      <c r="BK117" s="34"/>
      <c r="BL117" s="34"/>
    </row>
    <row r="118" spans="1:64" x14ac:dyDescent="0.2">
      <c r="A118" s="36">
        <v>37166</v>
      </c>
      <c r="B118" s="37" t="s">
        <v>84</v>
      </c>
      <c r="C118" s="71">
        <v>5.15</v>
      </c>
      <c r="D118" s="25" t="s">
        <v>170</v>
      </c>
      <c r="E118" s="25">
        <v>2</v>
      </c>
      <c r="F118" s="26" t="s">
        <v>67</v>
      </c>
      <c r="G118" s="25">
        <v>2001</v>
      </c>
      <c r="H118" s="27" t="s">
        <v>68</v>
      </c>
      <c r="I118" s="25">
        <v>40</v>
      </c>
      <c r="J118" s="25">
        <v>4</v>
      </c>
      <c r="K118" s="41">
        <v>18.100000000000001</v>
      </c>
      <c r="L118" s="41">
        <v>-3.7</v>
      </c>
      <c r="M118" s="41">
        <v>15.31</v>
      </c>
      <c r="N118" s="41">
        <f t="shared" si="22"/>
        <v>21.8</v>
      </c>
      <c r="O118" s="41">
        <f t="shared" si="23"/>
        <v>2.7900000000000009</v>
      </c>
      <c r="P118" s="41">
        <f t="shared" si="24"/>
        <v>-19.010000000000002</v>
      </c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9"/>
      <c r="AG118" s="30"/>
      <c r="AI118" s="31"/>
      <c r="AP118" s="22"/>
      <c r="AS118" s="22"/>
      <c r="AT118" s="22"/>
      <c r="AU118" s="32"/>
      <c r="AV118" s="32"/>
      <c r="AW118" s="32"/>
      <c r="AX118" s="32"/>
      <c r="AY118" s="32"/>
      <c r="AZ118" s="32"/>
      <c r="BA118" s="33"/>
      <c r="BB118" s="33"/>
      <c r="BC118" s="33"/>
      <c r="BD118" s="33"/>
      <c r="BE118" s="33"/>
      <c r="BF118" s="33"/>
      <c r="BG118" s="34"/>
      <c r="BH118" s="34"/>
      <c r="BI118" s="34"/>
      <c r="BJ118" s="34"/>
      <c r="BK118" s="34"/>
      <c r="BL118" s="34"/>
    </row>
    <row r="119" spans="1:64" x14ac:dyDescent="0.2">
      <c r="A119" s="36">
        <v>37166</v>
      </c>
      <c r="B119" s="37" t="s">
        <v>85</v>
      </c>
      <c r="C119" s="71">
        <v>5.3</v>
      </c>
      <c r="D119" s="25" t="s">
        <v>170</v>
      </c>
      <c r="E119" s="25">
        <v>2</v>
      </c>
      <c r="F119" s="26" t="s">
        <v>67</v>
      </c>
      <c r="G119" s="25">
        <v>2001</v>
      </c>
      <c r="H119" s="27" t="s">
        <v>68</v>
      </c>
      <c r="I119" s="25">
        <v>40</v>
      </c>
      <c r="J119" s="25">
        <v>4</v>
      </c>
      <c r="K119" s="41">
        <v>17.5</v>
      </c>
      <c r="L119" s="41">
        <v>1.51</v>
      </c>
      <c r="M119" s="41">
        <v>15.46</v>
      </c>
      <c r="N119" s="41">
        <f t="shared" si="22"/>
        <v>15.99</v>
      </c>
      <c r="O119" s="41">
        <f t="shared" si="23"/>
        <v>2.0399999999999991</v>
      </c>
      <c r="P119" s="41">
        <f t="shared" si="24"/>
        <v>-13.950000000000001</v>
      </c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9"/>
      <c r="AG119" s="30"/>
      <c r="AI119" s="31"/>
      <c r="AP119" s="22"/>
      <c r="AS119" s="22"/>
      <c r="AT119" s="22"/>
      <c r="AU119" s="32"/>
      <c r="AV119" s="32"/>
      <c r="AW119" s="32"/>
      <c r="AX119" s="32"/>
      <c r="AY119" s="32"/>
      <c r="AZ119" s="32"/>
      <c r="BA119" s="33"/>
      <c r="BB119" s="33"/>
      <c r="BC119" s="33"/>
      <c r="BD119" s="33"/>
      <c r="BE119" s="33"/>
      <c r="BF119" s="33"/>
      <c r="BG119" s="34"/>
      <c r="BH119" s="34"/>
      <c r="BI119" s="34"/>
      <c r="BJ119" s="34"/>
      <c r="BK119" s="34"/>
      <c r="BL119" s="34"/>
    </row>
    <row r="120" spans="1:64" x14ac:dyDescent="0.2">
      <c r="A120" s="36">
        <v>37166</v>
      </c>
      <c r="B120" s="37" t="s">
        <v>86</v>
      </c>
      <c r="C120" s="71">
        <v>5.45</v>
      </c>
      <c r="D120" s="25" t="s">
        <v>170</v>
      </c>
      <c r="E120" s="25">
        <v>2</v>
      </c>
      <c r="F120" s="26" t="s">
        <v>67</v>
      </c>
      <c r="G120" s="25">
        <v>2001</v>
      </c>
      <c r="H120" s="27" t="s">
        <v>68</v>
      </c>
      <c r="I120" s="25">
        <v>40</v>
      </c>
      <c r="J120" s="25">
        <v>4</v>
      </c>
      <c r="K120" s="41">
        <v>18.399999999999999</v>
      </c>
      <c r="L120" s="41">
        <v>0.9</v>
      </c>
      <c r="M120" s="41">
        <v>16.170000000000002</v>
      </c>
      <c r="N120" s="41">
        <f t="shared" si="22"/>
        <v>17.5</v>
      </c>
      <c r="O120" s="41">
        <f t="shared" si="23"/>
        <v>2.2299999999999969</v>
      </c>
      <c r="P120" s="41">
        <f t="shared" si="24"/>
        <v>-15.270000000000001</v>
      </c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9"/>
      <c r="AG120" s="30"/>
      <c r="AI120" s="31"/>
      <c r="AP120" s="22"/>
      <c r="AS120" s="22"/>
      <c r="AT120" s="22"/>
      <c r="AU120" s="32"/>
      <c r="AV120" s="32"/>
      <c r="AW120" s="32"/>
      <c r="AX120" s="32"/>
      <c r="AY120" s="32"/>
      <c r="AZ120" s="32"/>
      <c r="BA120" s="33"/>
      <c r="BB120" s="33"/>
      <c r="BC120" s="33"/>
      <c r="BD120" s="33"/>
      <c r="BE120" s="33"/>
      <c r="BF120" s="33"/>
      <c r="BG120" s="34"/>
      <c r="BH120" s="34"/>
      <c r="BI120" s="34"/>
      <c r="BJ120" s="34"/>
      <c r="BK120" s="34"/>
      <c r="BL120" s="34"/>
    </row>
    <row r="121" spans="1:64" x14ac:dyDescent="0.2">
      <c r="A121" s="36">
        <v>37166</v>
      </c>
      <c r="B121" s="37" t="s">
        <v>87</v>
      </c>
      <c r="C121" s="71">
        <v>5</v>
      </c>
      <c r="D121" s="25" t="s">
        <v>170</v>
      </c>
      <c r="E121" s="25">
        <v>2</v>
      </c>
      <c r="F121" s="26" t="s">
        <v>67</v>
      </c>
      <c r="G121" s="25">
        <v>2001</v>
      </c>
      <c r="H121" s="27" t="s">
        <v>68</v>
      </c>
      <c r="I121" s="25">
        <v>40</v>
      </c>
      <c r="J121" s="25">
        <v>4</v>
      </c>
      <c r="K121" s="41">
        <v>18.61</v>
      </c>
      <c r="L121" s="41">
        <v>1.4</v>
      </c>
      <c r="M121" s="41">
        <v>16.41</v>
      </c>
      <c r="N121" s="41">
        <f t="shared" si="22"/>
        <v>17.21</v>
      </c>
      <c r="O121" s="41">
        <f t="shared" si="23"/>
        <v>2.1999999999999993</v>
      </c>
      <c r="P121" s="41">
        <f t="shared" si="24"/>
        <v>-15.01</v>
      </c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9"/>
      <c r="AG121" s="30"/>
      <c r="AI121" s="31"/>
      <c r="AP121" s="22"/>
      <c r="AS121" s="22"/>
      <c r="AT121" s="22"/>
      <c r="AU121" s="32"/>
      <c r="AV121" s="32"/>
      <c r="AW121" s="32"/>
      <c r="AX121" s="32"/>
      <c r="AY121" s="32"/>
      <c r="AZ121" s="32"/>
      <c r="BA121" s="33"/>
      <c r="BB121" s="33"/>
      <c r="BC121" s="33"/>
      <c r="BD121" s="33"/>
      <c r="BE121" s="33"/>
      <c r="BF121" s="33"/>
      <c r="BG121" s="34"/>
      <c r="BH121" s="34"/>
      <c r="BI121" s="34"/>
      <c r="BJ121" s="34"/>
      <c r="BK121" s="34"/>
      <c r="BL121" s="34"/>
    </row>
    <row r="122" spans="1:64" x14ac:dyDescent="0.2">
      <c r="A122" s="36">
        <v>37166</v>
      </c>
      <c r="B122" s="37" t="s">
        <v>88</v>
      </c>
      <c r="C122" s="71">
        <v>6.15</v>
      </c>
      <c r="D122" s="25" t="s">
        <v>170</v>
      </c>
      <c r="E122" s="25">
        <v>2</v>
      </c>
      <c r="F122" s="26" t="s">
        <v>67</v>
      </c>
      <c r="G122" s="25">
        <v>2001</v>
      </c>
      <c r="H122" s="27" t="s">
        <v>68</v>
      </c>
      <c r="I122" s="25">
        <v>40</v>
      </c>
      <c r="J122" s="25">
        <v>4</v>
      </c>
      <c r="K122" s="41">
        <v>18.2</v>
      </c>
      <c r="L122" s="41">
        <v>-13.5</v>
      </c>
      <c r="M122" s="41">
        <v>14.15</v>
      </c>
      <c r="N122" s="41">
        <f t="shared" si="22"/>
        <v>31.7</v>
      </c>
      <c r="O122" s="41">
        <f t="shared" si="23"/>
        <v>4.0499999999999989</v>
      </c>
      <c r="P122" s="41">
        <f t="shared" si="24"/>
        <v>-27.65</v>
      </c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9"/>
      <c r="AG122" s="30"/>
      <c r="AI122" s="31"/>
      <c r="AP122" s="22"/>
      <c r="AS122" s="22"/>
      <c r="AT122" s="22"/>
      <c r="AU122" s="32"/>
      <c r="AV122" s="32"/>
      <c r="AW122" s="32"/>
      <c r="AX122" s="32"/>
      <c r="AY122" s="32"/>
      <c r="AZ122" s="32"/>
      <c r="BA122" s="33"/>
      <c r="BB122" s="33"/>
      <c r="BC122" s="33"/>
      <c r="BD122" s="33"/>
      <c r="BE122" s="33"/>
      <c r="BF122" s="33"/>
      <c r="BG122" s="34"/>
      <c r="BH122" s="34"/>
      <c r="BI122" s="34"/>
      <c r="BJ122" s="34"/>
      <c r="BK122" s="34"/>
      <c r="BL122" s="34"/>
    </row>
    <row r="123" spans="1:64" x14ac:dyDescent="0.2">
      <c r="A123" s="36">
        <v>37166</v>
      </c>
      <c r="B123" s="37" t="s">
        <v>89</v>
      </c>
      <c r="C123" s="71">
        <v>6.3</v>
      </c>
      <c r="D123" s="25" t="s">
        <v>170</v>
      </c>
      <c r="E123" s="25">
        <v>2</v>
      </c>
      <c r="F123" s="26" t="s">
        <v>67</v>
      </c>
      <c r="G123" s="25">
        <v>2001</v>
      </c>
      <c r="H123" s="27" t="s">
        <v>68</v>
      </c>
      <c r="I123" s="25">
        <v>40</v>
      </c>
      <c r="J123" s="25">
        <v>4</v>
      </c>
      <c r="K123" s="41">
        <v>19.010000000000002</v>
      </c>
      <c r="L123" s="41">
        <v>-3.4</v>
      </c>
      <c r="M123" s="41">
        <v>16.14</v>
      </c>
      <c r="N123" s="41">
        <f t="shared" si="22"/>
        <v>22.41</v>
      </c>
      <c r="O123" s="41">
        <f t="shared" si="23"/>
        <v>2.870000000000001</v>
      </c>
      <c r="P123" s="41">
        <f t="shared" si="24"/>
        <v>-19.54</v>
      </c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9"/>
      <c r="AG123" s="30"/>
      <c r="AI123" s="31"/>
      <c r="AP123" s="22"/>
      <c r="AS123" s="22"/>
      <c r="AT123" s="22"/>
      <c r="AU123" s="32"/>
      <c r="AV123" s="32"/>
      <c r="AW123" s="32"/>
      <c r="AX123" s="32"/>
      <c r="AY123" s="32"/>
      <c r="AZ123" s="32"/>
      <c r="BA123" s="33"/>
      <c r="BB123" s="33"/>
      <c r="BC123" s="33"/>
      <c r="BD123" s="33"/>
      <c r="BE123" s="33"/>
      <c r="BF123" s="33"/>
      <c r="BG123" s="34"/>
      <c r="BH123" s="34"/>
      <c r="BI123" s="34"/>
      <c r="BJ123" s="34"/>
      <c r="BK123" s="34"/>
      <c r="BL123" s="34"/>
    </row>
    <row r="124" spans="1:64" x14ac:dyDescent="0.2">
      <c r="A124" s="36">
        <v>37166</v>
      </c>
      <c r="B124" s="37" t="s">
        <v>90</v>
      </c>
      <c r="C124" s="71">
        <v>6.45</v>
      </c>
      <c r="D124" s="25" t="s">
        <v>170</v>
      </c>
      <c r="E124" s="25">
        <v>2</v>
      </c>
      <c r="F124" s="26" t="s">
        <v>67</v>
      </c>
      <c r="G124" s="25">
        <v>2001</v>
      </c>
      <c r="H124" s="27" t="s">
        <v>68</v>
      </c>
      <c r="I124" s="25">
        <v>40</v>
      </c>
      <c r="J124" s="25">
        <v>4</v>
      </c>
      <c r="K124" s="41">
        <v>19.920000000000002</v>
      </c>
      <c r="L124" s="41">
        <v>-1.92</v>
      </c>
      <c r="M124" s="41">
        <v>17.13</v>
      </c>
      <c r="N124" s="41">
        <f t="shared" si="22"/>
        <v>21.840000000000003</v>
      </c>
      <c r="O124" s="41">
        <f t="shared" si="23"/>
        <v>2.7900000000000027</v>
      </c>
      <c r="P124" s="41">
        <f t="shared" si="24"/>
        <v>-19.049999999999997</v>
      </c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9"/>
      <c r="AG124" s="30"/>
      <c r="AI124" s="31"/>
      <c r="AP124" s="22"/>
      <c r="AS124" s="22"/>
      <c r="AT124" s="22"/>
      <c r="AU124" s="32"/>
      <c r="AV124" s="32"/>
      <c r="AW124" s="32"/>
      <c r="AX124" s="32"/>
      <c r="AY124" s="32"/>
      <c r="AZ124" s="32"/>
      <c r="BA124" s="33"/>
      <c r="BB124" s="33"/>
      <c r="BC124" s="33"/>
      <c r="BD124" s="33"/>
      <c r="BE124" s="33"/>
      <c r="BF124" s="33"/>
      <c r="BG124" s="34"/>
      <c r="BH124" s="34"/>
      <c r="BI124" s="34"/>
      <c r="BJ124" s="34"/>
      <c r="BK124" s="34"/>
      <c r="BL124" s="34"/>
    </row>
    <row r="125" spans="1:64" x14ac:dyDescent="0.2">
      <c r="A125" s="36">
        <v>37166</v>
      </c>
      <c r="B125" s="37" t="s">
        <v>91</v>
      </c>
      <c r="C125" s="71">
        <v>6</v>
      </c>
      <c r="D125" s="25" t="s">
        <v>170</v>
      </c>
      <c r="E125" s="25">
        <v>2</v>
      </c>
      <c r="F125" s="26" t="s">
        <v>67</v>
      </c>
      <c r="G125" s="25">
        <v>2001</v>
      </c>
      <c r="H125" s="27" t="s">
        <v>68</v>
      </c>
      <c r="I125" s="25">
        <v>40</v>
      </c>
      <c r="J125" s="25">
        <v>4</v>
      </c>
      <c r="K125" s="41">
        <v>21.64</v>
      </c>
      <c r="L125" s="41">
        <v>-1.3</v>
      </c>
      <c r="M125" s="41">
        <v>18.7</v>
      </c>
      <c r="N125" s="41">
        <f t="shared" si="22"/>
        <v>22.94</v>
      </c>
      <c r="O125" s="41">
        <f t="shared" si="23"/>
        <v>2.9400000000000013</v>
      </c>
      <c r="P125" s="41">
        <f t="shared" si="24"/>
        <v>-20</v>
      </c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9"/>
      <c r="AG125" s="30"/>
      <c r="AI125" s="31"/>
      <c r="AP125" s="22"/>
      <c r="AS125" s="22"/>
      <c r="AT125" s="22"/>
      <c r="AU125" s="32"/>
      <c r="AV125" s="32"/>
      <c r="AW125" s="32"/>
      <c r="AX125" s="32"/>
      <c r="AY125" s="32"/>
      <c r="AZ125" s="32"/>
      <c r="BA125" s="33"/>
      <c r="BB125" s="33"/>
      <c r="BC125" s="33"/>
      <c r="BD125" s="33"/>
      <c r="BE125" s="33"/>
      <c r="BF125" s="33"/>
      <c r="BG125" s="34"/>
      <c r="BH125" s="34"/>
      <c r="BI125" s="34"/>
      <c r="BJ125" s="34"/>
      <c r="BK125" s="34"/>
      <c r="BL125" s="34"/>
    </row>
    <row r="126" spans="1:64" x14ac:dyDescent="0.2">
      <c r="A126" s="36">
        <v>37166</v>
      </c>
      <c r="B126" s="37" t="s">
        <v>92</v>
      </c>
      <c r="C126" s="71">
        <v>7.15</v>
      </c>
      <c r="D126" s="25" t="s">
        <v>170</v>
      </c>
      <c r="E126" s="25">
        <v>2</v>
      </c>
      <c r="F126" s="26" t="s">
        <v>67</v>
      </c>
      <c r="G126" s="25">
        <v>2001</v>
      </c>
      <c r="H126" s="27" t="s">
        <v>68</v>
      </c>
      <c r="I126" s="25">
        <v>40</v>
      </c>
      <c r="J126" s="25">
        <v>4</v>
      </c>
      <c r="K126" s="41">
        <v>22.14</v>
      </c>
      <c r="L126" s="41">
        <v>0.83</v>
      </c>
      <c r="M126" s="41">
        <v>19.420000000000002</v>
      </c>
      <c r="N126" s="41">
        <f t="shared" si="22"/>
        <v>21.310000000000002</v>
      </c>
      <c r="O126" s="41">
        <f t="shared" si="23"/>
        <v>2.7199999999999989</v>
      </c>
      <c r="P126" s="41">
        <f t="shared" si="24"/>
        <v>-18.590000000000003</v>
      </c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9"/>
      <c r="AG126" s="30"/>
      <c r="AI126" s="31"/>
      <c r="AP126" s="22"/>
      <c r="AS126" s="22"/>
      <c r="AT126" s="22"/>
      <c r="AU126" s="32"/>
      <c r="AV126" s="32"/>
      <c r="AW126" s="32"/>
      <c r="AX126" s="32"/>
      <c r="AY126" s="32"/>
      <c r="AZ126" s="32"/>
      <c r="BA126" s="33"/>
      <c r="BB126" s="33"/>
      <c r="BC126" s="33"/>
      <c r="BD126" s="33"/>
      <c r="BE126" s="33"/>
      <c r="BF126" s="33"/>
      <c r="BG126" s="34"/>
      <c r="BH126" s="34"/>
      <c r="BI126" s="34"/>
      <c r="BJ126" s="34"/>
      <c r="BK126" s="34"/>
      <c r="BL126" s="34"/>
    </row>
    <row r="127" spans="1:64" x14ac:dyDescent="0.2">
      <c r="A127" s="36">
        <v>37166</v>
      </c>
      <c r="B127" s="37" t="s">
        <v>93</v>
      </c>
      <c r="C127" s="71">
        <v>7.3</v>
      </c>
      <c r="D127" s="25" t="s">
        <v>170</v>
      </c>
      <c r="E127" s="25">
        <v>2</v>
      </c>
      <c r="F127" s="26" t="s">
        <v>67</v>
      </c>
      <c r="G127" s="25">
        <v>2001</v>
      </c>
      <c r="H127" s="27" t="s">
        <v>68</v>
      </c>
      <c r="I127" s="25">
        <v>40</v>
      </c>
      <c r="J127" s="25">
        <v>4</v>
      </c>
      <c r="K127" s="41">
        <v>22.04</v>
      </c>
      <c r="L127" s="41">
        <v>0.93</v>
      </c>
      <c r="M127" s="41">
        <v>19.34</v>
      </c>
      <c r="N127" s="41">
        <f t="shared" si="22"/>
        <v>21.11</v>
      </c>
      <c r="O127" s="41">
        <f t="shared" si="23"/>
        <v>2.6999999999999993</v>
      </c>
      <c r="P127" s="41">
        <f t="shared" si="24"/>
        <v>-18.41</v>
      </c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9"/>
      <c r="AG127" s="30"/>
      <c r="AI127" s="31"/>
      <c r="AP127" s="22"/>
      <c r="AS127" s="22"/>
      <c r="AT127" s="22"/>
      <c r="AU127" s="32"/>
      <c r="AV127" s="32"/>
      <c r="AW127" s="32"/>
      <c r="AX127" s="32"/>
      <c r="AY127" s="32"/>
      <c r="AZ127" s="32"/>
      <c r="BA127" s="33"/>
      <c r="BB127" s="33"/>
      <c r="BC127" s="33"/>
      <c r="BD127" s="33"/>
      <c r="BE127" s="33"/>
      <c r="BF127" s="33"/>
      <c r="BG127" s="34"/>
      <c r="BH127" s="34"/>
      <c r="BI127" s="34"/>
      <c r="BJ127" s="34"/>
      <c r="BK127" s="34"/>
      <c r="BL127" s="34"/>
    </row>
    <row r="128" spans="1:64" x14ac:dyDescent="0.2">
      <c r="A128" s="36">
        <v>37166</v>
      </c>
      <c r="B128" s="37" t="s">
        <v>94</v>
      </c>
      <c r="C128" s="71">
        <v>7.45</v>
      </c>
      <c r="D128" s="25" t="s">
        <v>170</v>
      </c>
      <c r="E128" s="25">
        <v>2</v>
      </c>
      <c r="F128" s="26" t="s">
        <v>67</v>
      </c>
      <c r="G128" s="25">
        <v>2001</v>
      </c>
      <c r="H128" s="27" t="s">
        <v>68</v>
      </c>
      <c r="I128" s="25">
        <v>40</v>
      </c>
      <c r="J128" s="25">
        <v>4</v>
      </c>
      <c r="K128" s="41">
        <v>22.95</v>
      </c>
      <c r="L128" s="41">
        <v>1.32</v>
      </c>
      <c r="M128" s="41">
        <v>20.18</v>
      </c>
      <c r="N128" s="41">
        <f t="shared" si="22"/>
        <v>21.63</v>
      </c>
      <c r="O128" s="41">
        <f t="shared" si="23"/>
        <v>2.7699999999999996</v>
      </c>
      <c r="P128" s="41">
        <f t="shared" si="24"/>
        <v>-18.86</v>
      </c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9"/>
      <c r="AG128" s="30"/>
      <c r="AI128" s="31"/>
      <c r="AP128" s="22"/>
      <c r="AS128" s="22"/>
      <c r="AT128" s="22"/>
      <c r="AU128" s="32"/>
      <c r="AV128" s="32"/>
      <c r="AW128" s="32"/>
      <c r="AX128" s="32"/>
      <c r="AY128" s="32"/>
      <c r="AZ128" s="32"/>
      <c r="BA128" s="33"/>
      <c r="BB128" s="33"/>
      <c r="BC128" s="33"/>
      <c r="BD128" s="33"/>
      <c r="BE128" s="33"/>
      <c r="BF128" s="33"/>
      <c r="BG128" s="34"/>
      <c r="BH128" s="34"/>
      <c r="BI128" s="34"/>
      <c r="BJ128" s="34"/>
      <c r="BK128" s="34"/>
      <c r="BL128" s="34"/>
    </row>
    <row r="129" spans="1:64" x14ac:dyDescent="0.2">
      <c r="A129" s="36">
        <v>37166</v>
      </c>
      <c r="B129" s="37" t="s">
        <v>95</v>
      </c>
      <c r="C129" s="71">
        <v>7</v>
      </c>
      <c r="D129" s="25" t="s">
        <v>170</v>
      </c>
      <c r="E129" s="25">
        <v>2</v>
      </c>
      <c r="F129" s="26" t="s">
        <v>67</v>
      </c>
      <c r="G129" s="25">
        <v>2001</v>
      </c>
      <c r="H129" s="27" t="s">
        <v>68</v>
      </c>
      <c r="I129" s="25">
        <v>40</v>
      </c>
      <c r="J129" s="25">
        <v>4</v>
      </c>
      <c r="K129" s="41">
        <v>23.59</v>
      </c>
      <c r="L129" s="41">
        <v>1.22</v>
      </c>
      <c r="M129" s="41">
        <v>20.73</v>
      </c>
      <c r="N129" s="41">
        <f t="shared" si="22"/>
        <v>22.37</v>
      </c>
      <c r="O129" s="41">
        <f t="shared" si="23"/>
        <v>2.8599999999999994</v>
      </c>
      <c r="P129" s="41">
        <f t="shared" si="24"/>
        <v>-19.510000000000002</v>
      </c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9"/>
      <c r="AG129" s="30"/>
      <c r="AI129" s="31"/>
      <c r="AP129" s="22"/>
      <c r="AS129" s="22"/>
      <c r="AT129" s="22"/>
      <c r="AU129" s="32"/>
      <c r="AV129" s="32"/>
      <c r="AW129" s="32"/>
      <c r="AX129" s="32"/>
      <c r="AY129" s="32"/>
      <c r="AZ129" s="32"/>
      <c r="BA129" s="33"/>
      <c r="BB129" s="33"/>
      <c r="BC129" s="33"/>
      <c r="BD129" s="33"/>
      <c r="BE129" s="33"/>
      <c r="BF129" s="33"/>
      <c r="BG129" s="34"/>
      <c r="BH129" s="34"/>
      <c r="BI129" s="34"/>
      <c r="BJ129" s="34"/>
      <c r="BK129" s="34"/>
      <c r="BL129" s="34"/>
    </row>
    <row r="130" spans="1:64" x14ac:dyDescent="0.2">
      <c r="A130" s="36">
        <v>37166</v>
      </c>
      <c r="B130" s="37" t="s">
        <v>96</v>
      </c>
      <c r="C130" s="71">
        <v>8.15</v>
      </c>
      <c r="D130" s="25" t="s">
        <v>170</v>
      </c>
      <c r="E130" s="25">
        <v>2</v>
      </c>
      <c r="F130" s="26" t="s">
        <v>67</v>
      </c>
      <c r="G130" s="25">
        <v>2001</v>
      </c>
      <c r="H130" s="27" t="s">
        <v>68</v>
      </c>
      <c r="I130" s="25">
        <v>40</v>
      </c>
      <c r="J130" s="25">
        <v>4</v>
      </c>
      <c r="K130" s="41">
        <v>24.1</v>
      </c>
      <c r="L130" s="41">
        <v>1.9</v>
      </c>
      <c r="M130" s="41">
        <v>21.26</v>
      </c>
      <c r="N130" s="41">
        <f t="shared" si="22"/>
        <v>22.200000000000003</v>
      </c>
      <c r="O130" s="41">
        <f t="shared" si="23"/>
        <v>2.84</v>
      </c>
      <c r="P130" s="41">
        <f t="shared" si="24"/>
        <v>-19.360000000000003</v>
      </c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9"/>
      <c r="AG130" s="30"/>
      <c r="AI130" s="31"/>
      <c r="AP130" s="22"/>
      <c r="AS130" s="22"/>
      <c r="AT130" s="22"/>
      <c r="AU130" s="32"/>
      <c r="AV130" s="32"/>
      <c r="AW130" s="32"/>
      <c r="AX130" s="32"/>
      <c r="AY130" s="32"/>
      <c r="AZ130" s="32"/>
      <c r="BA130" s="33"/>
      <c r="BB130" s="33"/>
      <c r="BC130" s="33"/>
      <c r="BD130" s="33"/>
      <c r="BE130" s="33"/>
      <c r="BF130" s="33"/>
      <c r="BG130" s="34"/>
      <c r="BH130" s="34"/>
      <c r="BI130" s="34"/>
      <c r="BJ130" s="34"/>
      <c r="BK130" s="34"/>
      <c r="BL130" s="34"/>
    </row>
    <row r="131" spans="1:64" x14ac:dyDescent="0.2">
      <c r="A131" s="36">
        <v>37166</v>
      </c>
      <c r="B131" s="37" t="s">
        <v>97</v>
      </c>
      <c r="C131" s="71">
        <v>8.3000000000000007</v>
      </c>
      <c r="D131" s="25" t="s">
        <v>170</v>
      </c>
      <c r="E131" s="25">
        <v>2</v>
      </c>
      <c r="F131" s="26" t="s">
        <v>67</v>
      </c>
      <c r="G131" s="25">
        <v>2001</v>
      </c>
      <c r="H131" s="27" t="s">
        <v>68</v>
      </c>
      <c r="I131" s="25">
        <v>40</v>
      </c>
      <c r="J131" s="25">
        <v>4</v>
      </c>
      <c r="K131" s="41">
        <v>23.48</v>
      </c>
      <c r="L131" s="41">
        <v>6.7</v>
      </c>
      <c r="M131" s="41">
        <v>21.33</v>
      </c>
      <c r="N131" s="41">
        <f t="shared" si="22"/>
        <v>16.78</v>
      </c>
      <c r="O131" s="41">
        <f t="shared" si="23"/>
        <v>2.1500000000000021</v>
      </c>
      <c r="P131" s="41">
        <f t="shared" si="24"/>
        <v>-14.629999999999999</v>
      </c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9"/>
      <c r="AG131" s="30"/>
      <c r="AI131" s="31"/>
      <c r="AP131" s="22"/>
      <c r="AS131" s="22"/>
      <c r="AT131" s="22"/>
      <c r="AU131" s="32"/>
      <c r="AV131" s="32"/>
      <c r="AW131" s="32"/>
      <c r="AX131" s="32"/>
      <c r="AY131" s="32"/>
      <c r="AZ131" s="32"/>
      <c r="BA131" s="33"/>
      <c r="BB131" s="33"/>
      <c r="BC131" s="33"/>
      <c r="BD131" s="33"/>
      <c r="BE131" s="33"/>
      <c r="BF131" s="33"/>
      <c r="BG131" s="34"/>
      <c r="BH131" s="34"/>
      <c r="BI131" s="34"/>
      <c r="BJ131" s="34"/>
      <c r="BK131" s="34"/>
      <c r="BL131" s="34"/>
    </row>
    <row r="132" spans="1:64" x14ac:dyDescent="0.2">
      <c r="A132" s="36">
        <v>37166</v>
      </c>
      <c r="B132" s="37" t="s">
        <v>98</v>
      </c>
      <c r="C132" s="71">
        <v>8.4499999999999993</v>
      </c>
      <c r="D132" s="25" t="s">
        <v>170</v>
      </c>
      <c r="E132" s="25">
        <v>2</v>
      </c>
      <c r="F132" s="26" t="s">
        <v>67</v>
      </c>
      <c r="G132" s="25">
        <v>2001</v>
      </c>
      <c r="H132" s="27" t="s">
        <v>68</v>
      </c>
      <c r="I132" s="25">
        <v>40</v>
      </c>
      <c r="J132" s="25">
        <v>4</v>
      </c>
      <c r="K132" s="41">
        <v>23.45</v>
      </c>
      <c r="L132" s="41">
        <v>19.11</v>
      </c>
      <c r="M132" s="41">
        <v>22.9</v>
      </c>
      <c r="N132" s="41">
        <f t="shared" si="22"/>
        <v>4.34</v>
      </c>
      <c r="O132" s="41">
        <f t="shared" si="23"/>
        <v>0.55000000000000071</v>
      </c>
      <c r="P132" s="41">
        <f t="shared" si="24"/>
        <v>-3.7899999999999991</v>
      </c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9"/>
      <c r="AG132" s="30"/>
      <c r="AI132" s="31"/>
      <c r="AP132" s="22"/>
      <c r="AS132" s="22"/>
      <c r="AT132" s="22"/>
      <c r="AU132" s="32"/>
      <c r="AV132" s="32"/>
      <c r="AW132" s="32"/>
      <c r="AX132" s="32"/>
      <c r="AY132" s="32"/>
      <c r="AZ132" s="32"/>
      <c r="BA132" s="33"/>
      <c r="BB132" s="33"/>
      <c r="BC132" s="33"/>
      <c r="BD132" s="33"/>
      <c r="BE132" s="33"/>
      <c r="BF132" s="33"/>
      <c r="BG132" s="34"/>
      <c r="BH132" s="34"/>
      <c r="BI132" s="34"/>
      <c r="BJ132" s="34"/>
      <c r="BK132" s="34"/>
      <c r="BL132" s="34"/>
    </row>
    <row r="133" spans="1:64" x14ac:dyDescent="0.2">
      <c r="A133" s="36">
        <v>37166</v>
      </c>
      <c r="B133" s="37" t="s">
        <v>99</v>
      </c>
      <c r="C133" s="71">
        <v>8</v>
      </c>
      <c r="D133" s="25" t="s">
        <v>170</v>
      </c>
      <c r="E133" s="25">
        <v>2</v>
      </c>
      <c r="F133" s="26" t="s">
        <v>67</v>
      </c>
      <c r="G133" s="25">
        <v>2001</v>
      </c>
      <c r="H133" s="27" t="s">
        <v>68</v>
      </c>
      <c r="I133" s="25">
        <v>40</v>
      </c>
      <c r="J133" s="25">
        <v>4</v>
      </c>
      <c r="K133" s="41">
        <v>22.55</v>
      </c>
      <c r="L133" s="41">
        <v>22.55</v>
      </c>
      <c r="M133" s="41">
        <v>22.55</v>
      </c>
      <c r="N133" s="41">
        <f t="shared" si="22"/>
        <v>0</v>
      </c>
      <c r="O133" s="41">
        <f t="shared" si="23"/>
        <v>0</v>
      </c>
      <c r="P133" s="41">
        <f t="shared" si="24"/>
        <v>0</v>
      </c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9"/>
      <c r="AG133" s="30"/>
      <c r="AI133" s="31"/>
      <c r="AP133" s="22"/>
      <c r="AS133" s="22"/>
      <c r="AT133" s="22"/>
      <c r="AU133" s="32"/>
      <c r="AV133" s="32"/>
      <c r="AW133" s="32"/>
      <c r="AX133" s="32"/>
      <c r="AY133" s="32"/>
      <c r="AZ133" s="32"/>
      <c r="BA133" s="33"/>
      <c r="BB133" s="33"/>
      <c r="BC133" s="33"/>
      <c r="BD133" s="33"/>
      <c r="BE133" s="33"/>
      <c r="BF133" s="33"/>
      <c r="BG133" s="34"/>
      <c r="BH133" s="34"/>
      <c r="BI133" s="34"/>
      <c r="BJ133" s="34"/>
      <c r="BK133" s="34"/>
      <c r="BL133" s="34"/>
    </row>
    <row r="134" spans="1:64" x14ac:dyDescent="0.2">
      <c r="A134" s="36">
        <v>37166</v>
      </c>
      <c r="B134" s="37" t="s">
        <v>100</v>
      </c>
      <c r="C134" s="71">
        <v>9.15</v>
      </c>
      <c r="D134" s="25" t="s">
        <v>170</v>
      </c>
      <c r="E134" s="25">
        <v>2</v>
      </c>
      <c r="F134" s="26" t="s">
        <v>67</v>
      </c>
      <c r="G134" s="25">
        <v>2001</v>
      </c>
      <c r="H134" s="27" t="s">
        <v>68</v>
      </c>
      <c r="I134" s="25">
        <v>40</v>
      </c>
      <c r="J134" s="25">
        <v>4</v>
      </c>
      <c r="K134" s="41">
        <v>18.010000000000002</v>
      </c>
      <c r="L134" s="41">
        <v>13</v>
      </c>
      <c r="M134" s="41">
        <v>17.37</v>
      </c>
      <c r="N134" s="41">
        <f t="shared" si="22"/>
        <v>5.0100000000000016</v>
      </c>
      <c r="O134" s="41">
        <f t="shared" si="23"/>
        <v>0.64000000000000057</v>
      </c>
      <c r="P134" s="41">
        <f t="shared" si="24"/>
        <v>-4.370000000000001</v>
      </c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9"/>
      <c r="AG134" s="30"/>
      <c r="AI134" s="31"/>
      <c r="AP134" s="22"/>
      <c r="AS134" s="22"/>
      <c r="AT134" s="22"/>
      <c r="AU134" s="32"/>
      <c r="AV134" s="32"/>
      <c r="AW134" s="32"/>
      <c r="AX134" s="32"/>
      <c r="AY134" s="32"/>
      <c r="AZ134" s="32"/>
      <c r="BA134" s="33"/>
      <c r="BB134" s="33"/>
      <c r="BC134" s="33"/>
      <c r="BD134" s="33"/>
      <c r="BE134" s="33"/>
      <c r="BF134" s="33"/>
      <c r="BG134" s="34"/>
      <c r="BH134" s="34"/>
      <c r="BI134" s="34"/>
      <c r="BJ134" s="34"/>
      <c r="BK134" s="34"/>
      <c r="BL134" s="34"/>
    </row>
    <row r="135" spans="1:64" x14ac:dyDescent="0.2">
      <c r="A135" s="36">
        <v>37166</v>
      </c>
      <c r="B135" s="37" t="s">
        <v>101</v>
      </c>
      <c r="C135" s="71">
        <v>9.3000000000000007</v>
      </c>
      <c r="D135" s="25" t="s">
        <v>170</v>
      </c>
      <c r="E135" s="25">
        <v>2</v>
      </c>
      <c r="F135" s="26" t="s">
        <v>67</v>
      </c>
      <c r="G135" s="25">
        <v>2001</v>
      </c>
      <c r="H135" s="27" t="s">
        <v>68</v>
      </c>
      <c r="I135" s="25">
        <v>40</v>
      </c>
      <c r="J135" s="25">
        <v>4</v>
      </c>
      <c r="K135" s="41">
        <v>9.89</v>
      </c>
      <c r="L135" s="41">
        <v>9.89</v>
      </c>
      <c r="M135" s="41">
        <v>9.89</v>
      </c>
      <c r="N135" s="41">
        <f t="shared" ref="N135:N198" si="25">K135-L135</f>
        <v>0</v>
      </c>
      <c r="O135" s="41">
        <f t="shared" ref="O135:O198" si="26">K135-M135</f>
        <v>0</v>
      </c>
      <c r="P135" s="41">
        <f t="shared" ref="P135:P198" si="27">L135-M135</f>
        <v>0</v>
      </c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9"/>
      <c r="AG135" s="30"/>
      <c r="AI135" s="31"/>
      <c r="AP135" s="22"/>
      <c r="AS135" s="22"/>
      <c r="AT135" s="22"/>
      <c r="AU135" s="32"/>
      <c r="AV135" s="32"/>
      <c r="AW135" s="32"/>
      <c r="AX135" s="32"/>
      <c r="AY135" s="32"/>
      <c r="AZ135" s="32"/>
      <c r="BA135" s="33"/>
      <c r="BB135" s="33"/>
      <c r="BC135" s="33"/>
      <c r="BD135" s="33"/>
      <c r="BE135" s="33"/>
      <c r="BF135" s="33"/>
      <c r="BG135" s="34"/>
      <c r="BH135" s="34"/>
      <c r="BI135" s="34"/>
      <c r="BJ135" s="34"/>
      <c r="BK135" s="34"/>
      <c r="BL135" s="34"/>
    </row>
    <row r="136" spans="1:64" x14ac:dyDescent="0.2">
      <c r="A136" s="36">
        <v>37166</v>
      </c>
      <c r="B136" s="37" t="s">
        <v>102</v>
      </c>
      <c r="C136" s="71">
        <v>9.4499999999999993</v>
      </c>
      <c r="D136" s="25" t="s">
        <v>170</v>
      </c>
      <c r="E136" s="25">
        <v>2</v>
      </c>
      <c r="F136" s="26" t="s">
        <v>67</v>
      </c>
      <c r="G136" s="25">
        <v>2001</v>
      </c>
      <c r="H136" s="27" t="s">
        <v>68</v>
      </c>
      <c r="I136" s="25">
        <v>40</v>
      </c>
      <c r="J136" s="25">
        <v>4</v>
      </c>
      <c r="K136" s="41">
        <v>5.5</v>
      </c>
      <c r="L136" s="41">
        <v>5.5</v>
      </c>
      <c r="M136" s="41">
        <v>5.5</v>
      </c>
      <c r="N136" s="41">
        <f t="shared" si="25"/>
        <v>0</v>
      </c>
      <c r="O136" s="41">
        <f t="shared" si="26"/>
        <v>0</v>
      </c>
      <c r="P136" s="41">
        <f t="shared" si="27"/>
        <v>0</v>
      </c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9"/>
      <c r="AG136" s="30"/>
      <c r="AI136" s="31"/>
      <c r="AP136" s="22"/>
      <c r="AS136" s="22"/>
      <c r="AT136" s="22"/>
      <c r="AU136" s="32"/>
      <c r="AV136" s="32"/>
      <c r="AW136" s="32"/>
      <c r="AX136" s="32"/>
      <c r="AY136" s="32"/>
      <c r="AZ136" s="32"/>
      <c r="BA136" s="33"/>
      <c r="BB136" s="33"/>
      <c r="BC136" s="33"/>
      <c r="BD136" s="33"/>
      <c r="BE136" s="33"/>
      <c r="BF136" s="33"/>
      <c r="BG136" s="34"/>
      <c r="BH136" s="34"/>
      <c r="BI136" s="34"/>
      <c r="BJ136" s="34"/>
      <c r="BK136" s="34"/>
      <c r="BL136" s="34"/>
    </row>
    <row r="137" spans="1:64" x14ac:dyDescent="0.2">
      <c r="A137" s="36">
        <v>37166</v>
      </c>
      <c r="B137" s="37" t="s">
        <v>103</v>
      </c>
      <c r="C137" s="71">
        <v>9</v>
      </c>
      <c r="D137" s="25" t="s">
        <v>170</v>
      </c>
      <c r="E137" s="25">
        <v>2</v>
      </c>
      <c r="F137" s="26" t="s">
        <v>67</v>
      </c>
      <c r="G137" s="25">
        <v>2001</v>
      </c>
      <c r="H137" s="27" t="s">
        <v>68</v>
      </c>
      <c r="I137" s="25">
        <v>40</v>
      </c>
      <c r="J137" s="25">
        <v>4</v>
      </c>
      <c r="K137" s="41">
        <v>9.89</v>
      </c>
      <c r="L137" s="41">
        <v>9.89</v>
      </c>
      <c r="M137" s="41">
        <v>9.89</v>
      </c>
      <c r="N137" s="41">
        <f t="shared" si="25"/>
        <v>0</v>
      </c>
      <c r="O137" s="41">
        <f t="shared" si="26"/>
        <v>0</v>
      </c>
      <c r="P137" s="41">
        <f t="shared" si="27"/>
        <v>0</v>
      </c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9"/>
      <c r="AG137" s="30"/>
      <c r="AI137" s="31"/>
      <c r="AP137" s="22"/>
      <c r="AS137" s="22"/>
      <c r="AT137" s="22"/>
      <c r="AU137" s="32"/>
      <c r="AV137" s="32"/>
      <c r="AW137" s="32"/>
      <c r="AX137" s="32"/>
      <c r="AY137" s="32"/>
      <c r="AZ137" s="32"/>
      <c r="BA137" s="33"/>
      <c r="BB137" s="33"/>
      <c r="BC137" s="33"/>
      <c r="BD137" s="33"/>
      <c r="BE137" s="33"/>
      <c r="BF137" s="33"/>
      <c r="BG137" s="34"/>
      <c r="BH137" s="34"/>
      <c r="BI137" s="34"/>
      <c r="BJ137" s="34"/>
      <c r="BK137" s="34"/>
      <c r="BL137" s="34"/>
    </row>
    <row r="138" spans="1:64" x14ac:dyDescent="0.2">
      <c r="A138" s="36">
        <v>37166</v>
      </c>
      <c r="B138" s="37" t="s">
        <v>104</v>
      </c>
      <c r="C138" s="71">
        <v>10.15</v>
      </c>
      <c r="D138" s="25" t="s">
        <v>170</v>
      </c>
      <c r="E138" s="25">
        <v>2</v>
      </c>
      <c r="F138" s="26" t="s">
        <v>67</v>
      </c>
      <c r="G138" s="25">
        <v>2001</v>
      </c>
      <c r="H138" s="27" t="s">
        <v>68</v>
      </c>
      <c r="I138" s="25">
        <v>40</v>
      </c>
      <c r="J138" s="25">
        <v>4</v>
      </c>
      <c r="K138" s="41">
        <v>2.2999999999999998</v>
      </c>
      <c r="L138" s="41">
        <v>2.2999999999999998</v>
      </c>
      <c r="M138" s="41">
        <v>2.2999999999999998</v>
      </c>
      <c r="N138" s="41">
        <f t="shared" si="25"/>
        <v>0</v>
      </c>
      <c r="O138" s="41">
        <f t="shared" si="26"/>
        <v>0</v>
      </c>
      <c r="P138" s="41">
        <f t="shared" si="27"/>
        <v>0</v>
      </c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9"/>
      <c r="AG138" s="30"/>
      <c r="AI138" s="31"/>
      <c r="AP138" s="22"/>
      <c r="AS138" s="22"/>
      <c r="AT138" s="22"/>
      <c r="AU138" s="32"/>
      <c r="AV138" s="32"/>
      <c r="AW138" s="32"/>
      <c r="AX138" s="32"/>
      <c r="AY138" s="32"/>
      <c r="AZ138" s="32"/>
      <c r="BA138" s="33"/>
      <c r="BB138" s="33"/>
      <c r="BC138" s="33"/>
      <c r="BD138" s="33"/>
      <c r="BE138" s="33"/>
      <c r="BF138" s="33"/>
      <c r="BG138" s="34"/>
      <c r="BH138" s="34"/>
      <c r="BI138" s="34"/>
      <c r="BJ138" s="34"/>
      <c r="BK138" s="34"/>
      <c r="BL138" s="34"/>
    </row>
    <row r="139" spans="1:64" x14ac:dyDescent="0.2">
      <c r="A139" s="36">
        <v>37166</v>
      </c>
      <c r="B139" s="37" t="s">
        <v>105</v>
      </c>
      <c r="C139" s="71">
        <v>10.3</v>
      </c>
      <c r="D139" s="25" t="s">
        <v>170</v>
      </c>
      <c r="E139" s="25">
        <v>2</v>
      </c>
      <c r="F139" s="26" t="s">
        <v>67</v>
      </c>
      <c r="G139" s="25">
        <v>2001</v>
      </c>
      <c r="H139" s="27" t="s">
        <v>68</v>
      </c>
      <c r="I139" s="25">
        <v>40</v>
      </c>
      <c r="J139" s="25">
        <v>4</v>
      </c>
      <c r="K139" s="41">
        <v>1.9</v>
      </c>
      <c r="L139" s="41">
        <v>1.71</v>
      </c>
      <c r="M139" s="41">
        <v>1.88</v>
      </c>
      <c r="N139" s="41">
        <f t="shared" si="25"/>
        <v>0.18999999999999995</v>
      </c>
      <c r="O139" s="41">
        <f t="shared" si="26"/>
        <v>2.0000000000000018E-2</v>
      </c>
      <c r="P139" s="41">
        <f t="shared" si="27"/>
        <v>-0.16999999999999993</v>
      </c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9"/>
      <c r="AG139" s="30"/>
      <c r="AI139" s="31"/>
      <c r="AP139" s="22"/>
      <c r="AS139" s="22"/>
      <c r="AT139" s="22"/>
      <c r="AU139" s="32"/>
      <c r="AV139" s="32"/>
      <c r="AW139" s="32"/>
      <c r="AX139" s="32"/>
      <c r="AY139" s="32"/>
      <c r="AZ139" s="32"/>
      <c r="BA139" s="33"/>
      <c r="BB139" s="33"/>
      <c r="BC139" s="33"/>
      <c r="BD139" s="33"/>
      <c r="BE139" s="33"/>
      <c r="BF139" s="33"/>
      <c r="BG139" s="34"/>
      <c r="BH139" s="34"/>
      <c r="BI139" s="34"/>
      <c r="BJ139" s="34"/>
      <c r="BK139" s="34"/>
      <c r="BL139" s="34"/>
    </row>
    <row r="140" spans="1:64" x14ac:dyDescent="0.2">
      <c r="A140" s="36">
        <v>37166</v>
      </c>
      <c r="B140" s="37" t="s">
        <v>106</v>
      </c>
      <c r="C140" s="71">
        <v>10.45</v>
      </c>
      <c r="D140" s="25" t="s">
        <v>170</v>
      </c>
      <c r="E140" s="25">
        <v>2</v>
      </c>
      <c r="F140" s="26" t="s">
        <v>67</v>
      </c>
      <c r="G140" s="25">
        <v>2001</v>
      </c>
      <c r="H140" s="27" t="s">
        <v>68</v>
      </c>
      <c r="I140" s="25">
        <v>40</v>
      </c>
      <c r="J140" s="25">
        <v>4</v>
      </c>
      <c r="K140" s="41">
        <v>1.9</v>
      </c>
      <c r="L140" s="41">
        <v>1.32</v>
      </c>
      <c r="M140" s="41">
        <v>1.83</v>
      </c>
      <c r="N140" s="41">
        <f t="shared" si="25"/>
        <v>0.57999999999999985</v>
      </c>
      <c r="O140" s="41">
        <f t="shared" si="26"/>
        <v>6.999999999999984E-2</v>
      </c>
      <c r="P140" s="41">
        <f t="shared" si="27"/>
        <v>-0.51</v>
      </c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9"/>
      <c r="AG140" s="30"/>
      <c r="AI140" s="31"/>
      <c r="AP140" s="22"/>
      <c r="AS140" s="22"/>
      <c r="AT140" s="22"/>
      <c r="AU140" s="32"/>
      <c r="AV140" s="32"/>
      <c r="AW140" s="32"/>
      <c r="AX140" s="32"/>
      <c r="AY140" s="32"/>
      <c r="AZ140" s="32"/>
      <c r="BA140" s="33"/>
      <c r="BB140" s="33"/>
      <c r="BC140" s="33"/>
      <c r="BD140" s="33"/>
      <c r="BE140" s="33"/>
      <c r="BF140" s="33"/>
      <c r="BG140" s="34"/>
      <c r="BH140" s="34"/>
      <c r="BI140" s="34"/>
      <c r="BJ140" s="34"/>
      <c r="BK140" s="34"/>
      <c r="BL140" s="34"/>
    </row>
    <row r="141" spans="1:64" x14ac:dyDescent="0.2">
      <c r="A141" s="36">
        <v>37166</v>
      </c>
      <c r="B141" s="37" t="s">
        <v>107</v>
      </c>
      <c r="C141" s="71">
        <v>10</v>
      </c>
      <c r="D141" s="25" t="s">
        <v>170</v>
      </c>
      <c r="E141" s="25">
        <v>2</v>
      </c>
      <c r="F141" s="26" t="s">
        <v>67</v>
      </c>
      <c r="G141" s="25">
        <v>2001</v>
      </c>
      <c r="H141" s="27" t="s">
        <v>68</v>
      </c>
      <c r="I141" s="25">
        <v>40</v>
      </c>
      <c r="J141" s="25">
        <v>4</v>
      </c>
      <c r="K141" s="41">
        <v>1.81</v>
      </c>
      <c r="L141" s="41">
        <v>1.32</v>
      </c>
      <c r="M141" s="41">
        <v>1.74</v>
      </c>
      <c r="N141" s="41">
        <f t="shared" si="25"/>
        <v>0.49</v>
      </c>
      <c r="O141" s="41">
        <f t="shared" si="26"/>
        <v>7.0000000000000062E-2</v>
      </c>
      <c r="P141" s="41">
        <f t="shared" si="27"/>
        <v>-0.41999999999999993</v>
      </c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9"/>
      <c r="AG141" s="30"/>
      <c r="AI141" s="31"/>
      <c r="AP141" s="22"/>
      <c r="AS141" s="22"/>
      <c r="AT141" s="22"/>
      <c r="AU141" s="32"/>
      <c r="AV141" s="32"/>
      <c r="AW141" s="32"/>
      <c r="AX141" s="32"/>
      <c r="AY141" s="32"/>
      <c r="AZ141" s="32"/>
      <c r="BA141" s="33"/>
      <c r="BB141" s="33"/>
      <c r="BC141" s="33"/>
      <c r="BD141" s="33"/>
      <c r="BE141" s="33"/>
      <c r="BF141" s="33"/>
      <c r="BG141" s="34"/>
      <c r="BH141" s="34"/>
      <c r="BI141" s="34"/>
      <c r="BJ141" s="34"/>
      <c r="BK141" s="34"/>
      <c r="BL141" s="34"/>
    </row>
    <row r="142" spans="1:64" x14ac:dyDescent="0.2">
      <c r="A142" s="36">
        <v>37166</v>
      </c>
      <c r="B142" s="37" t="s">
        <v>108</v>
      </c>
      <c r="C142" s="71">
        <v>11.15</v>
      </c>
      <c r="D142" s="25" t="s">
        <v>170</v>
      </c>
      <c r="E142" s="25">
        <v>2</v>
      </c>
      <c r="F142" s="26" t="s">
        <v>67</v>
      </c>
      <c r="G142" s="25">
        <v>2001</v>
      </c>
      <c r="H142" s="27" t="s">
        <v>68</v>
      </c>
      <c r="I142" s="25">
        <v>40</v>
      </c>
      <c r="J142" s="25">
        <v>4</v>
      </c>
      <c r="K142" s="41">
        <v>11.09</v>
      </c>
      <c r="L142" s="41">
        <v>1.72</v>
      </c>
      <c r="M142" s="41">
        <v>9.89</v>
      </c>
      <c r="N142" s="41">
        <f t="shared" si="25"/>
        <v>9.3699999999999992</v>
      </c>
      <c r="O142" s="41">
        <f t="shared" si="26"/>
        <v>1.1999999999999993</v>
      </c>
      <c r="P142" s="41">
        <f t="shared" si="27"/>
        <v>-8.17</v>
      </c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9"/>
      <c r="AG142" s="30"/>
      <c r="AI142" s="31"/>
      <c r="AP142" s="22"/>
      <c r="AS142" s="22"/>
      <c r="AT142" s="22"/>
      <c r="AU142" s="32"/>
      <c r="AV142" s="32"/>
      <c r="AW142" s="32"/>
      <c r="AX142" s="32"/>
      <c r="AY142" s="32"/>
      <c r="AZ142" s="32"/>
      <c r="BA142" s="33"/>
      <c r="BB142" s="33"/>
      <c r="BC142" s="33"/>
      <c r="BD142" s="33"/>
      <c r="BE142" s="33"/>
      <c r="BF142" s="33"/>
      <c r="BG142" s="34"/>
      <c r="BH142" s="34"/>
      <c r="BI142" s="34"/>
      <c r="BJ142" s="34"/>
      <c r="BK142" s="34"/>
      <c r="BL142" s="34"/>
    </row>
    <row r="143" spans="1:64" x14ac:dyDescent="0.2">
      <c r="A143" s="36">
        <v>37166</v>
      </c>
      <c r="B143" s="37" t="s">
        <v>109</v>
      </c>
      <c r="C143" s="71">
        <v>11.3</v>
      </c>
      <c r="D143" s="25" t="s">
        <v>170</v>
      </c>
      <c r="E143" s="25">
        <v>2</v>
      </c>
      <c r="F143" s="26" t="s">
        <v>67</v>
      </c>
      <c r="G143" s="25">
        <v>2001</v>
      </c>
      <c r="H143" s="27" t="s">
        <v>68</v>
      </c>
      <c r="I143" s="25">
        <v>40</v>
      </c>
      <c r="J143" s="25">
        <v>4</v>
      </c>
      <c r="K143" s="41">
        <v>3</v>
      </c>
      <c r="L143" s="41">
        <v>1.63</v>
      </c>
      <c r="M143" s="41">
        <v>2.82</v>
      </c>
      <c r="N143" s="41">
        <f t="shared" si="25"/>
        <v>1.37</v>
      </c>
      <c r="O143" s="41">
        <f t="shared" si="26"/>
        <v>0.18000000000000016</v>
      </c>
      <c r="P143" s="41">
        <f t="shared" si="27"/>
        <v>-1.19</v>
      </c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9"/>
      <c r="AG143" s="30"/>
      <c r="AI143" s="31"/>
      <c r="AP143" s="22"/>
      <c r="AS143" s="22"/>
      <c r="AT143" s="22"/>
      <c r="AU143" s="32"/>
      <c r="AV143" s="32"/>
      <c r="AW143" s="32"/>
      <c r="AX143" s="32"/>
      <c r="AY143" s="32"/>
      <c r="AZ143" s="32"/>
      <c r="BA143" s="33"/>
      <c r="BB143" s="33"/>
      <c r="BC143" s="33"/>
      <c r="BD143" s="33"/>
      <c r="BE143" s="33"/>
      <c r="BF143" s="33"/>
      <c r="BG143" s="34"/>
      <c r="BH143" s="34"/>
      <c r="BI143" s="34"/>
      <c r="BJ143" s="34"/>
      <c r="BK143" s="34"/>
      <c r="BL143" s="34"/>
    </row>
    <row r="144" spans="1:64" x14ac:dyDescent="0.2">
      <c r="A144" s="36">
        <v>37166</v>
      </c>
      <c r="B144" s="37" t="s">
        <v>110</v>
      </c>
      <c r="C144" s="71">
        <v>11.45</v>
      </c>
      <c r="D144" s="25" t="s">
        <v>170</v>
      </c>
      <c r="E144" s="25">
        <v>2</v>
      </c>
      <c r="F144" s="26" t="s">
        <v>67</v>
      </c>
      <c r="G144" s="25">
        <v>2001</v>
      </c>
      <c r="H144" s="27" t="s">
        <v>68</v>
      </c>
      <c r="I144" s="25">
        <v>40</v>
      </c>
      <c r="J144" s="25">
        <v>4</v>
      </c>
      <c r="K144" s="41">
        <v>3.05</v>
      </c>
      <c r="L144" s="41">
        <v>1.92</v>
      </c>
      <c r="M144" s="41">
        <v>2.9</v>
      </c>
      <c r="N144" s="41">
        <f t="shared" si="25"/>
        <v>1.1299999999999999</v>
      </c>
      <c r="O144" s="41">
        <f t="shared" si="26"/>
        <v>0.14999999999999991</v>
      </c>
      <c r="P144" s="41">
        <f t="shared" si="27"/>
        <v>-0.98</v>
      </c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9"/>
      <c r="AG144" s="30"/>
      <c r="AI144" s="31"/>
      <c r="AP144" s="22"/>
      <c r="AS144" s="22"/>
      <c r="AT144" s="22"/>
      <c r="AU144" s="32"/>
      <c r="AV144" s="32"/>
      <c r="AW144" s="32"/>
      <c r="AX144" s="32"/>
      <c r="AY144" s="32"/>
      <c r="AZ144" s="32"/>
      <c r="BA144" s="33"/>
      <c r="BB144" s="33"/>
      <c r="BC144" s="33"/>
      <c r="BD144" s="33"/>
      <c r="BE144" s="33"/>
      <c r="BF144" s="33"/>
      <c r="BG144" s="34"/>
      <c r="BH144" s="34"/>
      <c r="BI144" s="34"/>
      <c r="BJ144" s="34"/>
      <c r="BK144" s="34"/>
      <c r="BL144" s="34"/>
    </row>
    <row r="145" spans="1:64" x14ac:dyDescent="0.2">
      <c r="A145" s="36">
        <v>37166</v>
      </c>
      <c r="B145" s="37" t="s">
        <v>111</v>
      </c>
      <c r="C145" s="71">
        <v>11</v>
      </c>
      <c r="D145" s="25" t="s">
        <v>170</v>
      </c>
      <c r="E145" s="25">
        <v>2</v>
      </c>
      <c r="F145" s="26" t="s">
        <v>67</v>
      </c>
      <c r="G145" s="25">
        <v>2001</v>
      </c>
      <c r="H145" s="27" t="s">
        <v>68</v>
      </c>
      <c r="I145" s="25">
        <v>40</v>
      </c>
      <c r="J145" s="25">
        <v>4</v>
      </c>
      <c r="K145" s="41">
        <v>16.12</v>
      </c>
      <c r="L145" s="41">
        <v>1.62</v>
      </c>
      <c r="M145" s="41">
        <v>14.27</v>
      </c>
      <c r="N145" s="41">
        <f t="shared" si="25"/>
        <v>14.5</v>
      </c>
      <c r="O145" s="41">
        <f t="shared" si="26"/>
        <v>1.8500000000000014</v>
      </c>
      <c r="P145" s="41">
        <f t="shared" si="27"/>
        <v>-12.649999999999999</v>
      </c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9"/>
      <c r="AG145" s="30"/>
      <c r="AI145" s="31"/>
      <c r="AP145" s="22"/>
      <c r="AS145" s="22"/>
      <c r="AT145" s="22"/>
      <c r="AU145" s="32"/>
      <c r="AV145" s="32"/>
      <c r="AW145" s="32"/>
      <c r="AX145" s="32"/>
      <c r="AY145" s="32"/>
      <c r="AZ145" s="32"/>
      <c r="BA145" s="33"/>
      <c r="BB145" s="33"/>
      <c r="BC145" s="33"/>
      <c r="BD145" s="33"/>
      <c r="BE145" s="33"/>
      <c r="BF145" s="33"/>
      <c r="BG145" s="34"/>
      <c r="BH145" s="34"/>
      <c r="BI145" s="34"/>
      <c r="BJ145" s="34"/>
      <c r="BK145" s="34"/>
      <c r="BL145" s="34"/>
    </row>
    <row r="146" spans="1:64" x14ac:dyDescent="0.2">
      <c r="A146" s="36">
        <v>37166</v>
      </c>
      <c r="B146" s="37" t="s">
        <v>112</v>
      </c>
      <c r="C146" s="71">
        <v>12.15</v>
      </c>
      <c r="D146" s="25" t="s">
        <v>170</v>
      </c>
      <c r="E146" s="25">
        <v>2</v>
      </c>
      <c r="F146" s="26" t="s">
        <v>67</v>
      </c>
      <c r="G146" s="25">
        <v>2001</v>
      </c>
      <c r="H146" s="27" t="s">
        <v>68</v>
      </c>
      <c r="I146" s="25">
        <v>40</v>
      </c>
      <c r="J146" s="25">
        <v>4</v>
      </c>
      <c r="K146" s="41">
        <v>15.12</v>
      </c>
      <c r="L146" s="41">
        <v>1.53</v>
      </c>
      <c r="M146" s="41">
        <v>13.39</v>
      </c>
      <c r="N146" s="41">
        <f t="shared" si="25"/>
        <v>13.59</v>
      </c>
      <c r="O146" s="41">
        <f t="shared" si="26"/>
        <v>1.7299999999999986</v>
      </c>
      <c r="P146" s="41">
        <f t="shared" si="27"/>
        <v>-11.860000000000001</v>
      </c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9"/>
      <c r="AG146" s="30"/>
      <c r="AI146" s="31"/>
      <c r="AP146" s="22"/>
      <c r="AS146" s="22"/>
      <c r="AT146" s="22"/>
      <c r="AU146" s="32"/>
      <c r="AV146" s="32"/>
      <c r="AW146" s="32"/>
      <c r="AX146" s="32"/>
      <c r="AY146" s="32"/>
      <c r="AZ146" s="32"/>
      <c r="BA146" s="33"/>
      <c r="BB146" s="33"/>
      <c r="BC146" s="33"/>
      <c r="BD146" s="33"/>
      <c r="BE146" s="33"/>
      <c r="BF146" s="33"/>
      <c r="BG146" s="34"/>
      <c r="BH146" s="34"/>
      <c r="BI146" s="34"/>
      <c r="BJ146" s="34"/>
      <c r="BK146" s="34"/>
      <c r="BL146" s="34"/>
    </row>
    <row r="147" spans="1:64" x14ac:dyDescent="0.2">
      <c r="A147" s="36">
        <v>37166</v>
      </c>
      <c r="B147" s="37" t="s">
        <v>113</v>
      </c>
      <c r="C147" s="71">
        <v>12.3</v>
      </c>
      <c r="D147" s="25" t="s">
        <v>170</v>
      </c>
      <c r="E147" s="25">
        <v>2</v>
      </c>
      <c r="F147" s="26" t="s">
        <v>67</v>
      </c>
      <c r="G147" s="25">
        <v>2001</v>
      </c>
      <c r="H147" s="27" t="s">
        <v>68</v>
      </c>
      <c r="I147" s="25">
        <v>40</v>
      </c>
      <c r="J147" s="25">
        <v>4</v>
      </c>
      <c r="K147" s="41">
        <v>11.16</v>
      </c>
      <c r="L147" s="41">
        <v>1.23</v>
      </c>
      <c r="M147" s="41">
        <v>9.89</v>
      </c>
      <c r="N147" s="41">
        <f t="shared" si="25"/>
        <v>9.93</v>
      </c>
      <c r="O147" s="41">
        <f t="shared" si="26"/>
        <v>1.2699999999999996</v>
      </c>
      <c r="P147" s="41">
        <f t="shared" si="27"/>
        <v>-8.66</v>
      </c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9"/>
      <c r="AG147" s="30"/>
      <c r="AI147" s="31"/>
      <c r="AP147" s="22"/>
      <c r="AS147" s="22"/>
      <c r="AT147" s="22"/>
      <c r="AU147" s="32"/>
      <c r="AV147" s="32"/>
      <c r="AW147" s="32"/>
      <c r="AX147" s="32"/>
      <c r="AY147" s="32"/>
      <c r="AZ147" s="32"/>
      <c r="BA147" s="33"/>
      <c r="BB147" s="33"/>
      <c r="BC147" s="33"/>
      <c r="BD147" s="33"/>
      <c r="BE147" s="33"/>
      <c r="BF147" s="33"/>
      <c r="BG147" s="34"/>
      <c r="BH147" s="34"/>
      <c r="BI147" s="34"/>
      <c r="BJ147" s="34"/>
      <c r="BK147" s="34"/>
      <c r="BL147" s="34"/>
    </row>
    <row r="148" spans="1:64" x14ac:dyDescent="0.2">
      <c r="A148" s="36">
        <v>37166</v>
      </c>
      <c r="B148" s="37" t="s">
        <v>114</v>
      </c>
      <c r="C148" s="71">
        <v>12.45</v>
      </c>
      <c r="D148" s="25" t="s">
        <v>170</v>
      </c>
      <c r="E148" s="25">
        <v>2</v>
      </c>
      <c r="F148" s="26" t="s">
        <v>67</v>
      </c>
      <c r="G148" s="25">
        <v>2001</v>
      </c>
      <c r="H148" s="27" t="s">
        <v>68</v>
      </c>
      <c r="I148" s="25">
        <v>40</v>
      </c>
      <c r="J148" s="25">
        <v>4</v>
      </c>
      <c r="K148" s="41">
        <v>15.5</v>
      </c>
      <c r="L148" s="41">
        <v>1.04</v>
      </c>
      <c r="M148" s="41">
        <v>13.65</v>
      </c>
      <c r="N148" s="41">
        <f t="shared" si="25"/>
        <v>14.46</v>
      </c>
      <c r="O148" s="41">
        <f t="shared" si="26"/>
        <v>1.8499999999999996</v>
      </c>
      <c r="P148" s="41">
        <f t="shared" si="27"/>
        <v>-12.61</v>
      </c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9"/>
      <c r="AG148" s="30"/>
      <c r="AI148" s="31"/>
      <c r="AP148" s="22"/>
      <c r="AS148" s="22"/>
      <c r="AT148" s="22"/>
      <c r="AU148" s="32"/>
      <c r="AV148" s="32"/>
      <c r="AW148" s="32"/>
      <c r="AX148" s="32"/>
      <c r="AY148" s="32"/>
      <c r="AZ148" s="32"/>
      <c r="BA148" s="33"/>
      <c r="BB148" s="33"/>
      <c r="BC148" s="33"/>
      <c r="BD148" s="33"/>
      <c r="BE148" s="33"/>
      <c r="BF148" s="33"/>
      <c r="BG148" s="34"/>
      <c r="BH148" s="34"/>
      <c r="BI148" s="34"/>
      <c r="BJ148" s="34"/>
      <c r="BK148" s="34"/>
      <c r="BL148" s="34"/>
    </row>
    <row r="149" spans="1:64" x14ac:dyDescent="0.2">
      <c r="A149" s="36">
        <v>37166</v>
      </c>
      <c r="B149" s="37" t="s">
        <v>115</v>
      </c>
      <c r="C149" s="71">
        <v>12</v>
      </c>
      <c r="D149" s="25" t="s">
        <v>170</v>
      </c>
      <c r="E149" s="25">
        <v>2</v>
      </c>
      <c r="F149" s="26" t="s">
        <v>67</v>
      </c>
      <c r="G149" s="25">
        <v>2001</v>
      </c>
      <c r="H149" s="27" t="s">
        <v>68</v>
      </c>
      <c r="I149" s="25">
        <v>40</v>
      </c>
      <c r="J149" s="25">
        <v>4</v>
      </c>
      <c r="K149" s="41">
        <v>18.010000000000002</v>
      </c>
      <c r="L149" s="41">
        <v>1.82</v>
      </c>
      <c r="M149" s="41">
        <v>15.94</v>
      </c>
      <c r="N149" s="41">
        <f t="shared" si="25"/>
        <v>16.190000000000001</v>
      </c>
      <c r="O149" s="41">
        <f t="shared" si="26"/>
        <v>2.0700000000000021</v>
      </c>
      <c r="P149" s="41">
        <f t="shared" si="27"/>
        <v>-14.12</v>
      </c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9"/>
      <c r="AG149" s="30"/>
      <c r="AI149" s="31"/>
      <c r="AP149" s="22"/>
      <c r="AS149" s="22"/>
      <c r="AT149" s="22"/>
      <c r="AU149" s="32"/>
      <c r="AV149" s="32"/>
      <c r="AW149" s="32"/>
      <c r="AX149" s="32"/>
      <c r="AY149" s="32"/>
      <c r="AZ149" s="32"/>
      <c r="BA149" s="33"/>
      <c r="BB149" s="33"/>
      <c r="BC149" s="33"/>
      <c r="BD149" s="33"/>
      <c r="BE149" s="33"/>
      <c r="BF149" s="33"/>
      <c r="BG149" s="34"/>
      <c r="BH149" s="34"/>
      <c r="BI149" s="34"/>
      <c r="BJ149" s="34"/>
      <c r="BK149" s="34"/>
      <c r="BL149" s="34"/>
    </row>
    <row r="150" spans="1:64" x14ac:dyDescent="0.2">
      <c r="A150" s="36">
        <v>37166</v>
      </c>
      <c r="B150" s="37" t="s">
        <v>116</v>
      </c>
      <c r="C150" s="71">
        <v>13.15</v>
      </c>
      <c r="D150" s="25" t="s">
        <v>170</v>
      </c>
      <c r="E150" s="25">
        <v>2</v>
      </c>
      <c r="F150" s="26" t="s">
        <v>67</v>
      </c>
      <c r="G150" s="25">
        <v>2001</v>
      </c>
      <c r="H150" s="27" t="s">
        <v>68</v>
      </c>
      <c r="I150" s="25">
        <v>40</v>
      </c>
      <c r="J150" s="25">
        <v>4</v>
      </c>
      <c r="K150" s="41">
        <v>15</v>
      </c>
      <c r="L150" s="41">
        <v>0</v>
      </c>
      <c r="M150" s="41">
        <v>13.08</v>
      </c>
      <c r="N150" s="41">
        <f t="shared" si="25"/>
        <v>15</v>
      </c>
      <c r="O150" s="41">
        <f t="shared" si="26"/>
        <v>1.92</v>
      </c>
      <c r="P150" s="41">
        <f t="shared" si="27"/>
        <v>-13.08</v>
      </c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9"/>
      <c r="AG150" s="30"/>
      <c r="AI150" s="31"/>
      <c r="AP150" s="22"/>
      <c r="AS150" s="22"/>
      <c r="AT150" s="22"/>
      <c r="AU150" s="32"/>
      <c r="AV150" s="32"/>
      <c r="AW150" s="32"/>
      <c r="AX150" s="32"/>
      <c r="AY150" s="32"/>
      <c r="AZ150" s="32"/>
      <c r="BA150" s="33"/>
      <c r="BB150" s="33"/>
      <c r="BC150" s="33"/>
      <c r="BD150" s="33"/>
      <c r="BE150" s="33"/>
      <c r="BF150" s="33"/>
      <c r="BG150" s="34"/>
      <c r="BH150" s="34"/>
      <c r="BI150" s="34"/>
      <c r="BJ150" s="34"/>
      <c r="BK150" s="34"/>
      <c r="BL150" s="34"/>
    </row>
    <row r="151" spans="1:64" x14ac:dyDescent="0.2">
      <c r="A151" s="36">
        <v>37166</v>
      </c>
      <c r="B151" s="37" t="s">
        <v>117</v>
      </c>
      <c r="C151" s="71">
        <v>13.3</v>
      </c>
      <c r="D151" s="25" t="s">
        <v>170</v>
      </c>
      <c r="E151" s="25">
        <v>2</v>
      </c>
      <c r="F151" s="26" t="s">
        <v>67</v>
      </c>
      <c r="G151" s="25">
        <v>2001</v>
      </c>
      <c r="H151" s="27" t="s">
        <v>68</v>
      </c>
      <c r="I151" s="25">
        <v>40</v>
      </c>
      <c r="J151" s="25">
        <v>4</v>
      </c>
      <c r="K151" s="41">
        <v>18.010000000000002</v>
      </c>
      <c r="L151" s="41">
        <v>0.45</v>
      </c>
      <c r="M151" s="41">
        <v>15.76</v>
      </c>
      <c r="N151" s="41">
        <f t="shared" si="25"/>
        <v>17.560000000000002</v>
      </c>
      <c r="O151" s="41">
        <f t="shared" si="26"/>
        <v>2.2500000000000018</v>
      </c>
      <c r="P151" s="41">
        <f t="shared" si="27"/>
        <v>-15.31</v>
      </c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9"/>
      <c r="AG151" s="30"/>
      <c r="AI151" s="31"/>
      <c r="AP151" s="22"/>
      <c r="AS151" s="22"/>
      <c r="AT151" s="22"/>
      <c r="AU151" s="32"/>
      <c r="AV151" s="32"/>
      <c r="AW151" s="32"/>
      <c r="AX151" s="32"/>
      <c r="AY151" s="32"/>
      <c r="AZ151" s="32"/>
      <c r="BA151" s="33"/>
      <c r="BB151" s="33"/>
      <c r="BC151" s="33"/>
      <c r="BD151" s="33"/>
      <c r="BE151" s="33"/>
      <c r="BF151" s="33"/>
      <c r="BG151" s="34"/>
      <c r="BH151" s="34"/>
      <c r="BI151" s="34"/>
      <c r="BJ151" s="34"/>
      <c r="BK151" s="34"/>
      <c r="BL151" s="34"/>
    </row>
    <row r="152" spans="1:64" x14ac:dyDescent="0.2">
      <c r="A152" s="36">
        <v>37166</v>
      </c>
      <c r="B152" s="37" t="s">
        <v>118</v>
      </c>
      <c r="C152" s="71">
        <v>13.45</v>
      </c>
      <c r="D152" s="25" t="s">
        <v>170</v>
      </c>
      <c r="E152" s="25">
        <v>2</v>
      </c>
      <c r="F152" s="26" t="s">
        <v>67</v>
      </c>
      <c r="G152" s="25">
        <v>2001</v>
      </c>
      <c r="H152" s="27" t="s">
        <v>68</v>
      </c>
      <c r="I152" s="25">
        <v>40</v>
      </c>
      <c r="J152" s="25">
        <v>4</v>
      </c>
      <c r="K152" s="41">
        <v>18.010000000000002</v>
      </c>
      <c r="L152" s="41">
        <v>-1.3</v>
      </c>
      <c r="M152" s="41">
        <v>15.54</v>
      </c>
      <c r="N152" s="41">
        <f t="shared" si="25"/>
        <v>19.310000000000002</v>
      </c>
      <c r="O152" s="41">
        <f t="shared" si="26"/>
        <v>2.4700000000000024</v>
      </c>
      <c r="P152" s="41">
        <f t="shared" si="27"/>
        <v>-16.84</v>
      </c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9"/>
      <c r="AG152" s="30"/>
      <c r="AI152" s="31"/>
      <c r="AP152" s="22"/>
      <c r="AS152" s="22"/>
      <c r="AT152" s="22"/>
      <c r="AU152" s="32"/>
      <c r="AV152" s="32"/>
      <c r="AW152" s="32"/>
      <c r="AX152" s="32"/>
      <c r="AY152" s="32"/>
      <c r="AZ152" s="32"/>
      <c r="BA152" s="33"/>
      <c r="BB152" s="33"/>
      <c r="BC152" s="33"/>
      <c r="BD152" s="33"/>
      <c r="BE152" s="33"/>
      <c r="BF152" s="33"/>
      <c r="BG152" s="34"/>
      <c r="BH152" s="34"/>
      <c r="BI152" s="34"/>
      <c r="BJ152" s="34"/>
      <c r="BK152" s="34"/>
      <c r="BL152" s="34"/>
    </row>
    <row r="153" spans="1:64" x14ac:dyDescent="0.2">
      <c r="A153" s="36">
        <v>37166</v>
      </c>
      <c r="B153" s="37" t="s">
        <v>119</v>
      </c>
      <c r="C153" s="71">
        <v>13</v>
      </c>
      <c r="D153" s="25" t="s">
        <v>170</v>
      </c>
      <c r="E153" s="25">
        <v>2</v>
      </c>
      <c r="F153" s="26" t="s">
        <v>67</v>
      </c>
      <c r="G153" s="25">
        <v>2001</v>
      </c>
      <c r="H153" s="27" t="s">
        <v>68</v>
      </c>
      <c r="I153" s="25">
        <v>40</v>
      </c>
      <c r="J153" s="25">
        <v>4</v>
      </c>
      <c r="K153" s="41">
        <v>18.010000000000002</v>
      </c>
      <c r="L153" s="41">
        <v>-4.4000000000000004</v>
      </c>
      <c r="M153" s="41">
        <v>15.14</v>
      </c>
      <c r="N153" s="41">
        <f t="shared" si="25"/>
        <v>22.410000000000004</v>
      </c>
      <c r="O153" s="41">
        <f t="shared" si="26"/>
        <v>2.870000000000001</v>
      </c>
      <c r="P153" s="41">
        <f t="shared" si="27"/>
        <v>-19.54</v>
      </c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9"/>
      <c r="AG153" s="30"/>
      <c r="AI153" s="31"/>
      <c r="AP153" s="22"/>
      <c r="AS153" s="22"/>
      <c r="AT153" s="22"/>
      <c r="AU153" s="32"/>
      <c r="AV153" s="32"/>
      <c r="AW153" s="32"/>
      <c r="AX153" s="32"/>
      <c r="AY153" s="32"/>
      <c r="AZ153" s="32"/>
      <c r="BA153" s="33"/>
      <c r="BB153" s="33"/>
      <c r="BC153" s="33"/>
      <c r="BD153" s="33"/>
      <c r="BE153" s="33"/>
      <c r="BF153" s="33"/>
      <c r="BG153" s="34"/>
      <c r="BH153" s="34"/>
      <c r="BI153" s="34"/>
      <c r="BJ153" s="34"/>
      <c r="BK153" s="34"/>
      <c r="BL153" s="34"/>
    </row>
    <row r="154" spans="1:64" x14ac:dyDescent="0.2">
      <c r="A154" s="36">
        <v>37166</v>
      </c>
      <c r="B154" s="37" t="s">
        <v>121</v>
      </c>
      <c r="C154" s="71">
        <v>14.15</v>
      </c>
      <c r="D154" s="25" t="s">
        <v>170</v>
      </c>
      <c r="E154" s="25">
        <v>2</v>
      </c>
      <c r="F154" s="26" t="s">
        <v>67</v>
      </c>
      <c r="G154" s="25">
        <v>2001</v>
      </c>
      <c r="H154" s="27" t="s">
        <v>68</v>
      </c>
      <c r="I154" s="25">
        <v>40</v>
      </c>
      <c r="J154" s="25">
        <v>4</v>
      </c>
      <c r="K154" s="41">
        <v>18.25</v>
      </c>
      <c r="L154" s="41">
        <v>0.64</v>
      </c>
      <c r="M154" s="41">
        <v>16</v>
      </c>
      <c r="N154" s="41">
        <f t="shared" si="25"/>
        <v>17.61</v>
      </c>
      <c r="O154" s="41">
        <f t="shared" si="26"/>
        <v>2.25</v>
      </c>
      <c r="P154" s="41">
        <f t="shared" si="27"/>
        <v>-15.36</v>
      </c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9"/>
      <c r="AG154" s="30"/>
      <c r="AI154" s="31"/>
      <c r="AP154" s="22"/>
      <c r="AS154" s="22"/>
      <c r="AT154" s="22"/>
      <c r="AU154" s="32"/>
      <c r="AV154" s="32"/>
      <c r="AW154" s="32"/>
      <c r="AX154" s="32"/>
      <c r="AY154" s="32"/>
      <c r="AZ154" s="32"/>
      <c r="BA154" s="33"/>
      <c r="BB154" s="33"/>
      <c r="BC154" s="33"/>
      <c r="BD154" s="33"/>
      <c r="BE154" s="33"/>
      <c r="BF154" s="33"/>
      <c r="BG154" s="34"/>
      <c r="BH154" s="34"/>
      <c r="BI154" s="34"/>
      <c r="BJ154" s="34"/>
      <c r="BK154" s="34"/>
      <c r="BL154" s="34"/>
    </row>
    <row r="155" spans="1:64" x14ac:dyDescent="0.2">
      <c r="A155" s="36">
        <v>37166</v>
      </c>
      <c r="B155" s="37" t="s">
        <v>122</v>
      </c>
      <c r="C155" s="71">
        <v>14.3</v>
      </c>
      <c r="D155" s="25" t="s">
        <v>170</v>
      </c>
      <c r="E155" s="25">
        <v>2</v>
      </c>
      <c r="F155" s="26" t="s">
        <v>67</v>
      </c>
      <c r="G155" s="25">
        <v>2001</v>
      </c>
      <c r="H155" s="27" t="s">
        <v>68</v>
      </c>
      <c r="I155" s="25">
        <v>40</v>
      </c>
      <c r="J155" s="25">
        <v>4</v>
      </c>
      <c r="K155" s="41">
        <v>18.25</v>
      </c>
      <c r="L155" s="41">
        <v>0.74</v>
      </c>
      <c r="M155" s="41">
        <v>16.010000000000002</v>
      </c>
      <c r="N155" s="41">
        <f t="shared" si="25"/>
        <v>17.510000000000002</v>
      </c>
      <c r="O155" s="41">
        <f t="shared" si="26"/>
        <v>2.2399999999999984</v>
      </c>
      <c r="P155" s="41">
        <f t="shared" si="27"/>
        <v>-15.270000000000001</v>
      </c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9"/>
      <c r="AG155" s="30"/>
      <c r="AI155" s="31"/>
      <c r="AP155" s="22"/>
      <c r="AS155" s="22"/>
      <c r="AT155" s="22"/>
      <c r="AU155" s="32"/>
      <c r="AV155" s="32"/>
      <c r="AW155" s="32"/>
      <c r="AX155" s="32"/>
      <c r="AY155" s="32"/>
      <c r="AZ155" s="32"/>
      <c r="BA155" s="33"/>
      <c r="BB155" s="33"/>
      <c r="BC155" s="33"/>
      <c r="BD155" s="33"/>
      <c r="BE155" s="33"/>
      <c r="BF155" s="33"/>
      <c r="BG155" s="34"/>
      <c r="BH155" s="34"/>
      <c r="BI155" s="34"/>
      <c r="BJ155" s="34"/>
      <c r="BK155" s="34"/>
      <c r="BL155" s="34"/>
    </row>
    <row r="156" spans="1:64" x14ac:dyDescent="0.2">
      <c r="A156" s="36">
        <v>37166</v>
      </c>
      <c r="B156" s="37" t="s">
        <v>123</v>
      </c>
      <c r="C156" s="71">
        <v>14.45</v>
      </c>
      <c r="D156" s="25" t="s">
        <v>170</v>
      </c>
      <c r="E156" s="25">
        <v>2</v>
      </c>
      <c r="F156" s="26" t="s">
        <v>67</v>
      </c>
      <c r="G156" s="25">
        <v>2001</v>
      </c>
      <c r="H156" s="27" t="s">
        <v>68</v>
      </c>
      <c r="I156" s="25">
        <v>40</v>
      </c>
      <c r="J156" s="25">
        <v>4</v>
      </c>
      <c r="K156" s="41">
        <v>18.25</v>
      </c>
      <c r="L156" s="41">
        <v>0.45</v>
      </c>
      <c r="M156" s="41">
        <v>15.97</v>
      </c>
      <c r="N156" s="41">
        <f t="shared" si="25"/>
        <v>17.8</v>
      </c>
      <c r="O156" s="41">
        <f t="shared" si="26"/>
        <v>2.2799999999999994</v>
      </c>
      <c r="P156" s="41">
        <f t="shared" si="27"/>
        <v>-15.520000000000001</v>
      </c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9"/>
      <c r="AG156" s="30"/>
      <c r="AI156" s="31"/>
      <c r="AP156" s="22"/>
      <c r="AS156" s="22"/>
      <c r="AT156" s="22"/>
      <c r="AU156" s="32"/>
      <c r="AV156" s="32"/>
      <c r="AW156" s="32"/>
      <c r="AX156" s="32"/>
      <c r="AY156" s="32"/>
      <c r="AZ156" s="32"/>
      <c r="BA156" s="33"/>
      <c r="BB156" s="33"/>
      <c r="BC156" s="33"/>
      <c r="BD156" s="33"/>
      <c r="BE156" s="33"/>
      <c r="BF156" s="33"/>
      <c r="BG156" s="34"/>
      <c r="BH156" s="34"/>
      <c r="BI156" s="34"/>
      <c r="BJ156" s="34"/>
      <c r="BK156" s="34"/>
      <c r="BL156" s="34"/>
    </row>
    <row r="157" spans="1:64" x14ac:dyDescent="0.2">
      <c r="A157" s="36">
        <v>37166</v>
      </c>
      <c r="B157" s="37" t="s">
        <v>124</v>
      </c>
      <c r="C157" s="71">
        <v>14</v>
      </c>
      <c r="D157" s="25" t="s">
        <v>170</v>
      </c>
      <c r="E157" s="25">
        <v>2</v>
      </c>
      <c r="F157" s="26" t="s">
        <v>67</v>
      </c>
      <c r="G157" s="25">
        <v>2001</v>
      </c>
      <c r="H157" s="27" t="s">
        <v>68</v>
      </c>
      <c r="I157" s="25">
        <v>40</v>
      </c>
      <c r="J157" s="25">
        <v>4</v>
      </c>
      <c r="K157" s="41">
        <v>18.25</v>
      </c>
      <c r="L157" s="41">
        <v>0.25</v>
      </c>
      <c r="M157" s="41">
        <v>15.95</v>
      </c>
      <c r="N157" s="41">
        <f t="shared" si="25"/>
        <v>18</v>
      </c>
      <c r="O157" s="41">
        <f t="shared" si="26"/>
        <v>2.3000000000000007</v>
      </c>
      <c r="P157" s="41">
        <f t="shared" si="27"/>
        <v>-15.7</v>
      </c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9"/>
      <c r="AG157" s="30"/>
      <c r="AI157" s="31"/>
      <c r="AP157" s="22"/>
      <c r="AS157" s="22"/>
      <c r="AT157" s="22"/>
      <c r="AU157" s="32"/>
      <c r="AV157" s="32"/>
      <c r="AW157" s="32"/>
      <c r="AX157" s="32"/>
      <c r="AY157" s="32"/>
      <c r="AZ157" s="32"/>
      <c r="BA157" s="33"/>
      <c r="BB157" s="33"/>
      <c r="BC157" s="33"/>
      <c r="BD157" s="33"/>
      <c r="BE157" s="33"/>
      <c r="BF157" s="33"/>
      <c r="BG157" s="34"/>
      <c r="BH157" s="34"/>
      <c r="BI157" s="34"/>
      <c r="BJ157" s="34"/>
      <c r="BK157" s="34"/>
      <c r="BL157" s="34"/>
    </row>
    <row r="158" spans="1:64" x14ac:dyDescent="0.2">
      <c r="A158" s="36">
        <v>37166</v>
      </c>
      <c r="B158" s="37" t="s">
        <v>125</v>
      </c>
      <c r="C158" s="71">
        <v>15.15</v>
      </c>
      <c r="D158" s="25" t="s">
        <v>170</v>
      </c>
      <c r="E158" s="25">
        <v>2</v>
      </c>
      <c r="F158" s="26" t="s">
        <v>67</v>
      </c>
      <c r="G158" s="25">
        <v>2001</v>
      </c>
      <c r="H158" s="27" t="s">
        <v>68</v>
      </c>
      <c r="I158" s="25">
        <v>40</v>
      </c>
      <c r="J158" s="25">
        <v>4</v>
      </c>
      <c r="K158" s="41">
        <v>28.47</v>
      </c>
      <c r="L158" s="41">
        <v>0.54</v>
      </c>
      <c r="M158" s="41">
        <v>24.9</v>
      </c>
      <c r="N158" s="41">
        <f t="shared" si="25"/>
        <v>27.93</v>
      </c>
      <c r="O158" s="41">
        <f t="shared" si="26"/>
        <v>3.5700000000000003</v>
      </c>
      <c r="P158" s="41">
        <f t="shared" si="27"/>
        <v>-24.36</v>
      </c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9"/>
      <c r="AG158" s="30"/>
      <c r="AI158" s="31"/>
      <c r="AP158" s="22"/>
      <c r="AS158" s="22"/>
      <c r="AT158" s="22"/>
      <c r="AU158" s="32"/>
      <c r="AV158" s="32"/>
      <c r="AW158" s="32"/>
      <c r="AX158" s="32"/>
      <c r="AY158" s="32"/>
      <c r="AZ158" s="32"/>
      <c r="BA158" s="33"/>
      <c r="BB158" s="33"/>
      <c r="BC158" s="33"/>
      <c r="BD158" s="33"/>
      <c r="BE158" s="33"/>
      <c r="BF158" s="33"/>
      <c r="BG158" s="34"/>
      <c r="BH158" s="34"/>
      <c r="BI158" s="34"/>
      <c r="BJ158" s="34"/>
      <c r="BK158" s="34"/>
      <c r="BL158" s="34"/>
    </row>
    <row r="159" spans="1:64" x14ac:dyDescent="0.2">
      <c r="A159" s="36">
        <v>37166</v>
      </c>
      <c r="B159" s="37" t="s">
        <v>126</v>
      </c>
      <c r="C159" s="71">
        <v>15.3</v>
      </c>
      <c r="D159" s="25" t="s">
        <v>170</v>
      </c>
      <c r="E159" s="25">
        <v>2</v>
      </c>
      <c r="F159" s="26" t="s">
        <v>67</v>
      </c>
      <c r="G159" s="25">
        <v>2001</v>
      </c>
      <c r="H159" s="27" t="s">
        <v>68</v>
      </c>
      <c r="I159" s="25">
        <v>40</v>
      </c>
      <c r="J159" s="25">
        <v>4</v>
      </c>
      <c r="K159" s="41">
        <v>20.56</v>
      </c>
      <c r="L159" s="41">
        <v>0.64</v>
      </c>
      <c r="M159" s="41">
        <v>18.010000000000002</v>
      </c>
      <c r="N159" s="41">
        <f t="shared" si="25"/>
        <v>19.919999999999998</v>
      </c>
      <c r="O159" s="41">
        <f t="shared" si="26"/>
        <v>2.5499999999999972</v>
      </c>
      <c r="P159" s="41">
        <f t="shared" si="27"/>
        <v>-17.37</v>
      </c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9"/>
      <c r="AG159" s="30"/>
      <c r="AI159" s="31"/>
      <c r="AP159" s="22"/>
      <c r="AS159" s="22"/>
      <c r="AT159" s="22"/>
      <c r="AU159" s="32"/>
      <c r="AV159" s="32"/>
      <c r="AW159" s="32"/>
      <c r="AX159" s="32"/>
      <c r="AY159" s="32"/>
      <c r="AZ159" s="32"/>
      <c r="BA159" s="33"/>
      <c r="BB159" s="33"/>
      <c r="BC159" s="33"/>
      <c r="BD159" s="33"/>
      <c r="BE159" s="33"/>
      <c r="BF159" s="33"/>
      <c r="BG159" s="34"/>
      <c r="BH159" s="34"/>
      <c r="BI159" s="34"/>
      <c r="BJ159" s="34"/>
      <c r="BK159" s="34"/>
      <c r="BL159" s="34"/>
    </row>
    <row r="160" spans="1:64" x14ac:dyDescent="0.2">
      <c r="A160" s="36">
        <v>37166</v>
      </c>
      <c r="B160" s="37" t="s">
        <v>127</v>
      </c>
      <c r="C160" s="71">
        <v>15.45</v>
      </c>
      <c r="D160" s="25" t="s">
        <v>170</v>
      </c>
      <c r="E160" s="25">
        <v>2</v>
      </c>
      <c r="F160" s="26" t="s">
        <v>67</v>
      </c>
      <c r="G160" s="25">
        <v>2001</v>
      </c>
      <c r="H160" s="27" t="s">
        <v>68</v>
      </c>
      <c r="I160" s="25">
        <v>40</v>
      </c>
      <c r="J160" s="25">
        <v>4</v>
      </c>
      <c r="K160" s="41">
        <v>20.54</v>
      </c>
      <c r="L160" s="41">
        <v>0.74</v>
      </c>
      <c r="M160" s="41">
        <v>18.010000000000002</v>
      </c>
      <c r="N160" s="41">
        <f t="shared" si="25"/>
        <v>19.8</v>
      </c>
      <c r="O160" s="41">
        <f t="shared" si="26"/>
        <v>2.5299999999999976</v>
      </c>
      <c r="P160" s="41">
        <f t="shared" si="27"/>
        <v>-17.270000000000003</v>
      </c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9"/>
      <c r="AG160" s="30"/>
      <c r="AI160" s="31"/>
      <c r="AP160" s="22"/>
      <c r="AS160" s="22"/>
      <c r="AT160" s="22"/>
      <c r="AU160" s="32"/>
      <c r="AV160" s="32"/>
      <c r="AW160" s="32"/>
      <c r="AX160" s="32"/>
      <c r="AY160" s="32"/>
      <c r="AZ160" s="32"/>
      <c r="BA160" s="33"/>
      <c r="BB160" s="33"/>
      <c r="BC160" s="33"/>
      <c r="BD160" s="33"/>
      <c r="BE160" s="33"/>
      <c r="BF160" s="33"/>
      <c r="BG160" s="34"/>
      <c r="BH160" s="34"/>
      <c r="BI160" s="34"/>
      <c r="BJ160" s="34"/>
      <c r="BK160" s="34"/>
      <c r="BL160" s="34"/>
    </row>
    <row r="161" spans="1:64" x14ac:dyDescent="0.2">
      <c r="A161" s="36">
        <v>37166</v>
      </c>
      <c r="B161" s="37" t="s">
        <v>128</v>
      </c>
      <c r="C161" s="71">
        <v>15</v>
      </c>
      <c r="D161" s="25" t="s">
        <v>170</v>
      </c>
      <c r="E161" s="25">
        <v>2</v>
      </c>
      <c r="F161" s="26" t="s">
        <v>67</v>
      </c>
      <c r="G161" s="25">
        <v>2001</v>
      </c>
      <c r="H161" s="27" t="s">
        <v>68</v>
      </c>
      <c r="I161" s="25">
        <v>40</v>
      </c>
      <c r="J161" s="25">
        <v>4</v>
      </c>
      <c r="K161" s="41">
        <v>18.010000000000002</v>
      </c>
      <c r="L161" s="41">
        <v>1.53</v>
      </c>
      <c r="M161" s="41">
        <v>15.9</v>
      </c>
      <c r="N161" s="41">
        <f t="shared" si="25"/>
        <v>16.48</v>
      </c>
      <c r="O161" s="41">
        <f t="shared" si="26"/>
        <v>2.1100000000000012</v>
      </c>
      <c r="P161" s="41">
        <f t="shared" si="27"/>
        <v>-14.370000000000001</v>
      </c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9"/>
      <c r="AG161" s="30"/>
      <c r="AI161" s="31"/>
      <c r="AP161" s="22"/>
      <c r="AS161" s="22"/>
      <c r="AT161" s="22"/>
      <c r="AU161" s="32"/>
      <c r="AV161" s="32"/>
      <c r="AW161" s="32"/>
      <c r="AX161" s="32"/>
      <c r="AY161" s="32"/>
      <c r="AZ161" s="32"/>
      <c r="BA161" s="33"/>
      <c r="BB161" s="33"/>
      <c r="BC161" s="33"/>
      <c r="BD161" s="33"/>
      <c r="BE161" s="33"/>
      <c r="BF161" s="33"/>
      <c r="BG161" s="34"/>
      <c r="BH161" s="34"/>
      <c r="BI161" s="34"/>
      <c r="BJ161" s="34"/>
      <c r="BK161" s="34"/>
      <c r="BL161" s="34"/>
    </row>
    <row r="162" spans="1:64" x14ac:dyDescent="0.2">
      <c r="A162" s="36">
        <v>37166</v>
      </c>
      <c r="B162" s="37" t="s">
        <v>129</v>
      </c>
      <c r="C162" s="71">
        <v>16.149999999999999</v>
      </c>
      <c r="D162" s="25" t="s">
        <v>170</v>
      </c>
      <c r="E162" s="25">
        <v>2</v>
      </c>
      <c r="F162" s="26" t="s">
        <v>67</v>
      </c>
      <c r="G162" s="25">
        <v>2001</v>
      </c>
      <c r="H162" s="27" t="s">
        <v>68</v>
      </c>
      <c r="I162" s="25">
        <v>40</v>
      </c>
      <c r="J162" s="25">
        <v>4</v>
      </c>
      <c r="K162" s="41">
        <v>18.010000000000002</v>
      </c>
      <c r="L162" s="41">
        <v>1.4</v>
      </c>
      <c r="M162" s="41">
        <v>15.89</v>
      </c>
      <c r="N162" s="41">
        <f t="shared" si="25"/>
        <v>16.610000000000003</v>
      </c>
      <c r="O162" s="41">
        <f t="shared" si="26"/>
        <v>2.120000000000001</v>
      </c>
      <c r="P162" s="41">
        <f t="shared" si="27"/>
        <v>-14.49</v>
      </c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9"/>
      <c r="AG162" s="30"/>
      <c r="AI162" s="31"/>
      <c r="AP162" s="22"/>
      <c r="AS162" s="22"/>
      <c r="AT162" s="22"/>
      <c r="AU162" s="32"/>
      <c r="AV162" s="32"/>
      <c r="AW162" s="32"/>
      <c r="AX162" s="32"/>
      <c r="AY162" s="32"/>
      <c r="AZ162" s="32"/>
      <c r="BA162" s="33"/>
      <c r="BB162" s="33"/>
      <c r="BC162" s="33"/>
      <c r="BD162" s="33"/>
      <c r="BE162" s="33"/>
      <c r="BF162" s="33"/>
      <c r="BG162" s="34"/>
      <c r="BH162" s="34"/>
      <c r="BI162" s="34"/>
      <c r="BJ162" s="34"/>
      <c r="BK162" s="34"/>
      <c r="BL162" s="34"/>
    </row>
    <row r="163" spans="1:64" x14ac:dyDescent="0.2">
      <c r="A163" s="36">
        <v>37166</v>
      </c>
      <c r="B163" s="37" t="s">
        <v>130</v>
      </c>
      <c r="C163" s="71">
        <v>16.3</v>
      </c>
      <c r="D163" s="25" t="s">
        <v>170</v>
      </c>
      <c r="E163" s="25">
        <v>2</v>
      </c>
      <c r="F163" s="26" t="s">
        <v>67</v>
      </c>
      <c r="G163" s="25">
        <v>2001</v>
      </c>
      <c r="H163" s="27" t="s">
        <v>68</v>
      </c>
      <c r="I163" s="25">
        <v>40</v>
      </c>
      <c r="J163" s="25">
        <v>4</v>
      </c>
      <c r="K163" s="41">
        <v>18.010000000000002</v>
      </c>
      <c r="L163" s="41">
        <v>1.43</v>
      </c>
      <c r="M163" s="41">
        <v>15.89</v>
      </c>
      <c r="N163" s="41">
        <f t="shared" si="25"/>
        <v>16.580000000000002</v>
      </c>
      <c r="O163" s="41">
        <f t="shared" si="26"/>
        <v>2.120000000000001</v>
      </c>
      <c r="P163" s="41">
        <f t="shared" si="27"/>
        <v>-14.46</v>
      </c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9"/>
      <c r="AG163" s="30"/>
      <c r="AI163" s="31"/>
      <c r="AP163" s="22"/>
      <c r="AS163" s="22"/>
      <c r="AT163" s="22"/>
      <c r="AU163" s="32"/>
      <c r="AV163" s="32"/>
      <c r="AW163" s="32"/>
      <c r="AX163" s="32"/>
      <c r="AY163" s="32"/>
      <c r="AZ163" s="32"/>
      <c r="BA163" s="33"/>
      <c r="BB163" s="33"/>
      <c r="BC163" s="33"/>
      <c r="BD163" s="33"/>
      <c r="BE163" s="33"/>
      <c r="BF163" s="33"/>
      <c r="BG163" s="34"/>
      <c r="BH163" s="34"/>
      <c r="BI163" s="34"/>
      <c r="BJ163" s="34"/>
      <c r="BK163" s="34"/>
      <c r="BL163" s="34"/>
    </row>
    <row r="164" spans="1:64" x14ac:dyDescent="0.2">
      <c r="A164" s="36">
        <v>37166</v>
      </c>
      <c r="B164" s="37" t="s">
        <v>131</v>
      </c>
      <c r="C164" s="71">
        <v>16.45</v>
      </c>
      <c r="D164" s="25" t="s">
        <v>170</v>
      </c>
      <c r="E164" s="25">
        <v>2</v>
      </c>
      <c r="F164" s="26" t="s">
        <v>67</v>
      </c>
      <c r="G164" s="25">
        <v>2001</v>
      </c>
      <c r="H164" s="27" t="s">
        <v>68</v>
      </c>
      <c r="I164" s="25">
        <v>40</v>
      </c>
      <c r="J164" s="25">
        <v>4</v>
      </c>
      <c r="K164" s="41">
        <v>18.010000000000002</v>
      </c>
      <c r="L164" s="41">
        <v>2.12</v>
      </c>
      <c r="M164" s="41">
        <v>15.98</v>
      </c>
      <c r="N164" s="41">
        <f t="shared" si="25"/>
        <v>15.89</v>
      </c>
      <c r="O164" s="41">
        <f t="shared" si="26"/>
        <v>2.0300000000000011</v>
      </c>
      <c r="P164" s="41">
        <f t="shared" si="27"/>
        <v>-13.86</v>
      </c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9"/>
      <c r="AG164" s="30"/>
      <c r="AI164" s="31"/>
      <c r="AP164" s="22"/>
      <c r="AS164" s="22"/>
      <c r="AT164" s="22"/>
      <c r="AU164" s="32"/>
      <c r="AV164" s="32"/>
      <c r="AW164" s="32"/>
      <c r="AX164" s="32"/>
      <c r="AY164" s="32"/>
      <c r="AZ164" s="32"/>
      <c r="BA164" s="33"/>
      <c r="BB164" s="33"/>
      <c r="BC164" s="33"/>
      <c r="BD164" s="33"/>
      <c r="BE164" s="33"/>
      <c r="BF164" s="33"/>
      <c r="BG164" s="34"/>
      <c r="BH164" s="34"/>
      <c r="BI164" s="34"/>
      <c r="BJ164" s="34"/>
      <c r="BK164" s="34"/>
      <c r="BL164" s="34"/>
    </row>
    <row r="165" spans="1:64" x14ac:dyDescent="0.2">
      <c r="A165" s="36">
        <v>37166</v>
      </c>
      <c r="B165" s="37" t="s">
        <v>132</v>
      </c>
      <c r="C165" s="71">
        <v>16</v>
      </c>
      <c r="D165" s="25" t="s">
        <v>170</v>
      </c>
      <c r="E165" s="25">
        <v>2</v>
      </c>
      <c r="F165" s="26" t="s">
        <v>67</v>
      </c>
      <c r="G165" s="25">
        <v>2001</v>
      </c>
      <c r="H165" s="27" t="s">
        <v>68</v>
      </c>
      <c r="I165" s="25">
        <v>40</v>
      </c>
      <c r="J165" s="25">
        <v>4</v>
      </c>
      <c r="K165" s="41">
        <v>18.010000000000002</v>
      </c>
      <c r="L165" s="41">
        <v>2.21</v>
      </c>
      <c r="M165" s="41">
        <v>15.99</v>
      </c>
      <c r="N165" s="41">
        <f t="shared" si="25"/>
        <v>15.8</v>
      </c>
      <c r="O165" s="41">
        <f t="shared" si="26"/>
        <v>2.0200000000000014</v>
      </c>
      <c r="P165" s="41">
        <f t="shared" si="27"/>
        <v>-13.780000000000001</v>
      </c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9"/>
      <c r="AG165" s="30"/>
      <c r="AI165" s="31"/>
      <c r="AP165" s="22"/>
      <c r="AS165" s="22"/>
      <c r="AT165" s="22"/>
      <c r="AU165" s="32"/>
      <c r="AV165" s="32"/>
      <c r="AW165" s="32"/>
      <c r="AX165" s="32"/>
      <c r="AY165" s="32"/>
      <c r="AZ165" s="32"/>
      <c r="BA165" s="33"/>
      <c r="BB165" s="33"/>
      <c r="BC165" s="33"/>
      <c r="BD165" s="33"/>
      <c r="BE165" s="33"/>
      <c r="BF165" s="33"/>
      <c r="BG165" s="34"/>
      <c r="BH165" s="34"/>
      <c r="BI165" s="34"/>
      <c r="BJ165" s="34"/>
      <c r="BK165" s="34"/>
      <c r="BL165" s="34"/>
    </row>
    <row r="166" spans="1:64" x14ac:dyDescent="0.2">
      <c r="A166" s="36">
        <v>37166</v>
      </c>
      <c r="B166" s="37" t="s">
        <v>133</v>
      </c>
      <c r="C166" s="71">
        <v>17.149999999999999</v>
      </c>
      <c r="D166" s="25" t="s">
        <v>170</v>
      </c>
      <c r="E166" s="25">
        <v>2</v>
      </c>
      <c r="F166" s="26" t="s">
        <v>67</v>
      </c>
      <c r="G166" s="25">
        <v>2001</v>
      </c>
      <c r="H166" s="27" t="s">
        <v>68</v>
      </c>
      <c r="I166" s="25">
        <v>40</v>
      </c>
      <c r="J166" s="25">
        <v>4</v>
      </c>
      <c r="K166" s="41">
        <v>16.25</v>
      </c>
      <c r="L166" s="41">
        <v>1.9</v>
      </c>
      <c r="M166" s="41">
        <v>14.42</v>
      </c>
      <c r="N166" s="41">
        <f t="shared" si="25"/>
        <v>14.35</v>
      </c>
      <c r="O166" s="41">
        <f t="shared" si="26"/>
        <v>1.83</v>
      </c>
      <c r="P166" s="41">
        <f t="shared" si="27"/>
        <v>-12.52</v>
      </c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9"/>
      <c r="AG166" s="30"/>
      <c r="AI166" s="31"/>
      <c r="AP166" s="22"/>
      <c r="AS166" s="22"/>
      <c r="AT166" s="22"/>
      <c r="AU166" s="32"/>
      <c r="AV166" s="32"/>
      <c r="AW166" s="32"/>
      <c r="AX166" s="32"/>
      <c r="AY166" s="32"/>
      <c r="AZ166" s="32"/>
      <c r="BA166" s="33"/>
      <c r="BB166" s="33"/>
      <c r="BC166" s="33"/>
      <c r="BD166" s="33"/>
      <c r="BE166" s="33"/>
      <c r="BF166" s="33"/>
      <c r="BG166" s="34"/>
      <c r="BH166" s="34"/>
      <c r="BI166" s="34"/>
      <c r="BJ166" s="34"/>
      <c r="BK166" s="34"/>
      <c r="BL166" s="34"/>
    </row>
    <row r="167" spans="1:64" x14ac:dyDescent="0.2">
      <c r="A167" s="36">
        <v>37166</v>
      </c>
      <c r="B167" s="37" t="s">
        <v>134</v>
      </c>
      <c r="C167" s="71">
        <v>17.3</v>
      </c>
      <c r="D167" s="25" t="s">
        <v>170</v>
      </c>
      <c r="E167" s="25">
        <v>2</v>
      </c>
      <c r="F167" s="26" t="s">
        <v>67</v>
      </c>
      <c r="G167" s="25">
        <v>2001</v>
      </c>
      <c r="H167" s="27" t="s">
        <v>68</v>
      </c>
      <c r="I167" s="25">
        <v>40</v>
      </c>
      <c r="J167" s="25">
        <v>4</v>
      </c>
      <c r="K167" s="41">
        <v>18.010000000000002</v>
      </c>
      <c r="L167" s="41">
        <v>1.9</v>
      </c>
      <c r="M167" s="41">
        <v>15.95</v>
      </c>
      <c r="N167" s="41">
        <f t="shared" si="25"/>
        <v>16.110000000000003</v>
      </c>
      <c r="O167" s="41">
        <f t="shared" si="26"/>
        <v>2.0600000000000023</v>
      </c>
      <c r="P167" s="41">
        <f t="shared" si="27"/>
        <v>-14.049999999999999</v>
      </c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9"/>
      <c r="AG167" s="30"/>
      <c r="AI167" s="31"/>
      <c r="AP167" s="22"/>
      <c r="AS167" s="22"/>
      <c r="AT167" s="22"/>
      <c r="AU167" s="32"/>
      <c r="AV167" s="32"/>
      <c r="AW167" s="32"/>
      <c r="AX167" s="32"/>
      <c r="AY167" s="32"/>
      <c r="AZ167" s="32"/>
      <c r="BA167" s="33"/>
      <c r="BB167" s="33"/>
      <c r="BC167" s="33"/>
      <c r="BD167" s="33"/>
      <c r="BE167" s="33"/>
      <c r="BF167" s="33"/>
      <c r="BG167" s="34"/>
      <c r="BH167" s="34"/>
      <c r="BI167" s="34"/>
      <c r="BJ167" s="34"/>
      <c r="BK167" s="34"/>
      <c r="BL167" s="34"/>
    </row>
    <row r="168" spans="1:64" x14ac:dyDescent="0.2">
      <c r="A168" s="36">
        <v>37166</v>
      </c>
      <c r="B168" s="37" t="s">
        <v>135</v>
      </c>
      <c r="C168" s="71">
        <v>17.45</v>
      </c>
      <c r="D168" s="25" t="s">
        <v>170</v>
      </c>
      <c r="E168" s="25">
        <v>2</v>
      </c>
      <c r="F168" s="26" t="s">
        <v>67</v>
      </c>
      <c r="G168" s="25">
        <v>2001</v>
      </c>
      <c r="H168" s="27" t="s">
        <v>68</v>
      </c>
      <c r="I168" s="25">
        <v>40</v>
      </c>
      <c r="J168" s="25">
        <v>4</v>
      </c>
      <c r="K168" s="41">
        <v>8.8000000000000007</v>
      </c>
      <c r="L168" s="41">
        <v>8.8000000000000007</v>
      </c>
      <c r="M168" s="41">
        <v>8.8000000000000007</v>
      </c>
      <c r="N168" s="41">
        <f t="shared" si="25"/>
        <v>0</v>
      </c>
      <c r="O168" s="41">
        <f t="shared" si="26"/>
        <v>0</v>
      </c>
      <c r="P168" s="41">
        <f t="shared" si="27"/>
        <v>0</v>
      </c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9"/>
      <c r="AG168" s="30"/>
      <c r="AI168" s="31"/>
      <c r="AP168" s="22"/>
      <c r="AS168" s="22"/>
      <c r="AT168" s="22"/>
      <c r="AU168" s="32"/>
      <c r="AV168" s="32"/>
      <c r="AW168" s="32"/>
      <c r="AX168" s="32"/>
      <c r="AY168" s="32"/>
      <c r="AZ168" s="32"/>
      <c r="BA168" s="33"/>
      <c r="BB168" s="33"/>
      <c r="BC168" s="33"/>
      <c r="BD168" s="33"/>
      <c r="BE168" s="33"/>
      <c r="BF168" s="33"/>
      <c r="BG168" s="34"/>
      <c r="BH168" s="34"/>
      <c r="BI168" s="34"/>
      <c r="BJ168" s="34"/>
      <c r="BK168" s="34"/>
      <c r="BL168" s="34"/>
    </row>
    <row r="169" spans="1:64" x14ac:dyDescent="0.2">
      <c r="A169" s="36">
        <v>37166</v>
      </c>
      <c r="B169" s="37" t="s">
        <v>136</v>
      </c>
      <c r="C169" s="71">
        <v>17</v>
      </c>
      <c r="D169" s="25" t="s">
        <v>170</v>
      </c>
      <c r="E169" s="25">
        <v>2</v>
      </c>
      <c r="F169" s="26" t="s">
        <v>67</v>
      </c>
      <c r="G169" s="25">
        <v>2001</v>
      </c>
      <c r="H169" s="27" t="s">
        <v>68</v>
      </c>
      <c r="I169" s="25">
        <v>40</v>
      </c>
      <c r="J169" s="25">
        <v>4</v>
      </c>
      <c r="K169" s="41">
        <v>11.4</v>
      </c>
      <c r="L169" s="41">
        <v>10.5</v>
      </c>
      <c r="M169" s="41">
        <v>11.29</v>
      </c>
      <c r="N169" s="41">
        <f t="shared" si="25"/>
        <v>0.90000000000000036</v>
      </c>
      <c r="O169" s="41">
        <f t="shared" si="26"/>
        <v>0.11000000000000121</v>
      </c>
      <c r="P169" s="41">
        <f t="shared" si="27"/>
        <v>-0.78999999999999915</v>
      </c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9"/>
      <c r="AG169" s="30"/>
      <c r="AI169" s="31"/>
      <c r="AP169" s="22"/>
      <c r="AS169" s="22"/>
      <c r="AT169" s="22"/>
      <c r="AU169" s="32"/>
      <c r="AV169" s="32"/>
      <c r="AW169" s="32"/>
      <c r="AX169" s="32"/>
      <c r="AY169" s="32"/>
      <c r="AZ169" s="32"/>
      <c r="BA169" s="33"/>
      <c r="BB169" s="33"/>
      <c r="BC169" s="33"/>
      <c r="BD169" s="33"/>
      <c r="BE169" s="33"/>
      <c r="BF169" s="33"/>
      <c r="BG169" s="34"/>
      <c r="BH169" s="34"/>
      <c r="BI169" s="34"/>
      <c r="BJ169" s="34"/>
      <c r="BK169" s="34"/>
      <c r="BL169" s="34"/>
    </row>
    <row r="170" spans="1:64" x14ac:dyDescent="0.2">
      <c r="A170" s="36">
        <v>37166</v>
      </c>
      <c r="B170" s="37" t="s">
        <v>137</v>
      </c>
      <c r="C170" s="71">
        <v>18.149999999999999</v>
      </c>
      <c r="D170" s="25" t="s">
        <v>170</v>
      </c>
      <c r="E170" s="25">
        <v>2</v>
      </c>
      <c r="F170" s="26" t="s">
        <v>67</v>
      </c>
      <c r="G170" s="25">
        <v>2001</v>
      </c>
      <c r="H170" s="27" t="s">
        <v>68</v>
      </c>
      <c r="I170" s="25">
        <v>40</v>
      </c>
      <c r="J170" s="25">
        <v>4</v>
      </c>
      <c r="K170" s="41">
        <v>12.9</v>
      </c>
      <c r="L170" s="41">
        <v>12.9</v>
      </c>
      <c r="M170" s="41">
        <v>12.9</v>
      </c>
      <c r="N170" s="41">
        <f t="shared" si="25"/>
        <v>0</v>
      </c>
      <c r="O170" s="41">
        <f t="shared" si="26"/>
        <v>0</v>
      </c>
      <c r="P170" s="41">
        <f t="shared" si="27"/>
        <v>0</v>
      </c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9"/>
      <c r="AG170" s="30"/>
      <c r="AI170" s="31"/>
      <c r="AP170" s="22"/>
      <c r="AS170" s="22"/>
      <c r="AT170" s="22"/>
      <c r="AU170" s="32"/>
      <c r="AV170" s="32"/>
      <c r="AW170" s="32"/>
      <c r="AX170" s="32"/>
      <c r="AY170" s="32"/>
      <c r="AZ170" s="32"/>
      <c r="BA170" s="33"/>
      <c r="BB170" s="33"/>
      <c r="BC170" s="33"/>
      <c r="BD170" s="33"/>
      <c r="BE170" s="33"/>
      <c r="BF170" s="33"/>
      <c r="BG170" s="34"/>
      <c r="BH170" s="34"/>
      <c r="BI170" s="34"/>
      <c r="BJ170" s="34"/>
      <c r="BK170" s="34"/>
      <c r="BL170" s="34"/>
    </row>
    <row r="171" spans="1:64" x14ac:dyDescent="0.2">
      <c r="A171" s="36">
        <v>37166</v>
      </c>
      <c r="B171" s="37" t="s">
        <v>138</v>
      </c>
      <c r="C171" s="71">
        <v>18.3</v>
      </c>
      <c r="D171" s="25" t="s">
        <v>170</v>
      </c>
      <c r="E171" s="25">
        <v>2</v>
      </c>
      <c r="F171" s="26" t="s">
        <v>67</v>
      </c>
      <c r="G171" s="25">
        <v>2001</v>
      </c>
      <c r="H171" s="27" t="s">
        <v>68</v>
      </c>
      <c r="I171" s="25">
        <v>40</v>
      </c>
      <c r="J171" s="25">
        <v>4</v>
      </c>
      <c r="K171" s="41">
        <v>12.2</v>
      </c>
      <c r="L171" s="41">
        <v>12.2</v>
      </c>
      <c r="M171" s="41">
        <v>12.2</v>
      </c>
      <c r="N171" s="41">
        <f t="shared" si="25"/>
        <v>0</v>
      </c>
      <c r="O171" s="41">
        <f t="shared" si="26"/>
        <v>0</v>
      </c>
      <c r="P171" s="41">
        <f t="shared" si="27"/>
        <v>0</v>
      </c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9"/>
      <c r="AG171" s="30"/>
      <c r="AI171" s="31"/>
      <c r="AP171" s="22"/>
      <c r="AS171" s="22"/>
      <c r="AT171" s="22"/>
      <c r="AU171" s="32"/>
      <c r="AV171" s="32"/>
      <c r="AW171" s="32"/>
      <c r="AX171" s="32"/>
      <c r="AY171" s="32"/>
      <c r="AZ171" s="32"/>
      <c r="BA171" s="33"/>
      <c r="BB171" s="33"/>
      <c r="BC171" s="33"/>
      <c r="BD171" s="33"/>
      <c r="BE171" s="33"/>
      <c r="BF171" s="33"/>
      <c r="BG171" s="34"/>
      <c r="BH171" s="34"/>
      <c r="BI171" s="34"/>
      <c r="BJ171" s="34"/>
      <c r="BK171" s="34"/>
      <c r="BL171" s="34"/>
    </row>
    <row r="172" spans="1:64" x14ac:dyDescent="0.2">
      <c r="A172" s="36">
        <v>37166</v>
      </c>
      <c r="B172" s="37" t="s">
        <v>139</v>
      </c>
      <c r="C172" s="71">
        <v>18.45</v>
      </c>
      <c r="D172" s="25" t="s">
        <v>170</v>
      </c>
      <c r="E172" s="25">
        <v>2</v>
      </c>
      <c r="F172" s="26" t="s">
        <v>67</v>
      </c>
      <c r="G172" s="25">
        <v>2001</v>
      </c>
      <c r="H172" s="27" t="s">
        <v>68</v>
      </c>
      <c r="I172" s="25">
        <v>40</v>
      </c>
      <c r="J172" s="25">
        <v>4</v>
      </c>
      <c r="K172" s="41">
        <v>4.9000000000000004</v>
      </c>
      <c r="L172" s="41">
        <v>4.9000000000000004</v>
      </c>
      <c r="M172" s="41">
        <v>4.9000000000000004</v>
      </c>
      <c r="N172" s="41">
        <f t="shared" si="25"/>
        <v>0</v>
      </c>
      <c r="O172" s="41">
        <f t="shared" si="26"/>
        <v>0</v>
      </c>
      <c r="P172" s="41">
        <f t="shared" si="27"/>
        <v>0</v>
      </c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9"/>
      <c r="AG172" s="30"/>
      <c r="AI172" s="31"/>
      <c r="AP172" s="22"/>
      <c r="AS172" s="22"/>
      <c r="AT172" s="22"/>
      <c r="AU172" s="32"/>
      <c r="AV172" s="32"/>
      <c r="AW172" s="32"/>
      <c r="AX172" s="32"/>
      <c r="AY172" s="32"/>
      <c r="AZ172" s="32"/>
      <c r="BA172" s="33"/>
      <c r="BB172" s="33"/>
      <c r="BC172" s="33"/>
      <c r="BD172" s="33"/>
      <c r="BE172" s="33"/>
      <c r="BF172" s="33"/>
      <c r="BG172" s="34"/>
      <c r="BH172" s="34"/>
      <c r="BI172" s="34"/>
      <c r="BJ172" s="34"/>
      <c r="BK172" s="34"/>
      <c r="BL172" s="34"/>
    </row>
    <row r="173" spans="1:64" x14ac:dyDescent="0.2">
      <c r="A173" s="36">
        <v>37166</v>
      </c>
      <c r="B173" s="37" t="s">
        <v>140</v>
      </c>
      <c r="C173" s="71">
        <v>18</v>
      </c>
      <c r="D173" s="25" t="s">
        <v>170</v>
      </c>
      <c r="E173" s="25">
        <v>2</v>
      </c>
      <c r="F173" s="26" t="s">
        <v>67</v>
      </c>
      <c r="G173" s="25">
        <v>2001</v>
      </c>
      <c r="H173" s="27" t="s">
        <v>68</v>
      </c>
      <c r="I173" s="25">
        <v>40</v>
      </c>
      <c r="J173" s="25">
        <v>4</v>
      </c>
      <c r="K173" s="41">
        <v>4.8</v>
      </c>
      <c r="L173" s="41">
        <v>4.8</v>
      </c>
      <c r="M173" s="41">
        <v>4.8</v>
      </c>
      <c r="N173" s="41">
        <f t="shared" si="25"/>
        <v>0</v>
      </c>
      <c r="O173" s="41">
        <f t="shared" si="26"/>
        <v>0</v>
      </c>
      <c r="P173" s="41">
        <f t="shared" si="27"/>
        <v>0</v>
      </c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9"/>
      <c r="AG173" s="30"/>
      <c r="AI173" s="31"/>
      <c r="AP173" s="22"/>
      <c r="AS173" s="22"/>
      <c r="AT173" s="22"/>
      <c r="AU173" s="32"/>
      <c r="AV173" s="32"/>
      <c r="AW173" s="32"/>
      <c r="AX173" s="32"/>
      <c r="AY173" s="32"/>
      <c r="AZ173" s="32"/>
      <c r="BA173" s="33"/>
      <c r="BB173" s="33"/>
      <c r="BC173" s="33"/>
      <c r="BD173" s="33"/>
      <c r="BE173" s="33"/>
      <c r="BF173" s="33"/>
      <c r="BG173" s="34"/>
      <c r="BH173" s="34"/>
      <c r="BI173" s="34"/>
      <c r="BJ173" s="34"/>
      <c r="BK173" s="34"/>
      <c r="BL173" s="34"/>
    </row>
    <row r="174" spans="1:64" x14ac:dyDescent="0.2">
      <c r="A174" s="36">
        <v>37166</v>
      </c>
      <c r="B174" s="37" t="s">
        <v>141</v>
      </c>
      <c r="C174" s="71">
        <v>19.149999999999999</v>
      </c>
      <c r="D174" s="25" t="s">
        <v>170</v>
      </c>
      <c r="E174" s="25">
        <v>2</v>
      </c>
      <c r="F174" s="26" t="s">
        <v>67</v>
      </c>
      <c r="G174" s="25">
        <v>2001</v>
      </c>
      <c r="H174" s="27" t="s">
        <v>68</v>
      </c>
      <c r="I174" s="25">
        <v>40</v>
      </c>
      <c r="J174" s="25">
        <v>4</v>
      </c>
      <c r="K174" s="41">
        <v>17.21</v>
      </c>
      <c r="L174" s="41">
        <v>17.21</v>
      </c>
      <c r="M174" s="41">
        <v>17.21</v>
      </c>
      <c r="N174" s="41">
        <f t="shared" si="25"/>
        <v>0</v>
      </c>
      <c r="O174" s="41">
        <f t="shared" si="26"/>
        <v>0</v>
      </c>
      <c r="P174" s="41">
        <f t="shared" si="27"/>
        <v>0</v>
      </c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9"/>
      <c r="AG174" s="30"/>
      <c r="AI174" s="31"/>
      <c r="AP174" s="22"/>
      <c r="AS174" s="22"/>
      <c r="AT174" s="22"/>
      <c r="AU174" s="32"/>
      <c r="AV174" s="32"/>
      <c r="AW174" s="32"/>
      <c r="AX174" s="32"/>
      <c r="AY174" s="32"/>
      <c r="AZ174" s="32"/>
      <c r="BA174" s="33"/>
      <c r="BB174" s="33"/>
      <c r="BC174" s="33"/>
      <c r="BD174" s="33"/>
      <c r="BE174" s="33"/>
      <c r="BF174" s="33"/>
      <c r="BG174" s="34"/>
      <c r="BH174" s="34"/>
      <c r="BI174" s="34"/>
      <c r="BJ174" s="34"/>
      <c r="BK174" s="34"/>
      <c r="BL174" s="34"/>
    </row>
    <row r="175" spans="1:64" x14ac:dyDescent="0.2">
      <c r="A175" s="36">
        <v>37166</v>
      </c>
      <c r="B175" s="37" t="s">
        <v>142</v>
      </c>
      <c r="C175" s="71">
        <v>19.3</v>
      </c>
      <c r="D175" s="25" t="s">
        <v>170</v>
      </c>
      <c r="E175" s="25">
        <v>2</v>
      </c>
      <c r="F175" s="26" t="s">
        <v>67</v>
      </c>
      <c r="G175" s="25">
        <v>2001</v>
      </c>
      <c r="H175" s="27" t="s">
        <v>68</v>
      </c>
      <c r="I175" s="25">
        <v>40</v>
      </c>
      <c r="J175" s="25">
        <v>4</v>
      </c>
      <c r="K175" s="41">
        <v>4.8</v>
      </c>
      <c r="L175" s="41">
        <v>4.8</v>
      </c>
      <c r="M175" s="41">
        <v>4.8</v>
      </c>
      <c r="N175" s="41">
        <f t="shared" si="25"/>
        <v>0</v>
      </c>
      <c r="O175" s="41">
        <f t="shared" si="26"/>
        <v>0</v>
      </c>
      <c r="P175" s="41">
        <f t="shared" si="27"/>
        <v>0</v>
      </c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9"/>
      <c r="AG175" s="30"/>
      <c r="AI175" s="31"/>
      <c r="AP175" s="22"/>
      <c r="AS175" s="22"/>
      <c r="AT175" s="22"/>
      <c r="AU175" s="32"/>
      <c r="AV175" s="32"/>
      <c r="AW175" s="32"/>
      <c r="AX175" s="32"/>
      <c r="AY175" s="32"/>
      <c r="AZ175" s="32"/>
      <c r="BA175" s="33"/>
      <c r="BB175" s="33"/>
      <c r="BC175" s="33"/>
      <c r="BD175" s="33"/>
      <c r="BE175" s="33"/>
      <c r="BF175" s="33"/>
      <c r="BG175" s="34"/>
      <c r="BH175" s="34"/>
      <c r="BI175" s="34"/>
      <c r="BJ175" s="34"/>
      <c r="BK175" s="34"/>
      <c r="BL175" s="34"/>
    </row>
    <row r="176" spans="1:64" x14ac:dyDescent="0.2">
      <c r="A176" s="36">
        <v>37166</v>
      </c>
      <c r="B176" s="37" t="s">
        <v>143</v>
      </c>
      <c r="C176" s="71">
        <v>19.45</v>
      </c>
      <c r="D176" s="25" t="s">
        <v>170</v>
      </c>
      <c r="E176" s="25">
        <v>2</v>
      </c>
      <c r="F176" s="26" t="s">
        <v>67</v>
      </c>
      <c r="G176" s="25">
        <v>2001</v>
      </c>
      <c r="H176" s="27" t="s">
        <v>68</v>
      </c>
      <c r="I176" s="25">
        <v>40</v>
      </c>
      <c r="J176" s="25">
        <v>4</v>
      </c>
      <c r="K176" s="41">
        <v>4.9000000000000004</v>
      </c>
      <c r="L176" s="41">
        <v>4.9000000000000004</v>
      </c>
      <c r="M176" s="41">
        <v>4.9000000000000004</v>
      </c>
      <c r="N176" s="41">
        <f t="shared" si="25"/>
        <v>0</v>
      </c>
      <c r="O176" s="41">
        <f t="shared" si="26"/>
        <v>0</v>
      </c>
      <c r="P176" s="41">
        <f t="shared" si="27"/>
        <v>0</v>
      </c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9"/>
      <c r="AG176" s="30"/>
      <c r="AI176" s="31"/>
      <c r="AP176" s="22"/>
      <c r="AS176" s="22"/>
      <c r="AT176" s="22"/>
      <c r="AU176" s="32"/>
      <c r="AV176" s="32"/>
      <c r="AW176" s="32"/>
      <c r="AX176" s="32"/>
      <c r="AY176" s="32"/>
      <c r="AZ176" s="32"/>
      <c r="BA176" s="33"/>
      <c r="BB176" s="33"/>
      <c r="BC176" s="33"/>
      <c r="BD176" s="33"/>
      <c r="BE176" s="33"/>
      <c r="BF176" s="33"/>
      <c r="BG176" s="34"/>
      <c r="BH176" s="34"/>
      <c r="BI176" s="34"/>
      <c r="BJ176" s="34"/>
      <c r="BK176" s="34"/>
      <c r="BL176" s="34"/>
    </row>
    <row r="177" spans="1:64" x14ac:dyDescent="0.2">
      <c r="A177" s="36">
        <v>37166</v>
      </c>
      <c r="B177" s="37" t="s">
        <v>144</v>
      </c>
      <c r="C177" s="71">
        <v>19</v>
      </c>
      <c r="D177" s="25" t="s">
        <v>170</v>
      </c>
      <c r="E177" s="25">
        <v>2</v>
      </c>
      <c r="F177" s="26" t="s">
        <v>67</v>
      </c>
      <c r="G177" s="25">
        <v>2001</v>
      </c>
      <c r="H177" s="27" t="s">
        <v>68</v>
      </c>
      <c r="I177" s="25">
        <v>40</v>
      </c>
      <c r="J177" s="25">
        <v>4</v>
      </c>
      <c r="K177" s="41">
        <v>4.9000000000000004</v>
      </c>
      <c r="L177" s="41">
        <v>4.9000000000000004</v>
      </c>
      <c r="M177" s="41">
        <v>4.9000000000000004</v>
      </c>
      <c r="N177" s="41">
        <f t="shared" si="25"/>
        <v>0</v>
      </c>
      <c r="O177" s="41">
        <f t="shared" si="26"/>
        <v>0</v>
      </c>
      <c r="P177" s="41">
        <f t="shared" si="27"/>
        <v>0</v>
      </c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9"/>
      <c r="AG177" s="30"/>
      <c r="AI177" s="31"/>
      <c r="AP177" s="22"/>
      <c r="AS177" s="22"/>
      <c r="AT177" s="22"/>
      <c r="AU177" s="32"/>
      <c r="AV177" s="32"/>
      <c r="AW177" s="32"/>
      <c r="AX177" s="32"/>
      <c r="AY177" s="32"/>
      <c r="AZ177" s="32"/>
      <c r="BA177" s="33"/>
      <c r="BB177" s="33"/>
      <c r="BC177" s="33"/>
      <c r="BD177" s="33"/>
      <c r="BE177" s="33"/>
      <c r="BF177" s="33"/>
      <c r="BG177" s="34"/>
      <c r="BH177" s="34"/>
      <c r="BI177" s="34"/>
      <c r="BJ177" s="34"/>
      <c r="BK177" s="34"/>
      <c r="BL177" s="34"/>
    </row>
    <row r="178" spans="1:64" x14ac:dyDescent="0.2">
      <c r="A178" s="36">
        <v>37166</v>
      </c>
      <c r="B178" s="37" t="s">
        <v>145</v>
      </c>
      <c r="C178" s="71">
        <v>20.149999999999999</v>
      </c>
      <c r="D178" s="25" t="s">
        <v>170</v>
      </c>
      <c r="E178" s="25">
        <v>2</v>
      </c>
      <c r="F178" s="26" t="s">
        <v>67</v>
      </c>
      <c r="G178" s="25">
        <v>2001</v>
      </c>
      <c r="H178" s="27" t="s">
        <v>68</v>
      </c>
      <c r="I178" s="25">
        <v>40</v>
      </c>
      <c r="J178" s="25">
        <v>4</v>
      </c>
      <c r="K178" s="41">
        <v>3.3</v>
      </c>
      <c r="L178" s="41">
        <v>3.3</v>
      </c>
      <c r="M178" s="41">
        <v>3.3</v>
      </c>
      <c r="N178" s="41">
        <f t="shared" si="25"/>
        <v>0</v>
      </c>
      <c r="O178" s="41">
        <f t="shared" si="26"/>
        <v>0</v>
      </c>
      <c r="P178" s="41">
        <f t="shared" si="27"/>
        <v>0</v>
      </c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9"/>
      <c r="AG178" s="30"/>
      <c r="AI178" s="31"/>
      <c r="AP178" s="22"/>
      <c r="AS178" s="22"/>
      <c r="AT178" s="22"/>
      <c r="AU178" s="32"/>
      <c r="AV178" s="32"/>
      <c r="AW178" s="32"/>
      <c r="AX178" s="32"/>
      <c r="AY178" s="32"/>
      <c r="AZ178" s="32"/>
      <c r="BA178" s="33"/>
      <c r="BB178" s="33"/>
      <c r="BC178" s="33"/>
      <c r="BD178" s="33"/>
      <c r="BE178" s="33"/>
      <c r="BF178" s="33"/>
      <c r="BG178" s="34"/>
      <c r="BH178" s="34"/>
      <c r="BI178" s="34"/>
      <c r="BJ178" s="34"/>
      <c r="BK178" s="34"/>
      <c r="BL178" s="34"/>
    </row>
    <row r="179" spans="1:64" x14ac:dyDescent="0.2">
      <c r="A179" s="36">
        <v>37166</v>
      </c>
      <c r="B179" s="37" t="s">
        <v>146</v>
      </c>
      <c r="C179" s="71">
        <v>20.3</v>
      </c>
      <c r="D179" s="25" t="s">
        <v>170</v>
      </c>
      <c r="E179" s="25">
        <v>2</v>
      </c>
      <c r="F179" s="26" t="s">
        <v>67</v>
      </c>
      <c r="G179" s="25">
        <v>2001</v>
      </c>
      <c r="H179" s="27" t="s">
        <v>68</v>
      </c>
      <c r="I179" s="25">
        <v>40</v>
      </c>
      <c r="J179" s="25">
        <v>4</v>
      </c>
      <c r="K179" s="41">
        <v>2</v>
      </c>
      <c r="L179" s="41">
        <v>2</v>
      </c>
      <c r="M179" s="41">
        <v>2</v>
      </c>
      <c r="N179" s="41">
        <f t="shared" si="25"/>
        <v>0</v>
      </c>
      <c r="O179" s="41">
        <f t="shared" si="26"/>
        <v>0</v>
      </c>
      <c r="P179" s="41">
        <f t="shared" si="27"/>
        <v>0</v>
      </c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9"/>
      <c r="AG179" s="30"/>
      <c r="AI179" s="31"/>
      <c r="AP179" s="22"/>
      <c r="AS179" s="22"/>
      <c r="AT179" s="22"/>
      <c r="AU179" s="32"/>
      <c r="AV179" s="32"/>
      <c r="AW179" s="32"/>
      <c r="AX179" s="32"/>
      <c r="AY179" s="32"/>
      <c r="AZ179" s="32"/>
      <c r="BA179" s="33"/>
      <c r="BB179" s="33"/>
      <c r="BC179" s="33"/>
      <c r="BD179" s="33"/>
      <c r="BE179" s="33"/>
      <c r="BF179" s="33"/>
      <c r="BG179" s="34"/>
      <c r="BH179" s="34"/>
      <c r="BI179" s="34"/>
      <c r="BJ179" s="34"/>
      <c r="BK179" s="34"/>
      <c r="BL179" s="34"/>
    </row>
    <row r="180" spans="1:64" x14ac:dyDescent="0.2">
      <c r="A180" s="36">
        <v>37166</v>
      </c>
      <c r="B180" s="37" t="s">
        <v>147</v>
      </c>
      <c r="C180" s="71">
        <v>20.45</v>
      </c>
      <c r="D180" s="25" t="s">
        <v>170</v>
      </c>
      <c r="E180" s="25">
        <v>2</v>
      </c>
      <c r="F180" s="26" t="s">
        <v>67</v>
      </c>
      <c r="G180" s="25">
        <v>2001</v>
      </c>
      <c r="H180" s="27" t="s">
        <v>68</v>
      </c>
      <c r="I180" s="25">
        <v>40</v>
      </c>
      <c r="J180" s="25">
        <v>4</v>
      </c>
      <c r="K180" s="41">
        <v>1.9</v>
      </c>
      <c r="L180" s="41">
        <v>1.9</v>
      </c>
      <c r="M180" s="41">
        <v>1.9</v>
      </c>
      <c r="N180" s="41">
        <f t="shared" si="25"/>
        <v>0</v>
      </c>
      <c r="O180" s="41">
        <f t="shared" si="26"/>
        <v>0</v>
      </c>
      <c r="P180" s="41">
        <f t="shared" si="27"/>
        <v>0</v>
      </c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9"/>
      <c r="AG180" s="30"/>
      <c r="AI180" s="31"/>
      <c r="AP180" s="22"/>
      <c r="AS180" s="22"/>
      <c r="AT180" s="22"/>
      <c r="AU180" s="32"/>
      <c r="AV180" s="32"/>
      <c r="AW180" s="32"/>
      <c r="AX180" s="32"/>
      <c r="AY180" s="32"/>
      <c r="AZ180" s="32"/>
      <c r="BA180" s="33"/>
      <c r="BB180" s="33"/>
      <c r="BC180" s="33"/>
      <c r="BD180" s="33"/>
      <c r="BE180" s="33"/>
      <c r="BF180" s="33"/>
      <c r="BG180" s="34"/>
      <c r="BH180" s="34"/>
      <c r="BI180" s="34"/>
      <c r="BJ180" s="34"/>
      <c r="BK180" s="34"/>
      <c r="BL180" s="34"/>
    </row>
    <row r="181" spans="1:64" x14ac:dyDescent="0.2">
      <c r="A181" s="36">
        <v>37166</v>
      </c>
      <c r="B181" s="37" t="s">
        <v>148</v>
      </c>
      <c r="C181" s="71">
        <v>20</v>
      </c>
      <c r="D181" s="25" t="s">
        <v>170</v>
      </c>
      <c r="E181" s="25">
        <v>2</v>
      </c>
      <c r="F181" s="26" t="s">
        <v>67</v>
      </c>
      <c r="G181" s="25">
        <v>2001</v>
      </c>
      <c r="H181" s="27" t="s">
        <v>68</v>
      </c>
      <c r="I181" s="25">
        <v>40</v>
      </c>
      <c r="J181" s="25">
        <v>4</v>
      </c>
      <c r="K181" s="41">
        <v>4.4000000000000004</v>
      </c>
      <c r="L181" s="41">
        <v>4.4000000000000004</v>
      </c>
      <c r="M181" s="41">
        <v>4.4000000000000004</v>
      </c>
      <c r="N181" s="41">
        <f t="shared" si="25"/>
        <v>0</v>
      </c>
      <c r="O181" s="41">
        <f t="shared" si="26"/>
        <v>0</v>
      </c>
      <c r="P181" s="41">
        <f t="shared" si="27"/>
        <v>0</v>
      </c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9"/>
      <c r="AG181" s="30"/>
      <c r="AI181" s="31"/>
      <c r="AP181" s="22"/>
      <c r="AS181" s="22"/>
      <c r="AT181" s="22"/>
      <c r="AU181" s="32"/>
      <c r="AV181" s="32"/>
      <c r="AW181" s="32"/>
      <c r="AX181" s="32"/>
      <c r="AY181" s="32"/>
      <c r="AZ181" s="32"/>
      <c r="BA181" s="33"/>
      <c r="BB181" s="33"/>
      <c r="BC181" s="33"/>
      <c r="BD181" s="33"/>
      <c r="BE181" s="33"/>
      <c r="BF181" s="33"/>
      <c r="BG181" s="34"/>
      <c r="BH181" s="34"/>
      <c r="BI181" s="34"/>
      <c r="BJ181" s="34"/>
      <c r="BK181" s="34"/>
      <c r="BL181" s="34"/>
    </row>
    <row r="182" spans="1:64" x14ac:dyDescent="0.2">
      <c r="A182" s="36">
        <v>37166</v>
      </c>
      <c r="B182" s="37" t="s">
        <v>149</v>
      </c>
      <c r="C182" s="71">
        <v>21.15</v>
      </c>
      <c r="D182" s="25" t="s">
        <v>170</v>
      </c>
      <c r="E182" s="25">
        <v>2</v>
      </c>
      <c r="F182" s="26" t="s">
        <v>67</v>
      </c>
      <c r="G182" s="25">
        <v>2001</v>
      </c>
      <c r="H182" s="27" t="s">
        <v>68</v>
      </c>
      <c r="I182" s="25">
        <v>40</v>
      </c>
      <c r="J182" s="25">
        <v>4</v>
      </c>
      <c r="K182" s="41">
        <v>5.2</v>
      </c>
      <c r="L182" s="41">
        <v>5.2</v>
      </c>
      <c r="M182" s="41">
        <v>5.2</v>
      </c>
      <c r="N182" s="41">
        <f t="shared" si="25"/>
        <v>0</v>
      </c>
      <c r="O182" s="41">
        <f t="shared" si="26"/>
        <v>0</v>
      </c>
      <c r="P182" s="41">
        <f t="shared" si="27"/>
        <v>0</v>
      </c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9"/>
      <c r="AG182" s="30"/>
      <c r="AI182" s="31"/>
      <c r="AP182" s="22"/>
      <c r="AS182" s="22"/>
      <c r="AT182" s="22"/>
      <c r="AU182" s="32"/>
      <c r="AV182" s="32"/>
      <c r="AW182" s="32"/>
      <c r="AX182" s="32"/>
      <c r="AY182" s="32"/>
      <c r="AZ182" s="32"/>
      <c r="BA182" s="33"/>
      <c r="BB182" s="33"/>
      <c r="BC182" s="33"/>
      <c r="BD182" s="33"/>
      <c r="BE182" s="33"/>
      <c r="BF182" s="33"/>
      <c r="BG182" s="34"/>
      <c r="BH182" s="34"/>
      <c r="BI182" s="34"/>
      <c r="BJ182" s="34"/>
      <c r="BK182" s="34"/>
      <c r="BL182" s="34"/>
    </row>
    <row r="183" spans="1:64" x14ac:dyDescent="0.2">
      <c r="A183" s="36">
        <v>37166</v>
      </c>
      <c r="B183" s="37" t="s">
        <v>150</v>
      </c>
      <c r="C183" s="71">
        <v>21.3</v>
      </c>
      <c r="D183" s="25" t="s">
        <v>170</v>
      </c>
      <c r="E183" s="25">
        <v>2</v>
      </c>
      <c r="F183" s="26" t="s">
        <v>67</v>
      </c>
      <c r="G183" s="25">
        <v>2001</v>
      </c>
      <c r="H183" s="27" t="s">
        <v>68</v>
      </c>
      <c r="I183" s="25">
        <v>40</v>
      </c>
      <c r="J183" s="25">
        <v>4</v>
      </c>
      <c r="K183" s="41">
        <v>3.8</v>
      </c>
      <c r="L183" s="41">
        <v>3.8</v>
      </c>
      <c r="M183" s="41">
        <v>3.8</v>
      </c>
      <c r="N183" s="41">
        <f t="shared" si="25"/>
        <v>0</v>
      </c>
      <c r="O183" s="41">
        <f t="shared" si="26"/>
        <v>0</v>
      </c>
      <c r="P183" s="41">
        <f t="shared" si="27"/>
        <v>0</v>
      </c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9"/>
      <c r="AG183" s="30"/>
      <c r="AI183" s="31"/>
      <c r="AP183" s="22"/>
      <c r="AS183" s="22"/>
      <c r="AT183" s="22"/>
      <c r="AU183" s="32"/>
      <c r="AV183" s="32"/>
      <c r="AW183" s="32"/>
      <c r="AX183" s="32"/>
      <c r="AY183" s="32"/>
      <c r="AZ183" s="32"/>
      <c r="BA183" s="33"/>
      <c r="BB183" s="33"/>
      <c r="BC183" s="33"/>
      <c r="BD183" s="33"/>
      <c r="BE183" s="33"/>
      <c r="BF183" s="33"/>
      <c r="BG183" s="34"/>
      <c r="BH183" s="34"/>
      <c r="BI183" s="34"/>
      <c r="BJ183" s="34"/>
      <c r="BK183" s="34"/>
      <c r="BL183" s="34"/>
    </row>
    <row r="184" spans="1:64" x14ac:dyDescent="0.2">
      <c r="A184" s="36">
        <v>37166</v>
      </c>
      <c r="B184" s="37" t="s">
        <v>151</v>
      </c>
      <c r="C184" s="71">
        <v>21.45</v>
      </c>
      <c r="D184" s="25" t="s">
        <v>170</v>
      </c>
      <c r="E184" s="25">
        <v>2</v>
      </c>
      <c r="F184" s="26" t="s">
        <v>67</v>
      </c>
      <c r="G184" s="25">
        <v>2001</v>
      </c>
      <c r="H184" s="27" t="s">
        <v>68</v>
      </c>
      <c r="I184" s="25">
        <v>40</v>
      </c>
      <c r="J184" s="25">
        <v>4</v>
      </c>
      <c r="K184" s="41">
        <v>2.9</v>
      </c>
      <c r="L184" s="41">
        <v>2.9</v>
      </c>
      <c r="M184" s="41">
        <v>2.9</v>
      </c>
      <c r="N184" s="41">
        <f t="shared" si="25"/>
        <v>0</v>
      </c>
      <c r="O184" s="41">
        <f t="shared" si="26"/>
        <v>0</v>
      </c>
      <c r="P184" s="41">
        <f t="shared" si="27"/>
        <v>0</v>
      </c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9"/>
      <c r="AG184" s="30"/>
      <c r="AI184" s="31"/>
      <c r="AP184" s="22"/>
      <c r="AS184" s="22"/>
      <c r="AT184" s="22"/>
      <c r="AU184" s="32"/>
      <c r="AV184" s="32"/>
      <c r="AW184" s="32"/>
      <c r="AX184" s="32"/>
      <c r="AY184" s="32"/>
      <c r="AZ184" s="32"/>
      <c r="BA184" s="33"/>
      <c r="BB184" s="33"/>
      <c r="BC184" s="33"/>
      <c r="BD184" s="33"/>
      <c r="BE184" s="33"/>
      <c r="BF184" s="33"/>
      <c r="BG184" s="34"/>
      <c r="BH184" s="34"/>
      <c r="BI184" s="34"/>
      <c r="BJ184" s="34"/>
      <c r="BK184" s="34"/>
      <c r="BL184" s="34"/>
    </row>
    <row r="185" spans="1:64" x14ac:dyDescent="0.2">
      <c r="A185" s="36">
        <v>37166</v>
      </c>
      <c r="B185" s="37" t="s">
        <v>152</v>
      </c>
      <c r="C185" s="71">
        <v>21</v>
      </c>
      <c r="D185" s="25" t="s">
        <v>170</v>
      </c>
      <c r="E185" s="25">
        <v>2</v>
      </c>
      <c r="F185" s="26" t="s">
        <v>67</v>
      </c>
      <c r="G185" s="25">
        <v>2001</v>
      </c>
      <c r="H185" s="27" t="s">
        <v>68</v>
      </c>
      <c r="I185" s="25">
        <v>40</v>
      </c>
      <c r="J185" s="25">
        <v>4</v>
      </c>
      <c r="K185" s="41">
        <v>2.8</v>
      </c>
      <c r="L185" s="41">
        <v>2.8</v>
      </c>
      <c r="M185" s="41">
        <v>2.8</v>
      </c>
      <c r="N185" s="41">
        <f t="shared" si="25"/>
        <v>0</v>
      </c>
      <c r="O185" s="41">
        <f t="shared" si="26"/>
        <v>0</v>
      </c>
      <c r="P185" s="41">
        <f t="shared" si="27"/>
        <v>0</v>
      </c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9"/>
      <c r="AG185" s="30"/>
      <c r="AI185" s="31"/>
      <c r="AP185" s="22"/>
      <c r="AS185" s="22"/>
      <c r="AT185" s="22"/>
      <c r="AU185" s="32"/>
      <c r="AV185" s="32"/>
      <c r="AW185" s="32"/>
      <c r="AX185" s="32"/>
      <c r="AY185" s="32"/>
      <c r="AZ185" s="32"/>
      <c r="BA185" s="33"/>
      <c r="BB185" s="33"/>
      <c r="BC185" s="33"/>
      <c r="BD185" s="33"/>
      <c r="BE185" s="33"/>
      <c r="BF185" s="33"/>
      <c r="BG185" s="34"/>
      <c r="BH185" s="34"/>
      <c r="BI185" s="34"/>
      <c r="BJ185" s="34"/>
      <c r="BK185" s="34"/>
      <c r="BL185" s="34"/>
    </row>
    <row r="186" spans="1:64" x14ac:dyDescent="0.2">
      <c r="A186" s="36">
        <v>37166</v>
      </c>
      <c r="B186" s="37" t="s">
        <v>153</v>
      </c>
      <c r="C186" s="71">
        <v>22.15</v>
      </c>
      <c r="D186" s="25" t="s">
        <v>170</v>
      </c>
      <c r="E186" s="25">
        <v>2</v>
      </c>
      <c r="F186" s="26" t="s">
        <v>67</v>
      </c>
      <c r="G186" s="25">
        <v>2001</v>
      </c>
      <c r="H186" s="27" t="s">
        <v>68</v>
      </c>
      <c r="I186" s="25">
        <v>40</v>
      </c>
      <c r="J186" s="25">
        <v>4</v>
      </c>
      <c r="K186" s="41">
        <v>1.81</v>
      </c>
      <c r="L186" s="41">
        <v>1.81</v>
      </c>
      <c r="M186" s="41">
        <v>1.81</v>
      </c>
      <c r="N186" s="41">
        <f t="shared" si="25"/>
        <v>0</v>
      </c>
      <c r="O186" s="41">
        <f t="shared" si="26"/>
        <v>0</v>
      </c>
      <c r="P186" s="41">
        <f t="shared" si="27"/>
        <v>0</v>
      </c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9"/>
      <c r="AG186" s="30"/>
      <c r="AI186" s="31"/>
      <c r="AP186" s="22"/>
      <c r="AS186" s="22"/>
      <c r="AT186" s="22"/>
      <c r="AU186" s="32"/>
      <c r="AV186" s="32"/>
      <c r="AW186" s="32"/>
      <c r="AX186" s="32"/>
      <c r="AY186" s="32"/>
      <c r="AZ186" s="32"/>
      <c r="BA186" s="33"/>
      <c r="BB186" s="33"/>
      <c r="BC186" s="33"/>
      <c r="BD186" s="33"/>
      <c r="BE186" s="33"/>
      <c r="BF186" s="33"/>
      <c r="BG186" s="34"/>
      <c r="BH186" s="34"/>
      <c r="BI186" s="34"/>
      <c r="BJ186" s="34"/>
      <c r="BK186" s="34"/>
      <c r="BL186" s="34"/>
    </row>
    <row r="187" spans="1:64" x14ac:dyDescent="0.2">
      <c r="A187" s="36">
        <v>37166</v>
      </c>
      <c r="B187" s="37" t="s">
        <v>154</v>
      </c>
      <c r="C187" s="71">
        <v>22.3</v>
      </c>
      <c r="D187" s="25" t="s">
        <v>170</v>
      </c>
      <c r="E187" s="25">
        <v>2</v>
      </c>
      <c r="F187" s="26" t="s">
        <v>67</v>
      </c>
      <c r="G187" s="25">
        <v>2001</v>
      </c>
      <c r="H187" s="27" t="s">
        <v>68</v>
      </c>
      <c r="I187" s="25">
        <v>40</v>
      </c>
      <c r="J187" s="25">
        <v>4</v>
      </c>
      <c r="K187" s="41">
        <v>1.9</v>
      </c>
      <c r="L187" s="41">
        <v>1.9</v>
      </c>
      <c r="M187" s="41">
        <v>1.9</v>
      </c>
      <c r="N187" s="41">
        <f t="shared" si="25"/>
        <v>0</v>
      </c>
      <c r="O187" s="41">
        <f t="shared" si="26"/>
        <v>0</v>
      </c>
      <c r="P187" s="41">
        <f t="shared" si="27"/>
        <v>0</v>
      </c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9"/>
      <c r="AG187" s="30"/>
      <c r="AI187" s="31"/>
      <c r="AP187" s="22"/>
      <c r="AS187" s="22"/>
      <c r="AT187" s="22"/>
      <c r="AU187" s="32"/>
      <c r="AV187" s="32"/>
      <c r="AW187" s="32"/>
      <c r="AX187" s="32"/>
      <c r="AY187" s="32"/>
      <c r="AZ187" s="32"/>
      <c r="BA187" s="33"/>
      <c r="BB187" s="33"/>
      <c r="BC187" s="33"/>
      <c r="BD187" s="33"/>
      <c r="BE187" s="33"/>
      <c r="BF187" s="33"/>
      <c r="BG187" s="34"/>
      <c r="BH187" s="34"/>
      <c r="BI187" s="34"/>
      <c r="BJ187" s="34"/>
      <c r="BK187" s="34"/>
      <c r="BL187" s="34"/>
    </row>
    <row r="188" spans="1:64" x14ac:dyDescent="0.2">
      <c r="A188" s="36">
        <v>37166</v>
      </c>
      <c r="B188" s="37" t="s">
        <v>155</v>
      </c>
      <c r="C188" s="71">
        <v>22.45</v>
      </c>
      <c r="D188" s="25" t="s">
        <v>170</v>
      </c>
      <c r="E188" s="25">
        <v>2</v>
      </c>
      <c r="F188" s="26" t="s">
        <v>67</v>
      </c>
      <c r="G188" s="25">
        <v>2001</v>
      </c>
      <c r="H188" s="27" t="s">
        <v>68</v>
      </c>
      <c r="I188" s="25">
        <v>40</v>
      </c>
      <c r="J188" s="25">
        <v>4</v>
      </c>
      <c r="K188" s="41">
        <v>2</v>
      </c>
      <c r="L188" s="41">
        <v>2</v>
      </c>
      <c r="M188" s="41">
        <v>2</v>
      </c>
      <c r="N188" s="41">
        <f t="shared" si="25"/>
        <v>0</v>
      </c>
      <c r="O188" s="41">
        <f t="shared" si="26"/>
        <v>0</v>
      </c>
      <c r="P188" s="41">
        <f t="shared" si="27"/>
        <v>0</v>
      </c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9"/>
      <c r="AG188" s="30"/>
      <c r="AI188" s="31"/>
      <c r="AP188" s="22"/>
      <c r="AS188" s="22"/>
      <c r="AT188" s="22"/>
      <c r="AU188" s="32"/>
      <c r="AV188" s="32"/>
      <c r="AW188" s="32"/>
      <c r="AX188" s="32"/>
      <c r="AY188" s="32"/>
      <c r="AZ188" s="32"/>
      <c r="BA188" s="33"/>
      <c r="BB188" s="33"/>
      <c r="BC188" s="33"/>
      <c r="BD188" s="33"/>
      <c r="BE188" s="33"/>
      <c r="BF188" s="33"/>
      <c r="BG188" s="34"/>
      <c r="BH188" s="34"/>
      <c r="BI188" s="34"/>
      <c r="BJ188" s="34"/>
      <c r="BK188" s="34"/>
      <c r="BL188" s="34"/>
    </row>
    <row r="189" spans="1:64" x14ac:dyDescent="0.2">
      <c r="A189" s="36">
        <v>37166</v>
      </c>
      <c r="B189" s="37" t="s">
        <v>156</v>
      </c>
      <c r="C189" s="71">
        <v>22</v>
      </c>
      <c r="D189" s="25" t="s">
        <v>170</v>
      </c>
      <c r="E189" s="25">
        <v>2</v>
      </c>
      <c r="F189" s="26" t="s">
        <v>67</v>
      </c>
      <c r="G189" s="25">
        <v>2001</v>
      </c>
      <c r="H189" s="27" t="s">
        <v>68</v>
      </c>
      <c r="I189" s="25">
        <v>40</v>
      </c>
      <c r="J189" s="25">
        <v>4</v>
      </c>
      <c r="K189" s="41">
        <v>3.9</v>
      </c>
      <c r="L189" s="41">
        <v>3.9</v>
      </c>
      <c r="M189" s="41">
        <v>3.9</v>
      </c>
      <c r="N189" s="41">
        <f t="shared" si="25"/>
        <v>0</v>
      </c>
      <c r="O189" s="41">
        <f t="shared" si="26"/>
        <v>0</v>
      </c>
      <c r="P189" s="41">
        <f t="shared" si="27"/>
        <v>0</v>
      </c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9"/>
      <c r="AG189" s="30"/>
      <c r="AI189" s="31"/>
      <c r="AP189" s="22"/>
      <c r="AS189" s="22"/>
      <c r="AT189" s="22"/>
      <c r="AU189" s="32"/>
      <c r="AV189" s="32"/>
      <c r="AW189" s="32"/>
      <c r="AX189" s="32"/>
      <c r="AY189" s="32"/>
      <c r="AZ189" s="32"/>
      <c r="BA189" s="33"/>
      <c r="BB189" s="33"/>
      <c r="BC189" s="33"/>
      <c r="BD189" s="33"/>
      <c r="BE189" s="33"/>
      <c r="BF189" s="33"/>
      <c r="BG189" s="34"/>
      <c r="BH189" s="34"/>
      <c r="BI189" s="34"/>
      <c r="BJ189" s="34"/>
      <c r="BK189" s="34"/>
      <c r="BL189" s="34"/>
    </row>
    <row r="190" spans="1:64" x14ac:dyDescent="0.2">
      <c r="A190" s="36">
        <v>37166</v>
      </c>
      <c r="B190" s="37" t="s">
        <v>157</v>
      </c>
      <c r="C190" s="71">
        <v>23.15</v>
      </c>
      <c r="D190" s="25" t="s">
        <v>170</v>
      </c>
      <c r="E190" s="25">
        <v>2</v>
      </c>
      <c r="F190" s="26" t="s">
        <v>67</v>
      </c>
      <c r="G190" s="25">
        <v>2001</v>
      </c>
      <c r="H190" s="27" t="s">
        <v>68</v>
      </c>
      <c r="I190" s="25">
        <v>40</v>
      </c>
      <c r="J190" s="25">
        <v>4</v>
      </c>
      <c r="K190" s="41">
        <v>6.1</v>
      </c>
      <c r="L190" s="41">
        <v>6.1</v>
      </c>
      <c r="M190" s="41">
        <v>6.1</v>
      </c>
      <c r="N190" s="41">
        <f t="shared" si="25"/>
        <v>0</v>
      </c>
      <c r="O190" s="41">
        <f t="shared" si="26"/>
        <v>0</v>
      </c>
      <c r="P190" s="41">
        <f t="shared" si="27"/>
        <v>0</v>
      </c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9"/>
      <c r="AG190" s="30"/>
      <c r="AI190" s="31"/>
      <c r="AP190" s="22"/>
      <c r="AS190" s="22"/>
      <c r="AT190" s="22"/>
      <c r="AU190" s="32"/>
      <c r="AV190" s="32"/>
      <c r="AW190" s="32"/>
      <c r="AX190" s="32"/>
      <c r="AY190" s="32"/>
      <c r="AZ190" s="32"/>
      <c r="BA190" s="33"/>
      <c r="BB190" s="33"/>
      <c r="BC190" s="33"/>
      <c r="BD190" s="33"/>
      <c r="BE190" s="33"/>
      <c r="BF190" s="33"/>
      <c r="BG190" s="34"/>
      <c r="BH190" s="34"/>
      <c r="BI190" s="34"/>
      <c r="BJ190" s="34"/>
      <c r="BK190" s="34"/>
      <c r="BL190" s="34"/>
    </row>
    <row r="191" spans="1:64" x14ac:dyDescent="0.2">
      <c r="A191" s="36">
        <v>37166</v>
      </c>
      <c r="B191" s="37" t="s">
        <v>158</v>
      </c>
      <c r="C191" s="71">
        <v>23.3</v>
      </c>
      <c r="D191" s="25" t="s">
        <v>170</v>
      </c>
      <c r="E191" s="25">
        <v>2</v>
      </c>
      <c r="F191" s="26" t="s">
        <v>67</v>
      </c>
      <c r="G191" s="25">
        <v>2001</v>
      </c>
      <c r="H191" s="27" t="s">
        <v>68</v>
      </c>
      <c r="I191" s="25">
        <v>40</v>
      </c>
      <c r="J191" s="25">
        <v>4</v>
      </c>
      <c r="K191" s="41">
        <v>6</v>
      </c>
      <c r="L191" s="41">
        <v>6</v>
      </c>
      <c r="M191" s="41">
        <v>6</v>
      </c>
      <c r="N191" s="41">
        <f t="shared" si="25"/>
        <v>0</v>
      </c>
      <c r="O191" s="41">
        <f t="shared" si="26"/>
        <v>0</v>
      </c>
      <c r="P191" s="41">
        <f t="shared" si="27"/>
        <v>0</v>
      </c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9"/>
      <c r="AG191" s="30"/>
      <c r="AI191" s="31"/>
      <c r="AP191" s="22"/>
      <c r="AS191" s="22"/>
      <c r="AT191" s="22"/>
      <c r="AU191" s="32"/>
      <c r="AV191" s="32"/>
      <c r="AW191" s="32"/>
      <c r="AX191" s="32"/>
      <c r="AY191" s="32"/>
      <c r="AZ191" s="32"/>
      <c r="BA191" s="33"/>
      <c r="BB191" s="33"/>
      <c r="BC191" s="33"/>
      <c r="BD191" s="33"/>
      <c r="BE191" s="33"/>
      <c r="BF191" s="33"/>
      <c r="BG191" s="34"/>
      <c r="BH191" s="34"/>
      <c r="BI191" s="34"/>
      <c r="BJ191" s="34"/>
      <c r="BK191" s="34"/>
      <c r="BL191" s="34"/>
    </row>
    <row r="192" spans="1:64" x14ac:dyDescent="0.2">
      <c r="A192" s="36">
        <v>37166</v>
      </c>
      <c r="B192" s="37" t="s">
        <v>159</v>
      </c>
      <c r="C192" s="71">
        <v>23.45</v>
      </c>
      <c r="D192" s="25" t="s">
        <v>170</v>
      </c>
      <c r="E192" s="25">
        <v>2</v>
      </c>
      <c r="F192" s="26" t="s">
        <v>67</v>
      </c>
      <c r="G192" s="25">
        <v>2001</v>
      </c>
      <c r="H192" s="27" t="s">
        <v>68</v>
      </c>
      <c r="I192" s="25">
        <v>40</v>
      </c>
      <c r="J192" s="25">
        <v>4</v>
      </c>
      <c r="K192" s="41">
        <v>4.5999999999999996</v>
      </c>
      <c r="L192" s="41">
        <v>4.5999999999999996</v>
      </c>
      <c r="M192" s="41">
        <v>4.5999999999999996</v>
      </c>
      <c r="N192" s="41">
        <f t="shared" si="25"/>
        <v>0</v>
      </c>
      <c r="O192" s="41">
        <f t="shared" si="26"/>
        <v>0</v>
      </c>
      <c r="P192" s="41">
        <f t="shared" si="27"/>
        <v>0</v>
      </c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9"/>
      <c r="AG192" s="30"/>
      <c r="AI192" s="31"/>
      <c r="AP192" s="22"/>
      <c r="AS192" s="22"/>
      <c r="AT192" s="22"/>
      <c r="AU192" s="32"/>
      <c r="AV192" s="32"/>
      <c r="AW192" s="32"/>
      <c r="AX192" s="32"/>
      <c r="AY192" s="32"/>
      <c r="AZ192" s="32"/>
      <c r="BA192" s="33"/>
      <c r="BB192" s="33"/>
      <c r="BC192" s="33"/>
      <c r="BD192" s="33"/>
      <c r="BE192" s="33"/>
      <c r="BF192" s="33"/>
      <c r="BG192" s="34"/>
      <c r="BH192" s="34"/>
      <c r="BI192" s="34"/>
      <c r="BJ192" s="34"/>
      <c r="BK192" s="34"/>
      <c r="BL192" s="34"/>
    </row>
    <row r="193" spans="1:64" x14ac:dyDescent="0.2">
      <c r="A193" s="36">
        <v>37166</v>
      </c>
      <c r="B193" s="37" t="s">
        <v>160</v>
      </c>
      <c r="C193" s="71">
        <v>23</v>
      </c>
      <c r="D193" s="25" t="s">
        <v>170</v>
      </c>
      <c r="E193" s="25">
        <v>2</v>
      </c>
      <c r="F193" s="26" t="s">
        <v>67</v>
      </c>
      <c r="G193" s="25">
        <v>2001</v>
      </c>
      <c r="H193" s="27" t="s">
        <v>68</v>
      </c>
      <c r="I193" s="25">
        <v>40</v>
      </c>
      <c r="J193" s="25">
        <v>4</v>
      </c>
      <c r="K193" s="41">
        <v>4.3</v>
      </c>
      <c r="L193" s="41">
        <v>4.3</v>
      </c>
      <c r="M193" s="41">
        <v>4.3</v>
      </c>
      <c r="N193" s="41">
        <f t="shared" si="25"/>
        <v>0</v>
      </c>
      <c r="O193" s="41">
        <f t="shared" si="26"/>
        <v>0</v>
      </c>
      <c r="P193" s="41">
        <f t="shared" si="27"/>
        <v>0</v>
      </c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9"/>
      <c r="AG193" s="30"/>
      <c r="AI193" s="31"/>
      <c r="AP193" s="22"/>
      <c r="AS193" s="22"/>
      <c r="AT193" s="22"/>
      <c r="AU193" s="32"/>
      <c r="AV193" s="32"/>
      <c r="AW193" s="32"/>
      <c r="AX193" s="32"/>
      <c r="AY193" s="32"/>
      <c r="AZ193" s="32"/>
      <c r="BA193" s="33"/>
      <c r="BB193" s="33"/>
      <c r="BC193" s="33"/>
      <c r="BD193" s="33"/>
      <c r="BE193" s="33"/>
      <c r="BF193" s="33"/>
      <c r="BG193" s="34"/>
      <c r="BH193" s="34"/>
      <c r="BI193" s="34"/>
      <c r="BJ193" s="34"/>
      <c r="BK193" s="34"/>
      <c r="BL193" s="34"/>
    </row>
    <row r="194" spans="1:64" x14ac:dyDescent="0.2">
      <c r="A194" s="36">
        <v>37166</v>
      </c>
      <c r="B194" s="37" t="s">
        <v>161</v>
      </c>
      <c r="C194" s="71">
        <v>24.15</v>
      </c>
      <c r="D194" s="25" t="s">
        <v>170</v>
      </c>
      <c r="E194" s="25">
        <v>2</v>
      </c>
      <c r="F194" s="26" t="s">
        <v>67</v>
      </c>
      <c r="G194" s="25">
        <v>2001</v>
      </c>
      <c r="H194" s="27" t="s">
        <v>68</v>
      </c>
      <c r="I194" s="25">
        <v>40</v>
      </c>
      <c r="J194" s="25">
        <v>4</v>
      </c>
      <c r="K194" s="41">
        <v>1.9</v>
      </c>
      <c r="L194" s="41">
        <v>1.9</v>
      </c>
      <c r="M194" s="41">
        <v>1.9</v>
      </c>
      <c r="N194" s="41">
        <f t="shared" si="25"/>
        <v>0</v>
      </c>
      <c r="O194" s="41">
        <f t="shared" si="26"/>
        <v>0</v>
      </c>
      <c r="P194" s="41">
        <f t="shared" si="27"/>
        <v>0</v>
      </c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9"/>
      <c r="AG194" s="30"/>
      <c r="AI194" s="31"/>
      <c r="AP194" s="22"/>
      <c r="AS194" s="22"/>
      <c r="AT194" s="22"/>
      <c r="AU194" s="32"/>
      <c r="AV194" s="32"/>
      <c r="AW194" s="32"/>
      <c r="AX194" s="32"/>
      <c r="AY194" s="32"/>
      <c r="AZ194" s="32"/>
      <c r="BA194" s="33"/>
      <c r="BB194" s="33"/>
      <c r="BC194" s="33"/>
      <c r="BD194" s="33"/>
      <c r="BE194" s="33"/>
      <c r="BF194" s="33"/>
      <c r="BG194" s="34"/>
      <c r="BH194" s="34"/>
      <c r="BI194" s="34"/>
      <c r="BJ194" s="34"/>
      <c r="BK194" s="34"/>
      <c r="BL194" s="34"/>
    </row>
    <row r="195" spans="1:64" x14ac:dyDescent="0.2">
      <c r="A195" s="36">
        <v>37166</v>
      </c>
      <c r="B195" s="37" t="s">
        <v>162</v>
      </c>
      <c r="C195" s="71">
        <v>24.3</v>
      </c>
      <c r="D195" s="25" t="s">
        <v>170</v>
      </c>
      <c r="E195" s="25">
        <v>2</v>
      </c>
      <c r="F195" s="26" t="s">
        <v>67</v>
      </c>
      <c r="G195" s="25">
        <v>2001</v>
      </c>
      <c r="H195" s="27" t="s">
        <v>68</v>
      </c>
      <c r="I195" s="25">
        <v>40</v>
      </c>
      <c r="J195" s="25">
        <v>4</v>
      </c>
      <c r="K195" s="41">
        <v>1.4</v>
      </c>
      <c r="L195" s="41">
        <v>1.4</v>
      </c>
      <c r="M195" s="41">
        <v>1.4</v>
      </c>
      <c r="N195" s="41">
        <f t="shared" si="25"/>
        <v>0</v>
      </c>
      <c r="O195" s="41">
        <f t="shared" si="26"/>
        <v>0</v>
      </c>
      <c r="P195" s="41">
        <f t="shared" si="27"/>
        <v>0</v>
      </c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9"/>
      <c r="AG195" s="30"/>
      <c r="AI195" s="31"/>
      <c r="AP195" s="22"/>
      <c r="AS195" s="22"/>
      <c r="AT195" s="22"/>
      <c r="AU195" s="32"/>
      <c r="AV195" s="32"/>
      <c r="AW195" s="32"/>
      <c r="AX195" s="32"/>
      <c r="AY195" s="32"/>
      <c r="AZ195" s="32"/>
      <c r="BA195" s="33"/>
      <c r="BB195" s="33"/>
      <c r="BC195" s="33"/>
      <c r="BD195" s="33"/>
      <c r="BE195" s="33"/>
      <c r="BF195" s="33"/>
      <c r="BG195" s="34"/>
      <c r="BH195" s="34"/>
      <c r="BI195" s="34"/>
      <c r="BJ195" s="34"/>
      <c r="BK195" s="34"/>
      <c r="BL195" s="34"/>
    </row>
    <row r="196" spans="1:64" x14ac:dyDescent="0.2">
      <c r="A196" s="36">
        <v>37166</v>
      </c>
      <c r="B196" s="37" t="s">
        <v>163</v>
      </c>
      <c r="C196" s="71">
        <v>24.45</v>
      </c>
      <c r="D196" s="25" t="s">
        <v>170</v>
      </c>
      <c r="E196" s="25">
        <v>2</v>
      </c>
      <c r="F196" s="26" t="s">
        <v>67</v>
      </c>
      <c r="G196" s="25">
        <v>2001</v>
      </c>
      <c r="H196" s="27" t="s">
        <v>68</v>
      </c>
      <c r="I196" s="25">
        <v>40</v>
      </c>
      <c r="J196" s="25">
        <v>4</v>
      </c>
      <c r="K196" s="41">
        <v>1.4</v>
      </c>
      <c r="L196" s="41">
        <v>1.4</v>
      </c>
      <c r="M196" s="41">
        <v>1.4</v>
      </c>
      <c r="N196" s="41">
        <f t="shared" si="25"/>
        <v>0</v>
      </c>
      <c r="O196" s="41">
        <f t="shared" si="26"/>
        <v>0</v>
      </c>
      <c r="P196" s="41">
        <f t="shared" si="27"/>
        <v>0</v>
      </c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9"/>
      <c r="AG196" s="30"/>
      <c r="AI196" s="31"/>
      <c r="AP196" s="22"/>
      <c r="AS196" s="22"/>
      <c r="AT196" s="22"/>
      <c r="AU196" s="32"/>
      <c r="AV196" s="32"/>
      <c r="AW196" s="32"/>
      <c r="AX196" s="32"/>
      <c r="AY196" s="32"/>
      <c r="AZ196" s="32"/>
      <c r="BA196" s="33"/>
      <c r="BB196" s="33"/>
      <c r="BC196" s="33"/>
      <c r="BD196" s="33"/>
      <c r="BE196" s="33"/>
      <c r="BF196" s="33"/>
      <c r="BG196" s="34"/>
      <c r="BH196" s="34"/>
      <c r="BI196" s="34"/>
      <c r="BJ196" s="34"/>
      <c r="BK196" s="34"/>
      <c r="BL196" s="34"/>
    </row>
    <row r="197" spans="1:64" x14ac:dyDescent="0.2">
      <c r="A197" s="36">
        <v>37166</v>
      </c>
      <c r="B197" s="37" t="s">
        <v>164</v>
      </c>
      <c r="C197" s="71">
        <v>24</v>
      </c>
      <c r="D197" s="25" t="s">
        <v>170</v>
      </c>
      <c r="E197" s="25">
        <v>2</v>
      </c>
      <c r="F197" s="26" t="s">
        <v>67</v>
      </c>
      <c r="G197" s="25">
        <v>2001</v>
      </c>
      <c r="H197" s="27" t="s">
        <v>68</v>
      </c>
      <c r="I197" s="25">
        <v>40</v>
      </c>
      <c r="J197" s="25">
        <v>4</v>
      </c>
      <c r="K197" s="41">
        <v>1.6</v>
      </c>
      <c r="L197" s="41">
        <v>1.6</v>
      </c>
      <c r="M197" s="41">
        <v>1.6</v>
      </c>
      <c r="N197" s="41">
        <f t="shared" si="25"/>
        <v>0</v>
      </c>
      <c r="O197" s="41">
        <f t="shared" si="26"/>
        <v>0</v>
      </c>
      <c r="P197" s="41">
        <f t="shared" si="27"/>
        <v>0</v>
      </c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9"/>
      <c r="AG197" s="30"/>
      <c r="AI197" s="31"/>
      <c r="AP197" s="22"/>
      <c r="AS197" s="22"/>
      <c r="AT197" s="22"/>
      <c r="AU197" s="32"/>
      <c r="AV197" s="32"/>
      <c r="AW197" s="32"/>
      <c r="AX197" s="32"/>
      <c r="AY197" s="32"/>
      <c r="AZ197" s="32"/>
      <c r="BA197" s="33"/>
      <c r="BB197" s="33"/>
      <c r="BC197" s="33"/>
      <c r="BD197" s="33"/>
      <c r="BE197" s="33"/>
      <c r="BF197" s="33"/>
      <c r="BG197" s="34"/>
      <c r="BH197" s="34"/>
      <c r="BI197" s="34"/>
      <c r="BJ197" s="34"/>
      <c r="BK197" s="34"/>
      <c r="BL197" s="34"/>
    </row>
    <row r="198" spans="1:64" x14ac:dyDescent="0.2">
      <c r="A198" s="36">
        <v>37167</v>
      </c>
      <c r="B198" s="37" t="s">
        <v>66</v>
      </c>
      <c r="C198" s="71">
        <v>1</v>
      </c>
      <c r="D198" s="25" t="s">
        <v>170</v>
      </c>
      <c r="E198" s="25">
        <v>3</v>
      </c>
      <c r="F198" s="26" t="s">
        <v>120</v>
      </c>
      <c r="G198" s="25">
        <v>2001</v>
      </c>
      <c r="H198" s="27" t="s">
        <v>68</v>
      </c>
      <c r="I198" s="25">
        <v>40</v>
      </c>
      <c r="J198" s="25">
        <v>4</v>
      </c>
      <c r="K198" s="41">
        <v>1.81</v>
      </c>
      <c r="L198" s="41">
        <v>1.81</v>
      </c>
      <c r="M198" s="41">
        <v>1.81</v>
      </c>
      <c r="N198" s="41">
        <f t="shared" si="25"/>
        <v>0</v>
      </c>
      <c r="O198" s="41">
        <f t="shared" si="26"/>
        <v>0</v>
      </c>
      <c r="P198" s="41">
        <f t="shared" si="27"/>
        <v>0</v>
      </c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9"/>
      <c r="AG198" s="30"/>
      <c r="AI198" s="31"/>
      <c r="AP198" s="22"/>
      <c r="AS198" s="22"/>
      <c r="AT198" s="22"/>
      <c r="AU198" s="32"/>
      <c r="AV198" s="32"/>
      <c r="AW198" s="32"/>
      <c r="AX198" s="32"/>
      <c r="AY198" s="32"/>
      <c r="AZ198" s="32"/>
      <c r="BA198" s="33"/>
      <c r="BB198" s="33"/>
      <c r="BC198" s="33"/>
      <c r="BD198" s="33"/>
      <c r="BE198" s="33"/>
      <c r="BF198" s="33"/>
      <c r="BG198" s="34"/>
      <c r="BH198" s="34"/>
      <c r="BI198" s="34"/>
      <c r="BJ198" s="34"/>
      <c r="BK198" s="34"/>
      <c r="BL198" s="34"/>
    </row>
    <row r="199" spans="1:64" x14ac:dyDescent="0.2">
      <c r="A199" s="36">
        <v>37167</v>
      </c>
      <c r="B199" s="37" t="s">
        <v>69</v>
      </c>
      <c r="C199" s="71">
        <v>1</v>
      </c>
      <c r="D199" s="25" t="s">
        <v>170</v>
      </c>
      <c r="E199" s="25">
        <v>3</v>
      </c>
      <c r="F199" s="26" t="s">
        <v>120</v>
      </c>
      <c r="G199" s="25">
        <v>2001</v>
      </c>
      <c r="H199" s="27" t="s">
        <v>68</v>
      </c>
      <c r="I199" s="25">
        <v>40</v>
      </c>
      <c r="J199" s="25">
        <v>4</v>
      </c>
      <c r="K199" s="41">
        <v>1.81</v>
      </c>
      <c r="L199" s="41">
        <v>1.81</v>
      </c>
      <c r="M199" s="41">
        <v>1.81</v>
      </c>
      <c r="N199" s="41">
        <f t="shared" ref="N199:N262" si="28">K199-L199</f>
        <v>0</v>
      </c>
      <c r="O199" s="41">
        <f t="shared" ref="O199:O262" si="29">K199-M199</f>
        <v>0</v>
      </c>
      <c r="P199" s="41">
        <f t="shared" ref="P199:P262" si="30">L199-M199</f>
        <v>0</v>
      </c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9"/>
      <c r="AG199" s="30"/>
      <c r="AI199" s="31"/>
      <c r="AP199" s="22"/>
      <c r="AS199" s="22"/>
      <c r="AT199" s="22"/>
      <c r="AU199" s="32"/>
      <c r="AV199" s="32"/>
      <c r="AW199" s="32"/>
      <c r="AX199" s="32"/>
      <c r="AY199" s="32"/>
      <c r="AZ199" s="32"/>
      <c r="BA199" s="33"/>
      <c r="BB199" s="33"/>
      <c r="BC199" s="33"/>
      <c r="BD199" s="33"/>
      <c r="BE199" s="33"/>
      <c r="BF199" s="33"/>
      <c r="BG199" s="34"/>
      <c r="BH199" s="34"/>
      <c r="BI199" s="34"/>
      <c r="BJ199" s="34"/>
      <c r="BK199" s="34"/>
      <c r="BL199" s="34"/>
    </row>
    <row r="200" spans="1:64" x14ac:dyDescent="0.2">
      <c r="A200" s="36">
        <v>37167</v>
      </c>
      <c r="B200" s="37" t="s">
        <v>70</v>
      </c>
      <c r="C200" s="71">
        <v>1</v>
      </c>
      <c r="D200" s="25" t="s">
        <v>170</v>
      </c>
      <c r="E200" s="25">
        <v>3</v>
      </c>
      <c r="F200" s="26" t="s">
        <v>120</v>
      </c>
      <c r="G200" s="25">
        <v>2001</v>
      </c>
      <c r="H200" s="27" t="s">
        <v>68</v>
      </c>
      <c r="I200" s="25">
        <v>40</v>
      </c>
      <c r="J200" s="25">
        <v>4</v>
      </c>
      <c r="K200" s="41">
        <v>1.81</v>
      </c>
      <c r="L200" s="41">
        <v>1.81</v>
      </c>
      <c r="M200" s="41">
        <v>1.81</v>
      </c>
      <c r="N200" s="41">
        <f t="shared" si="28"/>
        <v>0</v>
      </c>
      <c r="O200" s="41">
        <f t="shared" si="29"/>
        <v>0</v>
      </c>
      <c r="P200" s="41">
        <f t="shared" si="30"/>
        <v>0</v>
      </c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9"/>
      <c r="AG200" s="30"/>
      <c r="AI200" s="31"/>
      <c r="AP200" s="22"/>
      <c r="AS200" s="22"/>
      <c r="AT200" s="22"/>
      <c r="AU200" s="32"/>
      <c r="AV200" s="32"/>
      <c r="AW200" s="32"/>
      <c r="AX200" s="32"/>
      <c r="AY200" s="32"/>
      <c r="AZ200" s="32"/>
      <c r="BA200" s="33"/>
      <c r="BB200" s="33"/>
      <c r="BC200" s="33"/>
      <c r="BD200" s="33"/>
      <c r="BE200" s="33"/>
      <c r="BF200" s="33"/>
      <c r="BG200" s="34"/>
      <c r="BH200" s="34"/>
      <c r="BI200" s="34"/>
      <c r="BJ200" s="34"/>
      <c r="BK200" s="34"/>
      <c r="BL200" s="34"/>
    </row>
    <row r="201" spans="1:64" x14ac:dyDescent="0.2">
      <c r="A201" s="36">
        <v>37167</v>
      </c>
      <c r="B201" s="37" t="s">
        <v>71</v>
      </c>
      <c r="C201" s="71">
        <v>1</v>
      </c>
      <c r="D201" s="25" t="s">
        <v>170</v>
      </c>
      <c r="E201" s="25">
        <v>3</v>
      </c>
      <c r="F201" s="26" t="s">
        <v>120</v>
      </c>
      <c r="G201" s="25">
        <v>2001</v>
      </c>
      <c r="H201" s="27" t="s">
        <v>68</v>
      </c>
      <c r="I201" s="25">
        <v>40</v>
      </c>
      <c r="J201" s="25">
        <v>4</v>
      </c>
      <c r="K201" s="41">
        <v>5.8</v>
      </c>
      <c r="L201" s="41">
        <v>5.8</v>
      </c>
      <c r="M201" s="41">
        <v>5.8</v>
      </c>
      <c r="N201" s="41">
        <f t="shared" si="28"/>
        <v>0</v>
      </c>
      <c r="O201" s="41">
        <f t="shared" si="29"/>
        <v>0</v>
      </c>
      <c r="P201" s="41">
        <f t="shared" si="30"/>
        <v>0</v>
      </c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9"/>
      <c r="AG201" s="30"/>
      <c r="AI201" s="31"/>
      <c r="AP201" s="22"/>
      <c r="AS201" s="22"/>
      <c r="AT201" s="22"/>
      <c r="AU201" s="32"/>
      <c r="AV201" s="32"/>
      <c r="AW201" s="32"/>
      <c r="AX201" s="32"/>
      <c r="AY201" s="32"/>
      <c r="AZ201" s="32"/>
      <c r="BA201" s="33"/>
      <c r="BB201" s="33"/>
      <c r="BC201" s="33"/>
      <c r="BD201" s="33"/>
      <c r="BE201" s="33"/>
      <c r="BF201" s="33"/>
      <c r="BG201" s="34"/>
      <c r="BH201" s="34"/>
      <c r="BI201" s="34"/>
      <c r="BJ201" s="34"/>
      <c r="BK201" s="34"/>
      <c r="BL201" s="34"/>
    </row>
    <row r="202" spans="1:64" x14ac:dyDescent="0.2">
      <c r="A202" s="36">
        <v>37167</v>
      </c>
      <c r="B202" s="37" t="s">
        <v>72</v>
      </c>
      <c r="C202" s="71">
        <v>2.15</v>
      </c>
      <c r="D202" s="25" t="s">
        <v>170</v>
      </c>
      <c r="E202" s="25">
        <v>3</v>
      </c>
      <c r="F202" s="26" t="s">
        <v>120</v>
      </c>
      <c r="G202" s="25">
        <v>2001</v>
      </c>
      <c r="H202" s="27" t="s">
        <v>68</v>
      </c>
      <c r="I202" s="25">
        <v>40</v>
      </c>
      <c r="J202" s="25">
        <v>4</v>
      </c>
      <c r="K202" s="41">
        <v>5.61</v>
      </c>
      <c r="L202" s="41">
        <v>5.61</v>
      </c>
      <c r="M202" s="41">
        <v>5.61</v>
      </c>
      <c r="N202" s="41">
        <f t="shared" si="28"/>
        <v>0</v>
      </c>
      <c r="O202" s="41">
        <f t="shared" si="29"/>
        <v>0</v>
      </c>
      <c r="P202" s="41">
        <f t="shared" si="30"/>
        <v>0</v>
      </c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9"/>
      <c r="AG202" s="30"/>
      <c r="AI202" s="31"/>
      <c r="AP202" s="22"/>
      <c r="AS202" s="22"/>
      <c r="AT202" s="22"/>
      <c r="AU202" s="32"/>
      <c r="AV202" s="32"/>
      <c r="AW202" s="32"/>
      <c r="AX202" s="32"/>
      <c r="AY202" s="32"/>
      <c r="AZ202" s="32"/>
      <c r="BA202" s="33"/>
      <c r="BB202" s="33"/>
      <c r="BC202" s="33"/>
      <c r="BD202" s="33"/>
      <c r="BE202" s="33"/>
      <c r="BF202" s="33"/>
      <c r="BG202" s="34"/>
      <c r="BH202" s="34"/>
      <c r="BI202" s="34"/>
      <c r="BJ202" s="34"/>
      <c r="BK202" s="34"/>
      <c r="BL202" s="34"/>
    </row>
    <row r="203" spans="1:64" x14ac:dyDescent="0.2">
      <c r="A203" s="36">
        <v>37167</v>
      </c>
      <c r="B203" s="37" t="s">
        <v>73</v>
      </c>
      <c r="C203" s="71">
        <v>2.2999999999999998</v>
      </c>
      <c r="D203" s="25" t="s">
        <v>170</v>
      </c>
      <c r="E203" s="25">
        <v>3</v>
      </c>
      <c r="F203" s="26" t="s">
        <v>120</v>
      </c>
      <c r="G203" s="25">
        <v>2001</v>
      </c>
      <c r="H203" s="27" t="s">
        <v>68</v>
      </c>
      <c r="I203" s="25">
        <v>40</v>
      </c>
      <c r="J203" s="25">
        <v>4</v>
      </c>
      <c r="K203" s="41">
        <v>5.61</v>
      </c>
      <c r="L203" s="41">
        <v>5.61</v>
      </c>
      <c r="M203" s="41">
        <v>5.61</v>
      </c>
      <c r="N203" s="41">
        <f t="shared" si="28"/>
        <v>0</v>
      </c>
      <c r="O203" s="41">
        <f t="shared" si="29"/>
        <v>0</v>
      </c>
      <c r="P203" s="41">
        <f t="shared" si="30"/>
        <v>0</v>
      </c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9"/>
      <c r="AG203" s="30"/>
      <c r="AI203" s="31"/>
      <c r="AP203" s="22"/>
      <c r="AS203" s="22"/>
      <c r="AT203" s="22"/>
      <c r="AU203" s="32"/>
      <c r="AV203" s="32"/>
      <c r="AW203" s="32"/>
      <c r="AX203" s="32"/>
      <c r="AY203" s="32"/>
      <c r="AZ203" s="32"/>
      <c r="BA203" s="33"/>
      <c r="BB203" s="33"/>
      <c r="BC203" s="33"/>
      <c r="BD203" s="33"/>
      <c r="BE203" s="33"/>
      <c r="BF203" s="33"/>
      <c r="BG203" s="34"/>
      <c r="BH203" s="34"/>
      <c r="BI203" s="34"/>
      <c r="BJ203" s="34"/>
      <c r="BK203" s="34"/>
      <c r="BL203" s="34"/>
    </row>
    <row r="204" spans="1:64" x14ac:dyDescent="0.2">
      <c r="A204" s="36">
        <v>37167</v>
      </c>
      <c r="B204" s="37" t="s">
        <v>74</v>
      </c>
      <c r="C204" s="71">
        <v>2.4500000000000002</v>
      </c>
      <c r="D204" s="25" t="s">
        <v>170</v>
      </c>
      <c r="E204" s="25">
        <v>3</v>
      </c>
      <c r="F204" s="26" t="s">
        <v>120</v>
      </c>
      <c r="G204" s="25">
        <v>2001</v>
      </c>
      <c r="H204" s="27" t="s">
        <v>68</v>
      </c>
      <c r="I204" s="25">
        <v>40</v>
      </c>
      <c r="J204" s="25">
        <v>4</v>
      </c>
      <c r="K204" s="41">
        <v>14.38</v>
      </c>
      <c r="L204" s="41">
        <v>14.38</v>
      </c>
      <c r="M204" s="41">
        <v>14.38</v>
      </c>
      <c r="N204" s="41">
        <f t="shared" si="28"/>
        <v>0</v>
      </c>
      <c r="O204" s="41">
        <f t="shared" si="29"/>
        <v>0</v>
      </c>
      <c r="P204" s="41">
        <f t="shared" si="30"/>
        <v>0</v>
      </c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9"/>
      <c r="AG204" s="30"/>
      <c r="AI204" s="31"/>
      <c r="AP204" s="22"/>
      <c r="AS204" s="22"/>
      <c r="AT204" s="22"/>
      <c r="AU204" s="32"/>
      <c r="AV204" s="32"/>
      <c r="AW204" s="32"/>
      <c r="AX204" s="32"/>
      <c r="AY204" s="32"/>
      <c r="AZ204" s="32"/>
      <c r="BA204" s="33"/>
      <c r="BB204" s="33"/>
      <c r="BC204" s="33"/>
      <c r="BD204" s="33"/>
      <c r="BE204" s="33"/>
      <c r="BF204" s="33"/>
      <c r="BG204" s="34"/>
      <c r="BH204" s="34"/>
      <c r="BI204" s="34"/>
      <c r="BJ204" s="34"/>
      <c r="BK204" s="34"/>
      <c r="BL204" s="34"/>
    </row>
    <row r="205" spans="1:64" x14ac:dyDescent="0.2">
      <c r="A205" s="36">
        <v>37167</v>
      </c>
      <c r="B205" s="37" t="s">
        <v>75</v>
      </c>
      <c r="C205" s="71">
        <v>2</v>
      </c>
      <c r="D205" s="25" t="s">
        <v>170</v>
      </c>
      <c r="E205" s="25">
        <v>3</v>
      </c>
      <c r="F205" s="26" t="s">
        <v>120</v>
      </c>
      <c r="G205" s="25">
        <v>2001</v>
      </c>
      <c r="H205" s="27" t="s">
        <v>68</v>
      </c>
      <c r="I205" s="25">
        <v>40</v>
      </c>
      <c r="J205" s="25">
        <v>4</v>
      </c>
      <c r="K205" s="41">
        <v>2</v>
      </c>
      <c r="L205" s="41">
        <v>2</v>
      </c>
      <c r="M205" s="41">
        <v>2</v>
      </c>
      <c r="N205" s="41">
        <f t="shared" si="28"/>
        <v>0</v>
      </c>
      <c r="O205" s="41">
        <f t="shared" si="29"/>
        <v>0</v>
      </c>
      <c r="P205" s="41">
        <f t="shared" si="30"/>
        <v>0</v>
      </c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9"/>
      <c r="AG205" s="30"/>
      <c r="AI205" s="31"/>
      <c r="AP205" s="22"/>
      <c r="AS205" s="22"/>
      <c r="AT205" s="22"/>
      <c r="AU205" s="32"/>
      <c r="AV205" s="32"/>
      <c r="AW205" s="32"/>
      <c r="AX205" s="32"/>
      <c r="AY205" s="32"/>
      <c r="AZ205" s="32"/>
      <c r="BA205" s="33"/>
      <c r="BB205" s="33"/>
      <c r="BC205" s="33"/>
      <c r="BD205" s="33"/>
      <c r="BE205" s="33"/>
      <c r="BF205" s="33"/>
      <c r="BG205" s="34"/>
      <c r="BH205" s="34"/>
      <c r="BI205" s="34"/>
      <c r="BJ205" s="34"/>
      <c r="BK205" s="34"/>
      <c r="BL205" s="34"/>
    </row>
    <row r="206" spans="1:64" x14ac:dyDescent="0.2">
      <c r="A206" s="36">
        <v>37167</v>
      </c>
      <c r="B206" s="37" t="s">
        <v>76</v>
      </c>
      <c r="C206" s="71">
        <v>3.15</v>
      </c>
      <c r="D206" s="25" t="s">
        <v>170</v>
      </c>
      <c r="E206" s="25">
        <v>3</v>
      </c>
      <c r="F206" s="26" t="s">
        <v>120</v>
      </c>
      <c r="G206" s="25">
        <v>2001</v>
      </c>
      <c r="H206" s="27" t="s">
        <v>68</v>
      </c>
      <c r="I206" s="25">
        <v>40</v>
      </c>
      <c r="J206" s="25">
        <v>4</v>
      </c>
      <c r="K206" s="41">
        <v>1.9</v>
      </c>
      <c r="L206" s="41">
        <v>1.9</v>
      </c>
      <c r="M206" s="41">
        <v>1.9</v>
      </c>
      <c r="N206" s="41">
        <f t="shared" si="28"/>
        <v>0</v>
      </c>
      <c r="O206" s="41">
        <f t="shared" si="29"/>
        <v>0</v>
      </c>
      <c r="P206" s="41">
        <f t="shared" si="30"/>
        <v>0</v>
      </c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9"/>
      <c r="AG206" s="30"/>
      <c r="AI206" s="31"/>
      <c r="AP206" s="22"/>
      <c r="AS206" s="22"/>
      <c r="AT206" s="22"/>
      <c r="AU206" s="32"/>
      <c r="AV206" s="32"/>
      <c r="AW206" s="32"/>
      <c r="AX206" s="32"/>
      <c r="AY206" s="32"/>
      <c r="AZ206" s="32"/>
      <c r="BA206" s="33"/>
      <c r="BB206" s="33"/>
      <c r="BC206" s="33"/>
      <c r="BD206" s="33"/>
      <c r="BE206" s="33"/>
      <c r="BF206" s="33"/>
      <c r="BG206" s="34"/>
      <c r="BH206" s="34"/>
      <c r="BI206" s="34"/>
      <c r="BJ206" s="34"/>
      <c r="BK206" s="34"/>
      <c r="BL206" s="34"/>
    </row>
    <row r="207" spans="1:64" x14ac:dyDescent="0.2">
      <c r="A207" s="36">
        <v>37167</v>
      </c>
      <c r="B207" s="37" t="s">
        <v>77</v>
      </c>
      <c r="C207" s="71">
        <v>3.3</v>
      </c>
      <c r="D207" s="25" t="s">
        <v>170</v>
      </c>
      <c r="E207" s="25">
        <v>3</v>
      </c>
      <c r="F207" s="26" t="s">
        <v>120</v>
      </c>
      <c r="G207" s="25">
        <v>2001</v>
      </c>
      <c r="H207" s="27" t="s">
        <v>68</v>
      </c>
      <c r="I207" s="25">
        <v>40</v>
      </c>
      <c r="J207" s="25">
        <v>4</v>
      </c>
      <c r="K207" s="41">
        <v>1.9</v>
      </c>
      <c r="L207" s="41">
        <v>1.9</v>
      </c>
      <c r="M207" s="41">
        <v>1.9</v>
      </c>
      <c r="N207" s="41">
        <f t="shared" si="28"/>
        <v>0</v>
      </c>
      <c r="O207" s="41">
        <f t="shared" si="29"/>
        <v>0</v>
      </c>
      <c r="P207" s="41">
        <f t="shared" si="30"/>
        <v>0</v>
      </c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9"/>
      <c r="AG207" s="30"/>
      <c r="AI207" s="31"/>
      <c r="AP207" s="22"/>
      <c r="AS207" s="22"/>
      <c r="AT207" s="22"/>
      <c r="AU207" s="32"/>
      <c r="AV207" s="32"/>
      <c r="AW207" s="32"/>
      <c r="AX207" s="32"/>
      <c r="AY207" s="32"/>
      <c r="AZ207" s="32"/>
      <c r="BA207" s="33"/>
      <c r="BB207" s="33"/>
      <c r="BC207" s="33"/>
      <c r="BD207" s="33"/>
      <c r="BE207" s="33"/>
      <c r="BF207" s="33"/>
      <c r="BG207" s="34"/>
      <c r="BH207" s="34"/>
      <c r="BI207" s="34"/>
      <c r="BJ207" s="34"/>
      <c r="BK207" s="34"/>
      <c r="BL207" s="34"/>
    </row>
    <row r="208" spans="1:64" x14ac:dyDescent="0.2">
      <c r="A208" s="36">
        <v>37167</v>
      </c>
      <c r="B208" s="37" t="s">
        <v>78</v>
      </c>
      <c r="C208" s="71">
        <v>3.45</v>
      </c>
      <c r="D208" s="25" t="s">
        <v>170</v>
      </c>
      <c r="E208" s="25">
        <v>3</v>
      </c>
      <c r="F208" s="26" t="s">
        <v>120</v>
      </c>
      <c r="G208" s="25">
        <v>2001</v>
      </c>
      <c r="H208" s="27" t="s">
        <v>68</v>
      </c>
      <c r="I208" s="25">
        <v>40</v>
      </c>
      <c r="J208" s="25">
        <v>4</v>
      </c>
      <c r="K208" s="41">
        <v>1.9</v>
      </c>
      <c r="L208" s="41">
        <v>1.9</v>
      </c>
      <c r="M208" s="41">
        <v>1.9</v>
      </c>
      <c r="N208" s="41">
        <f t="shared" si="28"/>
        <v>0</v>
      </c>
      <c r="O208" s="41">
        <f t="shared" si="29"/>
        <v>0</v>
      </c>
      <c r="P208" s="41">
        <f t="shared" si="30"/>
        <v>0</v>
      </c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9"/>
      <c r="AG208" s="30"/>
      <c r="AI208" s="31"/>
      <c r="AP208" s="22"/>
      <c r="AS208" s="22"/>
      <c r="AT208" s="22"/>
      <c r="AU208" s="32"/>
      <c r="AV208" s="32"/>
      <c r="AW208" s="32"/>
      <c r="AX208" s="32"/>
      <c r="AY208" s="32"/>
      <c r="AZ208" s="32"/>
      <c r="BA208" s="33"/>
      <c r="BB208" s="33"/>
      <c r="BC208" s="33"/>
      <c r="BD208" s="33"/>
      <c r="BE208" s="33"/>
      <c r="BF208" s="33"/>
      <c r="BG208" s="34"/>
      <c r="BH208" s="34"/>
      <c r="BI208" s="34"/>
      <c r="BJ208" s="34"/>
      <c r="BK208" s="34"/>
      <c r="BL208" s="34"/>
    </row>
    <row r="209" spans="1:64" x14ac:dyDescent="0.2">
      <c r="A209" s="36">
        <v>37167</v>
      </c>
      <c r="B209" s="37" t="s">
        <v>79</v>
      </c>
      <c r="C209" s="71">
        <v>3</v>
      </c>
      <c r="D209" s="25" t="s">
        <v>170</v>
      </c>
      <c r="E209" s="25">
        <v>3</v>
      </c>
      <c r="F209" s="26" t="s">
        <v>120</v>
      </c>
      <c r="G209" s="25">
        <v>2001</v>
      </c>
      <c r="H209" s="27" t="s">
        <v>68</v>
      </c>
      <c r="I209" s="25">
        <v>40</v>
      </c>
      <c r="J209" s="25">
        <v>4</v>
      </c>
      <c r="K209" s="41">
        <v>2.8</v>
      </c>
      <c r="L209" s="41">
        <v>2.8</v>
      </c>
      <c r="M209" s="41">
        <v>2.8</v>
      </c>
      <c r="N209" s="41">
        <f t="shared" si="28"/>
        <v>0</v>
      </c>
      <c r="O209" s="41">
        <f t="shared" si="29"/>
        <v>0</v>
      </c>
      <c r="P209" s="41">
        <f t="shared" si="30"/>
        <v>0</v>
      </c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9"/>
      <c r="AG209" s="30"/>
      <c r="AI209" s="31"/>
      <c r="AP209" s="22"/>
      <c r="AS209" s="22"/>
      <c r="AT209" s="22"/>
      <c r="AU209" s="32"/>
      <c r="AV209" s="32"/>
      <c r="AW209" s="32"/>
      <c r="AX209" s="32"/>
      <c r="AY209" s="32"/>
      <c r="AZ209" s="32"/>
      <c r="BA209" s="33"/>
      <c r="BB209" s="33"/>
      <c r="BC209" s="33"/>
      <c r="BD209" s="33"/>
      <c r="BE209" s="33"/>
      <c r="BF209" s="33"/>
      <c r="BG209" s="34"/>
      <c r="BH209" s="34"/>
      <c r="BI209" s="34"/>
      <c r="BJ209" s="34"/>
      <c r="BK209" s="34"/>
      <c r="BL209" s="34"/>
    </row>
    <row r="210" spans="1:64" x14ac:dyDescent="0.2">
      <c r="A210" s="36">
        <v>37167</v>
      </c>
      <c r="B210" s="37" t="s">
        <v>80</v>
      </c>
      <c r="C210" s="71">
        <v>4.1500000000000004</v>
      </c>
      <c r="D210" s="25" t="s">
        <v>170</v>
      </c>
      <c r="E210" s="25">
        <v>3</v>
      </c>
      <c r="F210" s="26" t="s">
        <v>120</v>
      </c>
      <c r="G210" s="25">
        <v>2001</v>
      </c>
      <c r="H210" s="27" t="s">
        <v>68</v>
      </c>
      <c r="I210" s="25">
        <v>40</v>
      </c>
      <c r="J210" s="25">
        <v>4</v>
      </c>
      <c r="K210" s="41">
        <v>7.34</v>
      </c>
      <c r="L210" s="41">
        <v>7.34</v>
      </c>
      <c r="M210" s="41">
        <v>7.34</v>
      </c>
      <c r="N210" s="41">
        <f t="shared" si="28"/>
        <v>0</v>
      </c>
      <c r="O210" s="41">
        <f t="shared" si="29"/>
        <v>0</v>
      </c>
      <c r="P210" s="41">
        <f t="shared" si="30"/>
        <v>0</v>
      </c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9"/>
      <c r="AG210" s="30"/>
      <c r="AI210" s="31"/>
      <c r="AP210" s="22"/>
      <c r="AS210" s="22"/>
      <c r="AT210" s="22"/>
      <c r="AU210" s="32"/>
      <c r="AV210" s="32"/>
      <c r="AW210" s="32"/>
      <c r="AX210" s="32"/>
      <c r="AY210" s="32"/>
      <c r="AZ210" s="32"/>
      <c r="BA210" s="33"/>
      <c r="BB210" s="33"/>
      <c r="BC210" s="33"/>
      <c r="BD210" s="33"/>
      <c r="BE210" s="33"/>
      <c r="BF210" s="33"/>
      <c r="BG210" s="34"/>
      <c r="BH210" s="34"/>
      <c r="BI210" s="34"/>
      <c r="BJ210" s="34"/>
      <c r="BK210" s="34"/>
      <c r="BL210" s="34"/>
    </row>
    <row r="211" spans="1:64" x14ac:dyDescent="0.2">
      <c r="A211" s="36">
        <v>37167</v>
      </c>
      <c r="B211" s="37" t="s">
        <v>81</v>
      </c>
      <c r="C211" s="71">
        <v>4.3</v>
      </c>
      <c r="D211" s="25" t="s">
        <v>170</v>
      </c>
      <c r="E211" s="25">
        <v>3</v>
      </c>
      <c r="F211" s="26" t="s">
        <v>120</v>
      </c>
      <c r="G211" s="25">
        <v>2001</v>
      </c>
      <c r="H211" s="27" t="s">
        <v>68</v>
      </c>
      <c r="I211" s="25">
        <v>40</v>
      </c>
      <c r="J211" s="25">
        <v>4</v>
      </c>
      <c r="K211" s="41">
        <v>8.86</v>
      </c>
      <c r="L211" s="41">
        <v>8.86</v>
      </c>
      <c r="M211" s="41">
        <v>8.86</v>
      </c>
      <c r="N211" s="41">
        <f t="shared" si="28"/>
        <v>0</v>
      </c>
      <c r="O211" s="41">
        <f t="shared" si="29"/>
        <v>0</v>
      </c>
      <c r="P211" s="41">
        <f t="shared" si="30"/>
        <v>0</v>
      </c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9"/>
      <c r="AG211" s="30"/>
      <c r="AI211" s="31"/>
      <c r="AP211" s="22"/>
      <c r="AS211" s="22"/>
      <c r="AT211" s="22"/>
      <c r="AU211" s="32"/>
      <c r="AV211" s="32"/>
      <c r="AW211" s="32"/>
      <c r="AX211" s="32"/>
      <c r="AY211" s="32"/>
      <c r="AZ211" s="32"/>
      <c r="BA211" s="33"/>
      <c r="BB211" s="33"/>
      <c r="BC211" s="33"/>
      <c r="BD211" s="33"/>
      <c r="BE211" s="33"/>
      <c r="BF211" s="33"/>
      <c r="BG211" s="34"/>
      <c r="BH211" s="34"/>
      <c r="BI211" s="34"/>
      <c r="BJ211" s="34"/>
      <c r="BK211" s="34"/>
      <c r="BL211" s="34"/>
    </row>
    <row r="212" spans="1:64" x14ac:dyDescent="0.2">
      <c r="A212" s="36">
        <v>37167</v>
      </c>
      <c r="B212" s="37" t="s">
        <v>82</v>
      </c>
      <c r="C212" s="71">
        <v>4.45</v>
      </c>
      <c r="D212" s="25" t="s">
        <v>170</v>
      </c>
      <c r="E212" s="25">
        <v>3</v>
      </c>
      <c r="F212" s="26" t="s">
        <v>120</v>
      </c>
      <c r="G212" s="25">
        <v>2001</v>
      </c>
      <c r="H212" s="27" t="s">
        <v>68</v>
      </c>
      <c r="I212" s="25">
        <v>40</v>
      </c>
      <c r="J212" s="25">
        <v>4</v>
      </c>
      <c r="K212" s="41">
        <v>9.98</v>
      </c>
      <c r="L212" s="41">
        <v>9.98</v>
      </c>
      <c r="M212" s="41">
        <v>9.98</v>
      </c>
      <c r="N212" s="41">
        <f t="shared" si="28"/>
        <v>0</v>
      </c>
      <c r="O212" s="41">
        <f t="shared" si="29"/>
        <v>0</v>
      </c>
      <c r="P212" s="41">
        <f t="shared" si="30"/>
        <v>0</v>
      </c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9"/>
      <c r="AG212" s="30"/>
      <c r="AI212" s="31"/>
      <c r="AP212" s="22"/>
      <c r="AS212" s="22"/>
      <c r="AT212" s="22"/>
      <c r="AU212" s="32"/>
      <c r="AV212" s="32"/>
      <c r="AW212" s="32"/>
      <c r="AX212" s="32"/>
      <c r="AY212" s="32"/>
      <c r="AZ212" s="32"/>
      <c r="BA212" s="33"/>
      <c r="BB212" s="33"/>
      <c r="BC212" s="33"/>
      <c r="BD212" s="33"/>
      <c r="BE212" s="33"/>
      <c r="BF212" s="33"/>
      <c r="BG212" s="34"/>
      <c r="BH212" s="34"/>
      <c r="BI212" s="34"/>
      <c r="BJ212" s="34"/>
      <c r="BK212" s="34"/>
      <c r="BL212" s="34"/>
    </row>
    <row r="213" spans="1:64" x14ac:dyDescent="0.2">
      <c r="A213" s="36">
        <v>37167</v>
      </c>
      <c r="B213" s="37" t="s">
        <v>83</v>
      </c>
      <c r="C213" s="71">
        <v>4</v>
      </c>
      <c r="D213" s="25" t="s">
        <v>170</v>
      </c>
      <c r="E213" s="25">
        <v>3</v>
      </c>
      <c r="F213" s="26" t="s">
        <v>120</v>
      </c>
      <c r="G213" s="25">
        <v>2001</v>
      </c>
      <c r="H213" s="27" t="s">
        <v>68</v>
      </c>
      <c r="I213" s="25">
        <v>40</v>
      </c>
      <c r="J213" s="25">
        <v>4</v>
      </c>
      <c r="K213" s="41">
        <v>10.7</v>
      </c>
      <c r="L213" s="41">
        <v>10.7</v>
      </c>
      <c r="M213" s="41">
        <v>10.7</v>
      </c>
      <c r="N213" s="41">
        <f t="shared" si="28"/>
        <v>0</v>
      </c>
      <c r="O213" s="41">
        <f t="shared" si="29"/>
        <v>0</v>
      </c>
      <c r="P213" s="41">
        <f t="shared" si="30"/>
        <v>0</v>
      </c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9"/>
      <c r="AG213" s="30"/>
      <c r="AI213" s="31"/>
      <c r="AP213" s="22"/>
      <c r="AS213" s="22"/>
      <c r="AT213" s="22"/>
      <c r="AU213" s="32"/>
      <c r="AV213" s="32"/>
      <c r="AW213" s="32"/>
      <c r="AX213" s="32"/>
      <c r="AY213" s="32"/>
      <c r="AZ213" s="32"/>
      <c r="BA213" s="33"/>
      <c r="BB213" s="33"/>
      <c r="BC213" s="33"/>
      <c r="BD213" s="33"/>
      <c r="BE213" s="33"/>
      <c r="BF213" s="33"/>
      <c r="BG213" s="34"/>
      <c r="BH213" s="34"/>
      <c r="BI213" s="34"/>
      <c r="BJ213" s="34"/>
      <c r="BK213" s="34"/>
      <c r="BL213" s="34"/>
    </row>
    <row r="214" spans="1:64" x14ac:dyDescent="0.2">
      <c r="A214" s="36">
        <v>37167</v>
      </c>
      <c r="B214" s="37" t="s">
        <v>84</v>
      </c>
      <c r="C214" s="71">
        <v>5.15</v>
      </c>
      <c r="D214" s="25" t="s">
        <v>170</v>
      </c>
      <c r="E214" s="25">
        <v>3</v>
      </c>
      <c r="F214" s="26" t="s">
        <v>120</v>
      </c>
      <c r="G214" s="25">
        <v>2001</v>
      </c>
      <c r="H214" s="27" t="s">
        <v>68</v>
      </c>
      <c r="I214" s="25">
        <v>40</v>
      </c>
      <c r="J214" s="25">
        <v>4</v>
      </c>
      <c r="K214" s="41">
        <v>11.26</v>
      </c>
      <c r="L214" s="41">
        <v>11.26</v>
      </c>
      <c r="M214" s="41">
        <v>11.26</v>
      </c>
      <c r="N214" s="41">
        <f t="shared" si="28"/>
        <v>0</v>
      </c>
      <c r="O214" s="41">
        <f t="shared" si="29"/>
        <v>0</v>
      </c>
      <c r="P214" s="41">
        <f t="shared" si="30"/>
        <v>0</v>
      </c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9"/>
      <c r="AG214" s="30"/>
      <c r="AI214" s="31"/>
      <c r="AP214" s="22"/>
      <c r="AS214" s="22"/>
      <c r="AT214" s="22"/>
      <c r="AU214" s="32"/>
      <c r="AV214" s="32"/>
      <c r="AW214" s="32"/>
      <c r="AX214" s="32"/>
      <c r="AY214" s="32"/>
      <c r="AZ214" s="32"/>
      <c r="BA214" s="33"/>
      <c r="BB214" s="33"/>
      <c r="BC214" s="33"/>
      <c r="BD214" s="33"/>
      <c r="BE214" s="33"/>
      <c r="BF214" s="33"/>
      <c r="BG214" s="34"/>
      <c r="BH214" s="34"/>
      <c r="BI214" s="34"/>
      <c r="BJ214" s="34"/>
      <c r="BK214" s="34"/>
      <c r="BL214" s="34"/>
    </row>
    <row r="215" spans="1:64" x14ac:dyDescent="0.2">
      <c r="A215" s="36">
        <v>37167</v>
      </c>
      <c r="B215" s="37" t="s">
        <v>85</v>
      </c>
      <c r="C215" s="71">
        <v>5.3</v>
      </c>
      <c r="D215" s="25" t="s">
        <v>170</v>
      </c>
      <c r="E215" s="25">
        <v>3</v>
      </c>
      <c r="F215" s="26" t="s">
        <v>120</v>
      </c>
      <c r="G215" s="25">
        <v>2001</v>
      </c>
      <c r="H215" s="27" t="s">
        <v>68</v>
      </c>
      <c r="I215" s="25">
        <v>40</v>
      </c>
      <c r="J215" s="25">
        <v>4</v>
      </c>
      <c r="K215" s="41">
        <v>11.26</v>
      </c>
      <c r="L215" s="41">
        <v>11.26</v>
      </c>
      <c r="M215" s="41">
        <v>11.26</v>
      </c>
      <c r="N215" s="41">
        <f t="shared" si="28"/>
        <v>0</v>
      </c>
      <c r="O215" s="41">
        <f t="shared" si="29"/>
        <v>0</v>
      </c>
      <c r="P215" s="41">
        <f t="shared" si="30"/>
        <v>0</v>
      </c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9"/>
      <c r="AG215" s="30"/>
      <c r="AI215" s="31"/>
      <c r="AP215" s="22"/>
      <c r="AS215" s="22"/>
      <c r="AT215" s="22"/>
      <c r="AU215" s="32"/>
      <c r="AV215" s="32"/>
      <c r="AW215" s="32"/>
      <c r="AX215" s="32"/>
      <c r="AY215" s="32"/>
      <c r="AZ215" s="32"/>
      <c r="BA215" s="33"/>
      <c r="BB215" s="33"/>
      <c r="BC215" s="33"/>
      <c r="BD215" s="33"/>
      <c r="BE215" s="33"/>
      <c r="BF215" s="33"/>
      <c r="BG215" s="34"/>
      <c r="BH215" s="34"/>
      <c r="BI215" s="34"/>
      <c r="BJ215" s="34"/>
      <c r="BK215" s="34"/>
      <c r="BL215" s="34"/>
    </row>
    <row r="216" spans="1:64" x14ac:dyDescent="0.2">
      <c r="A216" s="36">
        <v>37167</v>
      </c>
      <c r="B216" s="37" t="s">
        <v>86</v>
      </c>
      <c r="C216" s="71">
        <v>5.45</v>
      </c>
      <c r="D216" s="25" t="s">
        <v>170</v>
      </c>
      <c r="E216" s="25">
        <v>3</v>
      </c>
      <c r="F216" s="26" t="s">
        <v>120</v>
      </c>
      <c r="G216" s="25">
        <v>2001</v>
      </c>
      <c r="H216" s="27" t="s">
        <v>68</v>
      </c>
      <c r="I216" s="25">
        <v>40</v>
      </c>
      <c r="J216" s="25">
        <v>4</v>
      </c>
      <c r="K216" s="41">
        <v>11.26</v>
      </c>
      <c r="L216" s="41">
        <v>11.26</v>
      </c>
      <c r="M216" s="41">
        <v>11.26</v>
      </c>
      <c r="N216" s="41">
        <f t="shared" si="28"/>
        <v>0</v>
      </c>
      <c r="O216" s="41">
        <f t="shared" si="29"/>
        <v>0</v>
      </c>
      <c r="P216" s="41">
        <f t="shared" si="30"/>
        <v>0</v>
      </c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9"/>
      <c r="AG216" s="30"/>
      <c r="AI216" s="31"/>
      <c r="AP216" s="22"/>
      <c r="AS216" s="22"/>
      <c r="AT216" s="22"/>
      <c r="AU216" s="32"/>
      <c r="AV216" s="32"/>
      <c r="AW216" s="32"/>
      <c r="AX216" s="32"/>
      <c r="AY216" s="32"/>
      <c r="AZ216" s="32"/>
      <c r="BA216" s="33"/>
      <c r="BB216" s="33"/>
      <c r="BC216" s="33"/>
      <c r="BD216" s="33"/>
      <c r="BE216" s="33"/>
      <c r="BF216" s="33"/>
      <c r="BG216" s="34"/>
      <c r="BH216" s="34"/>
      <c r="BI216" s="34"/>
      <c r="BJ216" s="34"/>
      <c r="BK216" s="34"/>
      <c r="BL216" s="34"/>
    </row>
    <row r="217" spans="1:64" x14ac:dyDescent="0.2">
      <c r="A217" s="36">
        <v>37167</v>
      </c>
      <c r="B217" s="37" t="s">
        <v>87</v>
      </c>
      <c r="C217" s="71">
        <v>5</v>
      </c>
      <c r="D217" s="25" t="s">
        <v>170</v>
      </c>
      <c r="E217" s="25">
        <v>3</v>
      </c>
      <c r="F217" s="26" t="s">
        <v>120</v>
      </c>
      <c r="G217" s="25">
        <v>2001</v>
      </c>
      <c r="H217" s="27" t="s">
        <v>68</v>
      </c>
      <c r="I217" s="25">
        <v>40</v>
      </c>
      <c r="J217" s="25">
        <v>4</v>
      </c>
      <c r="K217" s="41">
        <v>12.44</v>
      </c>
      <c r="L217" s="41">
        <v>12.44</v>
      </c>
      <c r="M217" s="41">
        <v>12.44</v>
      </c>
      <c r="N217" s="41">
        <f t="shared" si="28"/>
        <v>0</v>
      </c>
      <c r="O217" s="41">
        <f t="shared" si="29"/>
        <v>0</v>
      </c>
      <c r="P217" s="41">
        <f t="shared" si="30"/>
        <v>0</v>
      </c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9"/>
      <c r="AG217" s="30"/>
      <c r="AI217" s="31"/>
      <c r="AP217" s="22"/>
      <c r="AS217" s="22"/>
      <c r="AT217" s="22"/>
      <c r="AU217" s="32"/>
      <c r="AV217" s="32"/>
      <c r="AW217" s="32"/>
      <c r="AX217" s="32"/>
      <c r="AY217" s="32"/>
      <c r="AZ217" s="32"/>
      <c r="BA217" s="33"/>
      <c r="BB217" s="33"/>
      <c r="BC217" s="33"/>
      <c r="BD217" s="33"/>
      <c r="BE217" s="33"/>
      <c r="BF217" s="33"/>
      <c r="BG217" s="34"/>
      <c r="BH217" s="34"/>
      <c r="BI217" s="34"/>
      <c r="BJ217" s="34"/>
      <c r="BK217" s="34"/>
      <c r="BL217" s="34"/>
    </row>
    <row r="218" spans="1:64" x14ac:dyDescent="0.2">
      <c r="A218" s="36">
        <v>37167</v>
      </c>
      <c r="B218" s="37" t="s">
        <v>88</v>
      </c>
      <c r="C218" s="71">
        <v>6.15</v>
      </c>
      <c r="D218" s="25" t="s">
        <v>170</v>
      </c>
      <c r="E218" s="25">
        <v>3</v>
      </c>
      <c r="F218" s="26" t="s">
        <v>120</v>
      </c>
      <c r="G218" s="25">
        <v>2001</v>
      </c>
      <c r="H218" s="27" t="s">
        <v>68</v>
      </c>
      <c r="I218" s="25">
        <v>40</v>
      </c>
      <c r="J218" s="25">
        <v>4</v>
      </c>
      <c r="K218" s="41">
        <v>19.11</v>
      </c>
      <c r="L218" s="41">
        <v>19.11</v>
      </c>
      <c r="M218" s="41">
        <v>19.11</v>
      </c>
      <c r="N218" s="41">
        <f t="shared" si="28"/>
        <v>0</v>
      </c>
      <c r="O218" s="41">
        <f t="shared" si="29"/>
        <v>0</v>
      </c>
      <c r="P218" s="41">
        <f t="shared" si="30"/>
        <v>0</v>
      </c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9"/>
      <c r="AG218" s="30"/>
      <c r="AI218" s="31"/>
      <c r="AP218" s="22"/>
      <c r="AS218" s="22"/>
      <c r="AT218" s="22"/>
      <c r="AU218" s="32"/>
      <c r="AV218" s="32"/>
      <c r="AW218" s="32"/>
      <c r="AX218" s="32"/>
      <c r="AY218" s="32"/>
      <c r="AZ218" s="32"/>
      <c r="BA218" s="33"/>
      <c r="BB218" s="33"/>
      <c r="BC218" s="33"/>
      <c r="BD218" s="33"/>
      <c r="BE218" s="33"/>
      <c r="BF218" s="33"/>
      <c r="BG218" s="34"/>
      <c r="BH218" s="34"/>
      <c r="BI218" s="34"/>
      <c r="BJ218" s="34"/>
      <c r="BK218" s="34"/>
      <c r="BL218" s="34"/>
    </row>
    <row r="219" spans="1:64" x14ac:dyDescent="0.2">
      <c r="A219" s="36">
        <v>37167</v>
      </c>
      <c r="B219" s="37" t="s">
        <v>89</v>
      </c>
      <c r="C219" s="71">
        <v>6.3</v>
      </c>
      <c r="D219" s="25" t="s">
        <v>170</v>
      </c>
      <c r="E219" s="25">
        <v>3</v>
      </c>
      <c r="F219" s="26" t="s">
        <v>120</v>
      </c>
      <c r="G219" s="25">
        <v>2001</v>
      </c>
      <c r="H219" s="27" t="s">
        <v>68</v>
      </c>
      <c r="I219" s="25">
        <v>40</v>
      </c>
      <c r="J219" s="25">
        <v>4</v>
      </c>
      <c r="K219" s="41">
        <v>19.63</v>
      </c>
      <c r="L219" s="41">
        <v>19.63</v>
      </c>
      <c r="M219" s="41">
        <v>19.63</v>
      </c>
      <c r="N219" s="41">
        <f t="shared" si="28"/>
        <v>0</v>
      </c>
      <c r="O219" s="41">
        <f t="shared" si="29"/>
        <v>0</v>
      </c>
      <c r="P219" s="41">
        <f t="shared" si="30"/>
        <v>0</v>
      </c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9"/>
      <c r="AG219" s="30"/>
      <c r="AI219" s="31"/>
      <c r="AP219" s="22"/>
      <c r="AS219" s="22"/>
      <c r="AT219" s="22"/>
      <c r="AU219" s="32"/>
      <c r="AV219" s="32"/>
      <c r="AW219" s="32"/>
      <c r="AX219" s="32"/>
      <c r="AY219" s="32"/>
      <c r="AZ219" s="32"/>
      <c r="BA219" s="33"/>
      <c r="BB219" s="33"/>
      <c r="BC219" s="33"/>
      <c r="BD219" s="33"/>
      <c r="BE219" s="33"/>
      <c r="BF219" s="33"/>
      <c r="BG219" s="34"/>
      <c r="BH219" s="34"/>
      <c r="BI219" s="34"/>
      <c r="BJ219" s="34"/>
      <c r="BK219" s="34"/>
      <c r="BL219" s="34"/>
    </row>
    <row r="220" spans="1:64" x14ac:dyDescent="0.2">
      <c r="A220" s="36">
        <v>37167</v>
      </c>
      <c r="B220" s="37" t="s">
        <v>90</v>
      </c>
      <c r="C220" s="71">
        <v>6.45</v>
      </c>
      <c r="D220" s="25" t="s">
        <v>170</v>
      </c>
      <c r="E220" s="25">
        <v>3</v>
      </c>
      <c r="F220" s="26" t="s">
        <v>120</v>
      </c>
      <c r="G220" s="25">
        <v>2001</v>
      </c>
      <c r="H220" s="27" t="s">
        <v>68</v>
      </c>
      <c r="I220" s="25">
        <v>40</v>
      </c>
      <c r="J220" s="25">
        <v>4</v>
      </c>
      <c r="K220" s="41">
        <v>19.63</v>
      </c>
      <c r="L220" s="41">
        <v>19.63</v>
      </c>
      <c r="M220" s="41">
        <v>19.63</v>
      </c>
      <c r="N220" s="41">
        <f t="shared" si="28"/>
        <v>0</v>
      </c>
      <c r="O220" s="41">
        <f t="shared" si="29"/>
        <v>0</v>
      </c>
      <c r="P220" s="41">
        <f t="shared" si="30"/>
        <v>0</v>
      </c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9"/>
      <c r="AG220" s="30"/>
      <c r="AI220" s="31"/>
      <c r="AP220" s="22"/>
      <c r="AS220" s="22"/>
      <c r="AT220" s="22"/>
      <c r="AU220" s="32"/>
      <c r="AV220" s="32"/>
      <c r="AW220" s="32"/>
      <c r="AX220" s="32"/>
      <c r="AY220" s="32"/>
      <c r="AZ220" s="32"/>
      <c r="BA220" s="33"/>
      <c r="BB220" s="33"/>
      <c r="BC220" s="33"/>
      <c r="BD220" s="33"/>
      <c r="BE220" s="33"/>
      <c r="BF220" s="33"/>
      <c r="BG220" s="34"/>
      <c r="BH220" s="34"/>
      <c r="BI220" s="34"/>
      <c r="BJ220" s="34"/>
      <c r="BK220" s="34"/>
      <c r="BL220" s="34"/>
    </row>
    <row r="221" spans="1:64" x14ac:dyDescent="0.2">
      <c r="A221" s="36">
        <v>37167</v>
      </c>
      <c r="B221" s="37" t="s">
        <v>91</v>
      </c>
      <c r="C221" s="71">
        <v>6</v>
      </c>
      <c r="D221" s="25" t="s">
        <v>170</v>
      </c>
      <c r="E221" s="25">
        <v>3</v>
      </c>
      <c r="F221" s="26" t="s">
        <v>120</v>
      </c>
      <c r="G221" s="25">
        <v>2001</v>
      </c>
      <c r="H221" s="27" t="s">
        <v>68</v>
      </c>
      <c r="I221" s="25">
        <v>40</v>
      </c>
      <c r="J221" s="25">
        <v>4</v>
      </c>
      <c r="K221" s="41">
        <v>19.63</v>
      </c>
      <c r="L221" s="41">
        <v>19.63</v>
      </c>
      <c r="M221" s="41">
        <v>19.63</v>
      </c>
      <c r="N221" s="41">
        <f t="shared" si="28"/>
        <v>0</v>
      </c>
      <c r="O221" s="41">
        <f t="shared" si="29"/>
        <v>0</v>
      </c>
      <c r="P221" s="41">
        <f t="shared" si="30"/>
        <v>0</v>
      </c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9"/>
      <c r="AG221" s="30"/>
      <c r="AI221" s="31"/>
      <c r="AP221" s="22"/>
      <c r="AS221" s="22"/>
      <c r="AT221" s="22"/>
      <c r="AU221" s="32"/>
      <c r="AV221" s="32"/>
      <c r="AW221" s="32"/>
      <c r="AX221" s="32"/>
      <c r="AY221" s="32"/>
      <c r="AZ221" s="32"/>
      <c r="BA221" s="33"/>
      <c r="BB221" s="33"/>
      <c r="BC221" s="33"/>
      <c r="BD221" s="33"/>
      <c r="BE221" s="33"/>
      <c r="BF221" s="33"/>
      <c r="BG221" s="34"/>
      <c r="BH221" s="34"/>
      <c r="BI221" s="34"/>
      <c r="BJ221" s="34"/>
      <c r="BK221" s="34"/>
      <c r="BL221" s="34"/>
    </row>
    <row r="222" spans="1:64" x14ac:dyDescent="0.2">
      <c r="A222" s="36">
        <v>37167</v>
      </c>
      <c r="B222" s="37" t="s">
        <v>92</v>
      </c>
      <c r="C222" s="71">
        <v>7.15</v>
      </c>
      <c r="D222" s="25" t="s">
        <v>170</v>
      </c>
      <c r="E222" s="25">
        <v>3</v>
      </c>
      <c r="F222" s="26" t="s">
        <v>120</v>
      </c>
      <c r="G222" s="25">
        <v>2001</v>
      </c>
      <c r="H222" s="27" t="s">
        <v>68</v>
      </c>
      <c r="I222" s="25">
        <v>40</v>
      </c>
      <c r="J222" s="25">
        <v>4</v>
      </c>
      <c r="K222" s="41">
        <v>1.94</v>
      </c>
      <c r="L222" s="41">
        <v>1.94</v>
      </c>
      <c r="M222" s="41">
        <v>1.94</v>
      </c>
      <c r="N222" s="41">
        <f t="shared" si="28"/>
        <v>0</v>
      </c>
      <c r="O222" s="41">
        <f t="shared" si="29"/>
        <v>0</v>
      </c>
      <c r="P222" s="41">
        <f t="shared" si="30"/>
        <v>0</v>
      </c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9"/>
      <c r="AG222" s="30"/>
      <c r="AI222" s="31"/>
      <c r="AP222" s="22"/>
      <c r="AS222" s="22"/>
      <c r="AT222" s="22"/>
      <c r="AU222" s="32"/>
      <c r="AV222" s="32"/>
      <c r="AW222" s="32"/>
      <c r="AX222" s="32"/>
      <c r="AY222" s="32"/>
      <c r="AZ222" s="32"/>
      <c r="BA222" s="33"/>
      <c r="BB222" s="33"/>
      <c r="BC222" s="33"/>
      <c r="BD222" s="33"/>
      <c r="BE222" s="33"/>
      <c r="BF222" s="33"/>
      <c r="BG222" s="34"/>
      <c r="BH222" s="34"/>
      <c r="BI222" s="34"/>
      <c r="BJ222" s="34"/>
      <c r="BK222" s="34"/>
      <c r="BL222" s="34"/>
    </row>
    <row r="223" spans="1:64" x14ac:dyDescent="0.2">
      <c r="A223" s="36">
        <v>37167</v>
      </c>
      <c r="B223" s="37" t="s">
        <v>93</v>
      </c>
      <c r="C223" s="71">
        <v>7.3</v>
      </c>
      <c r="D223" s="25" t="s">
        <v>170</v>
      </c>
      <c r="E223" s="25">
        <v>3</v>
      </c>
      <c r="F223" s="26" t="s">
        <v>120</v>
      </c>
      <c r="G223" s="25">
        <v>2001</v>
      </c>
      <c r="H223" s="27" t="s">
        <v>68</v>
      </c>
      <c r="I223" s="25">
        <v>40</v>
      </c>
      <c r="J223" s="25">
        <v>4</v>
      </c>
      <c r="K223" s="41">
        <v>4.2</v>
      </c>
      <c r="L223" s="41">
        <v>4.2</v>
      </c>
      <c r="M223" s="41">
        <v>4.2</v>
      </c>
      <c r="N223" s="41">
        <f t="shared" si="28"/>
        <v>0</v>
      </c>
      <c r="O223" s="41">
        <f t="shared" si="29"/>
        <v>0</v>
      </c>
      <c r="P223" s="41">
        <f t="shared" si="30"/>
        <v>0</v>
      </c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9"/>
      <c r="AG223" s="30"/>
      <c r="AI223" s="31"/>
      <c r="AP223" s="22"/>
      <c r="AS223" s="22"/>
      <c r="AT223" s="22"/>
      <c r="AU223" s="32"/>
      <c r="AV223" s="32"/>
      <c r="AW223" s="32"/>
      <c r="AX223" s="32"/>
      <c r="AY223" s="32"/>
      <c r="AZ223" s="32"/>
      <c r="BA223" s="33"/>
      <c r="BB223" s="33"/>
      <c r="BC223" s="33"/>
      <c r="BD223" s="33"/>
      <c r="BE223" s="33"/>
      <c r="BF223" s="33"/>
      <c r="BG223" s="34"/>
      <c r="BH223" s="34"/>
      <c r="BI223" s="34"/>
      <c r="BJ223" s="34"/>
      <c r="BK223" s="34"/>
      <c r="BL223" s="34"/>
    </row>
    <row r="224" spans="1:64" x14ac:dyDescent="0.2">
      <c r="A224" s="36">
        <v>37167</v>
      </c>
      <c r="B224" s="37" t="s">
        <v>94</v>
      </c>
      <c r="C224" s="71">
        <v>7.45</v>
      </c>
      <c r="D224" s="25" t="s">
        <v>170</v>
      </c>
      <c r="E224" s="25">
        <v>3</v>
      </c>
      <c r="F224" s="26" t="s">
        <v>120</v>
      </c>
      <c r="G224" s="25">
        <v>2001</v>
      </c>
      <c r="H224" s="27" t="s">
        <v>68</v>
      </c>
      <c r="I224" s="25">
        <v>40</v>
      </c>
      <c r="J224" s="25">
        <v>4</v>
      </c>
      <c r="K224" s="41">
        <v>7</v>
      </c>
      <c r="L224" s="41">
        <v>7</v>
      </c>
      <c r="M224" s="41">
        <v>7</v>
      </c>
      <c r="N224" s="41">
        <f t="shared" si="28"/>
        <v>0</v>
      </c>
      <c r="O224" s="41">
        <f t="shared" si="29"/>
        <v>0</v>
      </c>
      <c r="P224" s="41">
        <f t="shared" si="30"/>
        <v>0</v>
      </c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9"/>
      <c r="AG224" s="30"/>
      <c r="AI224" s="31"/>
      <c r="AP224" s="22"/>
      <c r="AS224" s="22"/>
      <c r="AT224" s="22"/>
      <c r="AU224" s="32"/>
      <c r="AV224" s="32"/>
      <c r="AW224" s="32"/>
      <c r="AX224" s="32"/>
      <c r="AY224" s="32"/>
      <c r="AZ224" s="32"/>
      <c r="BA224" s="33"/>
      <c r="BB224" s="33"/>
      <c r="BC224" s="33"/>
      <c r="BD224" s="33"/>
      <c r="BE224" s="33"/>
      <c r="BF224" s="33"/>
      <c r="BG224" s="34"/>
      <c r="BH224" s="34"/>
      <c r="BI224" s="34"/>
      <c r="BJ224" s="34"/>
      <c r="BK224" s="34"/>
      <c r="BL224" s="34"/>
    </row>
    <row r="225" spans="1:64" x14ac:dyDescent="0.2">
      <c r="A225" s="36">
        <v>37167</v>
      </c>
      <c r="B225" s="37" t="s">
        <v>95</v>
      </c>
      <c r="C225" s="71">
        <v>7</v>
      </c>
      <c r="D225" s="25" t="s">
        <v>170</v>
      </c>
      <c r="E225" s="25">
        <v>3</v>
      </c>
      <c r="F225" s="26" t="s">
        <v>120</v>
      </c>
      <c r="G225" s="25">
        <v>2001</v>
      </c>
      <c r="H225" s="27" t="s">
        <v>68</v>
      </c>
      <c r="I225" s="25">
        <v>40</v>
      </c>
      <c r="J225" s="25">
        <v>4</v>
      </c>
      <c r="K225" s="41">
        <v>19.11</v>
      </c>
      <c r="L225" s="41">
        <v>19.11</v>
      </c>
      <c r="M225" s="41">
        <v>19.11</v>
      </c>
      <c r="N225" s="41">
        <f t="shared" si="28"/>
        <v>0</v>
      </c>
      <c r="O225" s="41">
        <f t="shared" si="29"/>
        <v>0</v>
      </c>
      <c r="P225" s="41">
        <f t="shared" si="30"/>
        <v>0</v>
      </c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9"/>
      <c r="AG225" s="30"/>
      <c r="AI225" s="31"/>
      <c r="AP225" s="22"/>
      <c r="AS225" s="22"/>
      <c r="AT225" s="22"/>
      <c r="AU225" s="32"/>
      <c r="AV225" s="32"/>
      <c r="AW225" s="32"/>
      <c r="AX225" s="32"/>
      <c r="AY225" s="32"/>
      <c r="AZ225" s="32"/>
      <c r="BA225" s="33"/>
      <c r="BB225" s="33"/>
      <c r="BC225" s="33"/>
      <c r="BD225" s="33"/>
      <c r="BE225" s="33"/>
      <c r="BF225" s="33"/>
      <c r="BG225" s="34"/>
      <c r="BH225" s="34"/>
      <c r="BI225" s="34"/>
      <c r="BJ225" s="34"/>
      <c r="BK225" s="34"/>
      <c r="BL225" s="34"/>
    </row>
    <row r="226" spans="1:64" x14ac:dyDescent="0.2">
      <c r="A226" s="36">
        <v>37167</v>
      </c>
      <c r="B226" s="37" t="s">
        <v>96</v>
      </c>
      <c r="C226" s="71">
        <v>8.15</v>
      </c>
      <c r="D226" s="25" t="s">
        <v>170</v>
      </c>
      <c r="E226" s="25">
        <v>3</v>
      </c>
      <c r="F226" s="26" t="s">
        <v>120</v>
      </c>
      <c r="G226" s="25">
        <v>2001</v>
      </c>
      <c r="H226" s="27" t="s">
        <v>68</v>
      </c>
      <c r="I226" s="25">
        <v>40</v>
      </c>
      <c r="J226" s="25">
        <v>4</v>
      </c>
      <c r="K226" s="41">
        <v>21</v>
      </c>
      <c r="L226" s="41">
        <v>21</v>
      </c>
      <c r="M226" s="41">
        <v>21</v>
      </c>
      <c r="N226" s="41">
        <f t="shared" si="28"/>
        <v>0</v>
      </c>
      <c r="O226" s="41">
        <f t="shared" si="29"/>
        <v>0</v>
      </c>
      <c r="P226" s="41">
        <f t="shared" si="30"/>
        <v>0</v>
      </c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9"/>
      <c r="AG226" s="30"/>
      <c r="AI226" s="31"/>
      <c r="AP226" s="22"/>
      <c r="AS226" s="22"/>
      <c r="AT226" s="22"/>
      <c r="AU226" s="32"/>
      <c r="AV226" s="32"/>
      <c r="AW226" s="32"/>
      <c r="AX226" s="32"/>
      <c r="AY226" s="32"/>
      <c r="AZ226" s="32"/>
      <c r="BA226" s="33"/>
      <c r="BB226" s="33"/>
      <c r="BC226" s="33"/>
      <c r="BD226" s="33"/>
      <c r="BE226" s="33"/>
      <c r="BF226" s="33"/>
      <c r="BG226" s="34"/>
      <c r="BH226" s="34"/>
      <c r="BI226" s="34"/>
      <c r="BJ226" s="34"/>
      <c r="BK226" s="34"/>
      <c r="BL226" s="34"/>
    </row>
    <row r="227" spans="1:64" x14ac:dyDescent="0.2">
      <c r="A227" s="36">
        <v>37167</v>
      </c>
      <c r="B227" s="37" t="s">
        <v>97</v>
      </c>
      <c r="C227" s="71">
        <v>8.3000000000000007</v>
      </c>
      <c r="D227" s="25" t="s">
        <v>170</v>
      </c>
      <c r="E227" s="25">
        <v>3</v>
      </c>
      <c r="F227" s="26" t="s">
        <v>120</v>
      </c>
      <c r="G227" s="25">
        <v>2001</v>
      </c>
      <c r="H227" s="27" t="s">
        <v>68</v>
      </c>
      <c r="I227" s="25">
        <v>40</v>
      </c>
      <c r="J227" s="25">
        <v>4</v>
      </c>
      <c r="K227" s="41">
        <v>20.79</v>
      </c>
      <c r="L227" s="41">
        <v>20.79</v>
      </c>
      <c r="M227" s="41">
        <v>20.79</v>
      </c>
      <c r="N227" s="41">
        <f t="shared" si="28"/>
        <v>0</v>
      </c>
      <c r="O227" s="41">
        <f t="shared" si="29"/>
        <v>0</v>
      </c>
      <c r="P227" s="41">
        <f t="shared" si="30"/>
        <v>0</v>
      </c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9"/>
      <c r="AG227" s="30"/>
      <c r="AI227" s="31"/>
      <c r="AP227" s="22"/>
      <c r="AS227" s="22"/>
      <c r="AT227" s="22"/>
      <c r="AU227" s="32"/>
      <c r="AV227" s="32"/>
      <c r="AW227" s="32"/>
      <c r="AX227" s="32"/>
      <c r="AY227" s="32"/>
      <c r="AZ227" s="32"/>
      <c r="BA227" s="33"/>
      <c r="BB227" s="33"/>
      <c r="BC227" s="33"/>
      <c r="BD227" s="33"/>
      <c r="BE227" s="33"/>
      <c r="BF227" s="33"/>
      <c r="BG227" s="34"/>
      <c r="BH227" s="34"/>
      <c r="BI227" s="34"/>
      <c r="BJ227" s="34"/>
      <c r="BK227" s="34"/>
      <c r="BL227" s="34"/>
    </row>
    <row r="228" spans="1:64" x14ac:dyDescent="0.2">
      <c r="A228" s="36">
        <v>37167</v>
      </c>
      <c r="B228" s="37" t="s">
        <v>98</v>
      </c>
      <c r="C228" s="71">
        <v>8.4499999999999993</v>
      </c>
      <c r="D228" s="25" t="s">
        <v>170</v>
      </c>
      <c r="E228" s="25">
        <v>3</v>
      </c>
      <c r="F228" s="26" t="s">
        <v>120</v>
      </c>
      <c r="G228" s="25">
        <v>2001</v>
      </c>
      <c r="H228" s="27" t="s">
        <v>68</v>
      </c>
      <c r="I228" s="25">
        <v>40</v>
      </c>
      <c r="J228" s="25">
        <v>4</v>
      </c>
      <c r="K228" s="41">
        <v>21</v>
      </c>
      <c r="L228" s="41">
        <v>21</v>
      </c>
      <c r="M228" s="41">
        <v>21</v>
      </c>
      <c r="N228" s="41">
        <f t="shared" si="28"/>
        <v>0</v>
      </c>
      <c r="O228" s="41">
        <f t="shared" si="29"/>
        <v>0</v>
      </c>
      <c r="P228" s="41">
        <f t="shared" si="30"/>
        <v>0</v>
      </c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9"/>
      <c r="AG228" s="30"/>
      <c r="AI228" s="31"/>
      <c r="AP228" s="22"/>
      <c r="AS228" s="22"/>
      <c r="AT228" s="22"/>
      <c r="AU228" s="32"/>
      <c r="AV228" s="32"/>
      <c r="AW228" s="32"/>
      <c r="AX228" s="32"/>
      <c r="AY228" s="32"/>
      <c r="AZ228" s="32"/>
      <c r="BA228" s="33"/>
      <c r="BB228" s="33"/>
      <c r="BC228" s="33"/>
      <c r="BD228" s="33"/>
      <c r="BE228" s="33"/>
      <c r="BF228" s="33"/>
      <c r="BG228" s="34"/>
      <c r="BH228" s="34"/>
      <c r="BI228" s="34"/>
      <c r="BJ228" s="34"/>
      <c r="BK228" s="34"/>
      <c r="BL228" s="34"/>
    </row>
    <row r="229" spans="1:64" x14ac:dyDescent="0.2">
      <c r="A229" s="36">
        <v>37167</v>
      </c>
      <c r="B229" s="37" t="s">
        <v>99</v>
      </c>
      <c r="C229" s="71">
        <v>8</v>
      </c>
      <c r="D229" s="25" t="s">
        <v>170</v>
      </c>
      <c r="E229" s="25">
        <v>3</v>
      </c>
      <c r="F229" s="26" t="s">
        <v>120</v>
      </c>
      <c r="G229" s="25">
        <v>2001</v>
      </c>
      <c r="H229" s="27" t="s">
        <v>68</v>
      </c>
      <c r="I229" s="25">
        <v>40</v>
      </c>
      <c r="J229" s="25">
        <v>4</v>
      </c>
      <c r="K229" s="41">
        <v>15.1</v>
      </c>
      <c r="L229" s="41">
        <v>15.1</v>
      </c>
      <c r="M229" s="41">
        <v>15.1</v>
      </c>
      <c r="N229" s="41">
        <f t="shared" si="28"/>
        <v>0</v>
      </c>
      <c r="O229" s="41">
        <f t="shared" si="29"/>
        <v>0</v>
      </c>
      <c r="P229" s="41">
        <f t="shared" si="30"/>
        <v>0</v>
      </c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9"/>
      <c r="AG229" s="30"/>
      <c r="AI229" s="31"/>
      <c r="AP229" s="22"/>
      <c r="AS229" s="22"/>
      <c r="AT229" s="22"/>
      <c r="AU229" s="32"/>
      <c r="AV229" s="32"/>
      <c r="AW229" s="32"/>
      <c r="AX229" s="32"/>
      <c r="AY229" s="32"/>
      <c r="AZ229" s="32"/>
      <c r="BA229" s="33"/>
      <c r="BB229" s="33"/>
      <c r="BC229" s="33"/>
      <c r="BD229" s="33"/>
      <c r="BE229" s="33"/>
      <c r="BF229" s="33"/>
      <c r="BG229" s="34"/>
      <c r="BH229" s="34"/>
      <c r="BI229" s="34"/>
      <c r="BJ229" s="34"/>
      <c r="BK229" s="34"/>
      <c r="BL229" s="34"/>
    </row>
    <row r="230" spans="1:64" x14ac:dyDescent="0.2">
      <c r="A230" s="36">
        <v>37167</v>
      </c>
      <c r="B230" s="37" t="s">
        <v>100</v>
      </c>
      <c r="C230" s="71">
        <v>9.15</v>
      </c>
      <c r="D230" s="25" t="s">
        <v>170</v>
      </c>
      <c r="E230" s="25">
        <v>3</v>
      </c>
      <c r="F230" s="26" t="s">
        <v>120</v>
      </c>
      <c r="G230" s="25">
        <v>2001</v>
      </c>
      <c r="H230" s="27" t="s">
        <v>68</v>
      </c>
      <c r="I230" s="25">
        <v>40</v>
      </c>
      <c r="J230" s="25">
        <v>4</v>
      </c>
      <c r="K230" s="41">
        <v>6.6</v>
      </c>
      <c r="L230" s="41">
        <v>6.6</v>
      </c>
      <c r="M230" s="41">
        <v>6.6</v>
      </c>
      <c r="N230" s="41">
        <f t="shared" si="28"/>
        <v>0</v>
      </c>
      <c r="O230" s="41">
        <f t="shared" si="29"/>
        <v>0</v>
      </c>
      <c r="P230" s="41">
        <f t="shared" si="30"/>
        <v>0</v>
      </c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9"/>
      <c r="AG230" s="30"/>
      <c r="AI230" s="31"/>
      <c r="AP230" s="22"/>
      <c r="AS230" s="22"/>
      <c r="AT230" s="22"/>
      <c r="AU230" s="32"/>
      <c r="AV230" s="32"/>
      <c r="AW230" s="32"/>
      <c r="AX230" s="32"/>
      <c r="AY230" s="32"/>
      <c r="AZ230" s="32"/>
      <c r="BA230" s="33"/>
      <c r="BB230" s="33"/>
      <c r="BC230" s="33"/>
      <c r="BD230" s="33"/>
      <c r="BE230" s="33"/>
      <c r="BF230" s="33"/>
      <c r="BG230" s="34"/>
      <c r="BH230" s="34"/>
      <c r="BI230" s="34"/>
      <c r="BJ230" s="34"/>
      <c r="BK230" s="34"/>
      <c r="BL230" s="34"/>
    </row>
    <row r="231" spans="1:64" x14ac:dyDescent="0.2">
      <c r="A231" s="36">
        <v>37167</v>
      </c>
      <c r="B231" s="37" t="s">
        <v>101</v>
      </c>
      <c r="C231" s="71">
        <v>9.3000000000000007</v>
      </c>
      <c r="D231" s="25" t="s">
        <v>170</v>
      </c>
      <c r="E231" s="25">
        <v>3</v>
      </c>
      <c r="F231" s="26" t="s">
        <v>120</v>
      </c>
      <c r="G231" s="25">
        <v>2001</v>
      </c>
      <c r="H231" s="27" t="s">
        <v>68</v>
      </c>
      <c r="I231" s="25">
        <v>40</v>
      </c>
      <c r="J231" s="25">
        <v>4</v>
      </c>
      <c r="K231" s="41">
        <v>1.9</v>
      </c>
      <c r="L231" s="41">
        <v>1.9</v>
      </c>
      <c r="M231" s="41">
        <v>1.9</v>
      </c>
      <c r="N231" s="41">
        <f t="shared" si="28"/>
        <v>0</v>
      </c>
      <c r="O231" s="41">
        <f t="shared" si="29"/>
        <v>0</v>
      </c>
      <c r="P231" s="41">
        <f t="shared" si="30"/>
        <v>0</v>
      </c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9"/>
      <c r="AG231" s="30"/>
      <c r="AI231" s="31"/>
      <c r="AP231" s="22"/>
      <c r="AS231" s="22"/>
      <c r="AT231" s="22"/>
      <c r="AU231" s="32"/>
      <c r="AV231" s="32"/>
      <c r="AW231" s="32"/>
      <c r="AX231" s="32"/>
      <c r="AY231" s="32"/>
      <c r="AZ231" s="32"/>
      <c r="BA231" s="33"/>
      <c r="BB231" s="33"/>
      <c r="BC231" s="33"/>
      <c r="BD231" s="33"/>
      <c r="BE231" s="33"/>
      <c r="BF231" s="33"/>
      <c r="BG231" s="34"/>
      <c r="BH231" s="34"/>
      <c r="BI231" s="34"/>
      <c r="BJ231" s="34"/>
      <c r="BK231" s="34"/>
      <c r="BL231" s="34"/>
    </row>
    <row r="232" spans="1:64" x14ac:dyDescent="0.2">
      <c r="A232" s="36">
        <v>37167</v>
      </c>
      <c r="B232" s="37" t="s">
        <v>102</v>
      </c>
      <c r="C232" s="71">
        <v>9.4499999999999993</v>
      </c>
      <c r="D232" s="25" t="s">
        <v>170</v>
      </c>
      <c r="E232" s="25">
        <v>3</v>
      </c>
      <c r="F232" s="26" t="s">
        <v>120</v>
      </c>
      <c r="G232" s="25">
        <v>2001</v>
      </c>
      <c r="H232" s="27" t="s">
        <v>68</v>
      </c>
      <c r="I232" s="25">
        <v>40</v>
      </c>
      <c r="J232" s="25">
        <v>4</v>
      </c>
      <c r="K232" s="41">
        <v>1.81</v>
      </c>
      <c r="L232" s="41">
        <v>1.81</v>
      </c>
      <c r="M232" s="41">
        <v>1.81</v>
      </c>
      <c r="N232" s="41">
        <f t="shared" si="28"/>
        <v>0</v>
      </c>
      <c r="O232" s="41">
        <f t="shared" si="29"/>
        <v>0</v>
      </c>
      <c r="P232" s="41">
        <f t="shared" si="30"/>
        <v>0</v>
      </c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9"/>
      <c r="AG232" s="30"/>
      <c r="AI232" s="31"/>
      <c r="AP232" s="22"/>
      <c r="AS232" s="22"/>
      <c r="AT232" s="22"/>
      <c r="AU232" s="32"/>
      <c r="AV232" s="32"/>
      <c r="AW232" s="32"/>
      <c r="AX232" s="32"/>
      <c r="AY232" s="32"/>
      <c r="AZ232" s="32"/>
      <c r="BA232" s="33"/>
      <c r="BB232" s="33"/>
      <c r="BC232" s="33"/>
      <c r="BD232" s="33"/>
      <c r="BE232" s="33"/>
      <c r="BF232" s="33"/>
      <c r="BG232" s="34"/>
      <c r="BH232" s="34"/>
      <c r="BI232" s="34"/>
      <c r="BJ232" s="34"/>
      <c r="BK232" s="34"/>
      <c r="BL232" s="34"/>
    </row>
    <row r="233" spans="1:64" x14ac:dyDescent="0.2">
      <c r="A233" s="36">
        <v>37167</v>
      </c>
      <c r="B233" s="37" t="s">
        <v>103</v>
      </c>
      <c r="C233" s="71">
        <v>9</v>
      </c>
      <c r="D233" s="25" t="s">
        <v>170</v>
      </c>
      <c r="E233" s="25">
        <v>3</v>
      </c>
      <c r="F233" s="26" t="s">
        <v>120</v>
      </c>
      <c r="G233" s="25">
        <v>2001</v>
      </c>
      <c r="H233" s="27" t="s">
        <v>68</v>
      </c>
      <c r="I233" s="25">
        <v>40</v>
      </c>
      <c r="J233" s="25">
        <v>4</v>
      </c>
      <c r="K233" s="41">
        <v>1.81</v>
      </c>
      <c r="L233" s="41">
        <v>1.81</v>
      </c>
      <c r="M233" s="41">
        <v>1.81</v>
      </c>
      <c r="N233" s="41">
        <f t="shared" si="28"/>
        <v>0</v>
      </c>
      <c r="O233" s="41">
        <f t="shared" si="29"/>
        <v>0</v>
      </c>
      <c r="P233" s="41">
        <f t="shared" si="30"/>
        <v>0</v>
      </c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9"/>
      <c r="AG233" s="30"/>
      <c r="AI233" s="31"/>
      <c r="AP233" s="22"/>
      <c r="AS233" s="22"/>
      <c r="AT233" s="22"/>
      <c r="AU233" s="32"/>
      <c r="AV233" s="32"/>
      <c r="AW233" s="32"/>
      <c r="AX233" s="32"/>
      <c r="AY233" s="32"/>
      <c r="AZ233" s="32"/>
      <c r="BA233" s="33"/>
      <c r="BB233" s="33"/>
      <c r="BC233" s="33"/>
      <c r="BD233" s="33"/>
      <c r="BE233" s="33"/>
      <c r="BF233" s="33"/>
      <c r="BG233" s="34"/>
      <c r="BH233" s="34"/>
      <c r="BI233" s="34"/>
      <c r="BJ233" s="34"/>
      <c r="BK233" s="34"/>
      <c r="BL233" s="34"/>
    </row>
    <row r="234" spans="1:64" x14ac:dyDescent="0.2">
      <c r="A234" s="36">
        <v>37167</v>
      </c>
      <c r="B234" s="37" t="s">
        <v>104</v>
      </c>
      <c r="C234" s="71">
        <v>10.15</v>
      </c>
      <c r="D234" s="25" t="s">
        <v>170</v>
      </c>
      <c r="E234" s="25">
        <v>3</v>
      </c>
      <c r="F234" s="26" t="s">
        <v>120</v>
      </c>
      <c r="G234" s="25">
        <v>2001</v>
      </c>
      <c r="H234" s="27" t="s">
        <v>68</v>
      </c>
      <c r="I234" s="25">
        <v>40</v>
      </c>
      <c r="J234" s="25">
        <v>4</v>
      </c>
      <c r="K234" s="41">
        <v>1.9</v>
      </c>
      <c r="L234" s="41">
        <v>1.9</v>
      </c>
      <c r="M234" s="41">
        <v>1.9</v>
      </c>
      <c r="N234" s="41">
        <f t="shared" si="28"/>
        <v>0</v>
      </c>
      <c r="O234" s="41">
        <f t="shared" si="29"/>
        <v>0</v>
      </c>
      <c r="P234" s="41">
        <f t="shared" si="30"/>
        <v>0</v>
      </c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9"/>
      <c r="AG234" s="30"/>
      <c r="AI234" s="31"/>
      <c r="AP234" s="22"/>
      <c r="AS234" s="22"/>
      <c r="AT234" s="22"/>
      <c r="AU234" s="32"/>
      <c r="AV234" s="32"/>
      <c r="AW234" s="32"/>
      <c r="AX234" s="32"/>
      <c r="AY234" s="32"/>
      <c r="AZ234" s="32"/>
      <c r="BA234" s="33"/>
      <c r="BB234" s="33"/>
      <c r="BC234" s="33"/>
      <c r="BD234" s="33"/>
      <c r="BE234" s="33"/>
      <c r="BF234" s="33"/>
      <c r="BG234" s="34"/>
      <c r="BH234" s="34"/>
      <c r="BI234" s="34"/>
      <c r="BJ234" s="34"/>
      <c r="BK234" s="34"/>
      <c r="BL234" s="34"/>
    </row>
    <row r="235" spans="1:64" x14ac:dyDescent="0.2">
      <c r="A235" s="36">
        <v>37167</v>
      </c>
      <c r="B235" s="37" t="s">
        <v>105</v>
      </c>
      <c r="C235" s="71">
        <v>10.3</v>
      </c>
      <c r="D235" s="25" t="s">
        <v>170</v>
      </c>
      <c r="E235" s="25">
        <v>3</v>
      </c>
      <c r="F235" s="26" t="s">
        <v>120</v>
      </c>
      <c r="G235" s="25">
        <v>2001</v>
      </c>
      <c r="H235" s="27" t="s">
        <v>68</v>
      </c>
      <c r="I235" s="25">
        <v>40</v>
      </c>
      <c r="J235" s="25">
        <v>4</v>
      </c>
      <c r="K235" s="41">
        <v>2</v>
      </c>
      <c r="L235" s="41">
        <v>2</v>
      </c>
      <c r="M235" s="41">
        <v>2</v>
      </c>
      <c r="N235" s="41">
        <f t="shared" si="28"/>
        <v>0</v>
      </c>
      <c r="O235" s="41">
        <f t="shared" si="29"/>
        <v>0</v>
      </c>
      <c r="P235" s="41">
        <f t="shared" si="30"/>
        <v>0</v>
      </c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9"/>
      <c r="AG235" s="30"/>
      <c r="AI235" s="31"/>
      <c r="AP235" s="22"/>
      <c r="AS235" s="22"/>
      <c r="AT235" s="22"/>
      <c r="AU235" s="32"/>
      <c r="AV235" s="32"/>
      <c r="AW235" s="32"/>
      <c r="AX235" s="32"/>
      <c r="AY235" s="32"/>
      <c r="AZ235" s="32"/>
      <c r="BA235" s="33"/>
      <c r="BB235" s="33"/>
      <c r="BC235" s="33"/>
      <c r="BD235" s="33"/>
      <c r="BE235" s="33"/>
      <c r="BF235" s="33"/>
      <c r="BG235" s="34"/>
      <c r="BH235" s="34"/>
      <c r="BI235" s="34"/>
      <c r="BJ235" s="34"/>
      <c r="BK235" s="34"/>
      <c r="BL235" s="34"/>
    </row>
    <row r="236" spans="1:64" x14ac:dyDescent="0.2">
      <c r="A236" s="36">
        <v>37167</v>
      </c>
      <c r="B236" s="37" t="s">
        <v>106</v>
      </c>
      <c r="C236" s="71">
        <v>10.45</v>
      </c>
      <c r="D236" s="25" t="s">
        <v>170</v>
      </c>
      <c r="E236" s="25">
        <v>3</v>
      </c>
      <c r="F236" s="26" t="s">
        <v>120</v>
      </c>
      <c r="G236" s="25">
        <v>2001</v>
      </c>
      <c r="H236" s="27" t="s">
        <v>68</v>
      </c>
      <c r="I236" s="25">
        <v>40</v>
      </c>
      <c r="J236" s="25">
        <v>4</v>
      </c>
      <c r="K236" s="41">
        <v>4.5999999999999996</v>
      </c>
      <c r="L236" s="41">
        <v>4.5999999999999996</v>
      </c>
      <c r="M236" s="41">
        <v>4.5999999999999996</v>
      </c>
      <c r="N236" s="41">
        <f t="shared" si="28"/>
        <v>0</v>
      </c>
      <c r="O236" s="41">
        <f t="shared" si="29"/>
        <v>0</v>
      </c>
      <c r="P236" s="41">
        <f t="shared" si="30"/>
        <v>0</v>
      </c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9"/>
      <c r="AG236" s="30"/>
      <c r="AI236" s="31"/>
      <c r="AP236" s="22"/>
      <c r="AS236" s="22"/>
      <c r="AT236" s="22"/>
      <c r="AU236" s="32"/>
      <c r="AV236" s="32"/>
      <c r="AW236" s="32"/>
      <c r="AX236" s="32"/>
      <c r="AY236" s="32"/>
      <c r="AZ236" s="32"/>
      <c r="BA236" s="33"/>
      <c r="BB236" s="33"/>
      <c r="BC236" s="33"/>
      <c r="BD236" s="33"/>
      <c r="BE236" s="33"/>
      <c r="BF236" s="33"/>
      <c r="BG236" s="34"/>
      <c r="BH236" s="34"/>
      <c r="BI236" s="34"/>
      <c r="BJ236" s="34"/>
      <c r="BK236" s="34"/>
      <c r="BL236" s="34"/>
    </row>
    <row r="237" spans="1:64" x14ac:dyDescent="0.2">
      <c r="A237" s="36">
        <v>37167</v>
      </c>
      <c r="B237" s="37" t="s">
        <v>107</v>
      </c>
      <c r="C237" s="71">
        <v>10</v>
      </c>
      <c r="D237" s="25" t="s">
        <v>170</v>
      </c>
      <c r="E237" s="25">
        <v>3</v>
      </c>
      <c r="F237" s="26" t="s">
        <v>120</v>
      </c>
      <c r="G237" s="25">
        <v>2001</v>
      </c>
      <c r="H237" s="27" t="s">
        <v>68</v>
      </c>
      <c r="I237" s="25">
        <v>40</v>
      </c>
      <c r="J237" s="25">
        <v>4</v>
      </c>
      <c r="K237" s="41">
        <v>8.6</v>
      </c>
      <c r="L237" s="41">
        <v>8.6</v>
      </c>
      <c r="M237" s="41">
        <v>8.6</v>
      </c>
      <c r="N237" s="41">
        <f t="shared" si="28"/>
        <v>0</v>
      </c>
      <c r="O237" s="41">
        <f t="shared" si="29"/>
        <v>0</v>
      </c>
      <c r="P237" s="41">
        <f t="shared" si="30"/>
        <v>0</v>
      </c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9"/>
      <c r="AG237" s="30"/>
      <c r="AI237" s="31"/>
      <c r="AP237" s="22"/>
      <c r="AS237" s="22"/>
      <c r="AT237" s="22"/>
      <c r="AU237" s="32"/>
      <c r="AV237" s="32"/>
      <c r="AW237" s="32"/>
      <c r="AX237" s="32"/>
      <c r="AY237" s="32"/>
      <c r="AZ237" s="32"/>
      <c r="BA237" s="33"/>
      <c r="BB237" s="33"/>
      <c r="BC237" s="33"/>
      <c r="BD237" s="33"/>
      <c r="BE237" s="33"/>
      <c r="BF237" s="33"/>
      <c r="BG237" s="34"/>
      <c r="BH237" s="34"/>
      <c r="BI237" s="34"/>
      <c r="BJ237" s="34"/>
      <c r="BK237" s="34"/>
      <c r="BL237" s="34"/>
    </row>
    <row r="238" spans="1:64" x14ac:dyDescent="0.2">
      <c r="A238" s="36">
        <v>37167</v>
      </c>
      <c r="B238" s="37" t="s">
        <v>108</v>
      </c>
      <c r="C238" s="71">
        <v>11.15</v>
      </c>
      <c r="D238" s="25" t="s">
        <v>170</v>
      </c>
      <c r="E238" s="25">
        <v>3</v>
      </c>
      <c r="F238" s="26" t="s">
        <v>120</v>
      </c>
      <c r="G238" s="25">
        <v>2001</v>
      </c>
      <c r="H238" s="27" t="s">
        <v>68</v>
      </c>
      <c r="I238" s="25">
        <v>40</v>
      </c>
      <c r="J238" s="25">
        <v>4</v>
      </c>
      <c r="K238" s="41">
        <v>9.9</v>
      </c>
      <c r="L238" s="41">
        <v>9.9</v>
      </c>
      <c r="M238" s="41">
        <v>9.9</v>
      </c>
      <c r="N238" s="41">
        <f t="shared" si="28"/>
        <v>0</v>
      </c>
      <c r="O238" s="41">
        <f t="shared" si="29"/>
        <v>0</v>
      </c>
      <c r="P238" s="41">
        <f t="shared" si="30"/>
        <v>0</v>
      </c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9"/>
      <c r="AG238" s="30"/>
      <c r="AI238" s="31"/>
      <c r="AP238" s="22"/>
      <c r="AS238" s="22"/>
      <c r="AT238" s="22"/>
      <c r="AU238" s="32"/>
      <c r="AV238" s="32"/>
      <c r="AW238" s="32"/>
      <c r="AX238" s="32"/>
      <c r="AY238" s="32"/>
      <c r="AZ238" s="32"/>
      <c r="BA238" s="33"/>
      <c r="BB238" s="33"/>
      <c r="BC238" s="33"/>
      <c r="BD238" s="33"/>
      <c r="BE238" s="33"/>
      <c r="BF238" s="33"/>
      <c r="BG238" s="34"/>
      <c r="BH238" s="34"/>
      <c r="BI238" s="34"/>
      <c r="BJ238" s="34"/>
      <c r="BK238" s="34"/>
      <c r="BL238" s="34"/>
    </row>
    <row r="239" spans="1:64" x14ac:dyDescent="0.2">
      <c r="A239" s="36">
        <v>37167</v>
      </c>
      <c r="B239" s="37" t="s">
        <v>109</v>
      </c>
      <c r="C239" s="71">
        <v>11.3</v>
      </c>
      <c r="D239" s="25" t="s">
        <v>170</v>
      </c>
      <c r="E239" s="25">
        <v>3</v>
      </c>
      <c r="F239" s="26" t="s">
        <v>120</v>
      </c>
      <c r="G239" s="25">
        <v>2001</v>
      </c>
      <c r="H239" s="27" t="s">
        <v>68</v>
      </c>
      <c r="I239" s="25">
        <v>40</v>
      </c>
      <c r="J239" s="25">
        <v>4</v>
      </c>
      <c r="K239" s="41">
        <v>8.3000000000000007</v>
      </c>
      <c r="L239" s="41">
        <v>8.3000000000000007</v>
      </c>
      <c r="M239" s="41">
        <v>8.3000000000000007</v>
      </c>
      <c r="N239" s="41">
        <f t="shared" si="28"/>
        <v>0</v>
      </c>
      <c r="O239" s="41">
        <f t="shared" si="29"/>
        <v>0</v>
      </c>
      <c r="P239" s="41">
        <f t="shared" si="30"/>
        <v>0</v>
      </c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9"/>
      <c r="AG239" s="30"/>
      <c r="AI239" s="31"/>
      <c r="AP239" s="22"/>
      <c r="AS239" s="22"/>
      <c r="AT239" s="22"/>
      <c r="AU239" s="32"/>
      <c r="AV239" s="32"/>
      <c r="AW239" s="32"/>
      <c r="AX239" s="32"/>
      <c r="AY239" s="32"/>
      <c r="AZ239" s="32"/>
      <c r="BA239" s="33"/>
      <c r="BB239" s="33"/>
      <c r="BC239" s="33"/>
      <c r="BD239" s="33"/>
      <c r="BE239" s="33"/>
      <c r="BF239" s="33"/>
      <c r="BG239" s="34"/>
      <c r="BH239" s="34"/>
      <c r="BI239" s="34"/>
      <c r="BJ239" s="34"/>
      <c r="BK239" s="34"/>
      <c r="BL239" s="34"/>
    </row>
    <row r="240" spans="1:64" x14ac:dyDescent="0.2">
      <c r="A240" s="36">
        <v>37167</v>
      </c>
      <c r="B240" s="37" t="s">
        <v>110</v>
      </c>
      <c r="C240" s="71">
        <v>11.45</v>
      </c>
      <c r="D240" s="25" t="s">
        <v>170</v>
      </c>
      <c r="E240" s="25">
        <v>3</v>
      </c>
      <c r="F240" s="26" t="s">
        <v>120</v>
      </c>
      <c r="G240" s="25">
        <v>2001</v>
      </c>
      <c r="H240" s="27" t="s">
        <v>68</v>
      </c>
      <c r="I240" s="25">
        <v>40</v>
      </c>
      <c r="J240" s="25">
        <v>4</v>
      </c>
      <c r="K240" s="41">
        <v>18.5</v>
      </c>
      <c r="L240" s="41">
        <v>18.5</v>
      </c>
      <c r="M240" s="41">
        <v>18.5</v>
      </c>
      <c r="N240" s="41">
        <f t="shared" si="28"/>
        <v>0</v>
      </c>
      <c r="O240" s="41">
        <f t="shared" si="29"/>
        <v>0</v>
      </c>
      <c r="P240" s="41">
        <f t="shared" si="30"/>
        <v>0</v>
      </c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9"/>
      <c r="AG240" s="30"/>
      <c r="AI240" s="31"/>
      <c r="AP240" s="22"/>
      <c r="AS240" s="22"/>
      <c r="AT240" s="22"/>
      <c r="AU240" s="32"/>
      <c r="AV240" s="32"/>
      <c r="AW240" s="32"/>
      <c r="AX240" s="32"/>
      <c r="AY240" s="32"/>
      <c r="AZ240" s="32"/>
      <c r="BA240" s="33"/>
      <c r="BB240" s="33"/>
      <c r="BC240" s="33"/>
      <c r="BD240" s="33"/>
      <c r="BE240" s="33"/>
      <c r="BF240" s="33"/>
      <c r="BG240" s="34"/>
      <c r="BH240" s="34"/>
      <c r="BI240" s="34"/>
      <c r="BJ240" s="34"/>
      <c r="BK240" s="34"/>
      <c r="BL240" s="34"/>
    </row>
    <row r="241" spans="1:64" x14ac:dyDescent="0.2">
      <c r="A241" s="36">
        <v>37167</v>
      </c>
      <c r="B241" s="37" t="s">
        <v>111</v>
      </c>
      <c r="C241" s="71">
        <v>11</v>
      </c>
      <c r="D241" s="25" t="s">
        <v>170</v>
      </c>
      <c r="E241" s="25">
        <v>3</v>
      </c>
      <c r="F241" s="26" t="s">
        <v>120</v>
      </c>
      <c r="G241" s="25">
        <v>2001</v>
      </c>
      <c r="H241" s="27" t="s">
        <v>68</v>
      </c>
      <c r="I241" s="25">
        <v>40</v>
      </c>
      <c r="J241" s="25">
        <v>4</v>
      </c>
      <c r="K241" s="41">
        <v>18.5</v>
      </c>
      <c r="L241" s="41">
        <v>18.5</v>
      </c>
      <c r="M241" s="41">
        <v>18.5</v>
      </c>
      <c r="N241" s="41">
        <f t="shared" si="28"/>
        <v>0</v>
      </c>
      <c r="O241" s="41">
        <f t="shared" si="29"/>
        <v>0</v>
      </c>
      <c r="P241" s="41">
        <f t="shared" si="30"/>
        <v>0</v>
      </c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9"/>
      <c r="AG241" s="30"/>
      <c r="AI241" s="31"/>
      <c r="AP241" s="22"/>
      <c r="AS241" s="22"/>
      <c r="AT241" s="22"/>
      <c r="AU241" s="32"/>
      <c r="AV241" s="32"/>
      <c r="AW241" s="32"/>
      <c r="AX241" s="32"/>
      <c r="AY241" s="32"/>
      <c r="AZ241" s="32"/>
      <c r="BA241" s="33"/>
      <c r="BB241" s="33"/>
      <c r="BC241" s="33"/>
      <c r="BD241" s="33"/>
      <c r="BE241" s="33"/>
      <c r="BF241" s="33"/>
      <c r="BG241" s="34"/>
      <c r="BH241" s="34"/>
      <c r="BI241" s="34"/>
      <c r="BJ241" s="34"/>
      <c r="BK241" s="34"/>
      <c r="BL241" s="34"/>
    </row>
    <row r="242" spans="1:64" x14ac:dyDescent="0.2">
      <c r="A242" s="36">
        <v>37167</v>
      </c>
      <c r="B242" s="37" t="s">
        <v>112</v>
      </c>
      <c r="C242" s="71">
        <v>12.15</v>
      </c>
      <c r="D242" s="25" t="s">
        <v>170</v>
      </c>
      <c r="E242" s="25">
        <v>3</v>
      </c>
      <c r="F242" s="26" t="s">
        <v>120</v>
      </c>
      <c r="G242" s="25">
        <v>2001</v>
      </c>
      <c r="H242" s="27" t="s">
        <v>68</v>
      </c>
      <c r="I242" s="25">
        <v>40</v>
      </c>
      <c r="J242" s="25">
        <v>4</v>
      </c>
      <c r="K242" s="41">
        <v>14.4</v>
      </c>
      <c r="L242" s="41">
        <v>14.4</v>
      </c>
      <c r="M242" s="41">
        <v>14.4</v>
      </c>
      <c r="N242" s="41">
        <f t="shared" si="28"/>
        <v>0</v>
      </c>
      <c r="O242" s="41">
        <f t="shared" si="29"/>
        <v>0</v>
      </c>
      <c r="P242" s="41">
        <f t="shared" si="30"/>
        <v>0</v>
      </c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9"/>
      <c r="AG242" s="30"/>
      <c r="AI242" s="31"/>
      <c r="AP242" s="22"/>
      <c r="AS242" s="22"/>
      <c r="AT242" s="22"/>
      <c r="AU242" s="32"/>
      <c r="AV242" s="32"/>
      <c r="AW242" s="32"/>
      <c r="AX242" s="32"/>
      <c r="AY242" s="32"/>
      <c r="AZ242" s="32"/>
      <c r="BA242" s="33"/>
      <c r="BB242" s="33"/>
      <c r="BC242" s="33"/>
      <c r="BD242" s="33"/>
      <c r="BE242" s="33"/>
      <c r="BF242" s="33"/>
      <c r="BG242" s="34"/>
      <c r="BH242" s="34"/>
      <c r="BI242" s="34"/>
      <c r="BJ242" s="34"/>
      <c r="BK242" s="34"/>
      <c r="BL242" s="34"/>
    </row>
    <row r="243" spans="1:64" x14ac:dyDescent="0.2">
      <c r="A243" s="36">
        <v>37167</v>
      </c>
      <c r="B243" s="37" t="s">
        <v>113</v>
      </c>
      <c r="C243" s="71">
        <v>12.3</v>
      </c>
      <c r="D243" s="25" t="s">
        <v>170</v>
      </c>
      <c r="E243" s="25">
        <v>3</v>
      </c>
      <c r="F243" s="26" t="s">
        <v>120</v>
      </c>
      <c r="G243" s="25">
        <v>2001</v>
      </c>
      <c r="H243" s="27" t="s">
        <v>68</v>
      </c>
      <c r="I243" s="25">
        <v>40</v>
      </c>
      <c r="J243" s="25">
        <v>4</v>
      </c>
      <c r="K243" s="41">
        <v>15.1</v>
      </c>
      <c r="L243" s="41">
        <v>15.1</v>
      </c>
      <c r="M243" s="41">
        <v>15.1</v>
      </c>
      <c r="N243" s="41">
        <f t="shared" si="28"/>
        <v>0</v>
      </c>
      <c r="O243" s="41">
        <f t="shared" si="29"/>
        <v>0</v>
      </c>
      <c r="P243" s="41">
        <f t="shared" si="30"/>
        <v>0</v>
      </c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9"/>
      <c r="AG243" s="30"/>
      <c r="AI243" s="31"/>
      <c r="AP243" s="22"/>
      <c r="AS243" s="22"/>
      <c r="AT243" s="22"/>
      <c r="AU243" s="32"/>
      <c r="AV243" s="32"/>
      <c r="AW243" s="32"/>
      <c r="AX243" s="32"/>
      <c r="AY243" s="32"/>
      <c r="AZ243" s="32"/>
      <c r="BA243" s="33"/>
      <c r="BB243" s="33"/>
      <c r="BC243" s="33"/>
      <c r="BD243" s="33"/>
      <c r="BE243" s="33"/>
      <c r="BF243" s="33"/>
      <c r="BG243" s="34"/>
      <c r="BH243" s="34"/>
      <c r="BI243" s="34"/>
      <c r="BJ243" s="34"/>
      <c r="BK243" s="34"/>
      <c r="BL243" s="34"/>
    </row>
    <row r="244" spans="1:64" x14ac:dyDescent="0.2">
      <c r="A244" s="36">
        <v>37167</v>
      </c>
      <c r="B244" s="37" t="s">
        <v>114</v>
      </c>
      <c r="C244" s="71">
        <v>12.45</v>
      </c>
      <c r="D244" s="25" t="s">
        <v>170</v>
      </c>
      <c r="E244" s="25">
        <v>3</v>
      </c>
      <c r="F244" s="26" t="s">
        <v>120</v>
      </c>
      <c r="G244" s="25">
        <v>2001</v>
      </c>
      <c r="H244" s="27" t="s">
        <v>68</v>
      </c>
      <c r="I244" s="25">
        <v>40</v>
      </c>
      <c r="J244" s="25">
        <v>4</v>
      </c>
      <c r="K244" s="41">
        <v>13.9</v>
      </c>
      <c r="L244" s="41">
        <v>13.9</v>
      </c>
      <c r="M244" s="41">
        <v>13.9</v>
      </c>
      <c r="N244" s="41">
        <f t="shared" si="28"/>
        <v>0</v>
      </c>
      <c r="O244" s="41">
        <f t="shared" si="29"/>
        <v>0</v>
      </c>
      <c r="P244" s="41">
        <f t="shared" si="30"/>
        <v>0</v>
      </c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9"/>
      <c r="AG244" s="30"/>
      <c r="AI244" s="31"/>
      <c r="AP244" s="22"/>
      <c r="AS244" s="22"/>
      <c r="AT244" s="22"/>
      <c r="AU244" s="32"/>
      <c r="AV244" s="32"/>
      <c r="AW244" s="32"/>
      <c r="AX244" s="32"/>
      <c r="AY244" s="32"/>
      <c r="AZ244" s="32"/>
      <c r="BA244" s="33"/>
      <c r="BB244" s="33"/>
      <c r="BC244" s="33"/>
      <c r="BD244" s="33"/>
      <c r="BE244" s="33"/>
      <c r="BF244" s="33"/>
      <c r="BG244" s="34"/>
      <c r="BH244" s="34"/>
      <c r="BI244" s="34"/>
      <c r="BJ244" s="34"/>
      <c r="BK244" s="34"/>
      <c r="BL244" s="34"/>
    </row>
    <row r="245" spans="1:64" x14ac:dyDescent="0.2">
      <c r="A245" s="36">
        <v>37167</v>
      </c>
      <c r="B245" s="37" t="s">
        <v>115</v>
      </c>
      <c r="C245" s="71">
        <v>12</v>
      </c>
      <c r="D245" s="25" t="s">
        <v>170</v>
      </c>
      <c r="E245" s="25">
        <v>3</v>
      </c>
      <c r="F245" s="26" t="s">
        <v>120</v>
      </c>
      <c r="G245" s="25">
        <v>2001</v>
      </c>
      <c r="H245" s="27" t="s">
        <v>68</v>
      </c>
      <c r="I245" s="25">
        <v>40</v>
      </c>
      <c r="J245" s="25">
        <v>4</v>
      </c>
      <c r="K245" s="41">
        <v>13.3</v>
      </c>
      <c r="L245" s="41">
        <v>13.3</v>
      </c>
      <c r="M245" s="41">
        <v>13.3</v>
      </c>
      <c r="N245" s="41">
        <f t="shared" si="28"/>
        <v>0</v>
      </c>
      <c r="O245" s="41">
        <f t="shared" si="29"/>
        <v>0</v>
      </c>
      <c r="P245" s="41">
        <f t="shared" si="30"/>
        <v>0</v>
      </c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9"/>
      <c r="AG245" s="30"/>
      <c r="AI245" s="31"/>
      <c r="AP245" s="22"/>
      <c r="AS245" s="22"/>
      <c r="AT245" s="22"/>
      <c r="AU245" s="32"/>
      <c r="AV245" s="32"/>
      <c r="AW245" s="32"/>
      <c r="AX245" s="32"/>
      <c r="AY245" s="32"/>
      <c r="AZ245" s="32"/>
      <c r="BA245" s="33"/>
      <c r="BB245" s="33"/>
      <c r="BC245" s="33"/>
      <c r="BD245" s="33"/>
      <c r="BE245" s="33"/>
      <c r="BF245" s="33"/>
      <c r="BG245" s="34"/>
      <c r="BH245" s="34"/>
      <c r="BI245" s="34"/>
      <c r="BJ245" s="34"/>
      <c r="BK245" s="34"/>
      <c r="BL245" s="34"/>
    </row>
    <row r="246" spans="1:64" x14ac:dyDescent="0.2">
      <c r="A246" s="36">
        <v>37167</v>
      </c>
      <c r="B246" s="37" t="s">
        <v>116</v>
      </c>
      <c r="C246" s="71">
        <v>13.15</v>
      </c>
      <c r="D246" s="25" t="s">
        <v>170</v>
      </c>
      <c r="E246" s="25">
        <v>3</v>
      </c>
      <c r="F246" s="26" t="s">
        <v>120</v>
      </c>
      <c r="G246" s="25">
        <v>2001</v>
      </c>
      <c r="H246" s="27" t="s">
        <v>68</v>
      </c>
      <c r="I246" s="25">
        <v>40</v>
      </c>
      <c r="J246" s="25">
        <v>4</v>
      </c>
      <c r="K246" s="41">
        <v>14.5</v>
      </c>
      <c r="L246" s="41">
        <v>14.5</v>
      </c>
      <c r="M246" s="41">
        <v>14.5</v>
      </c>
      <c r="N246" s="41">
        <f t="shared" si="28"/>
        <v>0</v>
      </c>
      <c r="O246" s="41">
        <f t="shared" si="29"/>
        <v>0</v>
      </c>
      <c r="P246" s="41">
        <f t="shared" si="30"/>
        <v>0</v>
      </c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9"/>
      <c r="AG246" s="30"/>
      <c r="AI246" s="31"/>
      <c r="AP246" s="22"/>
      <c r="AS246" s="22"/>
      <c r="AT246" s="22"/>
      <c r="AU246" s="32"/>
      <c r="AV246" s="32"/>
      <c r="AW246" s="32"/>
      <c r="AX246" s="32"/>
      <c r="AY246" s="32"/>
      <c r="AZ246" s="32"/>
      <c r="BA246" s="33"/>
      <c r="BB246" s="33"/>
      <c r="BC246" s="33"/>
      <c r="BD246" s="33"/>
      <c r="BE246" s="33"/>
      <c r="BF246" s="33"/>
      <c r="BG246" s="34"/>
      <c r="BH246" s="34"/>
      <c r="BI246" s="34"/>
      <c r="BJ246" s="34"/>
      <c r="BK246" s="34"/>
      <c r="BL246" s="34"/>
    </row>
    <row r="247" spans="1:64" x14ac:dyDescent="0.2">
      <c r="A247" s="36">
        <v>37167</v>
      </c>
      <c r="B247" s="37" t="s">
        <v>117</v>
      </c>
      <c r="C247" s="71">
        <v>13.3</v>
      </c>
      <c r="D247" s="25" t="s">
        <v>170</v>
      </c>
      <c r="E247" s="25">
        <v>3</v>
      </c>
      <c r="F247" s="26" t="s">
        <v>120</v>
      </c>
      <c r="G247" s="25">
        <v>2001</v>
      </c>
      <c r="H247" s="27" t="s">
        <v>68</v>
      </c>
      <c r="I247" s="25">
        <v>40</v>
      </c>
      <c r="J247" s="25">
        <v>4</v>
      </c>
      <c r="K247" s="41">
        <v>11.6</v>
      </c>
      <c r="L247" s="41">
        <v>11.6</v>
      </c>
      <c r="M247" s="41">
        <v>11.6</v>
      </c>
      <c r="N247" s="41">
        <f t="shared" si="28"/>
        <v>0</v>
      </c>
      <c r="O247" s="41">
        <f t="shared" si="29"/>
        <v>0</v>
      </c>
      <c r="P247" s="41">
        <f t="shared" si="30"/>
        <v>0</v>
      </c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9"/>
      <c r="AG247" s="30"/>
      <c r="AI247" s="31"/>
      <c r="AP247" s="22"/>
      <c r="AS247" s="22"/>
      <c r="AT247" s="22"/>
      <c r="AU247" s="32"/>
      <c r="AV247" s="32"/>
      <c r="AW247" s="32"/>
      <c r="AX247" s="32"/>
      <c r="AY247" s="32"/>
      <c r="AZ247" s="32"/>
      <c r="BA247" s="33"/>
      <c r="BB247" s="33"/>
      <c r="BC247" s="33"/>
      <c r="BD247" s="33"/>
      <c r="BE247" s="33"/>
      <c r="BF247" s="33"/>
      <c r="BG247" s="34"/>
      <c r="BH247" s="34"/>
      <c r="BI247" s="34"/>
      <c r="BJ247" s="34"/>
      <c r="BK247" s="34"/>
      <c r="BL247" s="34"/>
    </row>
    <row r="248" spans="1:64" x14ac:dyDescent="0.2">
      <c r="A248" s="36">
        <v>37167</v>
      </c>
      <c r="B248" s="37" t="s">
        <v>118</v>
      </c>
      <c r="C248" s="71">
        <v>13.45</v>
      </c>
      <c r="D248" s="25" t="s">
        <v>170</v>
      </c>
      <c r="E248" s="25">
        <v>3</v>
      </c>
      <c r="F248" s="26" t="s">
        <v>120</v>
      </c>
      <c r="G248" s="25">
        <v>2001</v>
      </c>
      <c r="H248" s="27" t="s">
        <v>68</v>
      </c>
      <c r="I248" s="25">
        <v>40</v>
      </c>
      <c r="J248" s="25">
        <v>4</v>
      </c>
      <c r="K248" s="41">
        <v>11.5</v>
      </c>
      <c r="L248" s="41">
        <v>11.5</v>
      </c>
      <c r="M248" s="41">
        <v>11.5</v>
      </c>
      <c r="N248" s="41">
        <f t="shared" si="28"/>
        <v>0</v>
      </c>
      <c r="O248" s="41">
        <f t="shared" si="29"/>
        <v>0</v>
      </c>
      <c r="P248" s="41">
        <f t="shared" si="30"/>
        <v>0</v>
      </c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9"/>
      <c r="AG248" s="30"/>
      <c r="AI248" s="31"/>
      <c r="AP248" s="22"/>
      <c r="AS248" s="22"/>
      <c r="AT248" s="22"/>
      <c r="AU248" s="32"/>
      <c r="AV248" s="32"/>
      <c r="AW248" s="32"/>
      <c r="AX248" s="32"/>
      <c r="AY248" s="32"/>
      <c r="AZ248" s="32"/>
      <c r="BA248" s="33"/>
      <c r="BB248" s="33"/>
      <c r="BC248" s="33"/>
      <c r="BD248" s="33"/>
      <c r="BE248" s="33"/>
      <c r="BF248" s="33"/>
      <c r="BG248" s="34"/>
      <c r="BH248" s="34"/>
      <c r="BI248" s="34"/>
      <c r="BJ248" s="34"/>
      <c r="BK248" s="34"/>
      <c r="BL248" s="34"/>
    </row>
    <row r="249" spans="1:64" x14ac:dyDescent="0.2">
      <c r="A249" s="36">
        <v>37167</v>
      </c>
      <c r="B249" s="37" t="s">
        <v>119</v>
      </c>
      <c r="C249" s="71">
        <v>13</v>
      </c>
      <c r="D249" s="25" t="s">
        <v>170</v>
      </c>
      <c r="E249" s="25">
        <v>3</v>
      </c>
      <c r="F249" s="26" t="s">
        <v>120</v>
      </c>
      <c r="G249" s="25">
        <v>2001</v>
      </c>
      <c r="H249" s="27" t="s">
        <v>68</v>
      </c>
      <c r="I249" s="25">
        <v>40</v>
      </c>
      <c r="J249" s="25">
        <v>4</v>
      </c>
      <c r="K249" s="41">
        <v>11.1</v>
      </c>
      <c r="L249" s="41">
        <v>11.1</v>
      </c>
      <c r="M249" s="41">
        <v>11.1</v>
      </c>
      <c r="N249" s="41">
        <f t="shared" si="28"/>
        <v>0</v>
      </c>
      <c r="O249" s="41">
        <f t="shared" si="29"/>
        <v>0</v>
      </c>
      <c r="P249" s="41">
        <f t="shared" si="30"/>
        <v>0</v>
      </c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9"/>
      <c r="AG249" s="30"/>
      <c r="AI249" s="31"/>
      <c r="AP249" s="22"/>
      <c r="AS249" s="22"/>
      <c r="AT249" s="22"/>
      <c r="AU249" s="32"/>
      <c r="AV249" s="32"/>
      <c r="AW249" s="32"/>
      <c r="AX249" s="32"/>
      <c r="AY249" s="32"/>
      <c r="AZ249" s="32"/>
      <c r="BA249" s="33"/>
      <c r="BB249" s="33"/>
      <c r="BC249" s="33"/>
      <c r="BD249" s="33"/>
      <c r="BE249" s="33"/>
      <c r="BF249" s="33"/>
      <c r="BG249" s="34"/>
      <c r="BH249" s="34"/>
      <c r="BI249" s="34"/>
      <c r="BJ249" s="34"/>
      <c r="BK249" s="34"/>
      <c r="BL249" s="34"/>
    </row>
    <row r="250" spans="1:64" x14ac:dyDescent="0.2">
      <c r="A250" s="36">
        <v>37167</v>
      </c>
      <c r="B250" s="37" t="s">
        <v>121</v>
      </c>
      <c r="C250" s="71">
        <v>14.15</v>
      </c>
      <c r="D250" s="25" t="s">
        <v>170</v>
      </c>
      <c r="E250" s="25">
        <v>3</v>
      </c>
      <c r="F250" s="26" t="s">
        <v>120</v>
      </c>
      <c r="G250" s="25">
        <v>2001</v>
      </c>
      <c r="H250" s="27" t="s">
        <v>68</v>
      </c>
      <c r="I250" s="25">
        <v>40</v>
      </c>
      <c r="J250" s="25">
        <v>4</v>
      </c>
      <c r="K250" s="41">
        <v>13.6</v>
      </c>
      <c r="L250" s="41">
        <v>13.6</v>
      </c>
      <c r="M250" s="41">
        <v>13.6</v>
      </c>
      <c r="N250" s="41">
        <f t="shared" si="28"/>
        <v>0</v>
      </c>
      <c r="O250" s="41">
        <f t="shared" si="29"/>
        <v>0</v>
      </c>
      <c r="P250" s="41">
        <f t="shared" si="30"/>
        <v>0</v>
      </c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9"/>
      <c r="AG250" s="30"/>
      <c r="AI250" s="31"/>
      <c r="AP250" s="22"/>
      <c r="AS250" s="22"/>
      <c r="AT250" s="22"/>
      <c r="AU250" s="32"/>
      <c r="AV250" s="32"/>
      <c r="AW250" s="32"/>
      <c r="AX250" s="32"/>
      <c r="AY250" s="32"/>
      <c r="AZ250" s="32"/>
      <c r="BA250" s="33"/>
      <c r="BB250" s="33"/>
      <c r="BC250" s="33"/>
      <c r="BD250" s="33"/>
      <c r="BE250" s="33"/>
      <c r="BF250" s="33"/>
      <c r="BG250" s="34"/>
      <c r="BH250" s="34"/>
      <c r="BI250" s="34"/>
      <c r="BJ250" s="34"/>
      <c r="BK250" s="34"/>
      <c r="BL250" s="34"/>
    </row>
    <row r="251" spans="1:64" x14ac:dyDescent="0.2">
      <c r="A251" s="36">
        <v>37167</v>
      </c>
      <c r="B251" s="37" t="s">
        <v>122</v>
      </c>
      <c r="C251" s="71">
        <v>14.3</v>
      </c>
      <c r="D251" s="25" t="s">
        <v>170</v>
      </c>
      <c r="E251" s="25">
        <v>3</v>
      </c>
      <c r="F251" s="26" t="s">
        <v>120</v>
      </c>
      <c r="G251" s="25">
        <v>2001</v>
      </c>
      <c r="H251" s="27" t="s">
        <v>68</v>
      </c>
      <c r="I251" s="25">
        <v>40</v>
      </c>
      <c r="J251" s="25">
        <v>4</v>
      </c>
      <c r="K251" s="41">
        <v>15.8</v>
      </c>
      <c r="L251" s="41">
        <v>15.8</v>
      </c>
      <c r="M251" s="41">
        <v>15.8</v>
      </c>
      <c r="N251" s="41">
        <f t="shared" si="28"/>
        <v>0</v>
      </c>
      <c r="O251" s="41">
        <f t="shared" si="29"/>
        <v>0</v>
      </c>
      <c r="P251" s="41">
        <f t="shared" si="30"/>
        <v>0</v>
      </c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9"/>
      <c r="AG251" s="30"/>
      <c r="AI251" s="31"/>
      <c r="AP251" s="22"/>
      <c r="AS251" s="22"/>
      <c r="AT251" s="22"/>
      <c r="AU251" s="32"/>
      <c r="AV251" s="32"/>
      <c r="AW251" s="32"/>
      <c r="AX251" s="32"/>
      <c r="AY251" s="32"/>
      <c r="AZ251" s="32"/>
      <c r="BA251" s="33"/>
      <c r="BB251" s="33"/>
      <c r="BC251" s="33"/>
      <c r="BD251" s="33"/>
      <c r="BE251" s="33"/>
      <c r="BF251" s="33"/>
      <c r="BG251" s="34"/>
      <c r="BH251" s="34"/>
      <c r="BI251" s="34"/>
      <c r="BJ251" s="34"/>
      <c r="BK251" s="34"/>
      <c r="BL251" s="34"/>
    </row>
    <row r="252" spans="1:64" x14ac:dyDescent="0.2">
      <c r="A252" s="36">
        <v>37167</v>
      </c>
      <c r="B252" s="37" t="s">
        <v>123</v>
      </c>
      <c r="C252" s="71">
        <v>14.45</v>
      </c>
      <c r="D252" s="25" t="s">
        <v>170</v>
      </c>
      <c r="E252" s="25">
        <v>3</v>
      </c>
      <c r="F252" s="26" t="s">
        <v>120</v>
      </c>
      <c r="G252" s="25">
        <v>2001</v>
      </c>
      <c r="H252" s="27" t="s">
        <v>68</v>
      </c>
      <c r="I252" s="25">
        <v>40</v>
      </c>
      <c r="J252" s="25">
        <v>4</v>
      </c>
      <c r="K252" s="41">
        <v>15.9</v>
      </c>
      <c r="L252" s="41">
        <v>15.9</v>
      </c>
      <c r="M252" s="41">
        <v>15.9</v>
      </c>
      <c r="N252" s="41">
        <f t="shared" si="28"/>
        <v>0</v>
      </c>
      <c r="O252" s="41">
        <f t="shared" si="29"/>
        <v>0</v>
      </c>
      <c r="P252" s="41">
        <f t="shared" si="30"/>
        <v>0</v>
      </c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9"/>
      <c r="AG252" s="30"/>
      <c r="AI252" s="31"/>
      <c r="AP252" s="22"/>
      <c r="AS252" s="22"/>
      <c r="AT252" s="22"/>
      <c r="AU252" s="32"/>
      <c r="AV252" s="32"/>
      <c r="AW252" s="32"/>
      <c r="AX252" s="32"/>
      <c r="AY252" s="32"/>
      <c r="AZ252" s="32"/>
      <c r="BA252" s="33"/>
      <c r="BB252" s="33"/>
      <c r="BC252" s="33"/>
      <c r="BD252" s="33"/>
      <c r="BE252" s="33"/>
      <c r="BF252" s="33"/>
      <c r="BG252" s="34"/>
      <c r="BH252" s="34"/>
      <c r="BI252" s="34"/>
      <c r="BJ252" s="34"/>
      <c r="BK252" s="34"/>
      <c r="BL252" s="34"/>
    </row>
    <row r="253" spans="1:64" x14ac:dyDescent="0.2">
      <c r="A253" s="36">
        <v>37167</v>
      </c>
      <c r="B253" s="37" t="s">
        <v>124</v>
      </c>
      <c r="C253" s="71">
        <v>14</v>
      </c>
      <c r="D253" s="25" t="s">
        <v>170</v>
      </c>
      <c r="E253" s="25">
        <v>3</v>
      </c>
      <c r="F253" s="26" t="s">
        <v>120</v>
      </c>
      <c r="G253" s="25">
        <v>2001</v>
      </c>
      <c r="H253" s="27" t="s">
        <v>68</v>
      </c>
      <c r="I253" s="25">
        <v>40</v>
      </c>
      <c r="J253" s="25">
        <v>4</v>
      </c>
      <c r="K253" s="41">
        <v>16.77</v>
      </c>
      <c r="L253" s="41">
        <v>16.77</v>
      </c>
      <c r="M253" s="41">
        <v>16.77</v>
      </c>
      <c r="N253" s="41">
        <f t="shared" si="28"/>
        <v>0</v>
      </c>
      <c r="O253" s="41">
        <f t="shared" si="29"/>
        <v>0</v>
      </c>
      <c r="P253" s="41">
        <f t="shared" si="30"/>
        <v>0</v>
      </c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9"/>
      <c r="AG253" s="30"/>
      <c r="AI253" s="31"/>
      <c r="AP253" s="22"/>
      <c r="AS253" s="22"/>
      <c r="AT253" s="22"/>
      <c r="AU253" s="32"/>
      <c r="AV253" s="32"/>
      <c r="AW253" s="32"/>
      <c r="AX253" s="32"/>
      <c r="AY253" s="32"/>
      <c r="AZ253" s="32"/>
      <c r="BA253" s="33"/>
      <c r="BB253" s="33"/>
      <c r="BC253" s="33"/>
      <c r="BD253" s="33"/>
      <c r="BE253" s="33"/>
      <c r="BF253" s="33"/>
      <c r="BG253" s="34"/>
      <c r="BH253" s="34"/>
      <c r="BI253" s="34"/>
      <c r="BJ253" s="34"/>
      <c r="BK253" s="34"/>
      <c r="BL253" s="34"/>
    </row>
    <row r="254" spans="1:64" x14ac:dyDescent="0.2">
      <c r="A254" s="36">
        <v>37167</v>
      </c>
      <c r="B254" s="37" t="s">
        <v>125</v>
      </c>
      <c r="C254" s="71">
        <v>15.15</v>
      </c>
      <c r="D254" s="25" t="s">
        <v>170</v>
      </c>
      <c r="E254" s="25">
        <v>3</v>
      </c>
      <c r="F254" s="26" t="s">
        <v>120</v>
      </c>
      <c r="G254" s="25">
        <v>2001</v>
      </c>
      <c r="H254" s="27" t="s">
        <v>68</v>
      </c>
      <c r="I254" s="25">
        <v>40</v>
      </c>
      <c r="J254" s="25">
        <v>4</v>
      </c>
      <c r="K254" s="41">
        <v>16.100000000000001</v>
      </c>
      <c r="L254" s="41">
        <v>16.100000000000001</v>
      </c>
      <c r="M254" s="41">
        <v>16.100000000000001</v>
      </c>
      <c r="N254" s="41">
        <f t="shared" si="28"/>
        <v>0</v>
      </c>
      <c r="O254" s="41">
        <f t="shared" si="29"/>
        <v>0</v>
      </c>
      <c r="P254" s="41">
        <f t="shared" si="30"/>
        <v>0</v>
      </c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9"/>
      <c r="AG254" s="30"/>
      <c r="AI254" s="31"/>
      <c r="AP254" s="22"/>
      <c r="AS254" s="22"/>
      <c r="AT254" s="22"/>
      <c r="AU254" s="32"/>
      <c r="AV254" s="32"/>
      <c r="AW254" s="32"/>
      <c r="AX254" s="32"/>
      <c r="AY254" s="32"/>
      <c r="AZ254" s="32"/>
      <c r="BA254" s="33"/>
      <c r="BB254" s="33"/>
      <c r="BC254" s="33"/>
      <c r="BD254" s="33"/>
      <c r="BE254" s="33"/>
      <c r="BF254" s="33"/>
      <c r="BG254" s="34"/>
      <c r="BH254" s="34"/>
      <c r="BI254" s="34"/>
      <c r="BJ254" s="34"/>
      <c r="BK254" s="34"/>
      <c r="BL254" s="34"/>
    </row>
    <row r="255" spans="1:64" x14ac:dyDescent="0.2">
      <c r="A255" s="36">
        <v>37167</v>
      </c>
      <c r="B255" s="37" t="s">
        <v>126</v>
      </c>
      <c r="C255" s="71">
        <v>15.3</v>
      </c>
      <c r="D255" s="25" t="s">
        <v>170</v>
      </c>
      <c r="E255" s="25">
        <v>3</v>
      </c>
      <c r="F255" s="26" t="s">
        <v>120</v>
      </c>
      <c r="G255" s="25">
        <v>2001</v>
      </c>
      <c r="H255" s="27" t="s">
        <v>68</v>
      </c>
      <c r="I255" s="25">
        <v>40</v>
      </c>
      <c r="J255" s="25">
        <v>4</v>
      </c>
      <c r="K255" s="41">
        <v>16.8</v>
      </c>
      <c r="L255" s="41">
        <v>16.8</v>
      </c>
      <c r="M255" s="41">
        <v>16.8</v>
      </c>
      <c r="N255" s="41">
        <f t="shared" si="28"/>
        <v>0</v>
      </c>
      <c r="O255" s="41">
        <f t="shared" si="29"/>
        <v>0</v>
      </c>
      <c r="P255" s="41">
        <f t="shared" si="30"/>
        <v>0</v>
      </c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9"/>
      <c r="AG255" s="30"/>
      <c r="AI255" s="31"/>
      <c r="AP255" s="22"/>
      <c r="AS255" s="22"/>
      <c r="AT255" s="22"/>
      <c r="AU255" s="32"/>
      <c r="AV255" s="32"/>
      <c r="AW255" s="32"/>
      <c r="AX255" s="32"/>
      <c r="AY255" s="32"/>
      <c r="AZ255" s="32"/>
      <c r="BA255" s="33"/>
      <c r="BB255" s="33"/>
      <c r="BC255" s="33"/>
      <c r="BD255" s="33"/>
      <c r="BE255" s="33"/>
      <c r="BF255" s="33"/>
      <c r="BG255" s="34"/>
      <c r="BH255" s="34"/>
      <c r="BI255" s="34"/>
      <c r="BJ255" s="34"/>
      <c r="BK255" s="34"/>
      <c r="BL255" s="34"/>
    </row>
    <row r="256" spans="1:64" x14ac:dyDescent="0.2">
      <c r="A256" s="36">
        <v>37167</v>
      </c>
      <c r="B256" s="37" t="s">
        <v>127</v>
      </c>
      <c r="C256" s="71">
        <v>15.45</v>
      </c>
      <c r="D256" s="25" t="s">
        <v>170</v>
      </c>
      <c r="E256" s="25">
        <v>3</v>
      </c>
      <c r="F256" s="26" t="s">
        <v>120</v>
      </c>
      <c r="G256" s="25">
        <v>2001</v>
      </c>
      <c r="H256" s="27" t="s">
        <v>68</v>
      </c>
      <c r="I256" s="25">
        <v>40</v>
      </c>
      <c r="J256" s="25">
        <v>4</v>
      </c>
      <c r="K256" s="41">
        <v>12.4</v>
      </c>
      <c r="L256" s="41">
        <v>12.4</v>
      </c>
      <c r="M256" s="41">
        <v>12.4</v>
      </c>
      <c r="N256" s="41">
        <f t="shared" si="28"/>
        <v>0</v>
      </c>
      <c r="O256" s="41">
        <f t="shared" si="29"/>
        <v>0</v>
      </c>
      <c r="P256" s="41">
        <f t="shared" si="30"/>
        <v>0</v>
      </c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9"/>
      <c r="AG256" s="30"/>
      <c r="AI256" s="31"/>
      <c r="AP256" s="22"/>
      <c r="AS256" s="22"/>
      <c r="AT256" s="22"/>
      <c r="AU256" s="32"/>
      <c r="AV256" s="32"/>
      <c r="AW256" s="32"/>
      <c r="AX256" s="32"/>
      <c r="AY256" s="32"/>
      <c r="AZ256" s="32"/>
      <c r="BA256" s="33"/>
      <c r="BB256" s="33"/>
      <c r="BC256" s="33"/>
      <c r="BD256" s="33"/>
      <c r="BE256" s="33"/>
      <c r="BF256" s="33"/>
      <c r="BG256" s="34"/>
      <c r="BH256" s="34"/>
      <c r="BI256" s="34"/>
      <c r="BJ256" s="34"/>
      <c r="BK256" s="34"/>
      <c r="BL256" s="34"/>
    </row>
    <row r="257" spans="1:64" x14ac:dyDescent="0.2">
      <c r="A257" s="36">
        <v>37167</v>
      </c>
      <c r="B257" s="37" t="s">
        <v>128</v>
      </c>
      <c r="C257" s="71">
        <v>15</v>
      </c>
      <c r="D257" s="25" t="s">
        <v>170</v>
      </c>
      <c r="E257" s="25">
        <v>3</v>
      </c>
      <c r="F257" s="26" t="s">
        <v>120</v>
      </c>
      <c r="G257" s="25">
        <v>2001</v>
      </c>
      <c r="H257" s="27" t="s">
        <v>68</v>
      </c>
      <c r="I257" s="25">
        <v>40</v>
      </c>
      <c r="J257" s="25">
        <v>4</v>
      </c>
      <c r="K257" s="41">
        <v>12.2</v>
      </c>
      <c r="L257" s="41">
        <v>12.2</v>
      </c>
      <c r="M257" s="41">
        <v>12.2</v>
      </c>
      <c r="N257" s="41">
        <f t="shared" si="28"/>
        <v>0</v>
      </c>
      <c r="O257" s="41">
        <f t="shared" si="29"/>
        <v>0</v>
      </c>
      <c r="P257" s="41">
        <f t="shared" si="30"/>
        <v>0</v>
      </c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9"/>
      <c r="AG257" s="30"/>
      <c r="AI257" s="31"/>
      <c r="AP257" s="22"/>
      <c r="AS257" s="22"/>
      <c r="AT257" s="22"/>
      <c r="AU257" s="32"/>
      <c r="AV257" s="32"/>
      <c r="AW257" s="32"/>
      <c r="AX257" s="32"/>
      <c r="AY257" s="32"/>
      <c r="AZ257" s="32"/>
      <c r="BA257" s="33"/>
      <c r="BB257" s="33"/>
      <c r="BC257" s="33"/>
      <c r="BD257" s="33"/>
      <c r="BE257" s="33"/>
      <c r="BF257" s="33"/>
      <c r="BG257" s="34"/>
      <c r="BH257" s="34"/>
      <c r="BI257" s="34"/>
      <c r="BJ257" s="34"/>
      <c r="BK257" s="34"/>
      <c r="BL257" s="34"/>
    </row>
    <row r="258" spans="1:64" x14ac:dyDescent="0.2">
      <c r="A258" s="36">
        <v>37167</v>
      </c>
      <c r="B258" s="37" t="s">
        <v>129</v>
      </c>
      <c r="C258" s="71">
        <v>16.149999999999999</v>
      </c>
      <c r="D258" s="25" t="s">
        <v>170</v>
      </c>
      <c r="E258" s="25">
        <v>3</v>
      </c>
      <c r="F258" s="26" t="s">
        <v>120</v>
      </c>
      <c r="G258" s="25">
        <v>2001</v>
      </c>
      <c r="H258" s="27" t="s">
        <v>68</v>
      </c>
      <c r="I258" s="25">
        <v>40</v>
      </c>
      <c r="J258" s="25">
        <v>4</v>
      </c>
      <c r="K258" s="41">
        <v>9.89</v>
      </c>
      <c r="L258" s="41">
        <v>9.89</v>
      </c>
      <c r="M258" s="41">
        <v>9.89</v>
      </c>
      <c r="N258" s="41">
        <f t="shared" si="28"/>
        <v>0</v>
      </c>
      <c r="O258" s="41">
        <f t="shared" si="29"/>
        <v>0</v>
      </c>
      <c r="P258" s="41">
        <f t="shared" si="30"/>
        <v>0</v>
      </c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9"/>
      <c r="AG258" s="30"/>
      <c r="AI258" s="31"/>
      <c r="AP258" s="22"/>
      <c r="AS258" s="22"/>
      <c r="AT258" s="22"/>
      <c r="AU258" s="32"/>
      <c r="AV258" s="32"/>
      <c r="AW258" s="32"/>
      <c r="AX258" s="32"/>
      <c r="AY258" s="32"/>
      <c r="AZ258" s="32"/>
      <c r="BA258" s="33"/>
      <c r="BB258" s="33"/>
      <c r="BC258" s="33"/>
      <c r="BD258" s="33"/>
      <c r="BE258" s="33"/>
      <c r="BF258" s="33"/>
      <c r="BG258" s="34"/>
      <c r="BH258" s="34"/>
      <c r="BI258" s="34"/>
      <c r="BJ258" s="34"/>
      <c r="BK258" s="34"/>
      <c r="BL258" s="34"/>
    </row>
    <row r="259" spans="1:64" x14ac:dyDescent="0.2">
      <c r="A259" s="36">
        <v>37167</v>
      </c>
      <c r="B259" s="37" t="s">
        <v>130</v>
      </c>
      <c r="C259" s="71">
        <v>16.3</v>
      </c>
      <c r="D259" s="25" t="s">
        <v>170</v>
      </c>
      <c r="E259" s="25">
        <v>3</v>
      </c>
      <c r="F259" s="26" t="s">
        <v>120</v>
      </c>
      <c r="G259" s="25">
        <v>2001</v>
      </c>
      <c r="H259" s="27" t="s">
        <v>68</v>
      </c>
      <c r="I259" s="25">
        <v>40</v>
      </c>
      <c r="J259" s="25">
        <v>4</v>
      </c>
      <c r="K259" s="41">
        <v>11.5</v>
      </c>
      <c r="L259" s="41">
        <v>11.5</v>
      </c>
      <c r="M259" s="41">
        <v>11.5</v>
      </c>
      <c r="N259" s="41">
        <f t="shared" si="28"/>
        <v>0</v>
      </c>
      <c r="O259" s="41">
        <f t="shared" si="29"/>
        <v>0</v>
      </c>
      <c r="P259" s="41">
        <f t="shared" si="30"/>
        <v>0</v>
      </c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9"/>
      <c r="AG259" s="30"/>
      <c r="AI259" s="31"/>
      <c r="AP259" s="22"/>
      <c r="AS259" s="22"/>
      <c r="AT259" s="22"/>
      <c r="AU259" s="32"/>
      <c r="AV259" s="32"/>
      <c r="AW259" s="32"/>
      <c r="AX259" s="32"/>
      <c r="AY259" s="32"/>
      <c r="AZ259" s="32"/>
      <c r="BA259" s="33"/>
      <c r="BB259" s="33"/>
      <c r="BC259" s="33"/>
      <c r="BD259" s="33"/>
      <c r="BE259" s="33"/>
      <c r="BF259" s="33"/>
      <c r="BG259" s="34"/>
      <c r="BH259" s="34"/>
      <c r="BI259" s="34"/>
      <c r="BJ259" s="34"/>
      <c r="BK259" s="34"/>
      <c r="BL259" s="34"/>
    </row>
    <row r="260" spans="1:64" x14ac:dyDescent="0.2">
      <c r="A260" s="36">
        <v>37167</v>
      </c>
      <c r="B260" s="37" t="s">
        <v>131</v>
      </c>
      <c r="C260" s="71">
        <v>16.45</v>
      </c>
      <c r="D260" s="25" t="s">
        <v>170</v>
      </c>
      <c r="E260" s="25">
        <v>3</v>
      </c>
      <c r="F260" s="26" t="s">
        <v>120</v>
      </c>
      <c r="G260" s="25">
        <v>2001</v>
      </c>
      <c r="H260" s="27" t="s">
        <v>68</v>
      </c>
      <c r="I260" s="25">
        <v>40</v>
      </c>
      <c r="J260" s="25">
        <v>4</v>
      </c>
      <c r="K260" s="41">
        <v>11.8</v>
      </c>
      <c r="L260" s="41">
        <v>11.8</v>
      </c>
      <c r="M260" s="41">
        <v>11.8</v>
      </c>
      <c r="N260" s="41">
        <f t="shared" si="28"/>
        <v>0</v>
      </c>
      <c r="O260" s="41">
        <f t="shared" si="29"/>
        <v>0</v>
      </c>
      <c r="P260" s="41">
        <f t="shared" si="30"/>
        <v>0</v>
      </c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9"/>
      <c r="AG260" s="30"/>
      <c r="AI260" s="31"/>
      <c r="AP260" s="22"/>
      <c r="AS260" s="22"/>
      <c r="AT260" s="22"/>
      <c r="AU260" s="32"/>
      <c r="AV260" s="32"/>
      <c r="AW260" s="32"/>
      <c r="AX260" s="32"/>
      <c r="AY260" s="32"/>
      <c r="AZ260" s="32"/>
      <c r="BA260" s="33"/>
      <c r="BB260" s="33"/>
      <c r="BC260" s="33"/>
      <c r="BD260" s="33"/>
      <c r="BE260" s="33"/>
      <c r="BF260" s="33"/>
      <c r="BG260" s="34"/>
      <c r="BH260" s="34"/>
      <c r="BI260" s="34"/>
      <c r="BJ260" s="34"/>
      <c r="BK260" s="34"/>
      <c r="BL260" s="34"/>
    </row>
    <row r="261" spans="1:64" x14ac:dyDescent="0.2">
      <c r="A261" s="36">
        <v>37167</v>
      </c>
      <c r="B261" s="37" t="s">
        <v>132</v>
      </c>
      <c r="C261" s="71">
        <v>16</v>
      </c>
      <c r="D261" s="25" t="s">
        <v>170</v>
      </c>
      <c r="E261" s="25">
        <v>3</v>
      </c>
      <c r="F261" s="26" t="s">
        <v>120</v>
      </c>
      <c r="G261" s="25">
        <v>2001</v>
      </c>
      <c r="H261" s="27" t="s">
        <v>68</v>
      </c>
      <c r="I261" s="25">
        <v>40</v>
      </c>
      <c r="J261" s="25">
        <v>4</v>
      </c>
      <c r="K261" s="41">
        <v>9.89</v>
      </c>
      <c r="L261" s="41">
        <v>9.89</v>
      </c>
      <c r="M261" s="41">
        <v>9.89</v>
      </c>
      <c r="N261" s="41">
        <f t="shared" si="28"/>
        <v>0</v>
      </c>
      <c r="O261" s="41">
        <f t="shared" si="29"/>
        <v>0</v>
      </c>
      <c r="P261" s="41">
        <f t="shared" si="30"/>
        <v>0</v>
      </c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9"/>
      <c r="AG261" s="30"/>
      <c r="AI261" s="31"/>
      <c r="AP261" s="22"/>
      <c r="AS261" s="22"/>
      <c r="AT261" s="22"/>
      <c r="AU261" s="32"/>
      <c r="AV261" s="32"/>
      <c r="AW261" s="32"/>
      <c r="AX261" s="32"/>
      <c r="AY261" s="32"/>
      <c r="AZ261" s="32"/>
      <c r="BA261" s="33"/>
      <c r="BB261" s="33"/>
      <c r="BC261" s="33"/>
      <c r="BD261" s="33"/>
      <c r="BE261" s="33"/>
      <c r="BF261" s="33"/>
      <c r="BG261" s="34"/>
      <c r="BH261" s="34"/>
      <c r="BI261" s="34"/>
      <c r="BJ261" s="34"/>
      <c r="BK261" s="34"/>
      <c r="BL261" s="34"/>
    </row>
    <row r="262" spans="1:64" x14ac:dyDescent="0.2">
      <c r="A262" s="36">
        <v>37167</v>
      </c>
      <c r="B262" s="37" t="s">
        <v>133</v>
      </c>
      <c r="C262" s="71">
        <v>17.149999999999999</v>
      </c>
      <c r="D262" s="25" t="s">
        <v>170</v>
      </c>
      <c r="E262" s="25">
        <v>3</v>
      </c>
      <c r="F262" s="26" t="s">
        <v>120</v>
      </c>
      <c r="G262" s="25">
        <v>2001</v>
      </c>
      <c r="H262" s="27" t="s">
        <v>68</v>
      </c>
      <c r="I262" s="25">
        <v>40</v>
      </c>
      <c r="J262" s="25">
        <v>4</v>
      </c>
      <c r="K262" s="41">
        <v>9.89</v>
      </c>
      <c r="L262" s="41">
        <v>9.89</v>
      </c>
      <c r="M262" s="41">
        <v>9.89</v>
      </c>
      <c r="N262" s="41">
        <f t="shared" si="28"/>
        <v>0</v>
      </c>
      <c r="O262" s="41">
        <f t="shared" si="29"/>
        <v>0</v>
      </c>
      <c r="P262" s="41">
        <f t="shared" si="30"/>
        <v>0</v>
      </c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9"/>
      <c r="AG262" s="30"/>
      <c r="AI262" s="31"/>
      <c r="AP262" s="22"/>
      <c r="AS262" s="22"/>
      <c r="AT262" s="22"/>
      <c r="AU262" s="32"/>
      <c r="AV262" s="32"/>
      <c r="AW262" s="32"/>
      <c r="AX262" s="32"/>
      <c r="AY262" s="32"/>
      <c r="AZ262" s="32"/>
      <c r="BA262" s="33"/>
      <c r="BB262" s="33"/>
      <c r="BC262" s="33"/>
      <c r="BD262" s="33"/>
      <c r="BE262" s="33"/>
      <c r="BF262" s="33"/>
      <c r="BG262" s="34"/>
      <c r="BH262" s="34"/>
      <c r="BI262" s="34"/>
      <c r="BJ262" s="34"/>
      <c r="BK262" s="34"/>
      <c r="BL262" s="34"/>
    </row>
    <row r="263" spans="1:64" x14ac:dyDescent="0.2">
      <c r="A263" s="36">
        <v>37167</v>
      </c>
      <c r="B263" s="37" t="s">
        <v>134</v>
      </c>
      <c r="C263" s="71">
        <v>17.3</v>
      </c>
      <c r="D263" s="25" t="s">
        <v>170</v>
      </c>
      <c r="E263" s="25">
        <v>3</v>
      </c>
      <c r="F263" s="26" t="s">
        <v>120</v>
      </c>
      <c r="G263" s="25">
        <v>2001</v>
      </c>
      <c r="H263" s="27" t="s">
        <v>68</v>
      </c>
      <c r="I263" s="25">
        <v>40</v>
      </c>
      <c r="J263" s="25">
        <v>4</v>
      </c>
      <c r="K263" s="41">
        <v>6.8</v>
      </c>
      <c r="L263" s="41">
        <v>6.8</v>
      </c>
      <c r="M263" s="41">
        <v>6.8</v>
      </c>
      <c r="N263" s="41">
        <f t="shared" ref="N263:N326" si="31">K263-L263</f>
        <v>0</v>
      </c>
      <c r="O263" s="41">
        <f t="shared" ref="O263:O326" si="32">K263-M263</f>
        <v>0</v>
      </c>
      <c r="P263" s="41">
        <f t="shared" ref="P263:P326" si="33">L263-M263</f>
        <v>0</v>
      </c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9"/>
      <c r="AG263" s="30"/>
      <c r="AI263" s="31"/>
      <c r="AP263" s="22"/>
      <c r="AS263" s="22"/>
      <c r="AT263" s="22"/>
      <c r="AU263" s="32"/>
      <c r="AV263" s="32"/>
      <c r="AW263" s="32"/>
      <c r="AX263" s="32"/>
      <c r="AY263" s="32"/>
      <c r="AZ263" s="32"/>
      <c r="BA263" s="33"/>
      <c r="BB263" s="33"/>
      <c r="BC263" s="33"/>
      <c r="BD263" s="33"/>
      <c r="BE263" s="33"/>
      <c r="BF263" s="33"/>
      <c r="BG263" s="34"/>
      <c r="BH263" s="34"/>
      <c r="BI263" s="34"/>
      <c r="BJ263" s="34"/>
      <c r="BK263" s="34"/>
      <c r="BL263" s="34"/>
    </row>
    <row r="264" spans="1:64" x14ac:dyDescent="0.2">
      <c r="A264" s="36">
        <v>37167</v>
      </c>
      <c r="B264" s="37" t="s">
        <v>135</v>
      </c>
      <c r="C264" s="71">
        <v>17.45</v>
      </c>
      <c r="D264" s="25" t="s">
        <v>170</v>
      </c>
      <c r="E264" s="25">
        <v>3</v>
      </c>
      <c r="F264" s="26" t="s">
        <v>120</v>
      </c>
      <c r="G264" s="25">
        <v>2001</v>
      </c>
      <c r="H264" s="27" t="s">
        <v>68</v>
      </c>
      <c r="I264" s="25">
        <v>40</v>
      </c>
      <c r="J264" s="25">
        <v>4</v>
      </c>
      <c r="K264" s="41">
        <v>6.7</v>
      </c>
      <c r="L264" s="41">
        <v>6.7</v>
      </c>
      <c r="M264" s="41">
        <v>6.7</v>
      </c>
      <c r="N264" s="41">
        <f t="shared" si="31"/>
        <v>0</v>
      </c>
      <c r="O264" s="41">
        <f t="shared" si="32"/>
        <v>0</v>
      </c>
      <c r="P264" s="41">
        <f t="shared" si="33"/>
        <v>0</v>
      </c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9"/>
      <c r="AG264" s="30"/>
      <c r="AI264" s="31"/>
      <c r="AP264" s="22"/>
      <c r="AS264" s="22"/>
      <c r="AT264" s="22"/>
      <c r="AU264" s="32"/>
      <c r="AV264" s="32"/>
      <c r="AW264" s="32"/>
      <c r="AX264" s="32"/>
      <c r="AY264" s="32"/>
      <c r="AZ264" s="32"/>
      <c r="BA264" s="33"/>
      <c r="BB264" s="33"/>
      <c r="BC264" s="33"/>
      <c r="BD264" s="33"/>
      <c r="BE264" s="33"/>
      <c r="BF264" s="33"/>
      <c r="BG264" s="34"/>
      <c r="BH264" s="34"/>
      <c r="BI264" s="34"/>
      <c r="BJ264" s="34"/>
      <c r="BK264" s="34"/>
      <c r="BL264" s="34"/>
    </row>
    <row r="265" spans="1:64" x14ac:dyDescent="0.2">
      <c r="A265" s="36">
        <v>37167</v>
      </c>
      <c r="B265" s="37" t="s">
        <v>136</v>
      </c>
      <c r="C265" s="71">
        <v>17</v>
      </c>
      <c r="D265" s="25" t="s">
        <v>170</v>
      </c>
      <c r="E265" s="25">
        <v>3</v>
      </c>
      <c r="F265" s="26" t="s">
        <v>120</v>
      </c>
      <c r="G265" s="25">
        <v>2001</v>
      </c>
      <c r="H265" s="27" t="s">
        <v>68</v>
      </c>
      <c r="I265" s="25">
        <v>40</v>
      </c>
      <c r="J265" s="25">
        <v>4</v>
      </c>
      <c r="K265" s="41">
        <v>4.9000000000000004</v>
      </c>
      <c r="L265" s="41">
        <v>4.9000000000000004</v>
      </c>
      <c r="M265" s="41">
        <v>4.9000000000000004</v>
      </c>
      <c r="N265" s="41">
        <f t="shared" si="31"/>
        <v>0</v>
      </c>
      <c r="O265" s="41">
        <f t="shared" si="32"/>
        <v>0</v>
      </c>
      <c r="P265" s="41">
        <f t="shared" si="33"/>
        <v>0</v>
      </c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9"/>
      <c r="AG265" s="30"/>
      <c r="AI265" s="31"/>
      <c r="AP265" s="22"/>
      <c r="AS265" s="22"/>
      <c r="AT265" s="22"/>
      <c r="AU265" s="32"/>
      <c r="AV265" s="32"/>
      <c r="AW265" s="32"/>
      <c r="AX265" s="32"/>
      <c r="AY265" s="32"/>
      <c r="AZ265" s="32"/>
      <c r="BA265" s="33"/>
      <c r="BB265" s="33"/>
      <c r="BC265" s="33"/>
      <c r="BD265" s="33"/>
      <c r="BE265" s="33"/>
      <c r="BF265" s="33"/>
      <c r="BG265" s="34"/>
      <c r="BH265" s="34"/>
      <c r="BI265" s="34"/>
      <c r="BJ265" s="34"/>
      <c r="BK265" s="34"/>
      <c r="BL265" s="34"/>
    </row>
    <row r="266" spans="1:64" x14ac:dyDescent="0.2">
      <c r="A266" s="36">
        <v>37167</v>
      </c>
      <c r="B266" s="37" t="s">
        <v>137</v>
      </c>
      <c r="C266" s="71">
        <v>18.149999999999999</v>
      </c>
      <c r="D266" s="25" t="s">
        <v>170</v>
      </c>
      <c r="E266" s="25">
        <v>3</v>
      </c>
      <c r="F266" s="26" t="s">
        <v>120</v>
      </c>
      <c r="G266" s="25">
        <v>2001</v>
      </c>
      <c r="H266" s="27" t="s">
        <v>68</v>
      </c>
      <c r="I266" s="25">
        <v>40</v>
      </c>
      <c r="J266" s="25">
        <v>4</v>
      </c>
      <c r="K266" s="41">
        <v>4.8</v>
      </c>
      <c r="L266" s="41">
        <v>4.8</v>
      </c>
      <c r="M266" s="41">
        <v>4.8</v>
      </c>
      <c r="N266" s="41">
        <f t="shared" si="31"/>
        <v>0</v>
      </c>
      <c r="O266" s="41">
        <f t="shared" si="32"/>
        <v>0</v>
      </c>
      <c r="P266" s="41">
        <f t="shared" si="33"/>
        <v>0</v>
      </c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9"/>
      <c r="AG266" s="30"/>
      <c r="AI266" s="31"/>
      <c r="AP266" s="22"/>
      <c r="AS266" s="22"/>
      <c r="AT266" s="22"/>
      <c r="AU266" s="32"/>
      <c r="AV266" s="32"/>
      <c r="AW266" s="32"/>
      <c r="AX266" s="32"/>
      <c r="AY266" s="32"/>
      <c r="AZ266" s="32"/>
      <c r="BA266" s="33"/>
      <c r="BB266" s="33"/>
      <c r="BC266" s="33"/>
      <c r="BD266" s="33"/>
      <c r="BE266" s="33"/>
      <c r="BF266" s="33"/>
      <c r="BG266" s="34"/>
      <c r="BH266" s="34"/>
      <c r="BI266" s="34"/>
      <c r="BJ266" s="34"/>
      <c r="BK266" s="34"/>
      <c r="BL266" s="34"/>
    </row>
    <row r="267" spans="1:64" x14ac:dyDescent="0.2">
      <c r="A267" s="36">
        <v>37167</v>
      </c>
      <c r="B267" s="37" t="s">
        <v>138</v>
      </c>
      <c r="C267" s="71">
        <v>18.3</v>
      </c>
      <c r="D267" s="25" t="s">
        <v>170</v>
      </c>
      <c r="E267" s="25">
        <v>3</v>
      </c>
      <c r="F267" s="26" t="s">
        <v>120</v>
      </c>
      <c r="G267" s="25">
        <v>2001</v>
      </c>
      <c r="H267" s="27" t="s">
        <v>68</v>
      </c>
      <c r="I267" s="25">
        <v>40</v>
      </c>
      <c r="J267" s="25">
        <v>4</v>
      </c>
      <c r="K267" s="41">
        <v>4.51</v>
      </c>
      <c r="L267" s="41">
        <v>4.51</v>
      </c>
      <c r="M267" s="41">
        <v>4.51</v>
      </c>
      <c r="N267" s="41">
        <f t="shared" si="31"/>
        <v>0</v>
      </c>
      <c r="O267" s="41">
        <f t="shared" si="32"/>
        <v>0</v>
      </c>
      <c r="P267" s="41">
        <f t="shared" si="33"/>
        <v>0</v>
      </c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9"/>
      <c r="AG267" s="30"/>
      <c r="AI267" s="31"/>
      <c r="AP267" s="22"/>
      <c r="AS267" s="22"/>
      <c r="AT267" s="22"/>
      <c r="AU267" s="32"/>
      <c r="AV267" s="32"/>
      <c r="AW267" s="32"/>
      <c r="AX267" s="32"/>
      <c r="AY267" s="32"/>
      <c r="AZ267" s="32"/>
      <c r="BA267" s="33"/>
      <c r="BB267" s="33"/>
      <c r="BC267" s="33"/>
      <c r="BD267" s="33"/>
      <c r="BE267" s="33"/>
      <c r="BF267" s="33"/>
      <c r="BG267" s="34"/>
      <c r="BH267" s="34"/>
      <c r="BI267" s="34"/>
      <c r="BJ267" s="34"/>
      <c r="BK267" s="34"/>
      <c r="BL267" s="34"/>
    </row>
    <row r="268" spans="1:64" x14ac:dyDescent="0.2">
      <c r="A268" s="36">
        <v>37167</v>
      </c>
      <c r="B268" s="37" t="s">
        <v>139</v>
      </c>
      <c r="C268" s="71">
        <v>18.45</v>
      </c>
      <c r="D268" s="25" t="s">
        <v>170</v>
      </c>
      <c r="E268" s="25">
        <v>3</v>
      </c>
      <c r="F268" s="26" t="s">
        <v>120</v>
      </c>
      <c r="G268" s="25">
        <v>2001</v>
      </c>
      <c r="H268" s="27" t="s">
        <v>68</v>
      </c>
      <c r="I268" s="25">
        <v>40</v>
      </c>
      <c r="J268" s="25">
        <v>4</v>
      </c>
      <c r="K268" s="41">
        <v>4.51</v>
      </c>
      <c r="L268" s="41">
        <v>4.51</v>
      </c>
      <c r="M268" s="41">
        <v>4.51</v>
      </c>
      <c r="N268" s="41">
        <f t="shared" si="31"/>
        <v>0</v>
      </c>
      <c r="O268" s="41">
        <f t="shared" si="32"/>
        <v>0</v>
      </c>
      <c r="P268" s="41">
        <f t="shared" si="33"/>
        <v>0</v>
      </c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9"/>
      <c r="AG268" s="30"/>
      <c r="AI268" s="31"/>
      <c r="AP268" s="22"/>
      <c r="AS268" s="22"/>
      <c r="AT268" s="22"/>
      <c r="AU268" s="32"/>
      <c r="AV268" s="32"/>
      <c r="AW268" s="32"/>
      <c r="AX268" s="32"/>
      <c r="AY268" s="32"/>
      <c r="AZ268" s="32"/>
      <c r="BA268" s="33"/>
      <c r="BB268" s="33"/>
      <c r="BC268" s="33"/>
      <c r="BD268" s="33"/>
      <c r="BE268" s="33"/>
      <c r="BF268" s="33"/>
      <c r="BG268" s="34"/>
      <c r="BH268" s="34"/>
      <c r="BI268" s="34"/>
      <c r="BJ268" s="34"/>
      <c r="BK268" s="34"/>
      <c r="BL268" s="34"/>
    </row>
    <row r="269" spans="1:64" x14ac:dyDescent="0.2">
      <c r="A269" s="36">
        <v>37167</v>
      </c>
      <c r="B269" s="37" t="s">
        <v>140</v>
      </c>
      <c r="C269" s="71">
        <v>18</v>
      </c>
      <c r="D269" s="25" t="s">
        <v>170</v>
      </c>
      <c r="E269" s="25">
        <v>3</v>
      </c>
      <c r="F269" s="26" t="s">
        <v>120</v>
      </c>
      <c r="G269" s="25">
        <v>2001</v>
      </c>
      <c r="H269" s="27" t="s">
        <v>68</v>
      </c>
      <c r="I269" s="25">
        <v>40</v>
      </c>
      <c r="J269" s="25">
        <v>4</v>
      </c>
      <c r="K269" s="41">
        <v>4.51</v>
      </c>
      <c r="L269" s="41">
        <v>4.51</v>
      </c>
      <c r="M269" s="41">
        <v>4.51</v>
      </c>
      <c r="N269" s="41">
        <f t="shared" si="31"/>
        <v>0</v>
      </c>
      <c r="O269" s="41">
        <f t="shared" si="32"/>
        <v>0</v>
      </c>
      <c r="P269" s="41">
        <f t="shared" si="33"/>
        <v>0</v>
      </c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9"/>
      <c r="AG269" s="30"/>
      <c r="AI269" s="31"/>
      <c r="AP269" s="22"/>
      <c r="AS269" s="22"/>
      <c r="AT269" s="22"/>
      <c r="AU269" s="32"/>
      <c r="AV269" s="32"/>
      <c r="AW269" s="32"/>
      <c r="AX269" s="32"/>
      <c r="AY269" s="32"/>
      <c r="AZ269" s="32"/>
      <c r="BA269" s="33"/>
      <c r="BB269" s="33"/>
      <c r="BC269" s="33"/>
      <c r="BD269" s="33"/>
      <c r="BE269" s="33"/>
      <c r="BF269" s="33"/>
      <c r="BG269" s="34"/>
      <c r="BH269" s="34"/>
      <c r="BI269" s="34"/>
      <c r="BJ269" s="34"/>
      <c r="BK269" s="34"/>
      <c r="BL269" s="34"/>
    </row>
    <row r="270" spans="1:64" x14ac:dyDescent="0.2">
      <c r="A270" s="36">
        <v>37167</v>
      </c>
      <c r="B270" s="37" t="s">
        <v>141</v>
      </c>
      <c r="C270" s="71">
        <v>19.149999999999999</v>
      </c>
      <c r="D270" s="25" t="s">
        <v>170</v>
      </c>
      <c r="E270" s="25">
        <v>3</v>
      </c>
      <c r="F270" s="26" t="s">
        <v>120</v>
      </c>
      <c r="G270" s="25">
        <v>2001</v>
      </c>
      <c r="H270" s="27" t="s">
        <v>68</v>
      </c>
      <c r="I270" s="25">
        <v>40</v>
      </c>
      <c r="J270" s="25">
        <v>4</v>
      </c>
      <c r="K270" s="41">
        <v>4.1100000000000003</v>
      </c>
      <c r="L270" s="41">
        <v>4.1100000000000003</v>
      </c>
      <c r="M270" s="41">
        <v>4.1100000000000003</v>
      </c>
      <c r="N270" s="41">
        <f t="shared" si="31"/>
        <v>0</v>
      </c>
      <c r="O270" s="41">
        <f t="shared" si="32"/>
        <v>0</v>
      </c>
      <c r="P270" s="41">
        <f t="shared" si="33"/>
        <v>0</v>
      </c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9"/>
      <c r="AG270" s="30"/>
      <c r="AI270" s="31"/>
      <c r="AP270" s="22"/>
      <c r="AS270" s="22"/>
      <c r="AT270" s="22"/>
      <c r="AU270" s="32"/>
      <c r="AV270" s="32"/>
      <c r="AW270" s="32"/>
      <c r="AX270" s="32"/>
      <c r="AY270" s="32"/>
      <c r="AZ270" s="32"/>
      <c r="BA270" s="33"/>
      <c r="BB270" s="33"/>
      <c r="BC270" s="33"/>
      <c r="BD270" s="33"/>
      <c r="BE270" s="33"/>
      <c r="BF270" s="33"/>
      <c r="BG270" s="34"/>
      <c r="BH270" s="34"/>
      <c r="BI270" s="34"/>
      <c r="BJ270" s="34"/>
      <c r="BK270" s="34"/>
      <c r="BL270" s="34"/>
    </row>
    <row r="271" spans="1:64" x14ac:dyDescent="0.2">
      <c r="A271" s="36">
        <v>37167</v>
      </c>
      <c r="B271" s="37" t="s">
        <v>142</v>
      </c>
      <c r="C271" s="71">
        <v>19.3</v>
      </c>
      <c r="D271" s="25" t="s">
        <v>170</v>
      </c>
      <c r="E271" s="25">
        <v>3</v>
      </c>
      <c r="F271" s="26" t="s">
        <v>120</v>
      </c>
      <c r="G271" s="25">
        <v>2001</v>
      </c>
      <c r="H271" s="27" t="s">
        <v>68</v>
      </c>
      <c r="I271" s="25">
        <v>40</v>
      </c>
      <c r="J271" s="25">
        <v>4</v>
      </c>
      <c r="K271" s="41">
        <v>4.21</v>
      </c>
      <c r="L271" s="41">
        <v>4.21</v>
      </c>
      <c r="M271" s="41">
        <v>4.21</v>
      </c>
      <c r="N271" s="41">
        <f t="shared" si="31"/>
        <v>0</v>
      </c>
      <c r="O271" s="41">
        <f t="shared" si="32"/>
        <v>0</v>
      </c>
      <c r="P271" s="41">
        <f t="shared" si="33"/>
        <v>0</v>
      </c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9"/>
      <c r="AG271" s="30"/>
      <c r="AI271" s="31"/>
      <c r="AP271" s="22"/>
      <c r="AS271" s="22"/>
      <c r="AT271" s="22"/>
      <c r="AU271" s="32"/>
      <c r="AV271" s="32"/>
      <c r="AW271" s="32"/>
      <c r="AX271" s="32"/>
      <c r="AY271" s="32"/>
      <c r="AZ271" s="32"/>
      <c r="BA271" s="33"/>
      <c r="BB271" s="33"/>
      <c r="BC271" s="33"/>
      <c r="BD271" s="33"/>
      <c r="BE271" s="33"/>
      <c r="BF271" s="33"/>
      <c r="BG271" s="34"/>
      <c r="BH271" s="34"/>
      <c r="BI271" s="34"/>
      <c r="BJ271" s="34"/>
      <c r="BK271" s="34"/>
      <c r="BL271" s="34"/>
    </row>
    <row r="272" spans="1:64" x14ac:dyDescent="0.2">
      <c r="A272" s="36">
        <v>37167</v>
      </c>
      <c r="B272" s="37" t="s">
        <v>143</v>
      </c>
      <c r="C272" s="71">
        <v>19.45</v>
      </c>
      <c r="D272" s="25" t="s">
        <v>170</v>
      </c>
      <c r="E272" s="25">
        <v>3</v>
      </c>
      <c r="F272" s="26" t="s">
        <v>120</v>
      </c>
      <c r="G272" s="25">
        <v>2001</v>
      </c>
      <c r="H272" s="27" t="s">
        <v>68</v>
      </c>
      <c r="I272" s="25">
        <v>40</v>
      </c>
      <c r="J272" s="25">
        <v>4</v>
      </c>
      <c r="K272" s="41">
        <v>3.71</v>
      </c>
      <c r="L272" s="41">
        <v>3.71</v>
      </c>
      <c r="M272" s="41">
        <v>3.71</v>
      </c>
      <c r="N272" s="41">
        <f t="shared" si="31"/>
        <v>0</v>
      </c>
      <c r="O272" s="41">
        <f t="shared" si="32"/>
        <v>0</v>
      </c>
      <c r="P272" s="41">
        <f t="shared" si="33"/>
        <v>0</v>
      </c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9"/>
      <c r="AG272" s="30"/>
      <c r="AI272" s="31"/>
      <c r="AP272" s="22"/>
      <c r="AS272" s="22"/>
      <c r="AT272" s="22"/>
      <c r="AU272" s="32"/>
      <c r="AV272" s="32"/>
      <c r="AW272" s="32"/>
      <c r="AX272" s="32"/>
      <c r="AY272" s="32"/>
      <c r="AZ272" s="32"/>
      <c r="BA272" s="33"/>
      <c r="BB272" s="33"/>
      <c r="BC272" s="33"/>
      <c r="BD272" s="33"/>
      <c r="BE272" s="33"/>
      <c r="BF272" s="33"/>
      <c r="BG272" s="34"/>
      <c r="BH272" s="34"/>
      <c r="BI272" s="34"/>
      <c r="BJ272" s="34"/>
      <c r="BK272" s="34"/>
      <c r="BL272" s="34"/>
    </row>
    <row r="273" spans="1:64" x14ac:dyDescent="0.2">
      <c r="A273" s="36">
        <v>37167</v>
      </c>
      <c r="B273" s="37" t="s">
        <v>144</v>
      </c>
      <c r="C273" s="71">
        <v>19</v>
      </c>
      <c r="D273" s="25" t="s">
        <v>170</v>
      </c>
      <c r="E273" s="25">
        <v>3</v>
      </c>
      <c r="F273" s="26" t="s">
        <v>120</v>
      </c>
      <c r="G273" s="25">
        <v>2001</v>
      </c>
      <c r="H273" s="27" t="s">
        <v>68</v>
      </c>
      <c r="I273" s="25">
        <v>40</v>
      </c>
      <c r="J273" s="25">
        <v>4</v>
      </c>
      <c r="K273" s="41">
        <v>3.71</v>
      </c>
      <c r="L273" s="41">
        <v>3.71</v>
      </c>
      <c r="M273" s="41">
        <v>3.71</v>
      </c>
      <c r="N273" s="41">
        <f t="shared" si="31"/>
        <v>0</v>
      </c>
      <c r="O273" s="41">
        <f t="shared" si="32"/>
        <v>0</v>
      </c>
      <c r="P273" s="41">
        <f t="shared" si="33"/>
        <v>0</v>
      </c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9"/>
      <c r="AG273" s="30"/>
      <c r="AI273" s="31"/>
      <c r="AP273" s="22"/>
      <c r="AS273" s="22"/>
      <c r="AT273" s="22"/>
      <c r="AU273" s="32"/>
      <c r="AV273" s="32"/>
      <c r="AW273" s="32"/>
      <c r="AX273" s="32"/>
      <c r="AY273" s="32"/>
      <c r="AZ273" s="32"/>
      <c r="BA273" s="33"/>
      <c r="BB273" s="33"/>
      <c r="BC273" s="33"/>
      <c r="BD273" s="33"/>
      <c r="BE273" s="33"/>
      <c r="BF273" s="33"/>
      <c r="BG273" s="34"/>
      <c r="BH273" s="34"/>
      <c r="BI273" s="34"/>
      <c r="BJ273" s="34"/>
      <c r="BK273" s="34"/>
      <c r="BL273" s="34"/>
    </row>
    <row r="274" spans="1:64" x14ac:dyDescent="0.2">
      <c r="A274" s="36">
        <v>37167</v>
      </c>
      <c r="B274" s="37" t="s">
        <v>145</v>
      </c>
      <c r="C274" s="71">
        <v>20.149999999999999</v>
      </c>
      <c r="D274" s="25" t="s">
        <v>170</v>
      </c>
      <c r="E274" s="25">
        <v>3</v>
      </c>
      <c r="F274" s="26" t="s">
        <v>120</v>
      </c>
      <c r="G274" s="25">
        <v>2001</v>
      </c>
      <c r="H274" s="27" t="s">
        <v>68</v>
      </c>
      <c r="I274" s="25">
        <v>40</v>
      </c>
      <c r="J274" s="25">
        <v>4</v>
      </c>
      <c r="K274" s="41">
        <v>1.7</v>
      </c>
      <c r="L274" s="41">
        <v>1.7</v>
      </c>
      <c r="M274" s="41">
        <v>1.7</v>
      </c>
      <c r="N274" s="41">
        <f t="shared" si="31"/>
        <v>0</v>
      </c>
      <c r="O274" s="41">
        <f t="shared" si="32"/>
        <v>0</v>
      </c>
      <c r="P274" s="41">
        <f t="shared" si="33"/>
        <v>0</v>
      </c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9"/>
      <c r="AG274" s="30"/>
      <c r="AI274" s="31"/>
      <c r="AP274" s="22"/>
      <c r="AS274" s="22"/>
      <c r="AT274" s="22"/>
      <c r="AU274" s="32"/>
      <c r="AV274" s="32"/>
      <c r="AW274" s="32"/>
      <c r="AX274" s="32"/>
      <c r="AY274" s="32"/>
      <c r="AZ274" s="32"/>
      <c r="BA274" s="33"/>
      <c r="BB274" s="33"/>
      <c r="BC274" s="33"/>
      <c r="BD274" s="33"/>
      <c r="BE274" s="33"/>
      <c r="BF274" s="33"/>
      <c r="BG274" s="34"/>
      <c r="BH274" s="34"/>
      <c r="BI274" s="34"/>
      <c r="BJ274" s="34"/>
      <c r="BK274" s="34"/>
      <c r="BL274" s="34"/>
    </row>
    <row r="275" spans="1:64" x14ac:dyDescent="0.2">
      <c r="A275" s="36">
        <v>37167</v>
      </c>
      <c r="B275" s="37" t="s">
        <v>146</v>
      </c>
      <c r="C275" s="71">
        <v>20.3</v>
      </c>
      <c r="D275" s="25" t="s">
        <v>170</v>
      </c>
      <c r="E275" s="25">
        <v>3</v>
      </c>
      <c r="F275" s="26" t="s">
        <v>120</v>
      </c>
      <c r="G275" s="25">
        <v>2001</v>
      </c>
      <c r="H275" s="27" t="s">
        <v>68</v>
      </c>
      <c r="I275" s="25">
        <v>40</v>
      </c>
      <c r="J275" s="25">
        <v>4</v>
      </c>
      <c r="K275" s="41">
        <v>1.7</v>
      </c>
      <c r="L275" s="41">
        <v>1.7</v>
      </c>
      <c r="M275" s="41">
        <v>1.7</v>
      </c>
      <c r="N275" s="41">
        <f t="shared" si="31"/>
        <v>0</v>
      </c>
      <c r="O275" s="41">
        <f t="shared" si="32"/>
        <v>0</v>
      </c>
      <c r="P275" s="41">
        <f t="shared" si="33"/>
        <v>0</v>
      </c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9"/>
      <c r="AG275" s="30"/>
      <c r="AI275" s="31"/>
      <c r="AP275" s="22"/>
      <c r="AS275" s="22"/>
      <c r="AT275" s="22"/>
      <c r="AU275" s="32"/>
      <c r="AV275" s="32"/>
      <c r="AW275" s="32"/>
      <c r="AX275" s="32"/>
      <c r="AY275" s="32"/>
      <c r="AZ275" s="32"/>
      <c r="BA275" s="33"/>
      <c r="BB275" s="33"/>
      <c r="BC275" s="33"/>
      <c r="BD275" s="33"/>
      <c r="BE275" s="33"/>
      <c r="BF275" s="33"/>
      <c r="BG275" s="34"/>
      <c r="BH275" s="34"/>
      <c r="BI275" s="34"/>
      <c r="BJ275" s="34"/>
      <c r="BK275" s="34"/>
      <c r="BL275" s="34"/>
    </row>
    <row r="276" spans="1:64" x14ac:dyDescent="0.2">
      <c r="A276" s="36">
        <v>37167</v>
      </c>
      <c r="B276" s="37" t="s">
        <v>147</v>
      </c>
      <c r="C276" s="71">
        <v>20.45</v>
      </c>
      <c r="D276" s="25" t="s">
        <v>170</v>
      </c>
      <c r="E276" s="25">
        <v>3</v>
      </c>
      <c r="F276" s="26" t="s">
        <v>120</v>
      </c>
      <c r="G276" s="25">
        <v>2001</v>
      </c>
      <c r="H276" s="27" t="s">
        <v>68</v>
      </c>
      <c r="I276" s="25">
        <v>40</v>
      </c>
      <c r="J276" s="25">
        <v>4</v>
      </c>
      <c r="K276" s="41">
        <v>1.7</v>
      </c>
      <c r="L276" s="41">
        <v>1.7</v>
      </c>
      <c r="M276" s="41">
        <v>1.7</v>
      </c>
      <c r="N276" s="41">
        <f t="shared" si="31"/>
        <v>0</v>
      </c>
      <c r="O276" s="41">
        <f t="shared" si="32"/>
        <v>0</v>
      </c>
      <c r="P276" s="41">
        <f t="shared" si="33"/>
        <v>0</v>
      </c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9"/>
      <c r="AG276" s="30"/>
      <c r="AI276" s="31"/>
      <c r="AP276" s="22"/>
      <c r="AS276" s="22"/>
      <c r="AT276" s="22"/>
      <c r="AU276" s="32"/>
      <c r="AV276" s="32"/>
      <c r="AW276" s="32"/>
      <c r="AX276" s="32"/>
      <c r="AY276" s="32"/>
      <c r="AZ276" s="32"/>
      <c r="BA276" s="33"/>
      <c r="BB276" s="33"/>
      <c r="BC276" s="33"/>
      <c r="BD276" s="33"/>
      <c r="BE276" s="33"/>
      <c r="BF276" s="33"/>
      <c r="BG276" s="34"/>
      <c r="BH276" s="34"/>
      <c r="BI276" s="34"/>
      <c r="BJ276" s="34"/>
      <c r="BK276" s="34"/>
      <c r="BL276" s="34"/>
    </row>
    <row r="277" spans="1:64" x14ac:dyDescent="0.2">
      <c r="A277" s="36">
        <v>37167</v>
      </c>
      <c r="B277" s="37" t="s">
        <v>148</v>
      </c>
      <c r="C277" s="71">
        <v>20</v>
      </c>
      <c r="D277" s="25" t="s">
        <v>170</v>
      </c>
      <c r="E277" s="25">
        <v>3</v>
      </c>
      <c r="F277" s="26" t="s">
        <v>120</v>
      </c>
      <c r="G277" s="25">
        <v>2001</v>
      </c>
      <c r="H277" s="27" t="s">
        <v>68</v>
      </c>
      <c r="I277" s="25">
        <v>40</v>
      </c>
      <c r="J277" s="25">
        <v>4</v>
      </c>
      <c r="K277" s="41">
        <v>1.7</v>
      </c>
      <c r="L277" s="41">
        <v>1.7</v>
      </c>
      <c r="M277" s="41">
        <v>1.7</v>
      </c>
      <c r="N277" s="41">
        <f t="shared" si="31"/>
        <v>0</v>
      </c>
      <c r="O277" s="41">
        <f t="shared" si="32"/>
        <v>0</v>
      </c>
      <c r="P277" s="41">
        <f t="shared" si="33"/>
        <v>0</v>
      </c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9"/>
      <c r="AG277" s="30"/>
      <c r="AI277" s="31"/>
      <c r="AP277" s="22"/>
      <c r="AS277" s="22"/>
      <c r="AT277" s="22"/>
      <c r="AU277" s="32"/>
      <c r="AV277" s="32"/>
      <c r="AW277" s="32"/>
      <c r="AX277" s="32"/>
      <c r="AY277" s="32"/>
      <c r="AZ277" s="32"/>
      <c r="BA277" s="33"/>
      <c r="BB277" s="33"/>
      <c r="BC277" s="33"/>
      <c r="BD277" s="33"/>
      <c r="BE277" s="33"/>
      <c r="BF277" s="33"/>
      <c r="BG277" s="34"/>
      <c r="BH277" s="34"/>
      <c r="BI277" s="34"/>
      <c r="BJ277" s="34"/>
      <c r="BK277" s="34"/>
      <c r="BL277" s="34"/>
    </row>
    <row r="278" spans="1:64" x14ac:dyDescent="0.2">
      <c r="A278" s="36">
        <v>37167</v>
      </c>
      <c r="B278" s="37" t="s">
        <v>149</v>
      </c>
      <c r="C278" s="71">
        <v>21.15</v>
      </c>
      <c r="D278" s="25" t="s">
        <v>170</v>
      </c>
      <c r="E278" s="25">
        <v>3</v>
      </c>
      <c r="F278" s="26" t="s">
        <v>120</v>
      </c>
      <c r="G278" s="25">
        <v>2001</v>
      </c>
      <c r="H278" s="27" t="s">
        <v>68</v>
      </c>
      <c r="I278" s="25">
        <v>40</v>
      </c>
      <c r="J278" s="25">
        <v>4</v>
      </c>
      <c r="K278" s="41">
        <v>3.2</v>
      </c>
      <c r="L278" s="41">
        <v>3.2</v>
      </c>
      <c r="M278" s="41">
        <v>3.2</v>
      </c>
      <c r="N278" s="41">
        <f t="shared" si="31"/>
        <v>0</v>
      </c>
      <c r="O278" s="41">
        <f t="shared" si="32"/>
        <v>0</v>
      </c>
      <c r="P278" s="41">
        <f t="shared" si="33"/>
        <v>0</v>
      </c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9"/>
      <c r="AG278" s="30"/>
      <c r="AI278" s="31"/>
      <c r="AP278" s="22"/>
      <c r="AS278" s="22"/>
      <c r="AT278" s="22"/>
      <c r="AU278" s="32"/>
      <c r="AV278" s="32"/>
      <c r="AW278" s="32"/>
      <c r="AX278" s="32"/>
      <c r="AY278" s="32"/>
      <c r="AZ278" s="32"/>
      <c r="BA278" s="33"/>
      <c r="BB278" s="33"/>
      <c r="BC278" s="33"/>
      <c r="BD278" s="33"/>
      <c r="BE278" s="33"/>
      <c r="BF278" s="33"/>
      <c r="BG278" s="34"/>
      <c r="BH278" s="34"/>
      <c r="BI278" s="34"/>
      <c r="BJ278" s="34"/>
      <c r="BK278" s="34"/>
      <c r="BL278" s="34"/>
    </row>
    <row r="279" spans="1:64" x14ac:dyDescent="0.2">
      <c r="A279" s="36">
        <v>37167</v>
      </c>
      <c r="B279" s="37" t="s">
        <v>150</v>
      </c>
      <c r="C279" s="71">
        <v>21.3</v>
      </c>
      <c r="D279" s="25" t="s">
        <v>170</v>
      </c>
      <c r="E279" s="25">
        <v>3</v>
      </c>
      <c r="F279" s="26" t="s">
        <v>120</v>
      </c>
      <c r="G279" s="25">
        <v>2001</v>
      </c>
      <c r="H279" s="27" t="s">
        <v>68</v>
      </c>
      <c r="I279" s="25">
        <v>40</v>
      </c>
      <c r="J279" s="25">
        <v>4</v>
      </c>
      <c r="K279" s="41">
        <v>1.9</v>
      </c>
      <c r="L279" s="41">
        <v>1.9</v>
      </c>
      <c r="M279" s="41">
        <v>1.9</v>
      </c>
      <c r="N279" s="41">
        <f t="shared" si="31"/>
        <v>0</v>
      </c>
      <c r="O279" s="41">
        <f t="shared" si="32"/>
        <v>0</v>
      </c>
      <c r="P279" s="41">
        <f t="shared" si="33"/>
        <v>0</v>
      </c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9"/>
      <c r="AG279" s="30"/>
      <c r="AI279" s="31"/>
      <c r="AP279" s="22"/>
      <c r="AS279" s="22"/>
      <c r="AT279" s="22"/>
      <c r="AU279" s="32"/>
      <c r="AV279" s="32"/>
      <c r="AW279" s="32"/>
      <c r="AX279" s="32"/>
      <c r="AY279" s="32"/>
      <c r="AZ279" s="32"/>
      <c r="BA279" s="33"/>
      <c r="BB279" s="33"/>
      <c r="BC279" s="33"/>
      <c r="BD279" s="33"/>
      <c r="BE279" s="33"/>
      <c r="BF279" s="33"/>
      <c r="BG279" s="34"/>
      <c r="BH279" s="34"/>
      <c r="BI279" s="34"/>
      <c r="BJ279" s="34"/>
      <c r="BK279" s="34"/>
      <c r="BL279" s="34"/>
    </row>
    <row r="280" spans="1:64" x14ac:dyDescent="0.2">
      <c r="A280" s="36">
        <v>37167</v>
      </c>
      <c r="B280" s="37" t="s">
        <v>151</v>
      </c>
      <c r="C280" s="71">
        <v>21.45</v>
      </c>
      <c r="D280" s="25" t="s">
        <v>170</v>
      </c>
      <c r="E280" s="25">
        <v>3</v>
      </c>
      <c r="F280" s="26" t="s">
        <v>120</v>
      </c>
      <c r="G280" s="25">
        <v>2001</v>
      </c>
      <c r="H280" s="27" t="s">
        <v>68</v>
      </c>
      <c r="I280" s="25">
        <v>40</v>
      </c>
      <c r="J280" s="25">
        <v>4</v>
      </c>
      <c r="K280" s="41">
        <v>1.9</v>
      </c>
      <c r="L280" s="41">
        <v>1.9</v>
      </c>
      <c r="M280" s="41">
        <v>1.9</v>
      </c>
      <c r="N280" s="41">
        <f t="shared" si="31"/>
        <v>0</v>
      </c>
      <c r="O280" s="41">
        <f t="shared" si="32"/>
        <v>0</v>
      </c>
      <c r="P280" s="41">
        <f t="shared" si="33"/>
        <v>0</v>
      </c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9"/>
      <c r="AG280" s="30"/>
      <c r="AI280" s="31"/>
      <c r="AP280" s="22"/>
      <c r="AS280" s="22"/>
      <c r="AT280" s="22"/>
      <c r="AU280" s="32"/>
      <c r="AV280" s="32"/>
      <c r="AW280" s="32"/>
      <c r="AX280" s="32"/>
      <c r="AY280" s="32"/>
      <c r="AZ280" s="32"/>
      <c r="BA280" s="33"/>
      <c r="BB280" s="33"/>
      <c r="BC280" s="33"/>
      <c r="BD280" s="33"/>
      <c r="BE280" s="33"/>
      <c r="BF280" s="33"/>
      <c r="BG280" s="34"/>
      <c r="BH280" s="34"/>
      <c r="BI280" s="34"/>
      <c r="BJ280" s="34"/>
      <c r="BK280" s="34"/>
      <c r="BL280" s="34"/>
    </row>
    <row r="281" spans="1:64" x14ac:dyDescent="0.2">
      <c r="A281" s="36">
        <v>37167</v>
      </c>
      <c r="B281" s="37" t="s">
        <v>152</v>
      </c>
      <c r="C281" s="71">
        <v>21</v>
      </c>
      <c r="D281" s="25" t="s">
        <v>170</v>
      </c>
      <c r="E281" s="25">
        <v>3</v>
      </c>
      <c r="F281" s="26" t="s">
        <v>120</v>
      </c>
      <c r="G281" s="25">
        <v>2001</v>
      </c>
      <c r="H281" s="27" t="s">
        <v>68</v>
      </c>
      <c r="I281" s="25">
        <v>40</v>
      </c>
      <c r="J281" s="25">
        <v>4</v>
      </c>
      <c r="K281" s="41">
        <v>20.41</v>
      </c>
      <c r="L281" s="41">
        <v>20.41</v>
      </c>
      <c r="M281" s="41">
        <v>20.41</v>
      </c>
      <c r="N281" s="41">
        <f t="shared" si="31"/>
        <v>0</v>
      </c>
      <c r="O281" s="41">
        <f t="shared" si="32"/>
        <v>0</v>
      </c>
      <c r="P281" s="41">
        <f t="shared" si="33"/>
        <v>0</v>
      </c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9"/>
      <c r="AG281" s="30"/>
      <c r="AI281" s="31"/>
      <c r="AP281" s="22"/>
      <c r="AS281" s="22"/>
      <c r="AT281" s="22"/>
      <c r="AU281" s="32"/>
      <c r="AV281" s="32"/>
      <c r="AW281" s="32"/>
      <c r="AX281" s="32"/>
      <c r="AY281" s="32"/>
      <c r="AZ281" s="32"/>
      <c r="BA281" s="33"/>
      <c r="BB281" s="33"/>
      <c r="BC281" s="33"/>
      <c r="BD281" s="33"/>
      <c r="BE281" s="33"/>
      <c r="BF281" s="33"/>
      <c r="BG281" s="34"/>
      <c r="BH281" s="34"/>
      <c r="BI281" s="34"/>
      <c r="BJ281" s="34"/>
      <c r="BK281" s="34"/>
      <c r="BL281" s="34"/>
    </row>
    <row r="282" spans="1:64" x14ac:dyDescent="0.2">
      <c r="A282" s="36">
        <v>37167</v>
      </c>
      <c r="B282" s="37" t="s">
        <v>153</v>
      </c>
      <c r="C282" s="71">
        <v>22.15</v>
      </c>
      <c r="D282" s="25" t="s">
        <v>170</v>
      </c>
      <c r="E282" s="25">
        <v>3</v>
      </c>
      <c r="F282" s="26" t="s">
        <v>120</v>
      </c>
      <c r="G282" s="25">
        <v>2001</v>
      </c>
      <c r="H282" s="27" t="s">
        <v>68</v>
      </c>
      <c r="I282" s="25">
        <v>40</v>
      </c>
      <c r="J282" s="25">
        <v>4</v>
      </c>
      <c r="K282" s="41">
        <v>2</v>
      </c>
      <c r="L282" s="41">
        <v>2</v>
      </c>
      <c r="M282" s="41">
        <v>2</v>
      </c>
      <c r="N282" s="41">
        <f t="shared" si="31"/>
        <v>0</v>
      </c>
      <c r="O282" s="41">
        <f t="shared" si="32"/>
        <v>0</v>
      </c>
      <c r="P282" s="41">
        <f t="shared" si="33"/>
        <v>0</v>
      </c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9"/>
      <c r="AG282" s="30"/>
      <c r="AI282" s="31"/>
      <c r="AP282" s="22"/>
      <c r="AS282" s="22"/>
      <c r="AT282" s="22"/>
      <c r="AU282" s="32"/>
      <c r="AV282" s="32"/>
      <c r="AW282" s="32"/>
      <c r="AX282" s="32"/>
      <c r="AY282" s="32"/>
      <c r="AZ282" s="32"/>
      <c r="BA282" s="33"/>
      <c r="BB282" s="33"/>
      <c r="BC282" s="33"/>
      <c r="BD282" s="33"/>
      <c r="BE282" s="33"/>
      <c r="BF282" s="33"/>
      <c r="BG282" s="34"/>
      <c r="BH282" s="34"/>
      <c r="BI282" s="34"/>
      <c r="BJ282" s="34"/>
      <c r="BK282" s="34"/>
      <c r="BL282" s="34"/>
    </row>
    <row r="283" spans="1:64" x14ac:dyDescent="0.2">
      <c r="A283" s="36">
        <v>37167</v>
      </c>
      <c r="B283" s="37" t="s">
        <v>154</v>
      </c>
      <c r="C283" s="71">
        <v>22.3</v>
      </c>
      <c r="D283" s="25" t="s">
        <v>170</v>
      </c>
      <c r="E283" s="25">
        <v>3</v>
      </c>
      <c r="F283" s="26" t="s">
        <v>120</v>
      </c>
      <c r="G283" s="25">
        <v>2001</v>
      </c>
      <c r="H283" s="27" t="s">
        <v>68</v>
      </c>
      <c r="I283" s="25">
        <v>40</v>
      </c>
      <c r="J283" s="25">
        <v>4</v>
      </c>
      <c r="K283" s="41">
        <v>7.8</v>
      </c>
      <c r="L283" s="41">
        <v>7.8</v>
      </c>
      <c r="M283" s="41">
        <v>7.8</v>
      </c>
      <c r="N283" s="41">
        <f t="shared" si="31"/>
        <v>0</v>
      </c>
      <c r="O283" s="41">
        <f t="shared" si="32"/>
        <v>0</v>
      </c>
      <c r="P283" s="41">
        <f t="shared" si="33"/>
        <v>0</v>
      </c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9"/>
      <c r="AG283" s="30"/>
      <c r="AI283" s="31"/>
      <c r="AP283" s="22"/>
      <c r="AS283" s="22"/>
      <c r="AT283" s="22"/>
      <c r="AU283" s="32"/>
      <c r="AV283" s="32"/>
      <c r="AW283" s="32"/>
      <c r="AX283" s="32"/>
      <c r="AY283" s="32"/>
      <c r="AZ283" s="32"/>
      <c r="BA283" s="33"/>
      <c r="BB283" s="33"/>
      <c r="BC283" s="33"/>
      <c r="BD283" s="33"/>
      <c r="BE283" s="33"/>
      <c r="BF283" s="33"/>
      <c r="BG283" s="34"/>
      <c r="BH283" s="34"/>
      <c r="BI283" s="34"/>
      <c r="BJ283" s="34"/>
      <c r="BK283" s="34"/>
      <c r="BL283" s="34"/>
    </row>
    <row r="284" spans="1:64" x14ac:dyDescent="0.2">
      <c r="A284" s="36">
        <v>37167</v>
      </c>
      <c r="B284" s="37" t="s">
        <v>155</v>
      </c>
      <c r="C284" s="71">
        <v>22.45</v>
      </c>
      <c r="D284" s="25" t="s">
        <v>170</v>
      </c>
      <c r="E284" s="25">
        <v>3</v>
      </c>
      <c r="F284" s="26" t="s">
        <v>120</v>
      </c>
      <c r="G284" s="25">
        <v>2001</v>
      </c>
      <c r="H284" s="27" t="s">
        <v>68</v>
      </c>
      <c r="I284" s="25">
        <v>40</v>
      </c>
      <c r="J284" s="25">
        <v>4</v>
      </c>
      <c r="K284" s="41">
        <v>8</v>
      </c>
      <c r="L284" s="41">
        <v>8</v>
      </c>
      <c r="M284" s="41">
        <v>8</v>
      </c>
      <c r="N284" s="41">
        <f t="shared" si="31"/>
        <v>0</v>
      </c>
      <c r="O284" s="41">
        <f t="shared" si="32"/>
        <v>0</v>
      </c>
      <c r="P284" s="41">
        <f t="shared" si="33"/>
        <v>0</v>
      </c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9"/>
      <c r="AG284" s="30"/>
      <c r="AI284" s="31"/>
      <c r="AP284" s="22"/>
      <c r="AS284" s="22"/>
      <c r="AT284" s="22"/>
      <c r="AU284" s="32"/>
      <c r="AV284" s="32"/>
      <c r="AW284" s="32"/>
      <c r="AX284" s="32"/>
      <c r="AY284" s="32"/>
      <c r="AZ284" s="32"/>
      <c r="BA284" s="33"/>
      <c r="BB284" s="33"/>
      <c r="BC284" s="33"/>
      <c r="BD284" s="33"/>
      <c r="BE284" s="33"/>
      <c r="BF284" s="33"/>
      <c r="BG284" s="34"/>
      <c r="BH284" s="34"/>
      <c r="BI284" s="34"/>
      <c r="BJ284" s="34"/>
      <c r="BK284" s="34"/>
      <c r="BL284" s="34"/>
    </row>
    <row r="285" spans="1:64" x14ac:dyDescent="0.2">
      <c r="A285" s="36">
        <v>37167</v>
      </c>
      <c r="B285" s="37" t="s">
        <v>156</v>
      </c>
      <c r="C285" s="71">
        <v>22</v>
      </c>
      <c r="D285" s="25" t="s">
        <v>170</v>
      </c>
      <c r="E285" s="25">
        <v>3</v>
      </c>
      <c r="F285" s="26" t="s">
        <v>120</v>
      </c>
      <c r="G285" s="25">
        <v>2001</v>
      </c>
      <c r="H285" s="27" t="s">
        <v>68</v>
      </c>
      <c r="I285" s="25">
        <v>40</v>
      </c>
      <c r="J285" s="25">
        <v>4</v>
      </c>
      <c r="K285" s="41">
        <v>9.89</v>
      </c>
      <c r="L285" s="41">
        <v>9.89</v>
      </c>
      <c r="M285" s="41">
        <v>9.89</v>
      </c>
      <c r="N285" s="41">
        <f t="shared" si="31"/>
        <v>0</v>
      </c>
      <c r="O285" s="41">
        <f t="shared" si="32"/>
        <v>0</v>
      </c>
      <c r="P285" s="41">
        <f t="shared" si="33"/>
        <v>0</v>
      </c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9"/>
      <c r="AG285" s="30"/>
      <c r="AI285" s="31"/>
      <c r="AP285" s="22"/>
      <c r="AS285" s="22"/>
      <c r="AT285" s="22"/>
      <c r="AU285" s="32"/>
      <c r="AV285" s="32"/>
      <c r="AW285" s="32"/>
      <c r="AX285" s="32"/>
      <c r="AY285" s="32"/>
      <c r="AZ285" s="32"/>
      <c r="BA285" s="33"/>
      <c r="BB285" s="33"/>
      <c r="BC285" s="33"/>
      <c r="BD285" s="33"/>
      <c r="BE285" s="33"/>
      <c r="BF285" s="33"/>
      <c r="BG285" s="34"/>
      <c r="BH285" s="34"/>
      <c r="BI285" s="34"/>
      <c r="BJ285" s="34"/>
      <c r="BK285" s="34"/>
      <c r="BL285" s="34"/>
    </row>
    <row r="286" spans="1:64" x14ac:dyDescent="0.2">
      <c r="A286" s="36">
        <v>37167</v>
      </c>
      <c r="B286" s="37" t="s">
        <v>157</v>
      </c>
      <c r="C286" s="71">
        <v>23.15</v>
      </c>
      <c r="D286" s="25" t="s">
        <v>170</v>
      </c>
      <c r="E286" s="25">
        <v>3</v>
      </c>
      <c r="F286" s="26" t="s">
        <v>120</v>
      </c>
      <c r="G286" s="25">
        <v>2001</v>
      </c>
      <c r="H286" s="27" t="s">
        <v>68</v>
      </c>
      <c r="I286" s="25">
        <v>40</v>
      </c>
      <c r="J286" s="25">
        <v>4</v>
      </c>
      <c r="K286" s="41">
        <v>9.89</v>
      </c>
      <c r="L286" s="41">
        <v>9.89</v>
      </c>
      <c r="M286" s="41">
        <v>9.89</v>
      </c>
      <c r="N286" s="41">
        <f t="shared" si="31"/>
        <v>0</v>
      </c>
      <c r="O286" s="41">
        <f t="shared" si="32"/>
        <v>0</v>
      </c>
      <c r="P286" s="41">
        <f t="shared" si="33"/>
        <v>0</v>
      </c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9"/>
      <c r="AG286" s="30"/>
      <c r="AI286" s="31"/>
      <c r="AP286" s="22"/>
      <c r="AS286" s="22"/>
      <c r="AT286" s="22"/>
      <c r="AU286" s="32"/>
      <c r="AV286" s="32"/>
      <c r="AW286" s="32"/>
      <c r="AX286" s="32"/>
      <c r="AY286" s="32"/>
      <c r="AZ286" s="32"/>
      <c r="BA286" s="33"/>
      <c r="BB286" s="33"/>
      <c r="BC286" s="33"/>
      <c r="BD286" s="33"/>
      <c r="BE286" s="33"/>
      <c r="BF286" s="33"/>
      <c r="BG286" s="34"/>
      <c r="BH286" s="34"/>
      <c r="BI286" s="34"/>
      <c r="BJ286" s="34"/>
      <c r="BK286" s="34"/>
      <c r="BL286" s="34"/>
    </row>
    <row r="287" spans="1:64" x14ac:dyDescent="0.2">
      <c r="A287" s="36">
        <v>37167</v>
      </c>
      <c r="B287" s="37" t="s">
        <v>158</v>
      </c>
      <c r="C287" s="71">
        <v>23.3</v>
      </c>
      <c r="D287" s="25" t="s">
        <v>170</v>
      </c>
      <c r="E287" s="25">
        <v>3</v>
      </c>
      <c r="F287" s="26" t="s">
        <v>120</v>
      </c>
      <c r="G287" s="25">
        <v>2001</v>
      </c>
      <c r="H287" s="27" t="s">
        <v>68</v>
      </c>
      <c r="I287" s="25">
        <v>40</v>
      </c>
      <c r="J287" s="25">
        <v>4</v>
      </c>
      <c r="K287" s="41">
        <v>9.89</v>
      </c>
      <c r="L287" s="41">
        <v>9.89</v>
      </c>
      <c r="M287" s="41">
        <v>9.89</v>
      </c>
      <c r="N287" s="41">
        <f t="shared" si="31"/>
        <v>0</v>
      </c>
      <c r="O287" s="41">
        <f t="shared" si="32"/>
        <v>0</v>
      </c>
      <c r="P287" s="41">
        <f t="shared" si="33"/>
        <v>0</v>
      </c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9"/>
      <c r="AG287" s="30"/>
      <c r="AI287" s="31"/>
      <c r="AP287" s="22"/>
      <c r="AS287" s="22"/>
      <c r="AT287" s="22"/>
      <c r="AU287" s="32"/>
      <c r="AV287" s="32"/>
      <c r="AW287" s="32"/>
      <c r="AX287" s="32"/>
      <c r="AY287" s="32"/>
      <c r="AZ287" s="32"/>
      <c r="BA287" s="33"/>
      <c r="BB287" s="33"/>
      <c r="BC287" s="33"/>
      <c r="BD287" s="33"/>
      <c r="BE287" s="33"/>
      <c r="BF287" s="33"/>
      <c r="BG287" s="34"/>
      <c r="BH287" s="34"/>
      <c r="BI287" s="34"/>
      <c r="BJ287" s="34"/>
      <c r="BK287" s="34"/>
      <c r="BL287" s="34"/>
    </row>
    <row r="288" spans="1:64" x14ac:dyDescent="0.2">
      <c r="A288" s="36">
        <v>37167</v>
      </c>
      <c r="B288" s="37" t="s">
        <v>159</v>
      </c>
      <c r="C288" s="71">
        <v>23.45</v>
      </c>
      <c r="D288" s="25" t="s">
        <v>170</v>
      </c>
      <c r="E288" s="25">
        <v>3</v>
      </c>
      <c r="F288" s="26" t="s">
        <v>120</v>
      </c>
      <c r="G288" s="25">
        <v>2001</v>
      </c>
      <c r="H288" s="27" t="s">
        <v>68</v>
      </c>
      <c r="I288" s="25">
        <v>40</v>
      </c>
      <c r="J288" s="25">
        <v>4</v>
      </c>
      <c r="K288" s="41">
        <v>9.89</v>
      </c>
      <c r="L288" s="41">
        <v>9.89</v>
      </c>
      <c r="M288" s="41">
        <v>9.89</v>
      </c>
      <c r="N288" s="41">
        <f t="shared" si="31"/>
        <v>0</v>
      </c>
      <c r="O288" s="41">
        <f t="shared" si="32"/>
        <v>0</v>
      </c>
      <c r="P288" s="41">
        <f t="shared" si="33"/>
        <v>0</v>
      </c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9"/>
      <c r="AG288" s="30"/>
      <c r="AI288" s="31"/>
      <c r="AP288" s="22"/>
      <c r="AS288" s="22"/>
      <c r="AT288" s="22"/>
      <c r="AU288" s="32"/>
      <c r="AV288" s="32"/>
      <c r="AW288" s="32"/>
      <c r="AX288" s="32"/>
      <c r="AY288" s="32"/>
      <c r="AZ288" s="32"/>
      <c r="BA288" s="33"/>
      <c r="BB288" s="33"/>
      <c r="BC288" s="33"/>
      <c r="BD288" s="33"/>
      <c r="BE288" s="33"/>
      <c r="BF288" s="33"/>
      <c r="BG288" s="34"/>
      <c r="BH288" s="34"/>
      <c r="BI288" s="34"/>
      <c r="BJ288" s="34"/>
      <c r="BK288" s="34"/>
      <c r="BL288" s="34"/>
    </row>
    <row r="289" spans="1:64" x14ac:dyDescent="0.2">
      <c r="A289" s="36">
        <v>37167</v>
      </c>
      <c r="B289" s="37" t="s">
        <v>160</v>
      </c>
      <c r="C289" s="71">
        <v>23</v>
      </c>
      <c r="D289" s="25" t="s">
        <v>170</v>
      </c>
      <c r="E289" s="25">
        <v>3</v>
      </c>
      <c r="F289" s="26" t="s">
        <v>120</v>
      </c>
      <c r="G289" s="25">
        <v>2001</v>
      </c>
      <c r="H289" s="27" t="s">
        <v>68</v>
      </c>
      <c r="I289" s="25">
        <v>40</v>
      </c>
      <c r="J289" s="25">
        <v>4</v>
      </c>
      <c r="K289" s="41">
        <v>7.7</v>
      </c>
      <c r="L289" s="41">
        <v>7.7</v>
      </c>
      <c r="M289" s="41">
        <v>7.7</v>
      </c>
      <c r="N289" s="41">
        <f t="shared" si="31"/>
        <v>0</v>
      </c>
      <c r="O289" s="41">
        <f t="shared" si="32"/>
        <v>0</v>
      </c>
      <c r="P289" s="41">
        <f t="shared" si="33"/>
        <v>0</v>
      </c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9"/>
      <c r="AG289" s="30"/>
      <c r="AI289" s="31"/>
      <c r="AP289" s="22"/>
      <c r="AS289" s="22"/>
      <c r="AT289" s="22"/>
      <c r="AU289" s="32"/>
      <c r="AV289" s="32"/>
      <c r="AW289" s="32"/>
      <c r="AX289" s="32"/>
      <c r="AY289" s="32"/>
      <c r="AZ289" s="32"/>
      <c r="BA289" s="33"/>
      <c r="BB289" s="33"/>
      <c r="BC289" s="33"/>
      <c r="BD289" s="33"/>
      <c r="BE289" s="33"/>
      <c r="BF289" s="33"/>
      <c r="BG289" s="34"/>
      <c r="BH289" s="34"/>
      <c r="BI289" s="34"/>
      <c r="BJ289" s="34"/>
      <c r="BK289" s="34"/>
      <c r="BL289" s="34"/>
    </row>
    <row r="290" spans="1:64" x14ac:dyDescent="0.2">
      <c r="A290" s="36">
        <v>37167</v>
      </c>
      <c r="B290" s="37" t="s">
        <v>161</v>
      </c>
      <c r="C290" s="71">
        <v>24.15</v>
      </c>
      <c r="D290" s="25" t="s">
        <v>170</v>
      </c>
      <c r="E290" s="25">
        <v>3</v>
      </c>
      <c r="F290" s="26" t="s">
        <v>120</v>
      </c>
      <c r="G290" s="25">
        <v>2001</v>
      </c>
      <c r="H290" s="27" t="s">
        <v>68</v>
      </c>
      <c r="I290" s="25">
        <v>40</v>
      </c>
      <c r="J290" s="25">
        <v>4</v>
      </c>
      <c r="K290" s="41">
        <v>8.11</v>
      </c>
      <c r="L290" s="41">
        <v>8.11</v>
      </c>
      <c r="M290" s="41">
        <v>8.11</v>
      </c>
      <c r="N290" s="41">
        <f t="shared" si="31"/>
        <v>0</v>
      </c>
      <c r="O290" s="41">
        <f t="shared" si="32"/>
        <v>0</v>
      </c>
      <c r="P290" s="41">
        <f t="shared" si="33"/>
        <v>0</v>
      </c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9"/>
      <c r="AG290" s="30"/>
      <c r="AI290" s="31"/>
      <c r="AP290" s="22"/>
      <c r="AS290" s="22"/>
      <c r="AT290" s="22"/>
      <c r="AU290" s="32"/>
      <c r="AV290" s="32"/>
      <c r="AW290" s="32"/>
      <c r="AX290" s="32"/>
      <c r="AY290" s="32"/>
      <c r="AZ290" s="32"/>
      <c r="BA290" s="33"/>
      <c r="BB290" s="33"/>
      <c r="BC290" s="33"/>
      <c r="BD290" s="33"/>
      <c r="BE290" s="33"/>
      <c r="BF290" s="33"/>
      <c r="BG290" s="34"/>
      <c r="BH290" s="34"/>
      <c r="BI290" s="34"/>
      <c r="BJ290" s="34"/>
      <c r="BK290" s="34"/>
      <c r="BL290" s="34"/>
    </row>
    <row r="291" spans="1:64" x14ac:dyDescent="0.2">
      <c r="A291" s="36">
        <v>37167</v>
      </c>
      <c r="B291" s="37" t="s">
        <v>162</v>
      </c>
      <c r="C291" s="71">
        <v>24.3</v>
      </c>
      <c r="D291" s="25" t="s">
        <v>170</v>
      </c>
      <c r="E291" s="25">
        <v>3</v>
      </c>
      <c r="F291" s="26" t="s">
        <v>120</v>
      </c>
      <c r="G291" s="25">
        <v>2001</v>
      </c>
      <c r="H291" s="27" t="s">
        <v>68</v>
      </c>
      <c r="I291" s="25">
        <v>40</v>
      </c>
      <c r="J291" s="25">
        <v>4</v>
      </c>
      <c r="K291" s="41">
        <v>2.2999999999999998</v>
      </c>
      <c r="L291" s="41">
        <v>2.2999999999999998</v>
      </c>
      <c r="M291" s="41">
        <v>2.2999999999999998</v>
      </c>
      <c r="N291" s="41">
        <f t="shared" si="31"/>
        <v>0</v>
      </c>
      <c r="O291" s="41">
        <f t="shared" si="32"/>
        <v>0</v>
      </c>
      <c r="P291" s="41">
        <f t="shared" si="33"/>
        <v>0</v>
      </c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9"/>
      <c r="AG291" s="30"/>
      <c r="AI291" s="31"/>
      <c r="AP291" s="22"/>
      <c r="AS291" s="22"/>
      <c r="AT291" s="22"/>
      <c r="AU291" s="32"/>
      <c r="AV291" s="32"/>
      <c r="AW291" s="32"/>
      <c r="AX291" s="32"/>
      <c r="AY291" s="32"/>
      <c r="AZ291" s="32"/>
      <c r="BA291" s="33"/>
      <c r="BB291" s="33"/>
      <c r="BC291" s="33"/>
      <c r="BD291" s="33"/>
      <c r="BE291" s="33"/>
      <c r="BF291" s="33"/>
      <c r="BG291" s="34"/>
      <c r="BH291" s="34"/>
      <c r="BI291" s="34"/>
      <c r="BJ291" s="34"/>
      <c r="BK291" s="34"/>
      <c r="BL291" s="34"/>
    </row>
    <row r="292" spans="1:64" x14ac:dyDescent="0.2">
      <c r="A292" s="36">
        <v>37167</v>
      </c>
      <c r="B292" s="37" t="s">
        <v>163</v>
      </c>
      <c r="C292" s="71">
        <v>24.45</v>
      </c>
      <c r="D292" s="25" t="s">
        <v>170</v>
      </c>
      <c r="E292" s="25">
        <v>3</v>
      </c>
      <c r="F292" s="26" t="s">
        <v>120</v>
      </c>
      <c r="G292" s="25">
        <v>2001</v>
      </c>
      <c r="H292" s="27" t="s">
        <v>68</v>
      </c>
      <c r="I292" s="25">
        <v>40</v>
      </c>
      <c r="J292" s="25">
        <v>4</v>
      </c>
      <c r="K292" s="41">
        <v>1.8</v>
      </c>
      <c r="L292" s="41">
        <v>1.8</v>
      </c>
      <c r="M292" s="41">
        <v>1.8</v>
      </c>
      <c r="N292" s="41">
        <f t="shared" si="31"/>
        <v>0</v>
      </c>
      <c r="O292" s="41">
        <f t="shared" si="32"/>
        <v>0</v>
      </c>
      <c r="P292" s="41">
        <f t="shared" si="33"/>
        <v>0</v>
      </c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9"/>
      <c r="AG292" s="30"/>
      <c r="AI292" s="31"/>
      <c r="AP292" s="22"/>
      <c r="AS292" s="22"/>
      <c r="AT292" s="22"/>
      <c r="AU292" s="32"/>
      <c r="AV292" s="32"/>
      <c r="AW292" s="32"/>
      <c r="AX292" s="32"/>
      <c r="AY292" s="32"/>
      <c r="AZ292" s="32"/>
      <c r="BA292" s="33"/>
      <c r="BB292" s="33"/>
      <c r="BC292" s="33"/>
      <c r="BD292" s="33"/>
      <c r="BE292" s="33"/>
      <c r="BF292" s="33"/>
      <c r="BG292" s="34"/>
      <c r="BH292" s="34"/>
      <c r="BI292" s="34"/>
      <c r="BJ292" s="34"/>
      <c r="BK292" s="34"/>
      <c r="BL292" s="34"/>
    </row>
    <row r="293" spans="1:64" x14ac:dyDescent="0.2">
      <c r="A293" s="36">
        <v>37167</v>
      </c>
      <c r="B293" s="37" t="s">
        <v>164</v>
      </c>
      <c r="C293" s="71">
        <v>24</v>
      </c>
      <c r="D293" s="25" t="s">
        <v>170</v>
      </c>
      <c r="E293" s="25">
        <v>3</v>
      </c>
      <c r="F293" s="26" t="s">
        <v>120</v>
      </c>
      <c r="G293" s="25">
        <v>2001</v>
      </c>
      <c r="H293" s="27" t="s">
        <v>68</v>
      </c>
      <c r="I293" s="25">
        <v>40</v>
      </c>
      <c r="J293" s="25">
        <v>4</v>
      </c>
      <c r="K293" s="41">
        <v>1.8</v>
      </c>
      <c r="L293" s="41">
        <v>1.8</v>
      </c>
      <c r="M293" s="41">
        <v>1.8</v>
      </c>
      <c r="N293" s="41">
        <f t="shared" si="31"/>
        <v>0</v>
      </c>
      <c r="O293" s="41">
        <f t="shared" si="32"/>
        <v>0</v>
      </c>
      <c r="P293" s="41">
        <f t="shared" si="33"/>
        <v>0</v>
      </c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9"/>
      <c r="AG293" s="30"/>
      <c r="AI293" s="31"/>
      <c r="AP293" s="22"/>
      <c r="AS293" s="22"/>
      <c r="AT293" s="22"/>
      <c r="AU293" s="32"/>
      <c r="AV293" s="32"/>
      <c r="AW293" s="32"/>
      <c r="AX293" s="32"/>
      <c r="AY293" s="32"/>
      <c r="AZ293" s="32"/>
      <c r="BA293" s="33"/>
      <c r="BB293" s="33"/>
      <c r="BC293" s="33"/>
      <c r="BD293" s="33"/>
      <c r="BE293" s="33"/>
      <c r="BF293" s="33"/>
      <c r="BG293" s="34"/>
      <c r="BH293" s="34"/>
      <c r="BI293" s="34"/>
      <c r="BJ293" s="34"/>
      <c r="BK293" s="34"/>
      <c r="BL293" s="34"/>
    </row>
    <row r="294" spans="1:64" x14ac:dyDescent="0.2">
      <c r="A294" s="36">
        <v>37168</v>
      </c>
      <c r="B294" s="37" t="s">
        <v>66</v>
      </c>
      <c r="C294" s="71">
        <v>1</v>
      </c>
      <c r="D294" s="25" t="s">
        <v>170</v>
      </c>
      <c r="E294" s="25">
        <v>4</v>
      </c>
      <c r="F294" s="26" t="s">
        <v>166</v>
      </c>
      <c r="G294" s="25">
        <v>2001</v>
      </c>
      <c r="H294" s="27" t="s">
        <v>68</v>
      </c>
      <c r="I294" s="25">
        <v>40</v>
      </c>
      <c r="J294" s="25">
        <v>4</v>
      </c>
      <c r="K294" s="41">
        <v>1.81</v>
      </c>
      <c r="L294" s="41">
        <v>1.81</v>
      </c>
      <c r="M294" s="41">
        <v>1.81</v>
      </c>
      <c r="N294" s="41">
        <f t="shared" si="31"/>
        <v>0</v>
      </c>
      <c r="O294" s="41">
        <f t="shared" si="32"/>
        <v>0</v>
      </c>
      <c r="P294" s="41">
        <f t="shared" si="33"/>
        <v>0</v>
      </c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9"/>
      <c r="AG294" s="30"/>
      <c r="AI294" s="31"/>
      <c r="AP294" s="22"/>
      <c r="AS294" s="22"/>
      <c r="AT294" s="22"/>
      <c r="AU294" s="32"/>
      <c r="AV294" s="32"/>
      <c r="AW294" s="32"/>
      <c r="AX294" s="32"/>
      <c r="AY294" s="32"/>
      <c r="AZ294" s="32"/>
      <c r="BA294" s="33"/>
      <c r="BB294" s="33"/>
      <c r="BC294" s="33"/>
      <c r="BD294" s="33"/>
      <c r="BE294" s="33"/>
      <c r="BF294" s="33"/>
      <c r="BG294" s="34"/>
      <c r="BH294" s="34"/>
      <c r="BI294" s="34"/>
      <c r="BJ294" s="34"/>
      <c r="BK294" s="34"/>
      <c r="BL294" s="34"/>
    </row>
    <row r="295" spans="1:64" x14ac:dyDescent="0.2">
      <c r="A295" s="36">
        <v>37168</v>
      </c>
      <c r="B295" s="37" t="s">
        <v>69</v>
      </c>
      <c r="C295" s="71">
        <v>1</v>
      </c>
      <c r="D295" s="25" t="s">
        <v>170</v>
      </c>
      <c r="E295" s="25">
        <v>4</v>
      </c>
      <c r="F295" s="26" t="s">
        <v>166</v>
      </c>
      <c r="G295" s="25">
        <v>2001</v>
      </c>
      <c r="H295" s="27" t="s">
        <v>68</v>
      </c>
      <c r="I295" s="25">
        <v>40</v>
      </c>
      <c r="J295" s="25">
        <v>4</v>
      </c>
      <c r="K295" s="41">
        <v>1.71</v>
      </c>
      <c r="L295" s="41">
        <v>1.71</v>
      </c>
      <c r="M295" s="41">
        <v>1.71</v>
      </c>
      <c r="N295" s="41">
        <f t="shared" si="31"/>
        <v>0</v>
      </c>
      <c r="O295" s="41">
        <f t="shared" si="32"/>
        <v>0</v>
      </c>
      <c r="P295" s="41">
        <f t="shared" si="33"/>
        <v>0</v>
      </c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9"/>
      <c r="AG295" s="30"/>
      <c r="AI295" s="31"/>
      <c r="AP295" s="22"/>
      <c r="AS295" s="22"/>
      <c r="AT295" s="22"/>
      <c r="AU295" s="32"/>
      <c r="AV295" s="32"/>
      <c r="AW295" s="32"/>
      <c r="AX295" s="32"/>
      <c r="AY295" s="32"/>
      <c r="AZ295" s="32"/>
      <c r="BA295" s="33"/>
      <c r="BB295" s="33"/>
      <c r="BC295" s="33"/>
      <c r="BD295" s="33"/>
      <c r="BE295" s="33"/>
      <c r="BF295" s="33"/>
      <c r="BG295" s="34"/>
      <c r="BH295" s="34"/>
      <c r="BI295" s="34"/>
      <c r="BJ295" s="34"/>
      <c r="BK295" s="34"/>
      <c r="BL295" s="34"/>
    </row>
    <row r="296" spans="1:64" x14ac:dyDescent="0.2">
      <c r="A296" s="36">
        <v>37168</v>
      </c>
      <c r="B296" s="37" t="s">
        <v>70</v>
      </c>
      <c r="C296" s="71">
        <v>1</v>
      </c>
      <c r="D296" s="25" t="s">
        <v>170</v>
      </c>
      <c r="E296" s="25">
        <v>4</v>
      </c>
      <c r="F296" s="26" t="s">
        <v>166</v>
      </c>
      <c r="G296" s="25">
        <v>2001</v>
      </c>
      <c r="H296" s="27" t="s">
        <v>68</v>
      </c>
      <c r="I296" s="25">
        <v>40</v>
      </c>
      <c r="J296" s="25">
        <v>4</v>
      </c>
      <c r="K296" s="41">
        <v>1.61</v>
      </c>
      <c r="L296" s="41">
        <v>1.61</v>
      </c>
      <c r="M296" s="41">
        <v>1.61</v>
      </c>
      <c r="N296" s="41">
        <f t="shared" si="31"/>
        <v>0</v>
      </c>
      <c r="O296" s="41">
        <f t="shared" si="32"/>
        <v>0</v>
      </c>
      <c r="P296" s="41">
        <f t="shared" si="33"/>
        <v>0</v>
      </c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9"/>
      <c r="AG296" s="30"/>
      <c r="AI296" s="31"/>
      <c r="AP296" s="22"/>
      <c r="AS296" s="22"/>
      <c r="AT296" s="22"/>
      <c r="AU296" s="32"/>
      <c r="AV296" s="32"/>
      <c r="AW296" s="32"/>
      <c r="AX296" s="32"/>
      <c r="AY296" s="32"/>
      <c r="AZ296" s="32"/>
      <c r="BA296" s="33"/>
      <c r="BB296" s="33"/>
      <c r="BC296" s="33"/>
      <c r="BD296" s="33"/>
      <c r="BE296" s="33"/>
      <c r="BF296" s="33"/>
      <c r="BG296" s="34"/>
      <c r="BH296" s="34"/>
      <c r="BI296" s="34"/>
      <c r="BJ296" s="34"/>
      <c r="BK296" s="34"/>
      <c r="BL296" s="34"/>
    </row>
    <row r="297" spans="1:64" x14ac:dyDescent="0.2">
      <c r="A297" s="36">
        <v>37168</v>
      </c>
      <c r="B297" s="37" t="s">
        <v>71</v>
      </c>
      <c r="C297" s="71">
        <v>1</v>
      </c>
      <c r="D297" s="25" t="s">
        <v>170</v>
      </c>
      <c r="E297" s="25">
        <v>4</v>
      </c>
      <c r="F297" s="26" t="s">
        <v>166</v>
      </c>
      <c r="G297" s="25">
        <v>2001</v>
      </c>
      <c r="H297" s="27" t="s">
        <v>68</v>
      </c>
      <c r="I297" s="25">
        <v>40</v>
      </c>
      <c r="J297" s="25">
        <v>4</v>
      </c>
      <c r="K297" s="41">
        <v>1.61</v>
      </c>
      <c r="L297" s="41">
        <v>1.61</v>
      </c>
      <c r="M297" s="41">
        <v>1.61</v>
      </c>
      <c r="N297" s="41">
        <f t="shared" si="31"/>
        <v>0</v>
      </c>
      <c r="O297" s="41">
        <f t="shared" si="32"/>
        <v>0</v>
      </c>
      <c r="P297" s="41">
        <f t="shared" si="33"/>
        <v>0</v>
      </c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9"/>
      <c r="AG297" s="30"/>
      <c r="AI297" s="31"/>
      <c r="AP297" s="22"/>
      <c r="AS297" s="22"/>
      <c r="AT297" s="22"/>
      <c r="AU297" s="32"/>
      <c r="AV297" s="32"/>
      <c r="AW297" s="32"/>
      <c r="AX297" s="32"/>
      <c r="AY297" s="32"/>
      <c r="AZ297" s="32"/>
      <c r="BA297" s="33"/>
      <c r="BB297" s="33"/>
      <c r="BC297" s="33"/>
      <c r="BD297" s="33"/>
      <c r="BE297" s="33"/>
      <c r="BF297" s="33"/>
      <c r="BG297" s="34"/>
      <c r="BH297" s="34"/>
      <c r="BI297" s="34"/>
      <c r="BJ297" s="34"/>
      <c r="BK297" s="34"/>
      <c r="BL297" s="34"/>
    </row>
    <row r="298" spans="1:64" x14ac:dyDescent="0.2">
      <c r="A298" s="36">
        <v>37168</v>
      </c>
      <c r="B298" s="37" t="s">
        <v>72</v>
      </c>
      <c r="C298" s="71">
        <v>2.15</v>
      </c>
      <c r="D298" s="25" t="s">
        <v>170</v>
      </c>
      <c r="E298" s="25">
        <v>4</v>
      </c>
      <c r="F298" s="26" t="s">
        <v>166</v>
      </c>
      <c r="G298" s="25">
        <v>2001</v>
      </c>
      <c r="H298" s="27" t="s">
        <v>68</v>
      </c>
      <c r="I298" s="25">
        <v>40</v>
      </c>
      <c r="J298" s="25">
        <v>4</v>
      </c>
      <c r="K298" s="41">
        <v>1.61</v>
      </c>
      <c r="L298" s="41">
        <v>1.61</v>
      </c>
      <c r="M298" s="41">
        <v>1.61</v>
      </c>
      <c r="N298" s="41">
        <f t="shared" si="31"/>
        <v>0</v>
      </c>
      <c r="O298" s="41">
        <f t="shared" si="32"/>
        <v>0</v>
      </c>
      <c r="P298" s="41">
        <f t="shared" si="33"/>
        <v>0</v>
      </c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9"/>
      <c r="AG298" s="30"/>
      <c r="AI298" s="31"/>
      <c r="AP298" s="22"/>
      <c r="AS298" s="22"/>
      <c r="AT298" s="22"/>
      <c r="AU298" s="32"/>
      <c r="AV298" s="32"/>
      <c r="AW298" s="32"/>
      <c r="AX298" s="32"/>
      <c r="AY298" s="32"/>
      <c r="AZ298" s="32"/>
      <c r="BA298" s="33"/>
      <c r="BB298" s="33"/>
      <c r="BC298" s="33"/>
      <c r="BD298" s="33"/>
      <c r="BE298" s="33"/>
      <c r="BF298" s="33"/>
      <c r="BG298" s="34"/>
      <c r="BH298" s="34"/>
      <c r="BI298" s="34"/>
      <c r="BJ298" s="34"/>
      <c r="BK298" s="34"/>
      <c r="BL298" s="34"/>
    </row>
    <row r="299" spans="1:64" x14ac:dyDescent="0.2">
      <c r="A299" s="36">
        <v>37168</v>
      </c>
      <c r="B299" s="37" t="s">
        <v>73</v>
      </c>
      <c r="C299" s="71">
        <v>2.2999999999999998</v>
      </c>
      <c r="D299" s="25" t="s">
        <v>170</v>
      </c>
      <c r="E299" s="25">
        <v>4</v>
      </c>
      <c r="F299" s="26" t="s">
        <v>166</v>
      </c>
      <c r="G299" s="25">
        <v>2001</v>
      </c>
      <c r="H299" s="27" t="s">
        <v>68</v>
      </c>
      <c r="I299" s="25">
        <v>40</v>
      </c>
      <c r="J299" s="25">
        <v>4</v>
      </c>
      <c r="K299" s="41">
        <v>1.9</v>
      </c>
      <c r="L299" s="41">
        <v>1.9</v>
      </c>
      <c r="M299" s="41">
        <v>1.9</v>
      </c>
      <c r="N299" s="41">
        <f t="shared" si="31"/>
        <v>0</v>
      </c>
      <c r="O299" s="41">
        <f t="shared" si="32"/>
        <v>0</v>
      </c>
      <c r="P299" s="41">
        <f t="shared" si="33"/>
        <v>0</v>
      </c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9"/>
      <c r="AG299" s="30"/>
      <c r="AI299" s="31"/>
      <c r="AP299" s="22"/>
      <c r="AS299" s="22"/>
      <c r="AT299" s="22"/>
      <c r="AU299" s="32"/>
      <c r="AV299" s="32"/>
      <c r="AW299" s="32"/>
      <c r="AX299" s="32"/>
      <c r="AY299" s="32"/>
      <c r="AZ299" s="32"/>
      <c r="BA299" s="33"/>
      <c r="BB299" s="33"/>
      <c r="BC299" s="33"/>
      <c r="BD299" s="33"/>
      <c r="BE299" s="33"/>
      <c r="BF299" s="33"/>
      <c r="BG299" s="34"/>
      <c r="BH299" s="34"/>
      <c r="BI299" s="34"/>
      <c r="BJ299" s="34"/>
      <c r="BK299" s="34"/>
      <c r="BL299" s="34"/>
    </row>
    <row r="300" spans="1:64" x14ac:dyDescent="0.2">
      <c r="A300" s="36">
        <v>37168</v>
      </c>
      <c r="B300" s="37" t="s">
        <v>74</v>
      </c>
      <c r="C300" s="71">
        <v>2.4500000000000002</v>
      </c>
      <c r="D300" s="25" t="s">
        <v>170</v>
      </c>
      <c r="E300" s="25">
        <v>4</v>
      </c>
      <c r="F300" s="26" t="s">
        <v>166</v>
      </c>
      <c r="G300" s="25">
        <v>2001</v>
      </c>
      <c r="H300" s="27" t="s">
        <v>68</v>
      </c>
      <c r="I300" s="25">
        <v>40</v>
      </c>
      <c r="J300" s="25">
        <v>4</v>
      </c>
      <c r="K300" s="41">
        <v>2.7</v>
      </c>
      <c r="L300" s="41">
        <v>2.7</v>
      </c>
      <c r="M300" s="41">
        <v>2.7</v>
      </c>
      <c r="N300" s="41">
        <f t="shared" si="31"/>
        <v>0</v>
      </c>
      <c r="O300" s="41">
        <f t="shared" si="32"/>
        <v>0</v>
      </c>
      <c r="P300" s="41">
        <f t="shared" si="33"/>
        <v>0</v>
      </c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9"/>
      <c r="AG300" s="30"/>
      <c r="AI300" s="31"/>
      <c r="AP300" s="22"/>
      <c r="AS300" s="22"/>
      <c r="AT300" s="22"/>
      <c r="AU300" s="32"/>
      <c r="AV300" s="32"/>
      <c r="AW300" s="32"/>
      <c r="AX300" s="32"/>
      <c r="AY300" s="32"/>
      <c r="AZ300" s="32"/>
      <c r="BA300" s="33"/>
      <c r="BB300" s="33"/>
      <c r="BC300" s="33"/>
      <c r="BD300" s="33"/>
      <c r="BE300" s="33"/>
      <c r="BF300" s="33"/>
      <c r="BG300" s="34"/>
      <c r="BH300" s="34"/>
      <c r="BI300" s="34"/>
      <c r="BJ300" s="34"/>
      <c r="BK300" s="34"/>
      <c r="BL300" s="34"/>
    </row>
    <row r="301" spans="1:64" x14ac:dyDescent="0.2">
      <c r="A301" s="36">
        <v>37168</v>
      </c>
      <c r="B301" s="37" t="s">
        <v>75</v>
      </c>
      <c r="C301" s="71">
        <v>2</v>
      </c>
      <c r="D301" s="25" t="s">
        <v>170</v>
      </c>
      <c r="E301" s="25">
        <v>4</v>
      </c>
      <c r="F301" s="26" t="s">
        <v>166</v>
      </c>
      <c r="G301" s="25">
        <v>2001</v>
      </c>
      <c r="H301" s="27" t="s">
        <v>68</v>
      </c>
      <c r="I301" s="25">
        <v>40</v>
      </c>
      <c r="J301" s="25">
        <v>4</v>
      </c>
      <c r="K301" s="41">
        <v>2.5</v>
      </c>
      <c r="L301" s="41">
        <v>2.5</v>
      </c>
      <c r="M301" s="41">
        <v>2.5</v>
      </c>
      <c r="N301" s="41">
        <f t="shared" si="31"/>
        <v>0</v>
      </c>
      <c r="O301" s="41">
        <f t="shared" si="32"/>
        <v>0</v>
      </c>
      <c r="P301" s="41">
        <f t="shared" si="33"/>
        <v>0</v>
      </c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9"/>
      <c r="AG301" s="30"/>
      <c r="AI301" s="31"/>
      <c r="AP301" s="22"/>
      <c r="AS301" s="22"/>
      <c r="AT301" s="22"/>
      <c r="AU301" s="32"/>
      <c r="AV301" s="32"/>
      <c r="AW301" s="32"/>
      <c r="AX301" s="32"/>
      <c r="AY301" s="32"/>
      <c r="AZ301" s="32"/>
      <c r="BA301" s="33"/>
      <c r="BB301" s="33"/>
      <c r="BC301" s="33"/>
      <c r="BD301" s="33"/>
      <c r="BE301" s="33"/>
      <c r="BF301" s="33"/>
      <c r="BG301" s="34"/>
      <c r="BH301" s="34"/>
      <c r="BI301" s="34"/>
      <c r="BJ301" s="34"/>
      <c r="BK301" s="34"/>
      <c r="BL301" s="34"/>
    </row>
    <row r="302" spans="1:64" x14ac:dyDescent="0.2">
      <c r="A302" s="36">
        <v>37168</v>
      </c>
      <c r="B302" s="37" t="s">
        <v>76</v>
      </c>
      <c r="C302" s="71">
        <v>3.15</v>
      </c>
      <c r="D302" s="25" t="s">
        <v>170</v>
      </c>
      <c r="E302" s="25">
        <v>4</v>
      </c>
      <c r="F302" s="26" t="s">
        <v>166</v>
      </c>
      <c r="G302" s="25">
        <v>2001</v>
      </c>
      <c r="H302" s="27" t="s">
        <v>68</v>
      </c>
      <c r="I302" s="25">
        <v>40</v>
      </c>
      <c r="J302" s="25">
        <v>4</v>
      </c>
      <c r="K302" s="41">
        <v>1.9</v>
      </c>
      <c r="L302" s="41">
        <v>1.9</v>
      </c>
      <c r="M302" s="41">
        <v>1.9</v>
      </c>
      <c r="N302" s="41">
        <f t="shared" si="31"/>
        <v>0</v>
      </c>
      <c r="O302" s="41">
        <f t="shared" si="32"/>
        <v>0</v>
      </c>
      <c r="P302" s="41">
        <f t="shared" si="33"/>
        <v>0</v>
      </c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9"/>
      <c r="AG302" s="30"/>
      <c r="AI302" s="31"/>
      <c r="AP302" s="22"/>
      <c r="AS302" s="22"/>
      <c r="AT302" s="22"/>
      <c r="AU302" s="32"/>
      <c r="AV302" s="32"/>
      <c r="AW302" s="32"/>
      <c r="AX302" s="32"/>
      <c r="AY302" s="32"/>
      <c r="AZ302" s="32"/>
      <c r="BA302" s="33"/>
      <c r="BB302" s="33"/>
      <c r="BC302" s="33"/>
      <c r="BD302" s="33"/>
      <c r="BE302" s="33"/>
      <c r="BF302" s="33"/>
      <c r="BG302" s="34"/>
      <c r="BH302" s="34"/>
      <c r="BI302" s="34"/>
      <c r="BJ302" s="34"/>
      <c r="BK302" s="34"/>
      <c r="BL302" s="34"/>
    </row>
    <row r="303" spans="1:64" x14ac:dyDescent="0.2">
      <c r="A303" s="36">
        <v>37168</v>
      </c>
      <c r="B303" s="37" t="s">
        <v>77</v>
      </c>
      <c r="C303" s="71">
        <v>3.3</v>
      </c>
      <c r="D303" s="25" t="s">
        <v>170</v>
      </c>
      <c r="E303" s="25">
        <v>4</v>
      </c>
      <c r="F303" s="26" t="s">
        <v>166</v>
      </c>
      <c r="G303" s="25">
        <v>2001</v>
      </c>
      <c r="H303" s="27" t="s">
        <v>68</v>
      </c>
      <c r="I303" s="25">
        <v>40</v>
      </c>
      <c r="J303" s="25">
        <v>4</v>
      </c>
      <c r="K303" s="41">
        <v>6.3</v>
      </c>
      <c r="L303" s="41">
        <v>6.3</v>
      </c>
      <c r="M303" s="41">
        <v>6.3</v>
      </c>
      <c r="N303" s="41">
        <f t="shared" si="31"/>
        <v>0</v>
      </c>
      <c r="O303" s="41">
        <f t="shared" si="32"/>
        <v>0</v>
      </c>
      <c r="P303" s="41">
        <f t="shared" si="33"/>
        <v>0</v>
      </c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9"/>
      <c r="AG303" s="30"/>
      <c r="AI303" s="31"/>
      <c r="AP303" s="22"/>
      <c r="AS303" s="22"/>
      <c r="AT303" s="22"/>
      <c r="AU303" s="32"/>
      <c r="AV303" s="32"/>
      <c r="AW303" s="32"/>
      <c r="AX303" s="32"/>
      <c r="AY303" s="32"/>
      <c r="AZ303" s="32"/>
      <c r="BA303" s="33"/>
      <c r="BB303" s="33"/>
      <c r="BC303" s="33"/>
      <c r="BD303" s="33"/>
      <c r="BE303" s="33"/>
      <c r="BF303" s="33"/>
      <c r="BG303" s="34"/>
      <c r="BH303" s="34"/>
      <c r="BI303" s="34"/>
      <c r="BJ303" s="34"/>
      <c r="BK303" s="34"/>
      <c r="BL303" s="34"/>
    </row>
    <row r="304" spans="1:64" x14ac:dyDescent="0.2">
      <c r="A304" s="36">
        <v>37168</v>
      </c>
      <c r="B304" s="37" t="s">
        <v>78</v>
      </c>
      <c r="C304" s="71">
        <v>3.45</v>
      </c>
      <c r="D304" s="25" t="s">
        <v>170</v>
      </c>
      <c r="E304" s="25">
        <v>4</v>
      </c>
      <c r="F304" s="26" t="s">
        <v>166</v>
      </c>
      <c r="G304" s="25">
        <v>2001</v>
      </c>
      <c r="H304" s="27" t="s">
        <v>68</v>
      </c>
      <c r="I304" s="25">
        <v>40</v>
      </c>
      <c r="J304" s="25">
        <v>4</v>
      </c>
      <c r="K304" s="41">
        <v>7.3</v>
      </c>
      <c r="L304" s="41">
        <v>7.3</v>
      </c>
      <c r="M304" s="41">
        <v>7.3</v>
      </c>
      <c r="N304" s="41">
        <f t="shared" si="31"/>
        <v>0</v>
      </c>
      <c r="O304" s="41">
        <f t="shared" si="32"/>
        <v>0</v>
      </c>
      <c r="P304" s="41">
        <f t="shared" si="33"/>
        <v>0</v>
      </c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9"/>
      <c r="AG304" s="30"/>
      <c r="AI304" s="31"/>
      <c r="AP304" s="22"/>
      <c r="AS304" s="22"/>
      <c r="AT304" s="22"/>
      <c r="AU304" s="32"/>
      <c r="AV304" s="32"/>
      <c r="AW304" s="32"/>
      <c r="AX304" s="32"/>
      <c r="AY304" s="32"/>
      <c r="AZ304" s="32"/>
      <c r="BA304" s="33"/>
      <c r="BB304" s="33"/>
      <c r="BC304" s="33"/>
      <c r="BD304" s="33"/>
      <c r="BE304" s="33"/>
      <c r="BF304" s="33"/>
      <c r="BG304" s="34"/>
      <c r="BH304" s="34"/>
      <c r="BI304" s="34"/>
      <c r="BJ304" s="34"/>
      <c r="BK304" s="34"/>
      <c r="BL304" s="34"/>
    </row>
    <row r="305" spans="1:64" x14ac:dyDescent="0.2">
      <c r="A305" s="36">
        <v>37168</v>
      </c>
      <c r="B305" s="37" t="s">
        <v>79</v>
      </c>
      <c r="C305" s="71">
        <v>3</v>
      </c>
      <c r="D305" s="25" t="s">
        <v>170</v>
      </c>
      <c r="E305" s="25">
        <v>4</v>
      </c>
      <c r="F305" s="26" t="s">
        <v>166</v>
      </c>
      <c r="G305" s="25">
        <v>2001</v>
      </c>
      <c r="H305" s="27" t="s">
        <v>68</v>
      </c>
      <c r="I305" s="25">
        <v>40</v>
      </c>
      <c r="J305" s="25">
        <v>4</v>
      </c>
      <c r="K305" s="41">
        <v>9.8800000000000008</v>
      </c>
      <c r="L305" s="41">
        <v>9.8800000000000008</v>
      </c>
      <c r="M305" s="41">
        <v>9.8800000000000008</v>
      </c>
      <c r="N305" s="41">
        <f t="shared" si="31"/>
        <v>0</v>
      </c>
      <c r="O305" s="41">
        <f t="shared" si="32"/>
        <v>0</v>
      </c>
      <c r="P305" s="41">
        <f t="shared" si="33"/>
        <v>0</v>
      </c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9"/>
      <c r="AG305" s="30"/>
      <c r="AI305" s="31"/>
      <c r="AP305" s="22"/>
      <c r="AS305" s="22"/>
      <c r="AT305" s="22"/>
      <c r="AU305" s="32"/>
      <c r="AV305" s="32"/>
      <c r="AW305" s="32"/>
      <c r="AX305" s="32"/>
      <c r="AY305" s="32"/>
      <c r="AZ305" s="32"/>
      <c r="BA305" s="33"/>
      <c r="BB305" s="33"/>
      <c r="BC305" s="33"/>
      <c r="BD305" s="33"/>
      <c r="BE305" s="33"/>
      <c r="BF305" s="33"/>
      <c r="BG305" s="34"/>
      <c r="BH305" s="34"/>
      <c r="BI305" s="34"/>
      <c r="BJ305" s="34"/>
      <c r="BK305" s="34"/>
      <c r="BL305" s="34"/>
    </row>
    <row r="306" spans="1:64" x14ac:dyDescent="0.2">
      <c r="A306" s="36">
        <v>37168</v>
      </c>
      <c r="B306" s="37" t="s">
        <v>80</v>
      </c>
      <c r="C306" s="71">
        <v>4.1500000000000004</v>
      </c>
      <c r="D306" s="25" t="s">
        <v>170</v>
      </c>
      <c r="E306" s="25">
        <v>4</v>
      </c>
      <c r="F306" s="26" t="s">
        <v>166</v>
      </c>
      <c r="G306" s="25">
        <v>2001</v>
      </c>
      <c r="H306" s="27" t="s">
        <v>68</v>
      </c>
      <c r="I306" s="25">
        <v>40</v>
      </c>
      <c r="J306" s="25">
        <v>4</v>
      </c>
      <c r="K306" s="41">
        <v>11.71</v>
      </c>
      <c r="L306" s="41">
        <v>11.71</v>
      </c>
      <c r="M306" s="41">
        <v>11.71</v>
      </c>
      <c r="N306" s="41">
        <f t="shared" si="31"/>
        <v>0</v>
      </c>
      <c r="O306" s="41">
        <f t="shared" si="32"/>
        <v>0</v>
      </c>
      <c r="P306" s="41">
        <f t="shared" si="33"/>
        <v>0</v>
      </c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9"/>
      <c r="AG306" s="30"/>
      <c r="AI306" s="31"/>
      <c r="AP306" s="22"/>
      <c r="AS306" s="22"/>
      <c r="AT306" s="22"/>
      <c r="AU306" s="32"/>
      <c r="AV306" s="32"/>
      <c r="AW306" s="32"/>
      <c r="AX306" s="32"/>
      <c r="AY306" s="32"/>
      <c r="AZ306" s="32"/>
      <c r="BA306" s="33"/>
      <c r="BB306" s="33"/>
      <c r="BC306" s="33"/>
      <c r="BD306" s="33"/>
      <c r="BE306" s="33"/>
      <c r="BF306" s="33"/>
      <c r="BG306" s="34"/>
      <c r="BH306" s="34"/>
      <c r="BI306" s="34"/>
      <c r="BJ306" s="34"/>
      <c r="BK306" s="34"/>
      <c r="BL306" s="34"/>
    </row>
    <row r="307" spans="1:64" x14ac:dyDescent="0.2">
      <c r="A307" s="36">
        <v>37168</v>
      </c>
      <c r="B307" s="37" t="s">
        <v>81</v>
      </c>
      <c r="C307" s="71">
        <v>4.3</v>
      </c>
      <c r="D307" s="25" t="s">
        <v>170</v>
      </c>
      <c r="E307" s="25">
        <v>4</v>
      </c>
      <c r="F307" s="26" t="s">
        <v>166</v>
      </c>
      <c r="G307" s="25">
        <v>2001</v>
      </c>
      <c r="H307" s="27" t="s">
        <v>68</v>
      </c>
      <c r="I307" s="25">
        <v>40</v>
      </c>
      <c r="J307" s="25">
        <v>4</v>
      </c>
      <c r="K307" s="41">
        <v>13.26</v>
      </c>
      <c r="L307" s="41">
        <v>13.26</v>
      </c>
      <c r="M307" s="41">
        <v>13.26</v>
      </c>
      <c r="N307" s="41">
        <f t="shared" si="31"/>
        <v>0</v>
      </c>
      <c r="O307" s="41">
        <f t="shared" si="32"/>
        <v>0</v>
      </c>
      <c r="P307" s="41">
        <f t="shared" si="33"/>
        <v>0</v>
      </c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9"/>
      <c r="AG307" s="30"/>
      <c r="AI307" s="31"/>
      <c r="AP307" s="22"/>
      <c r="AS307" s="22"/>
      <c r="AT307" s="22"/>
      <c r="AU307" s="32"/>
      <c r="AV307" s="32"/>
      <c r="AW307" s="32"/>
      <c r="AX307" s="32"/>
      <c r="AY307" s="32"/>
      <c r="AZ307" s="32"/>
      <c r="BA307" s="33"/>
      <c r="BB307" s="33"/>
      <c r="BC307" s="33"/>
      <c r="BD307" s="33"/>
      <c r="BE307" s="33"/>
      <c r="BF307" s="33"/>
      <c r="BG307" s="34"/>
      <c r="BH307" s="34"/>
      <c r="BI307" s="34"/>
      <c r="BJ307" s="34"/>
      <c r="BK307" s="34"/>
      <c r="BL307" s="34"/>
    </row>
    <row r="308" spans="1:64" x14ac:dyDescent="0.2">
      <c r="A308" s="36">
        <v>37168</v>
      </c>
      <c r="B308" s="37" t="s">
        <v>82</v>
      </c>
      <c r="C308" s="71">
        <v>4.45</v>
      </c>
      <c r="D308" s="25" t="s">
        <v>170</v>
      </c>
      <c r="E308" s="25">
        <v>4</v>
      </c>
      <c r="F308" s="26" t="s">
        <v>166</v>
      </c>
      <c r="G308" s="25">
        <v>2001</v>
      </c>
      <c r="H308" s="27" t="s">
        <v>68</v>
      </c>
      <c r="I308" s="25">
        <v>40</v>
      </c>
      <c r="J308" s="25">
        <v>4</v>
      </c>
      <c r="K308" s="41">
        <v>13.26</v>
      </c>
      <c r="L308" s="41">
        <v>13.26</v>
      </c>
      <c r="M308" s="41">
        <v>13.26</v>
      </c>
      <c r="N308" s="41">
        <f t="shared" si="31"/>
        <v>0</v>
      </c>
      <c r="O308" s="41">
        <f t="shared" si="32"/>
        <v>0</v>
      </c>
      <c r="P308" s="41">
        <f t="shared" si="33"/>
        <v>0</v>
      </c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9"/>
      <c r="AG308" s="30"/>
      <c r="AI308" s="31"/>
      <c r="AP308" s="22"/>
      <c r="AS308" s="22"/>
      <c r="AT308" s="22"/>
      <c r="AU308" s="32"/>
      <c r="AV308" s="32"/>
      <c r="AW308" s="32"/>
      <c r="AX308" s="32"/>
      <c r="AY308" s="32"/>
      <c r="AZ308" s="32"/>
      <c r="BA308" s="33"/>
      <c r="BB308" s="33"/>
      <c r="BC308" s="33"/>
      <c r="BD308" s="33"/>
      <c r="BE308" s="33"/>
      <c r="BF308" s="33"/>
      <c r="BG308" s="34"/>
      <c r="BH308" s="34"/>
      <c r="BI308" s="34"/>
      <c r="BJ308" s="34"/>
      <c r="BK308" s="34"/>
      <c r="BL308" s="34"/>
    </row>
    <row r="309" spans="1:64" x14ac:dyDescent="0.2">
      <c r="A309" s="36">
        <v>37168</v>
      </c>
      <c r="B309" s="37" t="s">
        <v>83</v>
      </c>
      <c r="C309" s="71">
        <v>4</v>
      </c>
      <c r="D309" s="25" t="s">
        <v>170</v>
      </c>
      <c r="E309" s="25">
        <v>4</v>
      </c>
      <c r="F309" s="26" t="s">
        <v>166</v>
      </c>
      <c r="G309" s="25">
        <v>2001</v>
      </c>
      <c r="H309" s="27" t="s">
        <v>68</v>
      </c>
      <c r="I309" s="25">
        <v>40</v>
      </c>
      <c r="J309" s="25">
        <v>4</v>
      </c>
      <c r="K309" s="41">
        <v>13.26</v>
      </c>
      <c r="L309" s="41">
        <v>13.26</v>
      </c>
      <c r="M309" s="41">
        <v>13.26</v>
      </c>
      <c r="N309" s="41">
        <f t="shared" si="31"/>
        <v>0</v>
      </c>
      <c r="O309" s="41">
        <f t="shared" si="32"/>
        <v>0</v>
      </c>
      <c r="P309" s="41">
        <f t="shared" si="33"/>
        <v>0</v>
      </c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9"/>
      <c r="AG309" s="30"/>
      <c r="AI309" s="31"/>
      <c r="AP309" s="22"/>
      <c r="AS309" s="22"/>
      <c r="AT309" s="22"/>
      <c r="AU309" s="32"/>
      <c r="AV309" s="32"/>
      <c r="AW309" s="32"/>
      <c r="AX309" s="32"/>
      <c r="AY309" s="32"/>
      <c r="AZ309" s="32"/>
      <c r="BA309" s="33"/>
      <c r="BB309" s="33"/>
      <c r="BC309" s="33"/>
      <c r="BD309" s="33"/>
      <c r="BE309" s="33"/>
      <c r="BF309" s="33"/>
      <c r="BG309" s="34"/>
      <c r="BH309" s="34"/>
      <c r="BI309" s="34"/>
      <c r="BJ309" s="34"/>
      <c r="BK309" s="34"/>
      <c r="BL309" s="34"/>
    </row>
    <row r="310" spans="1:64" x14ac:dyDescent="0.2">
      <c r="A310" s="36">
        <v>37168</v>
      </c>
      <c r="B310" s="37" t="s">
        <v>84</v>
      </c>
      <c r="C310" s="71">
        <v>5.15</v>
      </c>
      <c r="D310" s="25" t="s">
        <v>170</v>
      </c>
      <c r="E310" s="25">
        <v>4</v>
      </c>
      <c r="F310" s="26" t="s">
        <v>166</v>
      </c>
      <c r="G310" s="25">
        <v>2001</v>
      </c>
      <c r="H310" s="27" t="s">
        <v>68</v>
      </c>
      <c r="I310" s="25">
        <v>40</v>
      </c>
      <c r="J310" s="25">
        <v>4</v>
      </c>
      <c r="K310" s="41">
        <v>13.54</v>
      </c>
      <c r="L310" s="41">
        <v>13.54</v>
      </c>
      <c r="M310" s="41">
        <v>13.54</v>
      </c>
      <c r="N310" s="41">
        <f t="shared" si="31"/>
        <v>0</v>
      </c>
      <c r="O310" s="41">
        <f t="shared" si="32"/>
        <v>0</v>
      </c>
      <c r="P310" s="41">
        <f t="shared" si="33"/>
        <v>0</v>
      </c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9"/>
      <c r="AG310" s="30"/>
      <c r="AI310" s="31"/>
      <c r="AP310" s="22"/>
      <c r="AS310" s="22"/>
      <c r="AT310" s="22"/>
      <c r="AU310" s="32"/>
      <c r="AV310" s="32"/>
      <c r="AW310" s="32"/>
      <c r="AX310" s="32"/>
      <c r="AY310" s="32"/>
      <c r="AZ310" s="32"/>
      <c r="BA310" s="33"/>
      <c r="BB310" s="33"/>
      <c r="BC310" s="33"/>
      <c r="BD310" s="33"/>
      <c r="BE310" s="33"/>
      <c r="BF310" s="33"/>
      <c r="BG310" s="34"/>
      <c r="BH310" s="34"/>
      <c r="BI310" s="34"/>
      <c r="BJ310" s="34"/>
      <c r="BK310" s="34"/>
      <c r="BL310" s="34"/>
    </row>
    <row r="311" spans="1:64" x14ac:dyDescent="0.2">
      <c r="A311" s="36">
        <v>37168</v>
      </c>
      <c r="B311" s="37" t="s">
        <v>85</v>
      </c>
      <c r="C311" s="71">
        <v>5.3</v>
      </c>
      <c r="D311" s="25" t="s">
        <v>170</v>
      </c>
      <c r="E311" s="25">
        <v>4</v>
      </c>
      <c r="F311" s="26" t="s">
        <v>166</v>
      </c>
      <c r="G311" s="25">
        <v>2001</v>
      </c>
      <c r="H311" s="27" t="s">
        <v>68</v>
      </c>
      <c r="I311" s="25">
        <v>40</v>
      </c>
      <c r="J311" s="25">
        <v>4</v>
      </c>
      <c r="K311" s="41">
        <v>15.68</v>
      </c>
      <c r="L311" s="41">
        <v>15.68</v>
      </c>
      <c r="M311" s="41">
        <v>15.68</v>
      </c>
      <c r="N311" s="41">
        <f t="shared" si="31"/>
        <v>0</v>
      </c>
      <c r="O311" s="41">
        <f t="shared" si="32"/>
        <v>0</v>
      </c>
      <c r="P311" s="41">
        <f t="shared" si="33"/>
        <v>0</v>
      </c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9"/>
      <c r="AG311" s="30"/>
      <c r="AI311" s="31"/>
      <c r="AP311" s="22"/>
      <c r="AS311" s="22"/>
      <c r="AT311" s="22"/>
      <c r="AU311" s="32"/>
      <c r="AV311" s="32"/>
      <c r="AW311" s="32"/>
      <c r="AX311" s="32"/>
      <c r="AY311" s="32"/>
      <c r="AZ311" s="32"/>
      <c r="BA311" s="33"/>
      <c r="BB311" s="33"/>
      <c r="BC311" s="33"/>
      <c r="BD311" s="33"/>
      <c r="BE311" s="33"/>
      <c r="BF311" s="33"/>
      <c r="BG311" s="34"/>
      <c r="BH311" s="34"/>
      <c r="BI311" s="34"/>
      <c r="BJ311" s="34"/>
      <c r="BK311" s="34"/>
      <c r="BL311" s="34"/>
    </row>
    <row r="312" spans="1:64" x14ac:dyDescent="0.2">
      <c r="A312" s="36">
        <v>37168</v>
      </c>
      <c r="B312" s="37" t="s">
        <v>86</v>
      </c>
      <c r="C312" s="71">
        <v>5.45</v>
      </c>
      <c r="D312" s="25" t="s">
        <v>170</v>
      </c>
      <c r="E312" s="25">
        <v>4</v>
      </c>
      <c r="F312" s="26" t="s">
        <v>166</v>
      </c>
      <c r="G312" s="25">
        <v>2001</v>
      </c>
      <c r="H312" s="27" t="s">
        <v>68</v>
      </c>
      <c r="I312" s="25">
        <v>40</v>
      </c>
      <c r="J312" s="25">
        <v>4</v>
      </c>
      <c r="K312" s="41">
        <v>15.36</v>
      </c>
      <c r="L312" s="41">
        <v>15.36</v>
      </c>
      <c r="M312" s="41">
        <v>15.36</v>
      </c>
      <c r="N312" s="41">
        <f t="shared" si="31"/>
        <v>0</v>
      </c>
      <c r="O312" s="41">
        <f t="shared" si="32"/>
        <v>0</v>
      </c>
      <c r="P312" s="41">
        <f t="shared" si="33"/>
        <v>0</v>
      </c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9"/>
      <c r="AG312" s="30"/>
      <c r="AI312" s="31"/>
      <c r="AP312" s="22"/>
      <c r="AS312" s="22"/>
      <c r="AT312" s="22"/>
      <c r="AU312" s="32"/>
      <c r="AV312" s="32"/>
      <c r="AW312" s="32"/>
      <c r="AX312" s="32"/>
      <c r="AY312" s="32"/>
      <c r="AZ312" s="32"/>
      <c r="BA312" s="33"/>
      <c r="BB312" s="33"/>
      <c r="BC312" s="33"/>
      <c r="BD312" s="33"/>
      <c r="BE312" s="33"/>
      <c r="BF312" s="33"/>
      <c r="BG312" s="34"/>
      <c r="BH312" s="34"/>
      <c r="BI312" s="34"/>
      <c r="BJ312" s="34"/>
      <c r="BK312" s="34"/>
      <c r="BL312" s="34"/>
    </row>
    <row r="313" spans="1:64" x14ac:dyDescent="0.2">
      <c r="A313" s="36">
        <v>37168</v>
      </c>
      <c r="B313" s="37" t="s">
        <v>87</v>
      </c>
      <c r="C313" s="71">
        <v>5</v>
      </c>
      <c r="D313" s="25" t="s">
        <v>170</v>
      </c>
      <c r="E313" s="25">
        <v>4</v>
      </c>
      <c r="F313" s="26" t="s">
        <v>166</v>
      </c>
      <c r="G313" s="25">
        <v>2001</v>
      </c>
      <c r="H313" s="27" t="s">
        <v>68</v>
      </c>
      <c r="I313" s="25">
        <v>40</v>
      </c>
      <c r="J313" s="25">
        <v>4</v>
      </c>
      <c r="K313" s="41">
        <v>15.37</v>
      </c>
      <c r="L313" s="41">
        <v>15.37</v>
      </c>
      <c r="M313" s="41">
        <v>15.37</v>
      </c>
      <c r="N313" s="41">
        <f t="shared" si="31"/>
        <v>0</v>
      </c>
      <c r="O313" s="41">
        <f t="shared" si="32"/>
        <v>0</v>
      </c>
      <c r="P313" s="41">
        <f t="shared" si="33"/>
        <v>0</v>
      </c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9"/>
      <c r="AG313" s="30"/>
      <c r="AI313" s="31"/>
      <c r="AP313" s="22"/>
      <c r="AS313" s="22"/>
      <c r="AT313" s="22"/>
      <c r="AU313" s="32"/>
      <c r="AV313" s="32"/>
      <c r="AW313" s="32"/>
      <c r="AX313" s="32"/>
      <c r="AY313" s="32"/>
      <c r="AZ313" s="32"/>
      <c r="BA313" s="33"/>
      <c r="BB313" s="33"/>
      <c r="BC313" s="33"/>
      <c r="BD313" s="33"/>
      <c r="BE313" s="33"/>
      <c r="BF313" s="33"/>
      <c r="BG313" s="34"/>
      <c r="BH313" s="34"/>
      <c r="BI313" s="34"/>
      <c r="BJ313" s="34"/>
      <c r="BK313" s="34"/>
      <c r="BL313" s="34"/>
    </row>
    <row r="314" spans="1:64" x14ac:dyDescent="0.2">
      <c r="A314" s="36">
        <v>37168</v>
      </c>
      <c r="B314" s="37" t="s">
        <v>88</v>
      </c>
      <c r="C314" s="71">
        <v>6.15</v>
      </c>
      <c r="D314" s="25" t="s">
        <v>170</v>
      </c>
      <c r="E314" s="25">
        <v>4</v>
      </c>
      <c r="F314" s="26" t="s">
        <v>166</v>
      </c>
      <c r="G314" s="25">
        <v>2001</v>
      </c>
      <c r="H314" s="27" t="s">
        <v>68</v>
      </c>
      <c r="I314" s="25">
        <v>40</v>
      </c>
      <c r="J314" s="25">
        <v>4</v>
      </c>
      <c r="K314" s="41">
        <v>20.51</v>
      </c>
      <c r="L314" s="41">
        <v>20.51</v>
      </c>
      <c r="M314" s="41">
        <v>20.51</v>
      </c>
      <c r="N314" s="41">
        <f t="shared" si="31"/>
        <v>0</v>
      </c>
      <c r="O314" s="41">
        <f t="shared" si="32"/>
        <v>0</v>
      </c>
      <c r="P314" s="41">
        <f t="shared" si="33"/>
        <v>0</v>
      </c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9"/>
      <c r="AG314" s="30"/>
      <c r="AI314" s="31"/>
      <c r="AP314" s="22"/>
      <c r="AS314" s="22"/>
      <c r="AT314" s="22"/>
      <c r="AU314" s="32"/>
      <c r="AV314" s="32"/>
      <c r="AW314" s="32"/>
      <c r="AX314" s="32"/>
      <c r="AY314" s="32"/>
      <c r="AZ314" s="32"/>
      <c r="BA314" s="33"/>
      <c r="BB314" s="33"/>
      <c r="BC314" s="33"/>
      <c r="BD314" s="33"/>
      <c r="BE314" s="33"/>
      <c r="BF314" s="33"/>
      <c r="BG314" s="34"/>
      <c r="BH314" s="34"/>
      <c r="BI314" s="34"/>
      <c r="BJ314" s="34"/>
      <c r="BK314" s="34"/>
      <c r="BL314" s="34"/>
    </row>
    <row r="315" spans="1:64" x14ac:dyDescent="0.2">
      <c r="A315" s="36">
        <v>37168</v>
      </c>
      <c r="B315" s="37" t="s">
        <v>89</v>
      </c>
      <c r="C315" s="71">
        <v>6.3</v>
      </c>
      <c r="D315" s="25" t="s">
        <v>170</v>
      </c>
      <c r="E315" s="25">
        <v>4</v>
      </c>
      <c r="F315" s="26" t="s">
        <v>166</v>
      </c>
      <c r="G315" s="25">
        <v>2001</v>
      </c>
      <c r="H315" s="27" t="s">
        <v>68</v>
      </c>
      <c r="I315" s="25">
        <v>40</v>
      </c>
      <c r="J315" s="25">
        <v>4</v>
      </c>
      <c r="K315" s="41">
        <v>20.68</v>
      </c>
      <c r="L315" s="41">
        <v>20.68</v>
      </c>
      <c r="M315" s="41">
        <v>20.68</v>
      </c>
      <c r="N315" s="41">
        <f t="shared" si="31"/>
        <v>0</v>
      </c>
      <c r="O315" s="41">
        <f t="shared" si="32"/>
        <v>0</v>
      </c>
      <c r="P315" s="41">
        <f t="shared" si="33"/>
        <v>0</v>
      </c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9"/>
      <c r="AG315" s="30"/>
      <c r="AI315" s="31"/>
      <c r="AP315" s="22"/>
      <c r="AS315" s="22"/>
      <c r="AT315" s="22"/>
      <c r="AU315" s="32"/>
      <c r="AV315" s="32"/>
      <c r="AW315" s="32"/>
      <c r="AX315" s="32"/>
      <c r="AY315" s="32"/>
      <c r="AZ315" s="32"/>
      <c r="BA315" s="33"/>
      <c r="BB315" s="33"/>
      <c r="BC315" s="33"/>
      <c r="BD315" s="33"/>
      <c r="BE315" s="33"/>
      <c r="BF315" s="33"/>
      <c r="BG315" s="34"/>
      <c r="BH315" s="34"/>
      <c r="BI315" s="34"/>
      <c r="BJ315" s="34"/>
      <c r="BK315" s="34"/>
      <c r="BL315" s="34"/>
    </row>
    <row r="316" spans="1:64" x14ac:dyDescent="0.2">
      <c r="A316" s="36">
        <v>37168</v>
      </c>
      <c r="B316" s="37" t="s">
        <v>90</v>
      </c>
      <c r="C316" s="71">
        <v>6.45</v>
      </c>
      <c r="D316" s="25" t="s">
        <v>170</v>
      </c>
      <c r="E316" s="25">
        <v>4</v>
      </c>
      <c r="F316" s="26" t="s">
        <v>166</v>
      </c>
      <c r="G316" s="25">
        <v>2001</v>
      </c>
      <c r="H316" s="27" t="s">
        <v>68</v>
      </c>
      <c r="I316" s="25">
        <v>40</v>
      </c>
      <c r="J316" s="25">
        <v>4</v>
      </c>
      <c r="K316" s="41">
        <v>21.2</v>
      </c>
      <c r="L316" s="41">
        <v>21.2</v>
      </c>
      <c r="M316" s="41">
        <v>21.2</v>
      </c>
      <c r="N316" s="41">
        <f t="shared" si="31"/>
        <v>0</v>
      </c>
      <c r="O316" s="41">
        <f t="shared" si="32"/>
        <v>0</v>
      </c>
      <c r="P316" s="41">
        <f t="shared" si="33"/>
        <v>0</v>
      </c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9"/>
      <c r="AG316" s="30"/>
      <c r="AI316" s="31"/>
      <c r="AP316" s="22"/>
      <c r="AS316" s="22"/>
      <c r="AT316" s="22"/>
      <c r="AU316" s="32"/>
      <c r="AV316" s="32"/>
      <c r="AW316" s="32"/>
      <c r="AX316" s="32"/>
      <c r="AY316" s="32"/>
      <c r="AZ316" s="32"/>
      <c r="BA316" s="33"/>
      <c r="BB316" s="33"/>
      <c r="BC316" s="33"/>
      <c r="BD316" s="33"/>
      <c r="BE316" s="33"/>
      <c r="BF316" s="33"/>
      <c r="BG316" s="34"/>
      <c r="BH316" s="34"/>
      <c r="BI316" s="34"/>
      <c r="BJ316" s="34"/>
      <c r="BK316" s="34"/>
      <c r="BL316" s="34"/>
    </row>
    <row r="317" spans="1:64" x14ac:dyDescent="0.2">
      <c r="A317" s="36">
        <v>37168</v>
      </c>
      <c r="B317" s="37" t="s">
        <v>91</v>
      </c>
      <c r="C317" s="71">
        <v>6</v>
      </c>
      <c r="D317" s="25" t="s">
        <v>170</v>
      </c>
      <c r="E317" s="25">
        <v>4</v>
      </c>
      <c r="F317" s="26" t="s">
        <v>166</v>
      </c>
      <c r="G317" s="25">
        <v>2001</v>
      </c>
      <c r="H317" s="27" t="s">
        <v>68</v>
      </c>
      <c r="I317" s="25">
        <v>40</v>
      </c>
      <c r="J317" s="25">
        <v>4</v>
      </c>
      <c r="K317" s="41">
        <v>19.32</v>
      </c>
      <c r="L317" s="41">
        <v>19.32</v>
      </c>
      <c r="M317" s="41">
        <v>19.32</v>
      </c>
      <c r="N317" s="41">
        <f t="shared" si="31"/>
        <v>0</v>
      </c>
      <c r="O317" s="41">
        <f t="shared" si="32"/>
        <v>0</v>
      </c>
      <c r="P317" s="41">
        <f t="shared" si="33"/>
        <v>0</v>
      </c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9"/>
      <c r="AG317" s="30"/>
      <c r="AI317" s="31"/>
      <c r="AP317" s="22"/>
      <c r="AS317" s="22"/>
      <c r="AT317" s="22"/>
      <c r="AU317" s="32"/>
      <c r="AV317" s="32"/>
      <c r="AW317" s="32"/>
      <c r="AX317" s="32"/>
      <c r="AY317" s="32"/>
      <c r="AZ317" s="32"/>
      <c r="BA317" s="33"/>
      <c r="BB317" s="33"/>
      <c r="BC317" s="33"/>
      <c r="BD317" s="33"/>
      <c r="BE317" s="33"/>
      <c r="BF317" s="33"/>
      <c r="BG317" s="34"/>
      <c r="BH317" s="34"/>
      <c r="BI317" s="34"/>
      <c r="BJ317" s="34"/>
      <c r="BK317" s="34"/>
      <c r="BL317" s="34"/>
    </row>
    <row r="318" spans="1:64" x14ac:dyDescent="0.2">
      <c r="A318" s="36">
        <v>37168</v>
      </c>
      <c r="B318" s="37" t="s">
        <v>92</v>
      </c>
      <c r="C318" s="71">
        <v>7.15</v>
      </c>
      <c r="D318" s="25" t="s">
        <v>170</v>
      </c>
      <c r="E318" s="25">
        <v>4</v>
      </c>
      <c r="F318" s="26" t="s">
        <v>166</v>
      </c>
      <c r="G318" s="25">
        <v>2001</v>
      </c>
      <c r="H318" s="27" t="s">
        <v>68</v>
      </c>
      <c r="I318" s="25">
        <v>40</v>
      </c>
      <c r="J318" s="25">
        <v>4</v>
      </c>
      <c r="K318" s="41">
        <v>5.8</v>
      </c>
      <c r="L318" s="41">
        <v>5.8</v>
      </c>
      <c r="M318" s="41">
        <v>5.8</v>
      </c>
      <c r="N318" s="41">
        <f t="shared" si="31"/>
        <v>0</v>
      </c>
      <c r="O318" s="41">
        <f t="shared" si="32"/>
        <v>0</v>
      </c>
      <c r="P318" s="41">
        <f t="shared" si="33"/>
        <v>0</v>
      </c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9"/>
      <c r="AG318" s="30"/>
      <c r="AI318" s="31"/>
      <c r="AP318" s="22"/>
      <c r="AS318" s="22"/>
      <c r="AT318" s="22"/>
      <c r="AU318" s="32"/>
      <c r="AV318" s="32"/>
      <c r="AW318" s="32"/>
      <c r="AX318" s="32"/>
      <c r="AY318" s="32"/>
      <c r="AZ318" s="32"/>
      <c r="BA318" s="33"/>
      <c r="BB318" s="33"/>
      <c r="BC318" s="33"/>
      <c r="BD318" s="33"/>
      <c r="BE318" s="33"/>
      <c r="BF318" s="33"/>
      <c r="BG318" s="34"/>
      <c r="BH318" s="34"/>
      <c r="BI318" s="34"/>
      <c r="BJ318" s="34"/>
      <c r="BK318" s="34"/>
      <c r="BL318" s="34"/>
    </row>
    <row r="319" spans="1:64" x14ac:dyDescent="0.2">
      <c r="A319" s="36">
        <v>37168</v>
      </c>
      <c r="B319" s="37" t="s">
        <v>93</v>
      </c>
      <c r="C319" s="71">
        <v>7.3</v>
      </c>
      <c r="D319" s="25" t="s">
        <v>170</v>
      </c>
      <c r="E319" s="25">
        <v>4</v>
      </c>
      <c r="F319" s="26" t="s">
        <v>166</v>
      </c>
      <c r="G319" s="25">
        <v>2001</v>
      </c>
      <c r="H319" s="27" t="s">
        <v>68</v>
      </c>
      <c r="I319" s="25">
        <v>40</v>
      </c>
      <c r="J319" s="25">
        <v>4</v>
      </c>
      <c r="K319" s="41">
        <v>17.3</v>
      </c>
      <c r="L319" s="41">
        <v>17.3</v>
      </c>
      <c r="M319" s="41">
        <v>17.3</v>
      </c>
      <c r="N319" s="41">
        <f t="shared" si="31"/>
        <v>0</v>
      </c>
      <c r="O319" s="41">
        <f t="shared" si="32"/>
        <v>0</v>
      </c>
      <c r="P319" s="41">
        <f t="shared" si="33"/>
        <v>0</v>
      </c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9"/>
      <c r="AG319" s="30"/>
      <c r="AI319" s="31"/>
      <c r="AP319" s="22"/>
      <c r="AS319" s="22"/>
      <c r="AT319" s="22"/>
      <c r="AU319" s="32"/>
      <c r="AV319" s="32"/>
      <c r="AW319" s="32"/>
      <c r="AX319" s="32"/>
      <c r="AY319" s="32"/>
      <c r="AZ319" s="32"/>
      <c r="BA319" s="33"/>
      <c r="BB319" s="33"/>
      <c r="BC319" s="33"/>
      <c r="BD319" s="33"/>
      <c r="BE319" s="33"/>
      <c r="BF319" s="33"/>
      <c r="BG319" s="34"/>
      <c r="BH319" s="34"/>
      <c r="BI319" s="34"/>
      <c r="BJ319" s="34"/>
      <c r="BK319" s="34"/>
      <c r="BL319" s="34"/>
    </row>
    <row r="320" spans="1:64" x14ac:dyDescent="0.2">
      <c r="A320" s="36">
        <v>37168</v>
      </c>
      <c r="B320" s="37" t="s">
        <v>94</v>
      </c>
      <c r="C320" s="71">
        <v>7.45</v>
      </c>
      <c r="D320" s="25" t="s">
        <v>170</v>
      </c>
      <c r="E320" s="25">
        <v>4</v>
      </c>
      <c r="F320" s="26" t="s">
        <v>166</v>
      </c>
      <c r="G320" s="25">
        <v>2001</v>
      </c>
      <c r="H320" s="27" t="s">
        <v>68</v>
      </c>
      <c r="I320" s="25">
        <v>40</v>
      </c>
      <c r="J320" s="25">
        <v>4</v>
      </c>
      <c r="K320" s="41">
        <v>19.21</v>
      </c>
      <c r="L320" s="41">
        <v>19.21</v>
      </c>
      <c r="M320" s="41">
        <v>19.21</v>
      </c>
      <c r="N320" s="41">
        <f t="shared" si="31"/>
        <v>0</v>
      </c>
      <c r="O320" s="41">
        <f t="shared" si="32"/>
        <v>0</v>
      </c>
      <c r="P320" s="41">
        <f t="shared" si="33"/>
        <v>0</v>
      </c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9"/>
      <c r="AG320" s="30"/>
      <c r="AI320" s="31"/>
      <c r="AP320" s="22"/>
      <c r="AS320" s="22"/>
      <c r="AT320" s="22"/>
      <c r="AU320" s="32"/>
      <c r="AV320" s="32"/>
      <c r="AW320" s="32"/>
      <c r="AX320" s="32"/>
      <c r="AY320" s="32"/>
      <c r="AZ320" s="32"/>
      <c r="BA320" s="33"/>
      <c r="BB320" s="33"/>
      <c r="BC320" s="33"/>
      <c r="BD320" s="33"/>
      <c r="BE320" s="33"/>
      <c r="BF320" s="33"/>
      <c r="BG320" s="34"/>
      <c r="BH320" s="34"/>
      <c r="BI320" s="34"/>
      <c r="BJ320" s="34"/>
      <c r="BK320" s="34"/>
      <c r="BL320" s="34"/>
    </row>
    <row r="321" spans="1:64" x14ac:dyDescent="0.2">
      <c r="A321" s="36">
        <v>37168</v>
      </c>
      <c r="B321" s="37" t="s">
        <v>95</v>
      </c>
      <c r="C321" s="71">
        <v>7</v>
      </c>
      <c r="D321" s="25" t="s">
        <v>170</v>
      </c>
      <c r="E321" s="25">
        <v>4</v>
      </c>
      <c r="F321" s="26" t="s">
        <v>166</v>
      </c>
      <c r="G321" s="25">
        <v>2001</v>
      </c>
      <c r="H321" s="27" t="s">
        <v>68</v>
      </c>
      <c r="I321" s="25">
        <v>40</v>
      </c>
      <c r="J321" s="25">
        <v>4</v>
      </c>
      <c r="K321" s="41">
        <v>20.37</v>
      </c>
      <c r="L321" s="41">
        <v>20.37</v>
      </c>
      <c r="M321" s="41">
        <v>20.37</v>
      </c>
      <c r="N321" s="41">
        <f t="shared" si="31"/>
        <v>0</v>
      </c>
      <c r="O321" s="41">
        <f t="shared" si="32"/>
        <v>0</v>
      </c>
      <c r="P321" s="41">
        <f t="shared" si="33"/>
        <v>0</v>
      </c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9"/>
      <c r="AG321" s="30"/>
      <c r="AI321" s="31"/>
      <c r="AP321" s="22"/>
      <c r="AS321" s="22"/>
      <c r="AT321" s="22"/>
      <c r="AU321" s="32"/>
      <c r="AV321" s="32"/>
      <c r="AW321" s="32"/>
      <c r="AX321" s="32"/>
      <c r="AY321" s="32"/>
      <c r="AZ321" s="32"/>
      <c r="BA321" s="33"/>
      <c r="BB321" s="33"/>
      <c r="BC321" s="33"/>
      <c r="BD321" s="33"/>
      <c r="BE321" s="33"/>
      <c r="BF321" s="33"/>
      <c r="BG321" s="34"/>
      <c r="BH321" s="34"/>
      <c r="BI321" s="34"/>
      <c r="BJ321" s="34"/>
      <c r="BK321" s="34"/>
      <c r="BL321" s="34"/>
    </row>
    <row r="322" spans="1:64" x14ac:dyDescent="0.2">
      <c r="A322" s="36">
        <v>37168</v>
      </c>
      <c r="B322" s="37" t="s">
        <v>96</v>
      </c>
      <c r="C322" s="71">
        <v>8.15</v>
      </c>
      <c r="D322" s="25" t="s">
        <v>170</v>
      </c>
      <c r="E322" s="25">
        <v>4</v>
      </c>
      <c r="F322" s="26" t="s">
        <v>166</v>
      </c>
      <c r="G322" s="25">
        <v>2001</v>
      </c>
      <c r="H322" s="27" t="s">
        <v>68</v>
      </c>
      <c r="I322" s="25">
        <v>40</v>
      </c>
      <c r="J322" s="25">
        <v>4</v>
      </c>
      <c r="K322" s="41">
        <v>21.71</v>
      </c>
      <c r="L322" s="41">
        <v>21.71</v>
      </c>
      <c r="M322" s="41">
        <v>21.71</v>
      </c>
      <c r="N322" s="41">
        <f t="shared" si="31"/>
        <v>0</v>
      </c>
      <c r="O322" s="41">
        <f t="shared" si="32"/>
        <v>0</v>
      </c>
      <c r="P322" s="41">
        <f t="shared" si="33"/>
        <v>0</v>
      </c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9"/>
      <c r="AG322" s="30"/>
      <c r="AI322" s="31"/>
      <c r="AP322" s="22"/>
      <c r="AS322" s="22"/>
      <c r="AT322" s="22"/>
      <c r="AU322" s="32"/>
      <c r="AV322" s="32"/>
      <c r="AW322" s="32"/>
      <c r="AX322" s="32"/>
      <c r="AY322" s="32"/>
      <c r="AZ322" s="32"/>
      <c r="BA322" s="33"/>
      <c r="BB322" s="33"/>
      <c r="BC322" s="33"/>
      <c r="BD322" s="33"/>
      <c r="BE322" s="33"/>
      <c r="BF322" s="33"/>
      <c r="BG322" s="34"/>
      <c r="BH322" s="34"/>
      <c r="BI322" s="34"/>
      <c r="BJ322" s="34"/>
      <c r="BK322" s="34"/>
      <c r="BL322" s="34"/>
    </row>
    <row r="323" spans="1:64" x14ac:dyDescent="0.2">
      <c r="A323" s="36">
        <v>37168</v>
      </c>
      <c r="B323" s="37" t="s">
        <v>97</v>
      </c>
      <c r="C323" s="71">
        <v>8.3000000000000007</v>
      </c>
      <c r="D323" s="25" t="s">
        <v>170</v>
      </c>
      <c r="E323" s="25">
        <v>4</v>
      </c>
      <c r="F323" s="26" t="s">
        <v>166</v>
      </c>
      <c r="G323" s="25">
        <v>2001</v>
      </c>
      <c r="H323" s="27" t="s">
        <v>68</v>
      </c>
      <c r="I323" s="25">
        <v>40</v>
      </c>
      <c r="J323" s="25">
        <v>4</v>
      </c>
      <c r="K323" s="41">
        <v>21.3</v>
      </c>
      <c r="L323" s="41">
        <v>21.3</v>
      </c>
      <c r="M323" s="41">
        <v>21.3</v>
      </c>
      <c r="N323" s="41">
        <f t="shared" si="31"/>
        <v>0</v>
      </c>
      <c r="O323" s="41">
        <f t="shared" si="32"/>
        <v>0</v>
      </c>
      <c r="P323" s="41">
        <f t="shared" si="33"/>
        <v>0</v>
      </c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9"/>
      <c r="AG323" s="30"/>
      <c r="AI323" s="31"/>
      <c r="AP323" s="22"/>
      <c r="AS323" s="22"/>
      <c r="AT323" s="22"/>
      <c r="AU323" s="32"/>
      <c r="AV323" s="32"/>
      <c r="AW323" s="32"/>
      <c r="AX323" s="32"/>
      <c r="AY323" s="32"/>
      <c r="AZ323" s="32"/>
      <c r="BA323" s="33"/>
      <c r="BB323" s="33"/>
      <c r="BC323" s="33"/>
      <c r="BD323" s="33"/>
      <c r="BE323" s="33"/>
      <c r="BF323" s="33"/>
      <c r="BG323" s="34"/>
      <c r="BH323" s="34"/>
      <c r="BI323" s="34"/>
      <c r="BJ323" s="34"/>
      <c r="BK323" s="34"/>
      <c r="BL323" s="34"/>
    </row>
    <row r="324" spans="1:64" x14ac:dyDescent="0.2">
      <c r="A324" s="36">
        <v>37168</v>
      </c>
      <c r="B324" s="37" t="s">
        <v>98</v>
      </c>
      <c r="C324" s="71">
        <v>8.4499999999999993</v>
      </c>
      <c r="D324" s="25" t="s">
        <v>170</v>
      </c>
      <c r="E324" s="25">
        <v>4</v>
      </c>
      <c r="F324" s="26" t="s">
        <v>166</v>
      </c>
      <c r="G324" s="25">
        <v>2001</v>
      </c>
      <c r="H324" s="27" t="s">
        <v>68</v>
      </c>
      <c r="I324" s="25">
        <v>40</v>
      </c>
      <c r="J324" s="25">
        <v>4</v>
      </c>
      <c r="K324" s="41">
        <v>20.16</v>
      </c>
      <c r="L324" s="41">
        <v>20.16</v>
      </c>
      <c r="M324" s="41">
        <v>20.16</v>
      </c>
      <c r="N324" s="41">
        <f t="shared" si="31"/>
        <v>0</v>
      </c>
      <c r="O324" s="41">
        <f t="shared" si="32"/>
        <v>0</v>
      </c>
      <c r="P324" s="41">
        <f t="shared" si="33"/>
        <v>0</v>
      </c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9"/>
      <c r="AG324" s="30"/>
      <c r="AI324" s="31"/>
      <c r="AP324" s="22"/>
      <c r="AS324" s="22"/>
      <c r="AT324" s="22"/>
      <c r="AU324" s="32"/>
      <c r="AV324" s="32"/>
      <c r="AW324" s="32"/>
      <c r="AX324" s="32"/>
      <c r="AY324" s="32"/>
      <c r="AZ324" s="32"/>
      <c r="BA324" s="33"/>
      <c r="BB324" s="33"/>
      <c r="BC324" s="33"/>
      <c r="BD324" s="33"/>
      <c r="BE324" s="33"/>
      <c r="BF324" s="33"/>
      <c r="BG324" s="34"/>
      <c r="BH324" s="34"/>
      <c r="BI324" s="34"/>
      <c r="BJ324" s="34"/>
      <c r="BK324" s="34"/>
      <c r="BL324" s="34"/>
    </row>
    <row r="325" spans="1:64" x14ac:dyDescent="0.2">
      <c r="A325" s="36">
        <v>37168</v>
      </c>
      <c r="B325" s="37" t="s">
        <v>99</v>
      </c>
      <c r="C325" s="71">
        <v>8</v>
      </c>
      <c r="D325" s="25" t="s">
        <v>170</v>
      </c>
      <c r="E325" s="25">
        <v>4</v>
      </c>
      <c r="F325" s="26" t="s">
        <v>166</v>
      </c>
      <c r="G325" s="25">
        <v>2001</v>
      </c>
      <c r="H325" s="27" t="s">
        <v>68</v>
      </c>
      <c r="I325" s="25">
        <v>40</v>
      </c>
      <c r="J325" s="25">
        <v>4</v>
      </c>
      <c r="K325" s="41">
        <v>19.21</v>
      </c>
      <c r="L325" s="41">
        <v>19.21</v>
      </c>
      <c r="M325" s="41">
        <v>19.21</v>
      </c>
      <c r="N325" s="41">
        <f t="shared" si="31"/>
        <v>0</v>
      </c>
      <c r="O325" s="41">
        <f t="shared" si="32"/>
        <v>0</v>
      </c>
      <c r="P325" s="41">
        <f t="shared" si="33"/>
        <v>0</v>
      </c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9"/>
      <c r="AG325" s="30"/>
      <c r="AI325" s="31"/>
      <c r="AP325" s="22"/>
      <c r="AS325" s="22"/>
      <c r="AT325" s="22"/>
      <c r="AU325" s="32"/>
      <c r="AV325" s="32"/>
      <c r="AW325" s="32"/>
      <c r="AX325" s="32"/>
      <c r="AY325" s="32"/>
      <c r="AZ325" s="32"/>
      <c r="BA325" s="33"/>
      <c r="BB325" s="33"/>
      <c r="BC325" s="33"/>
      <c r="BD325" s="33"/>
      <c r="BE325" s="33"/>
      <c r="BF325" s="33"/>
      <c r="BG325" s="34"/>
      <c r="BH325" s="34"/>
      <c r="BI325" s="34"/>
      <c r="BJ325" s="34"/>
      <c r="BK325" s="34"/>
      <c r="BL325" s="34"/>
    </row>
    <row r="326" spans="1:64" x14ac:dyDescent="0.2">
      <c r="A326" s="36">
        <v>37168</v>
      </c>
      <c r="B326" s="37" t="s">
        <v>100</v>
      </c>
      <c r="C326" s="71">
        <v>9.15</v>
      </c>
      <c r="D326" s="25" t="s">
        <v>170</v>
      </c>
      <c r="E326" s="25">
        <v>4</v>
      </c>
      <c r="F326" s="26" t="s">
        <v>166</v>
      </c>
      <c r="G326" s="25">
        <v>2001</v>
      </c>
      <c r="H326" s="27" t="s">
        <v>68</v>
      </c>
      <c r="I326" s="25">
        <v>40</v>
      </c>
      <c r="J326" s="25">
        <v>4</v>
      </c>
      <c r="K326" s="41">
        <v>19.61</v>
      </c>
      <c r="L326" s="41">
        <v>19.61</v>
      </c>
      <c r="M326" s="41">
        <v>19.61</v>
      </c>
      <c r="N326" s="41">
        <f t="shared" si="31"/>
        <v>0</v>
      </c>
      <c r="O326" s="41">
        <f t="shared" si="32"/>
        <v>0</v>
      </c>
      <c r="P326" s="41">
        <f t="shared" si="33"/>
        <v>0</v>
      </c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9"/>
      <c r="AG326" s="30"/>
      <c r="AI326" s="31"/>
      <c r="AP326" s="22"/>
      <c r="AS326" s="22"/>
      <c r="AT326" s="22"/>
      <c r="AU326" s="32"/>
      <c r="AV326" s="32"/>
      <c r="AW326" s="32"/>
      <c r="AX326" s="32"/>
      <c r="AY326" s="32"/>
      <c r="AZ326" s="32"/>
      <c r="BA326" s="33"/>
      <c r="BB326" s="33"/>
      <c r="BC326" s="33"/>
      <c r="BD326" s="33"/>
      <c r="BE326" s="33"/>
      <c r="BF326" s="33"/>
      <c r="BG326" s="34"/>
      <c r="BH326" s="34"/>
      <c r="BI326" s="34"/>
      <c r="BJ326" s="34"/>
      <c r="BK326" s="34"/>
      <c r="BL326" s="34"/>
    </row>
    <row r="327" spans="1:64" x14ac:dyDescent="0.2">
      <c r="A327" s="36">
        <v>37168</v>
      </c>
      <c r="B327" s="37" t="s">
        <v>101</v>
      </c>
      <c r="C327" s="71">
        <v>9.3000000000000007</v>
      </c>
      <c r="D327" s="25" t="s">
        <v>170</v>
      </c>
      <c r="E327" s="25">
        <v>4</v>
      </c>
      <c r="F327" s="26" t="s">
        <v>166</v>
      </c>
      <c r="G327" s="25">
        <v>2001</v>
      </c>
      <c r="H327" s="27" t="s">
        <v>68</v>
      </c>
      <c r="I327" s="25">
        <v>40</v>
      </c>
      <c r="J327" s="25">
        <v>4</v>
      </c>
      <c r="K327" s="41">
        <v>17.25</v>
      </c>
      <c r="L327" s="41">
        <v>17.25</v>
      </c>
      <c r="M327" s="41">
        <v>17.25</v>
      </c>
      <c r="N327" s="41">
        <f t="shared" ref="N327:N390" si="34">K327-L327</f>
        <v>0</v>
      </c>
      <c r="O327" s="41">
        <f t="shared" ref="O327:O390" si="35">K327-M327</f>
        <v>0</v>
      </c>
      <c r="P327" s="41">
        <f t="shared" ref="P327:P390" si="36">L327-M327</f>
        <v>0</v>
      </c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9"/>
      <c r="AG327" s="30"/>
      <c r="AI327" s="31"/>
      <c r="AP327" s="22"/>
      <c r="AS327" s="22"/>
      <c r="AT327" s="22"/>
      <c r="AU327" s="32"/>
      <c r="AV327" s="32"/>
      <c r="AW327" s="32"/>
      <c r="AX327" s="32"/>
      <c r="AY327" s="32"/>
      <c r="AZ327" s="32"/>
      <c r="BA327" s="33"/>
      <c r="BB327" s="33"/>
      <c r="BC327" s="33"/>
      <c r="BD327" s="33"/>
      <c r="BE327" s="33"/>
      <c r="BF327" s="33"/>
      <c r="BG327" s="34"/>
      <c r="BH327" s="34"/>
      <c r="BI327" s="34"/>
      <c r="BJ327" s="34"/>
      <c r="BK327" s="34"/>
      <c r="BL327" s="34"/>
    </row>
    <row r="328" spans="1:64" x14ac:dyDescent="0.2">
      <c r="A328" s="36">
        <v>37168</v>
      </c>
      <c r="B328" s="37" t="s">
        <v>102</v>
      </c>
      <c r="C328" s="71">
        <v>9.4499999999999993</v>
      </c>
      <c r="D328" s="25" t="s">
        <v>170</v>
      </c>
      <c r="E328" s="25">
        <v>4</v>
      </c>
      <c r="F328" s="26" t="s">
        <v>166</v>
      </c>
      <c r="G328" s="25">
        <v>2001</v>
      </c>
      <c r="H328" s="27" t="s">
        <v>68</v>
      </c>
      <c r="I328" s="25">
        <v>40</v>
      </c>
      <c r="J328" s="25">
        <v>4</v>
      </c>
      <c r="K328" s="41">
        <v>13.2</v>
      </c>
      <c r="L328" s="41">
        <v>13.2</v>
      </c>
      <c r="M328" s="41">
        <v>13.2</v>
      </c>
      <c r="N328" s="41">
        <f t="shared" si="34"/>
        <v>0</v>
      </c>
      <c r="O328" s="41">
        <f t="shared" si="35"/>
        <v>0</v>
      </c>
      <c r="P328" s="41">
        <f t="shared" si="36"/>
        <v>0</v>
      </c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9"/>
      <c r="AG328" s="30"/>
      <c r="AI328" s="31"/>
      <c r="AP328" s="22"/>
      <c r="AS328" s="22"/>
      <c r="AT328" s="22"/>
      <c r="AU328" s="32"/>
      <c r="AV328" s="32"/>
      <c r="AW328" s="32"/>
      <c r="AX328" s="32"/>
      <c r="AY328" s="32"/>
      <c r="AZ328" s="32"/>
      <c r="BA328" s="33"/>
      <c r="BB328" s="33"/>
      <c r="BC328" s="33"/>
      <c r="BD328" s="33"/>
      <c r="BE328" s="33"/>
      <c r="BF328" s="33"/>
      <c r="BG328" s="34"/>
      <c r="BH328" s="34"/>
      <c r="BI328" s="34"/>
      <c r="BJ328" s="34"/>
      <c r="BK328" s="34"/>
      <c r="BL328" s="34"/>
    </row>
    <row r="329" spans="1:64" x14ac:dyDescent="0.2">
      <c r="A329" s="36">
        <v>37168</v>
      </c>
      <c r="B329" s="37" t="s">
        <v>103</v>
      </c>
      <c r="C329" s="71">
        <v>9</v>
      </c>
      <c r="D329" s="25" t="s">
        <v>170</v>
      </c>
      <c r="E329" s="25">
        <v>4</v>
      </c>
      <c r="F329" s="26" t="s">
        <v>166</v>
      </c>
      <c r="G329" s="25">
        <v>2001</v>
      </c>
      <c r="H329" s="27" t="s">
        <v>68</v>
      </c>
      <c r="I329" s="25">
        <v>40</v>
      </c>
      <c r="J329" s="25">
        <v>4</v>
      </c>
      <c r="K329" s="41">
        <v>17.12</v>
      </c>
      <c r="L329" s="41">
        <v>17.12</v>
      </c>
      <c r="M329" s="41">
        <v>17.12</v>
      </c>
      <c r="N329" s="41">
        <f t="shared" si="34"/>
        <v>0</v>
      </c>
      <c r="O329" s="41">
        <f t="shared" si="35"/>
        <v>0</v>
      </c>
      <c r="P329" s="41">
        <f t="shared" si="36"/>
        <v>0</v>
      </c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9"/>
      <c r="AG329" s="30"/>
      <c r="AI329" s="31"/>
      <c r="AP329" s="22"/>
      <c r="AS329" s="22"/>
      <c r="AT329" s="22"/>
      <c r="AU329" s="32"/>
      <c r="AV329" s="32"/>
      <c r="AW329" s="32"/>
      <c r="AX329" s="32"/>
      <c r="AY329" s="32"/>
      <c r="AZ329" s="32"/>
      <c r="BA329" s="33"/>
      <c r="BB329" s="33"/>
      <c r="BC329" s="33"/>
      <c r="BD329" s="33"/>
      <c r="BE329" s="33"/>
      <c r="BF329" s="33"/>
      <c r="BG329" s="34"/>
      <c r="BH329" s="34"/>
      <c r="BI329" s="34"/>
      <c r="BJ329" s="34"/>
      <c r="BK329" s="34"/>
      <c r="BL329" s="34"/>
    </row>
    <row r="330" spans="1:64" x14ac:dyDescent="0.2">
      <c r="A330" s="36">
        <v>37168</v>
      </c>
      <c r="B330" s="37" t="s">
        <v>104</v>
      </c>
      <c r="C330" s="71">
        <v>10.15</v>
      </c>
      <c r="D330" s="25" t="s">
        <v>170</v>
      </c>
      <c r="E330" s="25">
        <v>4</v>
      </c>
      <c r="F330" s="26" t="s">
        <v>166</v>
      </c>
      <c r="G330" s="25">
        <v>2001</v>
      </c>
      <c r="H330" s="27" t="s">
        <v>68</v>
      </c>
      <c r="I330" s="25">
        <v>40</v>
      </c>
      <c r="J330" s="25">
        <v>4</v>
      </c>
      <c r="K330" s="41">
        <v>15.9</v>
      </c>
      <c r="L330" s="41">
        <v>15.9</v>
      </c>
      <c r="M330" s="41">
        <v>15.9</v>
      </c>
      <c r="N330" s="41">
        <f t="shared" si="34"/>
        <v>0</v>
      </c>
      <c r="O330" s="41">
        <f t="shared" si="35"/>
        <v>0</v>
      </c>
      <c r="P330" s="41">
        <f t="shared" si="36"/>
        <v>0</v>
      </c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9"/>
      <c r="AG330" s="30"/>
      <c r="AI330" s="31"/>
      <c r="AP330" s="22"/>
      <c r="AS330" s="22"/>
      <c r="AT330" s="22"/>
      <c r="AU330" s="32"/>
      <c r="AV330" s="32"/>
      <c r="AW330" s="32"/>
      <c r="AX330" s="32"/>
      <c r="AY330" s="32"/>
      <c r="AZ330" s="32"/>
      <c r="BA330" s="33"/>
      <c r="BB330" s="33"/>
      <c r="BC330" s="33"/>
      <c r="BD330" s="33"/>
      <c r="BE330" s="33"/>
      <c r="BF330" s="33"/>
      <c r="BG330" s="34"/>
      <c r="BH330" s="34"/>
      <c r="BI330" s="34"/>
      <c r="BJ330" s="34"/>
      <c r="BK330" s="34"/>
      <c r="BL330" s="34"/>
    </row>
    <row r="331" spans="1:64" x14ac:dyDescent="0.2">
      <c r="A331" s="36">
        <v>37168</v>
      </c>
      <c r="B331" s="37" t="s">
        <v>105</v>
      </c>
      <c r="C331" s="71">
        <v>10.3</v>
      </c>
      <c r="D331" s="25" t="s">
        <v>170</v>
      </c>
      <c r="E331" s="25">
        <v>4</v>
      </c>
      <c r="F331" s="26" t="s">
        <v>166</v>
      </c>
      <c r="G331" s="25">
        <v>2001</v>
      </c>
      <c r="H331" s="27" t="s">
        <v>68</v>
      </c>
      <c r="I331" s="25">
        <v>40</v>
      </c>
      <c r="J331" s="25">
        <v>4</v>
      </c>
      <c r="K331" s="41">
        <v>17.7</v>
      </c>
      <c r="L331" s="41">
        <v>17.7</v>
      </c>
      <c r="M331" s="41">
        <v>17.7</v>
      </c>
      <c r="N331" s="41">
        <f t="shared" si="34"/>
        <v>0</v>
      </c>
      <c r="O331" s="41">
        <f t="shared" si="35"/>
        <v>0</v>
      </c>
      <c r="P331" s="41">
        <f t="shared" si="36"/>
        <v>0</v>
      </c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9"/>
      <c r="AG331" s="30"/>
      <c r="AI331" s="31"/>
      <c r="AP331" s="22"/>
      <c r="AS331" s="22"/>
      <c r="AT331" s="22"/>
      <c r="AU331" s="32"/>
      <c r="AV331" s="32"/>
      <c r="AW331" s="32"/>
      <c r="AX331" s="32"/>
      <c r="AY331" s="32"/>
      <c r="AZ331" s="32"/>
      <c r="BA331" s="33"/>
      <c r="BB331" s="33"/>
      <c r="BC331" s="33"/>
      <c r="BD331" s="33"/>
      <c r="BE331" s="33"/>
      <c r="BF331" s="33"/>
      <c r="BG331" s="34"/>
      <c r="BH331" s="34"/>
      <c r="BI331" s="34"/>
      <c r="BJ331" s="34"/>
      <c r="BK331" s="34"/>
      <c r="BL331" s="34"/>
    </row>
    <row r="332" spans="1:64" x14ac:dyDescent="0.2">
      <c r="A332" s="36">
        <v>37168</v>
      </c>
      <c r="B332" s="37" t="s">
        <v>106</v>
      </c>
      <c r="C332" s="71">
        <v>10.45</v>
      </c>
      <c r="D332" s="25" t="s">
        <v>170</v>
      </c>
      <c r="E332" s="25">
        <v>4</v>
      </c>
      <c r="F332" s="26" t="s">
        <v>166</v>
      </c>
      <c r="G332" s="25">
        <v>2001</v>
      </c>
      <c r="H332" s="27" t="s">
        <v>68</v>
      </c>
      <c r="I332" s="25">
        <v>40</v>
      </c>
      <c r="J332" s="25">
        <v>4</v>
      </c>
      <c r="K332" s="41">
        <v>17.38</v>
      </c>
      <c r="L332" s="41">
        <v>17.38</v>
      </c>
      <c r="M332" s="41">
        <v>17.38</v>
      </c>
      <c r="N332" s="41">
        <f t="shared" si="34"/>
        <v>0</v>
      </c>
      <c r="O332" s="41">
        <f t="shared" si="35"/>
        <v>0</v>
      </c>
      <c r="P332" s="41">
        <f t="shared" si="36"/>
        <v>0</v>
      </c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9"/>
      <c r="AG332" s="30"/>
      <c r="AI332" s="31"/>
      <c r="AP332" s="22"/>
      <c r="AS332" s="22"/>
      <c r="AT332" s="22"/>
      <c r="AU332" s="32"/>
      <c r="AV332" s="32"/>
      <c r="AW332" s="32"/>
      <c r="AX332" s="32"/>
      <c r="AY332" s="32"/>
      <c r="AZ332" s="32"/>
      <c r="BA332" s="33"/>
      <c r="BB332" s="33"/>
      <c r="BC332" s="33"/>
      <c r="BD332" s="33"/>
      <c r="BE332" s="33"/>
      <c r="BF332" s="33"/>
      <c r="BG332" s="34"/>
      <c r="BH332" s="34"/>
      <c r="BI332" s="34"/>
      <c r="BJ332" s="34"/>
      <c r="BK332" s="34"/>
      <c r="BL332" s="34"/>
    </row>
    <row r="333" spans="1:64" x14ac:dyDescent="0.2">
      <c r="A333" s="36">
        <v>37168</v>
      </c>
      <c r="B333" s="37" t="s">
        <v>107</v>
      </c>
      <c r="C333" s="71">
        <v>10</v>
      </c>
      <c r="D333" s="25" t="s">
        <v>170</v>
      </c>
      <c r="E333" s="25">
        <v>4</v>
      </c>
      <c r="F333" s="26" t="s">
        <v>166</v>
      </c>
      <c r="G333" s="25">
        <v>2001</v>
      </c>
      <c r="H333" s="27" t="s">
        <v>68</v>
      </c>
      <c r="I333" s="25">
        <v>40</v>
      </c>
      <c r="J333" s="25">
        <v>4</v>
      </c>
      <c r="K333" s="41">
        <v>17.25</v>
      </c>
      <c r="L333" s="41">
        <v>17.25</v>
      </c>
      <c r="M333" s="41">
        <v>17.25</v>
      </c>
      <c r="N333" s="41">
        <f t="shared" si="34"/>
        <v>0</v>
      </c>
      <c r="O333" s="41">
        <f t="shared" si="35"/>
        <v>0</v>
      </c>
      <c r="P333" s="41">
        <f t="shared" si="36"/>
        <v>0</v>
      </c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9"/>
      <c r="AG333" s="30"/>
      <c r="AI333" s="31"/>
      <c r="AP333" s="22"/>
      <c r="AS333" s="22"/>
      <c r="AT333" s="22"/>
      <c r="AU333" s="32"/>
      <c r="AV333" s="32"/>
      <c r="AW333" s="32"/>
      <c r="AX333" s="32"/>
      <c r="AY333" s="32"/>
      <c r="AZ333" s="32"/>
      <c r="BA333" s="33"/>
      <c r="BB333" s="33"/>
      <c r="BC333" s="33"/>
      <c r="BD333" s="33"/>
      <c r="BE333" s="33"/>
      <c r="BF333" s="33"/>
      <c r="BG333" s="34"/>
      <c r="BH333" s="34"/>
      <c r="BI333" s="34"/>
      <c r="BJ333" s="34"/>
      <c r="BK333" s="34"/>
      <c r="BL333" s="34"/>
    </row>
    <row r="334" spans="1:64" x14ac:dyDescent="0.2">
      <c r="A334" s="36">
        <v>37168</v>
      </c>
      <c r="B334" s="37" t="s">
        <v>108</v>
      </c>
      <c r="C334" s="71">
        <v>11.15</v>
      </c>
      <c r="D334" s="25" t="s">
        <v>170</v>
      </c>
      <c r="E334" s="25">
        <v>4</v>
      </c>
      <c r="F334" s="26" t="s">
        <v>166</v>
      </c>
      <c r="G334" s="25">
        <v>2001</v>
      </c>
      <c r="H334" s="27" t="s">
        <v>68</v>
      </c>
      <c r="I334" s="25">
        <v>40</v>
      </c>
      <c r="J334" s="25">
        <v>4</v>
      </c>
      <c r="K334" s="41">
        <v>17.12</v>
      </c>
      <c r="L334" s="41">
        <v>17.12</v>
      </c>
      <c r="M334" s="41">
        <v>17.12</v>
      </c>
      <c r="N334" s="41">
        <f t="shared" si="34"/>
        <v>0</v>
      </c>
      <c r="O334" s="41">
        <f t="shared" si="35"/>
        <v>0</v>
      </c>
      <c r="P334" s="41">
        <f t="shared" si="36"/>
        <v>0</v>
      </c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9"/>
      <c r="AG334" s="30"/>
      <c r="AI334" s="31"/>
      <c r="AP334" s="22"/>
      <c r="AS334" s="22"/>
      <c r="AT334" s="22"/>
      <c r="AU334" s="32"/>
      <c r="AV334" s="32"/>
      <c r="AW334" s="32"/>
      <c r="AX334" s="32"/>
      <c r="AY334" s="32"/>
      <c r="AZ334" s="32"/>
      <c r="BA334" s="33"/>
      <c r="BB334" s="33"/>
      <c r="BC334" s="33"/>
      <c r="BD334" s="33"/>
      <c r="BE334" s="33"/>
      <c r="BF334" s="33"/>
      <c r="BG334" s="34"/>
      <c r="BH334" s="34"/>
      <c r="BI334" s="34"/>
      <c r="BJ334" s="34"/>
      <c r="BK334" s="34"/>
      <c r="BL334" s="34"/>
    </row>
    <row r="335" spans="1:64" x14ac:dyDescent="0.2">
      <c r="A335" s="36">
        <v>37168</v>
      </c>
      <c r="B335" s="37" t="s">
        <v>109</v>
      </c>
      <c r="C335" s="71">
        <v>11.3</v>
      </c>
      <c r="D335" s="25" t="s">
        <v>170</v>
      </c>
      <c r="E335" s="25">
        <v>4</v>
      </c>
      <c r="F335" s="26" t="s">
        <v>166</v>
      </c>
      <c r="G335" s="25">
        <v>2001</v>
      </c>
      <c r="H335" s="27" t="s">
        <v>68</v>
      </c>
      <c r="I335" s="25">
        <v>40</v>
      </c>
      <c r="J335" s="25">
        <v>4</v>
      </c>
      <c r="K335" s="41">
        <v>17.13</v>
      </c>
      <c r="L335" s="41">
        <v>17.13</v>
      </c>
      <c r="M335" s="41">
        <v>17.13</v>
      </c>
      <c r="N335" s="41">
        <f t="shared" si="34"/>
        <v>0</v>
      </c>
      <c r="O335" s="41">
        <f t="shared" si="35"/>
        <v>0</v>
      </c>
      <c r="P335" s="41">
        <f t="shared" si="36"/>
        <v>0</v>
      </c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9"/>
      <c r="AG335" s="30"/>
      <c r="AI335" s="31"/>
      <c r="AP335" s="22"/>
      <c r="AS335" s="22"/>
      <c r="AT335" s="22"/>
      <c r="AU335" s="32"/>
      <c r="AV335" s="32"/>
      <c r="AW335" s="32"/>
      <c r="AX335" s="32"/>
      <c r="AY335" s="32"/>
      <c r="AZ335" s="32"/>
      <c r="BA335" s="33"/>
      <c r="BB335" s="33"/>
      <c r="BC335" s="33"/>
      <c r="BD335" s="33"/>
      <c r="BE335" s="33"/>
      <c r="BF335" s="33"/>
      <c r="BG335" s="34"/>
      <c r="BH335" s="34"/>
      <c r="BI335" s="34"/>
      <c r="BJ335" s="34"/>
      <c r="BK335" s="34"/>
      <c r="BL335" s="34"/>
    </row>
    <row r="336" spans="1:64" x14ac:dyDescent="0.2">
      <c r="A336" s="36">
        <v>37168</v>
      </c>
      <c r="B336" s="37" t="s">
        <v>110</v>
      </c>
      <c r="C336" s="71">
        <v>11.45</v>
      </c>
      <c r="D336" s="25" t="s">
        <v>170</v>
      </c>
      <c r="E336" s="25">
        <v>4</v>
      </c>
      <c r="F336" s="26" t="s">
        <v>166</v>
      </c>
      <c r="G336" s="25">
        <v>2001</v>
      </c>
      <c r="H336" s="27" t="s">
        <v>68</v>
      </c>
      <c r="I336" s="25">
        <v>40</v>
      </c>
      <c r="J336" s="25">
        <v>4</v>
      </c>
      <c r="K336" s="41">
        <v>17.75</v>
      </c>
      <c r="L336" s="41">
        <v>17.75</v>
      </c>
      <c r="M336" s="41">
        <v>17.75</v>
      </c>
      <c r="N336" s="41">
        <f t="shared" si="34"/>
        <v>0</v>
      </c>
      <c r="O336" s="41">
        <f t="shared" si="35"/>
        <v>0</v>
      </c>
      <c r="P336" s="41">
        <f t="shared" si="36"/>
        <v>0</v>
      </c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9"/>
      <c r="AG336" s="30"/>
      <c r="AI336" s="31"/>
      <c r="AP336" s="22"/>
      <c r="AS336" s="22"/>
      <c r="AT336" s="22"/>
      <c r="AU336" s="32"/>
      <c r="AV336" s="32"/>
      <c r="AW336" s="32"/>
      <c r="AX336" s="32"/>
      <c r="AY336" s="32"/>
      <c r="AZ336" s="32"/>
      <c r="BA336" s="33"/>
      <c r="BB336" s="33"/>
      <c r="BC336" s="33"/>
      <c r="BD336" s="33"/>
      <c r="BE336" s="33"/>
      <c r="BF336" s="33"/>
      <c r="BG336" s="34"/>
      <c r="BH336" s="34"/>
      <c r="BI336" s="34"/>
      <c r="BJ336" s="34"/>
      <c r="BK336" s="34"/>
      <c r="BL336" s="34"/>
    </row>
    <row r="337" spans="1:64" x14ac:dyDescent="0.2">
      <c r="A337" s="36">
        <v>37168</v>
      </c>
      <c r="B337" s="37" t="s">
        <v>111</v>
      </c>
      <c r="C337" s="71">
        <v>11</v>
      </c>
      <c r="D337" s="25" t="s">
        <v>170</v>
      </c>
      <c r="E337" s="25">
        <v>4</v>
      </c>
      <c r="F337" s="26" t="s">
        <v>166</v>
      </c>
      <c r="G337" s="25">
        <v>2001</v>
      </c>
      <c r="H337" s="27" t="s">
        <v>68</v>
      </c>
      <c r="I337" s="25">
        <v>40</v>
      </c>
      <c r="J337" s="25">
        <v>4</v>
      </c>
      <c r="K337" s="41">
        <v>17.25</v>
      </c>
      <c r="L337" s="41">
        <v>17.25</v>
      </c>
      <c r="M337" s="41">
        <v>17.25</v>
      </c>
      <c r="N337" s="41">
        <f t="shared" si="34"/>
        <v>0</v>
      </c>
      <c r="O337" s="41">
        <f t="shared" si="35"/>
        <v>0</v>
      </c>
      <c r="P337" s="41">
        <f t="shared" si="36"/>
        <v>0</v>
      </c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9"/>
      <c r="AG337" s="30"/>
      <c r="AI337" s="31"/>
      <c r="AP337" s="22"/>
      <c r="AS337" s="22"/>
      <c r="AT337" s="22"/>
      <c r="AU337" s="32"/>
      <c r="AV337" s="32"/>
      <c r="AW337" s="32"/>
      <c r="AX337" s="32"/>
      <c r="AY337" s="32"/>
      <c r="AZ337" s="32"/>
      <c r="BA337" s="33"/>
      <c r="BB337" s="33"/>
      <c r="BC337" s="33"/>
      <c r="BD337" s="33"/>
      <c r="BE337" s="33"/>
      <c r="BF337" s="33"/>
      <c r="BG337" s="34"/>
      <c r="BH337" s="34"/>
      <c r="BI337" s="34"/>
      <c r="BJ337" s="34"/>
      <c r="BK337" s="34"/>
      <c r="BL337" s="34"/>
    </row>
    <row r="338" spans="1:64" x14ac:dyDescent="0.2">
      <c r="A338" s="36">
        <v>37168</v>
      </c>
      <c r="B338" s="37" t="s">
        <v>112</v>
      </c>
      <c r="C338" s="71">
        <v>12.15</v>
      </c>
      <c r="D338" s="25" t="s">
        <v>170</v>
      </c>
      <c r="E338" s="25">
        <v>4</v>
      </c>
      <c r="F338" s="26" t="s">
        <v>166</v>
      </c>
      <c r="G338" s="25">
        <v>2001</v>
      </c>
      <c r="H338" s="27" t="s">
        <v>68</v>
      </c>
      <c r="I338" s="25">
        <v>40</v>
      </c>
      <c r="J338" s="25">
        <v>4</v>
      </c>
      <c r="K338" s="41">
        <v>19.93</v>
      </c>
      <c r="L338" s="41">
        <v>19.93</v>
      </c>
      <c r="M338" s="41">
        <v>19.93</v>
      </c>
      <c r="N338" s="41">
        <f t="shared" si="34"/>
        <v>0</v>
      </c>
      <c r="O338" s="41">
        <f t="shared" si="35"/>
        <v>0</v>
      </c>
      <c r="P338" s="41">
        <f t="shared" si="36"/>
        <v>0</v>
      </c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9"/>
      <c r="AG338" s="30"/>
      <c r="AI338" s="31"/>
      <c r="AP338" s="22"/>
      <c r="AS338" s="22"/>
      <c r="AT338" s="22"/>
      <c r="AU338" s="32"/>
      <c r="AV338" s="32"/>
      <c r="AW338" s="32"/>
      <c r="AX338" s="32"/>
      <c r="AY338" s="32"/>
      <c r="AZ338" s="32"/>
      <c r="BA338" s="33"/>
      <c r="BB338" s="33"/>
      <c r="BC338" s="33"/>
      <c r="BD338" s="33"/>
      <c r="BE338" s="33"/>
      <c r="BF338" s="33"/>
      <c r="BG338" s="34"/>
      <c r="BH338" s="34"/>
      <c r="BI338" s="34"/>
      <c r="BJ338" s="34"/>
      <c r="BK338" s="34"/>
      <c r="BL338" s="34"/>
    </row>
    <row r="339" spans="1:64" x14ac:dyDescent="0.2">
      <c r="A339" s="36">
        <v>37168</v>
      </c>
      <c r="B339" s="37" t="s">
        <v>113</v>
      </c>
      <c r="C339" s="71">
        <v>12.3</v>
      </c>
      <c r="D339" s="25" t="s">
        <v>170</v>
      </c>
      <c r="E339" s="25">
        <v>4</v>
      </c>
      <c r="F339" s="26" t="s">
        <v>166</v>
      </c>
      <c r="G339" s="25">
        <v>2001</v>
      </c>
      <c r="H339" s="27" t="s">
        <v>68</v>
      </c>
      <c r="I339" s="25">
        <v>40</v>
      </c>
      <c r="J339" s="25">
        <v>4</v>
      </c>
      <c r="K339" s="41">
        <v>19.93</v>
      </c>
      <c r="L339" s="41">
        <v>19.93</v>
      </c>
      <c r="M339" s="41">
        <v>19.93</v>
      </c>
      <c r="N339" s="41">
        <f t="shared" si="34"/>
        <v>0</v>
      </c>
      <c r="O339" s="41">
        <f t="shared" si="35"/>
        <v>0</v>
      </c>
      <c r="P339" s="41">
        <f t="shared" si="36"/>
        <v>0</v>
      </c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9"/>
      <c r="AG339" s="30"/>
      <c r="AI339" s="31"/>
      <c r="AP339" s="22"/>
      <c r="AS339" s="22"/>
      <c r="AT339" s="22"/>
      <c r="AU339" s="32"/>
      <c r="AV339" s="32"/>
      <c r="AW339" s="32"/>
      <c r="AX339" s="32"/>
      <c r="AY339" s="32"/>
      <c r="AZ339" s="32"/>
      <c r="BA339" s="33"/>
      <c r="BB339" s="33"/>
      <c r="BC339" s="33"/>
      <c r="BD339" s="33"/>
      <c r="BE339" s="33"/>
      <c r="BF339" s="33"/>
      <c r="BG339" s="34"/>
      <c r="BH339" s="34"/>
      <c r="BI339" s="34"/>
      <c r="BJ339" s="34"/>
      <c r="BK339" s="34"/>
      <c r="BL339" s="34"/>
    </row>
    <row r="340" spans="1:64" x14ac:dyDescent="0.2">
      <c r="A340" s="36">
        <v>37168</v>
      </c>
      <c r="B340" s="37" t="s">
        <v>114</v>
      </c>
      <c r="C340" s="71">
        <v>12.45</v>
      </c>
      <c r="D340" s="25" t="s">
        <v>170</v>
      </c>
      <c r="E340" s="25">
        <v>4</v>
      </c>
      <c r="F340" s="26" t="s">
        <v>166</v>
      </c>
      <c r="G340" s="25">
        <v>2001</v>
      </c>
      <c r="H340" s="27" t="s">
        <v>68</v>
      </c>
      <c r="I340" s="25">
        <v>40</v>
      </c>
      <c r="J340" s="25">
        <v>4</v>
      </c>
      <c r="K340" s="41">
        <v>19.93</v>
      </c>
      <c r="L340" s="41">
        <v>19.93</v>
      </c>
      <c r="M340" s="41">
        <v>19.93</v>
      </c>
      <c r="N340" s="41">
        <f t="shared" si="34"/>
        <v>0</v>
      </c>
      <c r="O340" s="41">
        <f t="shared" si="35"/>
        <v>0</v>
      </c>
      <c r="P340" s="41">
        <f t="shared" si="36"/>
        <v>0</v>
      </c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9"/>
      <c r="AG340" s="30"/>
      <c r="AI340" s="31"/>
      <c r="AP340" s="22"/>
      <c r="AS340" s="22"/>
      <c r="AT340" s="22"/>
      <c r="AU340" s="32"/>
      <c r="AV340" s="32"/>
      <c r="AW340" s="32"/>
      <c r="AX340" s="32"/>
      <c r="AY340" s="32"/>
      <c r="AZ340" s="32"/>
      <c r="BA340" s="33"/>
      <c r="BB340" s="33"/>
      <c r="BC340" s="33"/>
      <c r="BD340" s="33"/>
      <c r="BE340" s="33"/>
      <c r="BF340" s="33"/>
      <c r="BG340" s="34"/>
      <c r="BH340" s="34"/>
      <c r="BI340" s="34"/>
      <c r="BJ340" s="34"/>
      <c r="BK340" s="34"/>
      <c r="BL340" s="34"/>
    </row>
    <row r="341" spans="1:64" x14ac:dyDescent="0.2">
      <c r="A341" s="36">
        <v>37168</v>
      </c>
      <c r="B341" s="37" t="s">
        <v>115</v>
      </c>
      <c r="C341" s="71">
        <v>12</v>
      </c>
      <c r="D341" s="25" t="s">
        <v>170</v>
      </c>
      <c r="E341" s="25">
        <v>4</v>
      </c>
      <c r="F341" s="26" t="s">
        <v>166</v>
      </c>
      <c r="G341" s="25">
        <v>2001</v>
      </c>
      <c r="H341" s="27" t="s">
        <v>68</v>
      </c>
      <c r="I341" s="25">
        <v>40</v>
      </c>
      <c r="J341" s="25">
        <v>4</v>
      </c>
      <c r="K341" s="41">
        <v>19.93</v>
      </c>
      <c r="L341" s="41">
        <v>19.93</v>
      </c>
      <c r="M341" s="41">
        <v>19.93</v>
      </c>
      <c r="N341" s="41">
        <f t="shared" si="34"/>
        <v>0</v>
      </c>
      <c r="O341" s="41">
        <f t="shared" si="35"/>
        <v>0</v>
      </c>
      <c r="P341" s="41">
        <f t="shared" si="36"/>
        <v>0</v>
      </c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9"/>
      <c r="AG341" s="30"/>
      <c r="AI341" s="31"/>
      <c r="AP341" s="22"/>
      <c r="AS341" s="22"/>
      <c r="AT341" s="22"/>
      <c r="AU341" s="32"/>
      <c r="AV341" s="32"/>
      <c r="AW341" s="32"/>
      <c r="AX341" s="32"/>
      <c r="AY341" s="32"/>
      <c r="AZ341" s="32"/>
      <c r="BA341" s="33"/>
      <c r="BB341" s="33"/>
      <c r="BC341" s="33"/>
      <c r="BD341" s="33"/>
      <c r="BE341" s="33"/>
      <c r="BF341" s="33"/>
      <c r="BG341" s="34"/>
      <c r="BH341" s="34"/>
      <c r="BI341" s="34"/>
      <c r="BJ341" s="34"/>
      <c r="BK341" s="34"/>
      <c r="BL341" s="34"/>
    </row>
    <row r="342" spans="1:64" x14ac:dyDescent="0.2">
      <c r="A342" s="36">
        <v>37168</v>
      </c>
      <c r="B342" s="37" t="s">
        <v>116</v>
      </c>
      <c r="C342" s="71">
        <v>13.15</v>
      </c>
      <c r="D342" s="25" t="s">
        <v>170</v>
      </c>
      <c r="E342" s="25">
        <v>4</v>
      </c>
      <c r="F342" s="26" t="s">
        <v>166</v>
      </c>
      <c r="G342" s="25">
        <v>2001</v>
      </c>
      <c r="H342" s="27" t="s">
        <v>68</v>
      </c>
      <c r="I342" s="25">
        <v>40</v>
      </c>
      <c r="J342" s="25">
        <v>4</v>
      </c>
      <c r="K342" s="41">
        <v>20.14</v>
      </c>
      <c r="L342" s="41">
        <v>20.14</v>
      </c>
      <c r="M342" s="41">
        <v>20.14</v>
      </c>
      <c r="N342" s="41">
        <f t="shared" si="34"/>
        <v>0</v>
      </c>
      <c r="O342" s="41">
        <f t="shared" si="35"/>
        <v>0</v>
      </c>
      <c r="P342" s="41">
        <f t="shared" si="36"/>
        <v>0</v>
      </c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9"/>
      <c r="AG342" s="30"/>
      <c r="AI342" s="31"/>
      <c r="AP342" s="22"/>
      <c r="AS342" s="22"/>
      <c r="AT342" s="22"/>
      <c r="AU342" s="32"/>
      <c r="AV342" s="32"/>
      <c r="AW342" s="32"/>
      <c r="AX342" s="32"/>
      <c r="AY342" s="32"/>
      <c r="AZ342" s="32"/>
      <c r="BA342" s="33"/>
      <c r="BB342" s="33"/>
      <c r="BC342" s="33"/>
      <c r="BD342" s="33"/>
      <c r="BE342" s="33"/>
      <c r="BF342" s="33"/>
      <c r="BG342" s="34"/>
      <c r="BH342" s="34"/>
      <c r="BI342" s="34"/>
      <c r="BJ342" s="34"/>
      <c r="BK342" s="34"/>
      <c r="BL342" s="34"/>
    </row>
    <row r="343" spans="1:64" x14ac:dyDescent="0.2">
      <c r="A343" s="36">
        <v>37168</v>
      </c>
      <c r="B343" s="37" t="s">
        <v>117</v>
      </c>
      <c r="C343" s="71">
        <v>13.3</v>
      </c>
      <c r="D343" s="25" t="s">
        <v>170</v>
      </c>
      <c r="E343" s="25">
        <v>4</v>
      </c>
      <c r="F343" s="26" t="s">
        <v>166</v>
      </c>
      <c r="G343" s="25">
        <v>2001</v>
      </c>
      <c r="H343" s="27" t="s">
        <v>68</v>
      </c>
      <c r="I343" s="25">
        <v>40</v>
      </c>
      <c r="J343" s="25">
        <v>4</v>
      </c>
      <c r="K343" s="41">
        <v>20.14</v>
      </c>
      <c r="L343" s="41">
        <v>20.14</v>
      </c>
      <c r="M343" s="41">
        <v>20.14</v>
      </c>
      <c r="N343" s="41">
        <f t="shared" si="34"/>
        <v>0</v>
      </c>
      <c r="O343" s="41">
        <f t="shared" si="35"/>
        <v>0</v>
      </c>
      <c r="P343" s="41">
        <f t="shared" si="36"/>
        <v>0</v>
      </c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9"/>
      <c r="AG343" s="30"/>
      <c r="AI343" s="31"/>
      <c r="AP343" s="22"/>
      <c r="AS343" s="22"/>
      <c r="AT343" s="22"/>
      <c r="AU343" s="32"/>
      <c r="AV343" s="32"/>
      <c r="AW343" s="32"/>
      <c r="AX343" s="32"/>
      <c r="AY343" s="32"/>
      <c r="AZ343" s="32"/>
      <c r="BA343" s="33"/>
      <c r="BB343" s="33"/>
      <c r="BC343" s="33"/>
      <c r="BD343" s="33"/>
      <c r="BE343" s="33"/>
      <c r="BF343" s="33"/>
      <c r="BG343" s="34"/>
      <c r="BH343" s="34"/>
      <c r="BI343" s="34"/>
      <c r="BJ343" s="34"/>
      <c r="BK343" s="34"/>
      <c r="BL343" s="34"/>
    </row>
    <row r="344" spans="1:64" x14ac:dyDescent="0.2">
      <c r="A344" s="36">
        <v>37168</v>
      </c>
      <c r="B344" s="37" t="s">
        <v>118</v>
      </c>
      <c r="C344" s="71">
        <v>13.45</v>
      </c>
      <c r="D344" s="25" t="s">
        <v>170</v>
      </c>
      <c r="E344" s="25">
        <v>4</v>
      </c>
      <c r="F344" s="26" t="s">
        <v>166</v>
      </c>
      <c r="G344" s="25">
        <v>2001</v>
      </c>
      <c r="H344" s="27" t="s">
        <v>68</v>
      </c>
      <c r="I344" s="25">
        <v>40</v>
      </c>
      <c r="J344" s="25">
        <v>4</v>
      </c>
      <c r="K344" s="41">
        <v>20.25</v>
      </c>
      <c r="L344" s="41">
        <v>20.25</v>
      </c>
      <c r="M344" s="41">
        <v>20.25</v>
      </c>
      <c r="N344" s="41">
        <f t="shared" si="34"/>
        <v>0</v>
      </c>
      <c r="O344" s="41">
        <f t="shared" si="35"/>
        <v>0</v>
      </c>
      <c r="P344" s="41">
        <f t="shared" si="36"/>
        <v>0</v>
      </c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9"/>
      <c r="AG344" s="30"/>
      <c r="AI344" s="31"/>
      <c r="AP344" s="22"/>
      <c r="AS344" s="22"/>
      <c r="AT344" s="22"/>
      <c r="AU344" s="32"/>
      <c r="AV344" s="32"/>
      <c r="AW344" s="32"/>
      <c r="AX344" s="32"/>
      <c r="AY344" s="32"/>
      <c r="AZ344" s="32"/>
      <c r="BA344" s="33"/>
      <c r="BB344" s="33"/>
      <c r="BC344" s="33"/>
      <c r="BD344" s="33"/>
      <c r="BE344" s="33"/>
      <c r="BF344" s="33"/>
      <c r="BG344" s="34"/>
      <c r="BH344" s="34"/>
      <c r="BI344" s="34"/>
      <c r="BJ344" s="34"/>
      <c r="BK344" s="34"/>
      <c r="BL344" s="34"/>
    </row>
    <row r="345" spans="1:64" x14ac:dyDescent="0.2">
      <c r="A345" s="36">
        <v>37168</v>
      </c>
      <c r="B345" s="37" t="s">
        <v>119</v>
      </c>
      <c r="C345" s="71">
        <v>13</v>
      </c>
      <c r="D345" s="25" t="s">
        <v>170</v>
      </c>
      <c r="E345" s="25">
        <v>4</v>
      </c>
      <c r="F345" s="26" t="s">
        <v>166</v>
      </c>
      <c r="G345" s="25">
        <v>2001</v>
      </c>
      <c r="H345" s="27" t="s">
        <v>68</v>
      </c>
      <c r="I345" s="25">
        <v>40</v>
      </c>
      <c r="J345" s="25">
        <v>4</v>
      </c>
      <c r="K345" s="41">
        <v>20.46</v>
      </c>
      <c r="L345" s="41">
        <v>20.46</v>
      </c>
      <c r="M345" s="41">
        <v>20.46</v>
      </c>
      <c r="N345" s="41">
        <f t="shared" si="34"/>
        <v>0</v>
      </c>
      <c r="O345" s="41">
        <f t="shared" si="35"/>
        <v>0</v>
      </c>
      <c r="P345" s="41">
        <f t="shared" si="36"/>
        <v>0</v>
      </c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9"/>
      <c r="AG345" s="30"/>
      <c r="AI345" s="31"/>
      <c r="AP345" s="22"/>
      <c r="AS345" s="22"/>
      <c r="AT345" s="22"/>
      <c r="AU345" s="32"/>
      <c r="AV345" s="32"/>
      <c r="AW345" s="32"/>
      <c r="AX345" s="32"/>
      <c r="AY345" s="32"/>
      <c r="AZ345" s="32"/>
      <c r="BA345" s="33"/>
      <c r="BB345" s="33"/>
      <c r="BC345" s="33"/>
      <c r="BD345" s="33"/>
      <c r="BE345" s="33"/>
      <c r="BF345" s="33"/>
      <c r="BG345" s="34"/>
      <c r="BH345" s="34"/>
      <c r="BI345" s="34"/>
      <c r="BJ345" s="34"/>
      <c r="BK345" s="34"/>
      <c r="BL345" s="34"/>
    </row>
    <row r="346" spans="1:64" x14ac:dyDescent="0.2">
      <c r="A346" s="36">
        <v>37168</v>
      </c>
      <c r="B346" s="37" t="s">
        <v>121</v>
      </c>
      <c r="C346" s="71">
        <v>14.15</v>
      </c>
      <c r="D346" s="25" t="s">
        <v>170</v>
      </c>
      <c r="E346" s="25">
        <v>4</v>
      </c>
      <c r="F346" s="26" t="s">
        <v>166</v>
      </c>
      <c r="G346" s="25">
        <v>2001</v>
      </c>
      <c r="H346" s="27" t="s">
        <v>68</v>
      </c>
      <c r="I346" s="25">
        <v>40</v>
      </c>
      <c r="J346" s="25">
        <v>4</v>
      </c>
      <c r="K346" s="41">
        <v>22.89</v>
      </c>
      <c r="L346" s="41">
        <v>22.89</v>
      </c>
      <c r="M346" s="41">
        <v>22.89</v>
      </c>
      <c r="N346" s="41">
        <f t="shared" si="34"/>
        <v>0</v>
      </c>
      <c r="O346" s="41">
        <f t="shared" si="35"/>
        <v>0</v>
      </c>
      <c r="P346" s="41">
        <f t="shared" si="36"/>
        <v>0</v>
      </c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9"/>
      <c r="AG346" s="30"/>
      <c r="AI346" s="31"/>
      <c r="AP346" s="22"/>
      <c r="AS346" s="22"/>
      <c r="AT346" s="22"/>
      <c r="AU346" s="32"/>
      <c r="AV346" s="32"/>
      <c r="AW346" s="32"/>
      <c r="AX346" s="32"/>
      <c r="AY346" s="32"/>
      <c r="AZ346" s="32"/>
      <c r="BA346" s="33"/>
      <c r="BB346" s="33"/>
      <c r="BC346" s="33"/>
      <c r="BD346" s="33"/>
      <c r="BE346" s="33"/>
      <c r="BF346" s="33"/>
      <c r="BG346" s="34"/>
      <c r="BH346" s="34"/>
      <c r="BI346" s="34"/>
      <c r="BJ346" s="34"/>
      <c r="BK346" s="34"/>
      <c r="BL346" s="34"/>
    </row>
    <row r="347" spans="1:64" x14ac:dyDescent="0.2">
      <c r="A347" s="36">
        <v>37168</v>
      </c>
      <c r="B347" s="37" t="s">
        <v>122</v>
      </c>
      <c r="C347" s="71">
        <v>14.3</v>
      </c>
      <c r="D347" s="25" t="s">
        <v>170</v>
      </c>
      <c r="E347" s="25">
        <v>4</v>
      </c>
      <c r="F347" s="26" t="s">
        <v>166</v>
      </c>
      <c r="G347" s="25">
        <v>2001</v>
      </c>
      <c r="H347" s="27" t="s">
        <v>68</v>
      </c>
      <c r="I347" s="25">
        <v>40</v>
      </c>
      <c r="J347" s="25">
        <v>4</v>
      </c>
      <c r="K347" s="41">
        <v>23</v>
      </c>
      <c r="L347" s="41">
        <v>23</v>
      </c>
      <c r="M347" s="41">
        <v>23</v>
      </c>
      <c r="N347" s="41">
        <f t="shared" si="34"/>
        <v>0</v>
      </c>
      <c r="O347" s="41">
        <f t="shared" si="35"/>
        <v>0</v>
      </c>
      <c r="P347" s="41">
        <f t="shared" si="36"/>
        <v>0</v>
      </c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9"/>
      <c r="AG347" s="30"/>
      <c r="AI347" s="31"/>
      <c r="AP347" s="22"/>
      <c r="AS347" s="22"/>
      <c r="AT347" s="22"/>
      <c r="AU347" s="32"/>
      <c r="AV347" s="32"/>
      <c r="AW347" s="32"/>
      <c r="AX347" s="32"/>
      <c r="AY347" s="32"/>
      <c r="AZ347" s="32"/>
      <c r="BA347" s="33"/>
      <c r="BB347" s="33"/>
      <c r="BC347" s="33"/>
      <c r="BD347" s="33"/>
      <c r="BE347" s="33"/>
      <c r="BF347" s="33"/>
      <c r="BG347" s="34"/>
      <c r="BH347" s="34"/>
      <c r="BI347" s="34"/>
      <c r="BJ347" s="34"/>
      <c r="BK347" s="34"/>
      <c r="BL347" s="34"/>
    </row>
    <row r="348" spans="1:64" x14ac:dyDescent="0.2">
      <c r="A348" s="36">
        <v>37168</v>
      </c>
      <c r="B348" s="37" t="s">
        <v>123</v>
      </c>
      <c r="C348" s="71">
        <v>14.45</v>
      </c>
      <c r="D348" s="25" t="s">
        <v>170</v>
      </c>
      <c r="E348" s="25">
        <v>4</v>
      </c>
      <c r="F348" s="26" t="s">
        <v>166</v>
      </c>
      <c r="G348" s="25">
        <v>2001</v>
      </c>
      <c r="H348" s="27" t="s">
        <v>68</v>
      </c>
      <c r="I348" s="25">
        <v>40</v>
      </c>
      <c r="J348" s="25">
        <v>4</v>
      </c>
      <c r="K348" s="41">
        <v>23.03</v>
      </c>
      <c r="L348" s="41">
        <v>23.03</v>
      </c>
      <c r="M348" s="41">
        <v>23.03</v>
      </c>
      <c r="N348" s="41">
        <f t="shared" si="34"/>
        <v>0</v>
      </c>
      <c r="O348" s="41">
        <f t="shared" si="35"/>
        <v>0</v>
      </c>
      <c r="P348" s="41">
        <f t="shared" si="36"/>
        <v>0</v>
      </c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9"/>
      <c r="AG348" s="30"/>
      <c r="AI348" s="31"/>
      <c r="AP348" s="22"/>
      <c r="AS348" s="22"/>
      <c r="AT348" s="22"/>
      <c r="AU348" s="32"/>
      <c r="AV348" s="32"/>
      <c r="AW348" s="32"/>
      <c r="AX348" s="32"/>
      <c r="AY348" s="32"/>
      <c r="AZ348" s="32"/>
      <c r="BA348" s="33"/>
      <c r="BB348" s="33"/>
      <c r="BC348" s="33"/>
      <c r="BD348" s="33"/>
      <c r="BE348" s="33"/>
      <c r="BF348" s="33"/>
      <c r="BG348" s="34"/>
      <c r="BH348" s="34"/>
      <c r="BI348" s="34"/>
      <c r="BJ348" s="34"/>
      <c r="BK348" s="34"/>
      <c r="BL348" s="34"/>
    </row>
    <row r="349" spans="1:64" x14ac:dyDescent="0.2">
      <c r="A349" s="36">
        <v>37168</v>
      </c>
      <c r="B349" s="37" t="s">
        <v>124</v>
      </c>
      <c r="C349" s="71">
        <v>14</v>
      </c>
      <c r="D349" s="25" t="s">
        <v>170</v>
      </c>
      <c r="E349" s="25">
        <v>4</v>
      </c>
      <c r="F349" s="26" t="s">
        <v>166</v>
      </c>
      <c r="G349" s="25">
        <v>2001</v>
      </c>
      <c r="H349" s="27" t="s">
        <v>68</v>
      </c>
      <c r="I349" s="25">
        <v>40</v>
      </c>
      <c r="J349" s="25">
        <v>4</v>
      </c>
      <c r="K349" s="41">
        <v>23.11</v>
      </c>
      <c r="L349" s="41">
        <v>23.11</v>
      </c>
      <c r="M349" s="41">
        <v>23.11</v>
      </c>
      <c r="N349" s="41">
        <f t="shared" si="34"/>
        <v>0</v>
      </c>
      <c r="O349" s="41">
        <f t="shared" si="35"/>
        <v>0</v>
      </c>
      <c r="P349" s="41">
        <f t="shared" si="36"/>
        <v>0</v>
      </c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9"/>
      <c r="AG349" s="30"/>
      <c r="AI349" s="31"/>
      <c r="AP349" s="22"/>
      <c r="AS349" s="22"/>
      <c r="AT349" s="22"/>
      <c r="AU349" s="32"/>
      <c r="AV349" s="32"/>
      <c r="AW349" s="32"/>
      <c r="AX349" s="32"/>
      <c r="AY349" s="32"/>
      <c r="AZ349" s="32"/>
      <c r="BA349" s="33"/>
      <c r="BB349" s="33"/>
      <c r="BC349" s="33"/>
      <c r="BD349" s="33"/>
      <c r="BE349" s="33"/>
      <c r="BF349" s="33"/>
      <c r="BG349" s="34"/>
      <c r="BH349" s="34"/>
      <c r="BI349" s="34"/>
      <c r="BJ349" s="34"/>
      <c r="BK349" s="34"/>
      <c r="BL349" s="34"/>
    </row>
    <row r="350" spans="1:64" x14ac:dyDescent="0.2">
      <c r="A350" s="36">
        <v>37168</v>
      </c>
      <c r="B350" s="37" t="s">
        <v>125</v>
      </c>
      <c r="C350" s="71">
        <v>15.15</v>
      </c>
      <c r="D350" s="25" t="s">
        <v>170</v>
      </c>
      <c r="E350" s="25">
        <v>4</v>
      </c>
      <c r="F350" s="26" t="s">
        <v>166</v>
      </c>
      <c r="G350" s="25">
        <v>2001</v>
      </c>
      <c r="H350" s="27" t="s">
        <v>68</v>
      </c>
      <c r="I350" s="25">
        <v>40</v>
      </c>
      <c r="J350" s="25">
        <v>4</v>
      </c>
      <c r="K350" s="41">
        <v>23.26</v>
      </c>
      <c r="L350" s="41">
        <v>23.26</v>
      </c>
      <c r="M350" s="41">
        <v>23.26</v>
      </c>
      <c r="N350" s="41">
        <f t="shared" si="34"/>
        <v>0</v>
      </c>
      <c r="O350" s="41">
        <f t="shared" si="35"/>
        <v>0</v>
      </c>
      <c r="P350" s="41">
        <f t="shared" si="36"/>
        <v>0</v>
      </c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9"/>
      <c r="AG350" s="30"/>
      <c r="AI350" s="31"/>
      <c r="AP350" s="22"/>
      <c r="AS350" s="22"/>
      <c r="AT350" s="22"/>
      <c r="AU350" s="32"/>
      <c r="AV350" s="32"/>
      <c r="AW350" s="32"/>
      <c r="AX350" s="32"/>
      <c r="AY350" s="32"/>
      <c r="AZ350" s="32"/>
      <c r="BA350" s="33"/>
      <c r="BB350" s="33"/>
      <c r="BC350" s="33"/>
      <c r="BD350" s="33"/>
      <c r="BE350" s="33"/>
      <c r="BF350" s="33"/>
      <c r="BG350" s="34"/>
      <c r="BH350" s="34"/>
      <c r="BI350" s="34"/>
      <c r="BJ350" s="34"/>
      <c r="BK350" s="34"/>
      <c r="BL350" s="34"/>
    </row>
    <row r="351" spans="1:64" x14ac:dyDescent="0.2">
      <c r="A351" s="36">
        <v>37168</v>
      </c>
      <c r="B351" s="37" t="s">
        <v>126</v>
      </c>
      <c r="C351" s="71">
        <v>15.3</v>
      </c>
      <c r="D351" s="25" t="s">
        <v>170</v>
      </c>
      <c r="E351" s="25">
        <v>4</v>
      </c>
      <c r="F351" s="26" t="s">
        <v>166</v>
      </c>
      <c r="G351" s="25">
        <v>2001</v>
      </c>
      <c r="H351" s="27" t="s">
        <v>68</v>
      </c>
      <c r="I351" s="25">
        <v>40</v>
      </c>
      <c r="J351" s="25">
        <v>4</v>
      </c>
      <c r="K351" s="41">
        <v>23.26</v>
      </c>
      <c r="L351" s="41">
        <v>23.26</v>
      </c>
      <c r="M351" s="41">
        <v>23.26</v>
      </c>
      <c r="N351" s="41">
        <f t="shared" si="34"/>
        <v>0</v>
      </c>
      <c r="O351" s="41">
        <f t="shared" si="35"/>
        <v>0</v>
      </c>
      <c r="P351" s="41">
        <f t="shared" si="36"/>
        <v>0</v>
      </c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9"/>
      <c r="AG351" s="30"/>
      <c r="AI351" s="31"/>
      <c r="AP351" s="22"/>
      <c r="AS351" s="22"/>
      <c r="AT351" s="22"/>
      <c r="AU351" s="32"/>
      <c r="AV351" s="32"/>
      <c r="AW351" s="32"/>
      <c r="AX351" s="32"/>
      <c r="AY351" s="32"/>
      <c r="AZ351" s="32"/>
      <c r="BA351" s="33"/>
      <c r="BB351" s="33"/>
      <c r="BC351" s="33"/>
      <c r="BD351" s="33"/>
      <c r="BE351" s="33"/>
      <c r="BF351" s="33"/>
      <c r="BG351" s="34"/>
      <c r="BH351" s="34"/>
      <c r="BI351" s="34"/>
      <c r="BJ351" s="34"/>
      <c r="BK351" s="34"/>
      <c r="BL351" s="34"/>
    </row>
    <row r="352" spans="1:64" x14ac:dyDescent="0.2">
      <c r="A352" s="36">
        <v>37168</v>
      </c>
      <c r="B352" s="37" t="s">
        <v>127</v>
      </c>
      <c r="C352" s="71">
        <v>15.45</v>
      </c>
      <c r="D352" s="25" t="s">
        <v>170</v>
      </c>
      <c r="E352" s="25">
        <v>4</v>
      </c>
      <c r="F352" s="26" t="s">
        <v>166</v>
      </c>
      <c r="G352" s="25">
        <v>2001</v>
      </c>
      <c r="H352" s="27" t="s">
        <v>68</v>
      </c>
      <c r="I352" s="25">
        <v>40</v>
      </c>
      <c r="J352" s="25">
        <v>4</v>
      </c>
      <c r="K352" s="41">
        <v>23.36</v>
      </c>
      <c r="L352" s="41">
        <v>23.36</v>
      </c>
      <c r="M352" s="41">
        <v>23.36</v>
      </c>
      <c r="N352" s="41">
        <f t="shared" si="34"/>
        <v>0</v>
      </c>
      <c r="O352" s="41">
        <f t="shared" si="35"/>
        <v>0</v>
      </c>
      <c r="P352" s="41">
        <f t="shared" si="36"/>
        <v>0</v>
      </c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9"/>
      <c r="AG352" s="30"/>
      <c r="AI352" s="31"/>
      <c r="AP352" s="22"/>
      <c r="AS352" s="22"/>
      <c r="AT352" s="22"/>
      <c r="AU352" s="32"/>
      <c r="AV352" s="32"/>
      <c r="AW352" s="32"/>
      <c r="AX352" s="32"/>
      <c r="AY352" s="32"/>
      <c r="AZ352" s="32"/>
      <c r="BA352" s="33"/>
      <c r="BB352" s="33"/>
      <c r="BC352" s="33"/>
      <c r="BD352" s="33"/>
      <c r="BE352" s="33"/>
      <c r="BF352" s="33"/>
      <c r="BG352" s="34"/>
      <c r="BH352" s="34"/>
      <c r="BI352" s="34"/>
      <c r="BJ352" s="34"/>
      <c r="BK352" s="34"/>
      <c r="BL352" s="34"/>
    </row>
    <row r="353" spans="1:64" x14ac:dyDescent="0.2">
      <c r="A353" s="36">
        <v>37168</v>
      </c>
      <c r="B353" s="37" t="s">
        <v>128</v>
      </c>
      <c r="C353" s="71">
        <v>15</v>
      </c>
      <c r="D353" s="25" t="s">
        <v>170</v>
      </c>
      <c r="E353" s="25">
        <v>4</v>
      </c>
      <c r="F353" s="26" t="s">
        <v>166</v>
      </c>
      <c r="G353" s="25">
        <v>2001</v>
      </c>
      <c r="H353" s="27" t="s">
        <v>68</v>
      </c>
      <c r="I353" s="25">
        <v>40</v>
      </c>
      <c r="J353" s="25">
        <v>4</v>
      </c>
      <c r="K353" s="41">
        <v>23.46</v>
      </c>
      <c r="L353" s="41">
        <v>23.46</v>
      </c>
      <c r="M353" s="41">
        <v>23.46</v>
      </c>
      <c r="N353" s="41">
        <f t="shared" si="34"/>
        <v>0</v>
      </c>
      <c r="O353" s="41">
        <f t="shared" si="35"/>
        <v>0</v>
      </c>
      <c r="P353" s="41">
        <f t="shared" si="36"/>
        <v>0</v>
      </c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9"/>
      <c r="AG353" s="30"/>
      <c r="AI353" s="31"/>
      <c r="AP353" s="22"/>
      <c r="AS353" s="22"/>
      <c r="AT353" s="22"/>
      <c r="AU353" s="32"/>
      <c r="AV353" s="32"/>
      <c r="AW353" s="32"/>
      <c r="AX353" s="32"/>
      <c r="AY353" s="32"/>
      <c r="AZ353" s="32"/>
      <c r="BA353" s="33"/>
      <c r="BB353" s="33"/>
      <c r="BC353" s="33"/>
      <c r="BD353" s="33"/>
      <c r="BE353" s="33"/>
      <c r="BF353" s="33"/>
      <c r="BG353" s="34"/>
      <c r="BH353" s="34"/>
      <c r="BI353" s="34"/>
      <c r="BJ353" s="34"/>
      <c r="BK353" s="34"/>
      <c r="BL353" s="34"/>
    </row>
    <row r="354" spans="1:64" x14ac:dyDescent="0.2">
      <c r="A354" s="36">
        <v>37168</v>
      </c>
      <c r="B354" s="37" t="s">
        <v>129</v>
      </c>
      <c r="C354" s="71">
        <v>16.149999999999999</v>
      </c>
      <c r="D354" s="25" t="s">
        <v>170</v>
      </c>
      <c r="E354" s="25">
        <v>4</v>
      </c>
      <c r="F354" s="26" t="s">
        <v>166</v>
      </c>
      <c r="G354" s="25">
        <v>2001</v>
      </c>
      <c r="H354" s="27" t="s">
        <v>68</v>
      </c>
      <c r="I354" s="25">
        <v>40</v>
      </c>
      <c r="J354" s="25">
        <v>4</v>
      </c>
      <c r="K354" s="41">
        <v>25.1</v>
      </c>
      <c r="L354" s="41">
        <v>25.1</v>
      </c>
      <c r="M354" s="41">
        <v>25.1</v>
      </c>
      <c r="N354" s="41">
        <f t="shared" si="34"/>
        <v>0</v>
      </c>
      <c r="O354" s="41">
        <f t="shared" si="35"/>
        <v>0</v>
      </c>
      <c r="P354" s="41">
        <f t="shared" si="36"/>
        <v>0</v>
      </c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9"/>
      <c r="AG354" s="30"/>
      <c r="AI354" s="31"/>
      <c r="AP354" s="22"/>
      <c r="AS354" s="22"/>
      <c r="AT354" s="22"/>
      <c r="AU354" s="32"/>
      <c r="AV354" s="32"/>
      <c r="AW354" s="32"/>
      <c r="AX354" s="32"/>
      <c r="AY354" s="32"/>
      <c r="AZ354" s="32"/>
      <c r="BA354" s="33"/>
      <c r="BB354" s="33"/>
      <c r="BC354" s="33"/>
      <c r="BD354" s="33"/>
      <c r="BE354" s="33"/>
      <c r="BF354" s="33"/>
      <c r="BG354" s="34"/>
      <c r="BH354" s="34"/>
      <c r="BI354" s="34"/>
      <c r="BJ354" s="34"/>
      <c r="BK354" s="34"/>
      <c r="BL354" s="34"/>
    </row>
    <row r="355" spans="1:64" x14ac:dyDescent="0.2">
      <c r="A355" s="36">
        <v>37168</v>
      </c>
      <c r="B355" s="37" t="s">
        <v>130</v>
      </c>
      <c r="C355" s="71">
        <v>16.3</v>
      </c>
      <c r="D355" s="25" t="s">
        <v>170</v>
      </c>
      <c r="E355" s="25">
        <v>4</v>
      </c>
      <c r="F355" s="26" t="s">
        <v>166</v>
      </c>
      <c r="G355" s="25">
        <v>2001</v>
      </c>
      <c r="H355" s="27" t="s">
        <v>68</v>
      </c>
      <c r="I355" s="25">
        <v>40</v>
      </c>
      <c r="J355" s="25">
        <v>4</v>
      </c>
      <c r="K355" s="41">
        <v>23.46</v>
      </c>
      <c r="L355" s="41">
        <v>23.46</v>
      </c>
      <c r="M355" s="41">
        <v>23.46</v>
      </c>
      <c r="N355" s="41">
        <f t="shared" si="34"/>
        <v>0</v>
      </c>
      <c r="O355" s="41">
        <f t="shared" si="35"/>
        <v>0</v>
      </c>
      <c r="P355" s="41">
        <f t="shared" si="36"/>
        <v>0</v>
      </c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9"/>
      <c r="AG355" s="30"/>
      <c r="AI355" s="31"/>
      <c r="AP355" s="22"/>
      <c r="AS355" s="22"/>
      <c r="AT355" s="22"/>
      <c r="AU355" s="32"/>
      <c r="AV355" s="32"/>
      <c r="AW355" s="32"/>
      <c r="AX355" s="32"/>
      <c r="AY355" s="32"/>
      <c r="AZ355" s="32"/>
      <c r="BA355" s="33"/>
      <c r="BB355" s="33"/>
      <c r="BC355" s="33"/>
      <c r="BD355" s="33"/>
      <c r="BE355" s="33"/>
      <c r="BF355" s="33"/>
      <c r="BG355" s="34"/>
      <c r="BH355" s="34"/>
      <c r="BI355" s="34"/>
      <c r="BJ355" s="34"/>
      <c r="BK355" s="34"/>
      <c r="BL355" s="34"/>
    </row>
    <row r="356" spans="1:64" x14ac:dyDescent="0.2">
      <c r="A356" s="36">
        <v>37168</v>
      </c>
      <c r="B356" s="37" t="s">
        <v>131</v>
      </c>
      <c r="C356" s="71">
        <v>16.45</v>
      </c>
      <c r="D356" s="25" t="s">
        <v>170</v>
      </c>
      <c r="E356" s="25">
        <v>4</v>
      </c>
      <c r="F356" s="26" t="s">
        <v>166</v>
      </c>
      <c r="G356" s="25">
        <v>2001</v>
      </c>
      <c r="H356" s="27" t="s">
        <v>68</v>
      </c>
      <c r="I356" s="25">
        <v>40</v>
      </c>
      <c r="J356" s="25">
        <v>4</v>
      </c>
      <c r="K356" s="41">
        <v>23.46</v>
      </c>
      <c r="L356" s="41">
        <v>23.46</v>
      </c>
      <c r="M356" s="41">
        <v>23.46</v>
      </c>
      <c r="N356" s="41">
        <f t="shared" si="34"/>
        <v>0</v>
      </c>
      <c r="O356" s="41">
        <f t="shared" si="35"/>
        <v>0</v>
      </c>
      <c r="P356" s="41">
        <f t="shared" si="36"/>
        <v>0</v>
      </c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9"/>
      <c r="AG356" s="30"/>
      <c r="AI356" s="31"/>
      <c r="AP356" s="22"/>
      <c r="AS356" s="22"/>
      <c r="AT356" s="22"/>
      <c r="AU356" s="32"/>
      <c r="AV356" s="32"/>
      <c r="AW356" s="32"/>
      <c r="AX356" s="32"/>
      <c r="AY356" s="32"/>
      <c r="AZ356" s="32"/>
      <c r="BA356" s="33"/>
      <c r="BB356" s="33"/>
      <c r="BC356" s="33"/>
      <c r="BD356" s="33"/>
      <c r="BE356" s="33"/>
      <c r="BF356" s="33"/>
      <c r="BG356" s="34"/>
      <c r="BH356" s="34"/>
      <c r="BI356" s="34"/>
      <c r="BJ356" s="34"/>
      <c r="BK356" s="34"/>
      <c r="BL356" s="34"/>
    </row>
    <row r="357" spans="1:64" x14ac:dyDescent="0.2">
      <c r="A357" s="36">
        <v>37168</v>
      </c>
      <c r="B357" s="37" t="s">
        <v>132</v>
      </c>
      <c r="C357" s="71">
        <v>16</v>
      </c>
      <c r="D357" s="25" t="s">
        <v>170</v>
      </c>
      <c r="E357" s="25">
        <v>4</v>
      </c>
      <c r="F357" s="26" t="s">
        <v>166</v>
      </c>
      <c r="G357" s="25">
        <v>2001</v>
      </c>
      <c r="H357" s="27" t="s">
        <v>68</v>
      </c>
      <c r="I357" s="25">
        <v>40</v>
      </c>
      <c r="J357" s="25">
        <v>4</v>
      </c>
      <c r="K357" s="41">
        <v>18.7</v>
      </c>
      <c r="L357" s="41">
        <v>18.7</v>
      </c>
      <c r="M357" s="41">
        <v>18.7</v>
      </c>
      <c r="N357" s="41">
        <f t="shared" si="34"/>
        <v>0</v>
      </c>
      <c r="O357" s="41">
        <f t="shared" si="35"/>
        <v>0</v>
      </c>
      <c r="P357" s="41">
        <f t="shared" si="36"/>
        <v>0</v>
      </c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9"/>
      <c r="AG357" s="30"/>
      <c r="AI357" s="31"/>
      <c r="AP357" s="22"/>
      <c r="AS357" s="22"/>
      <c r="AT357" s="22"/>
      <c r="AU357" s="32"/>
      <c r="AV357" s="32"/>
      <c r="AW357" s="32"/>
      <c r="AX357" s="32"/>
      <c r="AY357" s="32"/>
      <c r="AZ357" s="32"/>
      <c r="BA357" s="33"/>
      <c r="BB357" s="33"/>
      <c r="BC357" s="33"/>
      <c r="BD357" s="33"/>
      <c r="BE357" s="33"/>
      <c r="BF357" s="33"/>
      <c r="BG357" s="34"/>
      <c r="BH357" s="34"/>
      <c r="BI357" s="34"/>
      <c r="BJ357" s="34"/>
      <c r="BK357" s="34"/>
      <c r="BL357" s="34"/>
    </row>
    <row r="358" spans="1:64" x14ac:dyDescent="0.2">
      <c r="A358" s="36">
        <v>37168</v>
      </c>
      <c r="B358" s="37" t="s">
        <v>133</v>
      </c>
      <c r="C358" s="71">
        <v>17.149999999999999</v>
      </c>
      <c r="D358" s="25" t="s">
        <v>170</v>
      </c>
      <c r="E358" s="25">
        <v>4</v>
      </c>
      <c r="F358" s="26" t="s">
        <v>166</v>
      </c>
      <c r="G358" s="25">
        <v>2001</v>
      </c>
      <c r="H358" s="27" t="s">
        <v>68</v>
      </c>
      <c r="I358" s="25">
        <v>40</v>
      </c>
      <c r="J358" s="25">
        <v>4</v>
      </c>
      <c r="K358" s="41">
        <v>16.760000000000002</v>
      </c>
      <c r="L358" s="41">
        <v>16.760000000000002</v>
      </c>
      <c r="M358" s="41">
        <v>16.760000000000002</v>
      </c>
      <c r="N358" s="41">
        <f t="shared" si="34"/>
        <v>0</v>
      </c>
      <c r="O358" s="41">
        <f t="shared" si="35"/>
        <v>0</v>
      </c>
      <c r="P358" s="41">
        <f t="shared" si="36"/>
        <v>0</v>
      </c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9"/>
      <c r="AG358" s="30"/>
      <c r="AI358" s="31"/>
      <c r="AP358" s="22"/>
      <c r="AS358" s="22"/>
      <c r="AT358" s="22"/>
      <c r="AU358" s="32"/>
      <c r="AV358" s="32"/>
      <c r="AW358" s="32"/>
      <c r="AX358" s="32"/>
      <c r="AY358" s="32"/>
      <c r="AZ358" s="32"/>
      <c r="BA358" s="33"/>
      <c r="BB358" s="33"/>
      <c r="BC358" s="33"/>
      <c r="BD358" s="33"/>
      <c r="BE358" s="33"/>
      <c r="BF358" s="33"/>
      <c r="BG358" s="34"/>
      <c r="BH358" s="34"/>
      <c r="BI358" s="34"/>
      <c r="BJ358" s="34"/>
      <c r="BK358" s="34"/>
      <c r="BL358" s="34"/>
    </row>
    <row r="359" spans="1:64" x14ac:dyDescent="0.2">
      <c r="A359" s="36">
        <v>37168</v>
      </c>
      <c r="B359" s="37" t="s">
        <v>134</v>
      </c>
      <c r="C359" s="71">
        <v>17.3</v>
      </c>
      <c r="D359" s="25" t="s">
        <v>170</v>
      </c>
      <c r="E359" s="25">
        <v>4</v>
      </c>
      <c r="F359" s="26" t="s">
        <v>166</v>
      </c>
      <c r="G359" s="25">
        <v>2001</v>
      </c>
      <c r="H359" s="27" t="s">
        <v>68</v>
      </c>
      <c r="I359" s="25">
        <v>40</v>
      </c>
      <c r="J359" s="25">
        <v>4</v>
      </c>
      <c r="K359" s="41">
        <v>13.8</v>
      </c>
      <c r="L359" s="41">
        <v>13.8</v>
      </c>
      <c r="M359" s="41">
        <v>13.8</v>
      </c>
      <c r="N359" s="41">
        <f t="shared" si="34"/>
        <v>0</v>
      </c>
      <c r="O359" s="41">
        <f t="shared" si="35"/>
        <v>0</v>
      </c>
      <c r="P359" s="41">
        <f t="shared" si="36"/>
        <v>0</v>
      </c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9"/>
      <c r="AG359" s="30"/>
      <c r="AI359" s="31"/>
      <c r="AP359" s="22"/>
      <c r="AS359" s="22"/>
      <c r="AT359" s="22"/>
      <c r="AU359" s="32"/>
      <c r="AV359" s="32"/>
      <c r="AW359" s="32"/>
      <c r="AX359" s="32"/>
      <c r="AY359" s="32"/>
      <c r="AZ359" s="32"/>
      <c r="BA359" s="33"/>
      <c r="BB359" s="33"/>
      <c r="BC359" s="33"/>
      <c r="BD359" s="33"/>
      <c r="BE359" s="33"/>
      <c r="BF359" s="33"/>
      <c r="BG359" s="34"/>
      <c r="BH359" s="34"/>
      <c r="BI359" s="34"/>
      <c r="BJ359" s="34"/>
      <c r="BK359" s="34"/>
      <c r="BL359" s="34"/>
    </row>
    <row r="360" spans="1:64" x14ac:dyDescent="0.2">
      <c r="A360" s="36">
        <v>37168</v>
      </c>
      <c r="B360" s="37" t="s">
        <v>135</v>
      </c>
      <c r="C360" s="71">
        <v>17.45</v>
      </c>
      <c r="D360" s="25" t="s">
        <v>170</v>
      </c>
      <c r="E360" s="25">
        <v>4</v>
      </c>
      <c r="F360" s="26" t="s">
        <v>166</v>
      </c>
      <c r="G360" s="25">
        <v>2001</v>
      </c>
      <c r="H360" s="27" t="s">
        <v>68</v>
      </c>
      <c r="I360" s="25">
        <v>40</v>
      </c>
      <c r="J360" s="25">
        <v>4</v>
      </c>
      <c r="K360" s="41">
        <v>13.8</v>
      </c>
      <c r="L360" s="41">
        <v>13.8</v>
      </c>
      <c r="M360" s="41">
        <v>13.8</v>
      </c>
      <c r="N360" s="41">
        <f t="shared" si="34"/>
        <v>0</v>
      </c>
      <c r="O360" s="41">
        <f t="shared" si="35"/>
        <v>0</v>
      </c>
      <c r="P360" s="41">
        <f t="shared" si="36"/>
        <v>0</v>
      </c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9"/>
      <c r="AG360" s="30"/>
      <c r="AI360" s="31"/>
      <c r="AP360" s="22"/>
      <c r="AS360" s="22"/>
      <c r="AT360" s="22"/>
      <c r="AU360" s="32"/>
      <c r="AV360" s="32"/>
      <c r="AW360" s="32"/>
      <c r="AX360" s="32"/>
      <c r="AY360" s="32"/>
      <c r="AZ360" s="32"/>
      <c r="BA360" s="33"/>
      <c r="BB360" s="33"/>
      <c r="BC360" s="33"/>
      <c r="BD360" s="33"/>
      <c r="BE360" s="33"/>
      <c r="BF360" s="33"/>
      <c r="BG360" s="34"/>
      <c r="BH360" s="34"/>
      <c r="BI360" s="34"/>
      <c r="BJ360" s="34"/>
      <c r="BK360" s="34"/>
      <c r="BL360" s="34"/>
    </row>
    <row r="361" spans="1:64" x14ac:dyDescent="0.2">
      <c r="A361" s="36">
        <v>37168</v>
      </c>
      <c r="B361" s="37" t="s">
        <v>136</v>
      </c>
      <c r="C361" s="71">
        <v>17</v>
      </c>
      <c r="D361" s="25" t="s">
        <v>170</v>
      </c>
      <c r="E361" s="25">
        <v>4</v>
      </c>
      <c r="F361" s="26" t="s">
        <v>166</v>
      </c>
      <c r="G361" s="25">
        <v>2001</v>
      </c>
      <c r="H361" s="27" t="s">
        <v>68</v>
      </c>
      <c r="I361" s="25">
        <v>40</v>
      </c>
      <c r="J361" s="25">
        <v>4</v>
      </c>
      <c r="K361" s="41">
        <v>13.8</v>
      </c>
      <c r="L361" s="41">
        <v>13.8</v>
      </c>
      <c r="M361" s="41">
        <v>13.8</v>
      </c>
      <c r="N361" s="41">
        <f t="shared" si="34"/>
        <v>0</v>
      </c>
      <c r="O361" s="41">
        <f t="shared" si="35"/>
        <v>0</v>
      </c>
      <c r="P361" s="41">
        <f t="shared" si="36"/>
        <v>0</v>
      </c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9"/>
      <c r="AG361" s="30"/>
      <c r="AI361" s="31"/>
      <c r="AP361" s="22"/>
      <c r="AS361" s="22"/>
      <c r="AT361" s="22"/>
      <c r="AU361" s="32"/>
      <c r="AV361" s="32"/>
      <c r="AW361" s="32"/>
      <c r="AX361" s="32"/>
      <c r="AY361" s="32"/>
      <c r="AZ361" s="32"/>
      <c r="BA361" s="33"/>
      <c r="BB361" s="33"/>
      <c r="BC361" s="33"/>
      <c r="BD361" s="33"/>
      <c r="BE361" s="33"/>
      <c r="BF361" s="33"/>
      <c r="BG361" s="34"/>
      <c r="BH361" s="34"/>
      <c r="BI361" s="34"/>
      <c r="BJ361" s="34"/>
      <c r="BK361" s="34"/>
      <c r="BL361" s="34"/>
    </row>
    <row r="362" spans="1:64" x14ac:dyDescent="0.2">
      <c r="A362" s="36">
        <v>37168</v>
      </c>
      <c r="B362" s="37" t="s">
        <v>137</v>
      </c>
      <c r="C362" s="71">
        <v>18.149999999999999</v>
      </c>
      <c r="D362" s="25" t="s">
        <v>170</v>
      </c>
      <c r="E362" s="25">
        <v>4</v>
      </c>
      <c r="F362" s="26" t="s">
        <v>166</v>
      </c>
      <c r="G362" s="25">
        <v>2001</v>
      </c>
      <c r="H362" s="27" t="s">
        <v>68</v>
      </c>
      <c r="I362" s="25">
        <v>40</v>
      </c>
      <c r="J362" s="25">
        <v>4</v>
      </c>
      <c r="K362" s="41">
        <v>13.8</v>
      </c>
      <c r="L362" s="41">
        <v>13.8</v>
      </c>
      <c r="M362" s="41">
        <v>13.8</v>
      </c>
      <c r="N362" s="41">
        <f t="shared" si="34"/>
        <v>0</v>
      </c>
      <c r="O362" s="41">
        <f t="shared" si="35"/>
        <v>0</v>
      </c>
      <c r="P362" s="41">
        <f t="shared" si="36"/>
        <v>0</v>
      </c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9"/>
      <c r="AG362" s="30"/>
      <c r="AI362" s="31"/>
      <c r="AP362" s="22"/>
      <c r="AS362" s="22"/>
      <c r="AT362" s="22"/>
      <c r="AU362" s="32"/>
      <c r="AV362" s="32"/>
      <c r="AW362" s="32"/>
      <c r="AX362" s="32"/>
      <c r="AY362" s="32"/>
      <c r="AZ362" s="32"/>
      <c r="BA362" s="33"/>
      <c r="BB362" s="33"/>
      <c r="BC362" s="33"/>
      <c r="BD362" s="33"/>
      <c r="BE362" s="33"/>
      <c r="BF362" s="33"/>
      <c r="BG362" s="34"/>
      <c r="BH362" s="34"/>
      <c r="BI362" s="34"/>
      <c r="BJ362" s="34"/>
      <c r="BK362" s="34"/>
      <c r="BL362" s="34"/>
    </row>
    <row r="363" spans="1:64" x14ac:dyDescent="0.2">
      <c r="A363" s="36">
        <v>37168</v>
      </c>
      <c r="B363" s="37" t="s">
        <v>138</v>
      </c>
      <c r="C363" s="71">
        <v>18.3</v>
      </c>
      <c r="D363" s="25" t="s">
        <v>170</v>
      </c>
      <c r="E363" s="25">
        <v>4</v>
      </c>
      <c r="F363" s="26" t="s">
        <v>166</v>
      </c>
      <c r="G363" s="25">
        <v>2001</v>
      </c>
      <c r="H363" s="27" t="s">
        <v>68</v>
      </c>
      <c r="I363" s="25">
        <v>40</v>
      </c>
      <c r="J363" s="25">
        <v>4</v>
      </c>
      <c r="K363" s="41">
        <v>13.8</v>
      </c>
      <c r="L363" s="41">
        <v>13.8</v>
      </c>
      <c r="M363" s="41">
        <v>13.8</v>
      </c>
      <c r="N363" s="41">
        <f t="shared" si="34"/>
        <v>0</v>
      </c>
      <c r="O363" s="41">
        <f t="shared" si="35"/>
        <v>0</v>
      </c>
      <c r="P363" s="41">
        <f t="shared" si="36"/>
        <v>0</v>
      </c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9"/>
      <c r="AG363" s="30"/>
      <c r="AI363" s="31"/>
      <c r="AP363" s="22"/>
      <c r="AS363" s="22"/>
      <c r="AT363" s="22"/>
      <c r="AU363" s="32"/>
      <c r="AV363" s="32"/>
      <c r="AW363" s="32"/>
      <c r="AX363" s="32"/>
      <c r="AY363" s="32"/>
      <c r="AZ363" s="32"/>
      <c r="BA363" s="33"/>
      <c r="BB363" s="33"/>
      <c r="BC363" s="33"/>
      <c r="BD363" s="33"/>
      <c r="BE363" s="33"/>
      <c r="BF363" s="33"/>
      <c r="BG363" s="34"/>
      <c r="BH363" s="34"/>
      <c r="BI363" s="34"/>
      <c r="BJ363" s="34"/>
      <c r="BK363" s="34"/>
      <c r="BL363" s="34"/>
    </row>
    <row r="364" spans="1:64" x14ac:dyDescent="0.2">
      <c r="A364" s="36">
        <v>37168</v>
      </c>
      <c r="B364" s="37" t="s">
        <v>139</v>
      </c>
      <c r="C364" s="71">
        <v>18.45</v>
      </c>
      <c r="D364" s="25" t="s">
        <v>170</v>
      </c>
      <c r="E364" s="25">
        <v>4</v>
      </c>
      <c r="F364" s="26" t="s">
        <v>166</v>
      </c>
      <c r="G364" s="25">
        <v>2001</v>
      </c>
      <c r="H364" s="27" t="s">
        <v>68</v>
      </c>
      <c r="I364" s="25">
        <v>40</v>
      </c>
      <c r="J364" s="25">
        <v>4</v>
      </c>
      <c r="K364" s="41">
        <v>13.8</v>
      </c>
      <c r="L364" s="41">
        <v>13.8</v>
      </c>
      <c r="M364" s="41">
        <v>13.8</v>
      </c>
      <c r="N364" s="41">
        <f t="shared" si="34"/>
        <v>0</v>
      </c>
      <c r="O364" s="41">
        <f t="shared" si="35"/>
        <v>0</v>
      </c>
      <c r="P364" s="41">
        <f t="shared" si="36"/>
        <v>0</v>
      </c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9"/>
      <c r="AG364" s="30"/>
      <c r="AI364" s="31"/>
      <c r="AP364" s="22"/>
      <c r="AS364" s="22"/>
      <c r="AT364" s="22"/>
      <c r="AU364" s="32"/>
      <c r="AV364" s="32"/>
      <c r="AW364" s="32"/>
      <c r="AX364" s="32"/>
      <c r="AY364" s="32"/>
      <c r="AZ364" s="32"/>
      <c r="BA364" s="33"/>
      <c r="BB364" s="33"/>
      <c r="BC364" s="33"/>
      <c r="BD364" s="33"/>
      <c r="BE364" s="33"/>
      <c r="BF364" s="33"/>
      <c r="BG364" s="34"/>
      <c r="BH364" s="34"/>
      <c r="BI364" s="34"/>
      <c r="BJ364" s="34"/>
      <c r="BK364" s="34"/>
      <c r="BL364" s="34"/>
    </row>
    <row r="365" spans="1:64" x14ac:dyDescent="0.2">
      <c r="A365" s="36">
        <v>37168</v>
      </c>
      <c r="B365" s="37" t="s">
        <v>140</v>
      </c>
      <c r="C365" s="71">
        <v>18</v>
      </c>
      <c r="D365" s="25" t="s">
        <v>170</v>
      </c>
      <c r="E365" s="25">
        <v>4</v>
      </c>
      <c r="F365" s="26" t="s">
        <v>166</v>
      </c>
      <c r="G365" s="25">
        <v>2001</v>
      </c>
      <c r="H365" s="27" t="s">
        <v>68</v>
      </c>
      <c r="I365" s="25">
        <v>40</v>
      </c>
      <c r="J365" s="25">
        <v>4</v>
      </c>
      <c r="K365" s="41">
        <v>12.7</v>
      </c>
      <c r="L365" s="41">
        <v>12.7</v>
      </c>
      <c r="M365" s="41">
        <v>12.7</v>
      </c>
      <c r="N365" s="41">
        <f t="shared" si="34"/>
        <v>0</v>
      </c>
      <c r="O365" s="41">
        <f t="shared" si="35"/>
        <v>0</v>
      </c>
      <c r="P365" s="41">
        <f t="shared" si="36"/>
        <v>0</v>
      </c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9"/>
      <c r="AG365" s="30"/>
      <c r="AI365" s="31"/>
      <c r="AP365" s="22"/>
      <c r="AS365" s="22"/>
      <c r="AT365" s="22"/>
      <c r="AU365" s="32"/>
      <c r="AV365" s="32"/>
      <c r="AW365" s="32"/>
      <c r="AX365" s="32"/>
      <c r="AY365" s="32"/>
      <c r="AZ365" s="32"/>
      <c r="BA365" s="33"/>
      <c r="BB365" s="33"/>
      <c r="BC365" s="33"/>
      <c r="BD365" s="33"/>
      <c r="BE365" s="33"/>
      <c r="BF365" s="33"/>
      <c r="BG365" s="34"/>
      <c r="BH365" s="34"/>
      <c r="BI365" s="34"/>
      <c r="BJ365" s="34"/>
      <c r="BK365" s="34"/>
      <c r="BL365" s="34"/>
    </row>
    <row r="366" spans="1:64" x14ac:dyDescent="0.2">
      <c r="A366" s="36">
        <v>37168</v>
      </c>
      <c r="B366" s="37" t="s">
        <v>141</v>
      </c>
      <c r="C366" s="71">
        <v>19.149999999999999</v>
      </c>
      <c r="D366" s="25" t="s">
        <v>170</v>
      </c>
      <c r="E366" s="25">
        <v>4</v>
      </c>
      <c r="F366" s="26" t="s">
        <v>166</v>
      </c>
      <c r="G366" s="25">
        <v>2001</v>
      </c>
      <c r="H366" s="27" t="s">
        <v>68</v>
      </c>
      <c r="I366" s="25">
        <v>40</v>
      </c>
      <c r="J366" s="25">
        <v>4</v>
      </c>
      <c r="K366" s="41">
        <v>11.6</v>
      </c>
      <c r="L366" s="41">
        <v>11.6</v>
      </c>
      <c r="M366" s="41">
        <v>11.6</v>
      </c>
      <c r="N366" s="41">
        <f t="shared" si="34"/>
        <v>0</v>
      </c>
      <c r="O366" s="41">
        <f t="shared" si="35"/>
        <v>0</v>
      </c>
      <c r="P366" s="41">
        <f t="shared" si="36"/>
        <v>0</v>
      </c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9"/>
      <c r="AG366" s="30"/>
      <c r="AI366" s="31"/>
      <c r="AP366" s="22"/>
      <c r="AS366" s="22"/>
      <c r="AT366" s="22"/>
      <c r="AU366" s="32"/>
      <c r="AV366" s="32"/>
      <c r="AW366" s="32"/>
      <c r="AX366" s="32"/>
      <c r="AY366" s="32"/>
      <c r="AZ366" s="32"/>
      <c r="BA366" s="33"/>
      <c r="BB366" s="33"/>
      <c r="BC366" s="33"/>
      <c r="BD366" s="33"/>
      <c r="BE366" s="33"/>
      <c r="BF366" s="33"/>
      <c r="BG366" s="34"/>
      <c r="BH366" s="34"/>
      <c r="BI366" s="34"/>
      <c r="BJ366" s="34"/>
      <c r="BK366" s="34"/>
      <c r="BL366" s="34"/>
    </row>
    <row r="367" spans="1:64" x14ac:dyDescent="0.2">
      <c r="A367" s="36">
        <v>37168</v>
      </c>
      <c r="B367" s="37" t="s">
        <v>142</v>
      </c>
      <c r="C367" s="71">
        <v>19.3</v>
      </c>
      <c r="D367" s="25" t="s">
        <v>170</v>
      </c>
      <c r="E367" s="25">
        <v>4</v>
      </c>
      <c r="F367" s="26" t="s">
        <v>166</v>
      </c>
      <c r="G367" s="25">
        <v>2001</v>
      </c>
      <c r="H367" s="27" t="s">
        <v>68</v>
      </c>
      <c r="I367" s="25">
        <v>40</v>
      </c>
      <c r="J367" s="25">
        <v>4</v>
      </c>
      <c r="K367" s="41">
        <v>11.6</v>
      </c>
      <c r="L367" s="41">
        <v>11.6</v>
      </c>
      <c r="M367" s="41">
        <v>11.6</v>
      </c>
      <c r="N367" s="41">
        <f t="shared" si="34"/>
        <v>0</v>
      </c>
      <c r="O367" s="41">
        <f t="shared" si="35"/>
        <v>0</v>
      </c>
      <c r="P367" s="41">
        <f t="shared" si="36"/>
        <v>0</v>
      </c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9"/>
      <c r="AG367" s="30"/>
      <c r="AI367" s="31"/>
      <c r="AP367" s="22"/>
      <c r="AS367" s="22"/>
      <c r="AT367" s="22"/>
      <c r="AU367" s="32"/>
      <c r="AV367" s="32"/>
      <c r="AW367" s="32"/>
      <c r="AX367" s="32"/>
      <c r="AY367" s="32"/>
      <c r="AZ367" s="32"/>
      <c r="BA367" s="33"/>
      <c r="BB367" s="33"/>
      <c r="BC367" s="33"/>
      <c r="BD367" s="33"/>
      <c r="BE367" s="33"/>
      <c r="BF367" s="33"/>
      <c r="BG367" s="34"/>
      <c r="BH367" s="34"/>
      <c r="BI367" s="34"/>
      <c r="BJ367" s="34"/>
      <c r="BK367" s="34"/>
      <c r="BL367" s="34"/>
    </row>
    <row r="368" spans="1:64" x14ac:dyDescent="0.2">
      <c r="A368" s="36">
        <v>37168</v>
      </c>
      <c r="B368" s="37" t="s">
        <v>143</v>
      </c>
      <c r="C368" s="71">
        <v>19.45</v>
      </c>
      <c r="D368" s="25" t="s">
        <v>170</v>
      </c>
      <c r="E368" s="25">
        <v>4</v>
      </c>
      <c r="F368" s="26" t="s">
        <v>166</v>
      </c>
      <c r="G368" s="25">
        <v>2001</v>
      </c>
      <c r="H368" s="27" t="s">
        <v>68</v>
      </c>
      <c r="I368" s="25">
        <v>40</v>
      </c>
      <c r="J368" s="25">
        <v>4</v>
      </c>
      <c r="K368" s="41">
        <v>11.6</v>
      </c>
      <c r="L368" s="41">
        <v>11.6</v>
      </c>
      <c r="M368" s="41">
        <v>11.6</v>
      </c>
      <c r="N368" s="41">
        <f t="shared" si="34"/>
        <v>0</v>
      </c>
      <c r="O368" s="41">
        <f t="shared" si="35"/>
        <v>0</v>
      </c>
      <c r="P368" s="41">
        <f t="shared" si="36"/>
        <v>0</v>
      </c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9"/>
      <c r="AG368" s="30"/>
      <c r="AI368" s="31"/>
      <c r="AP368" s="22"/>
      <c r="AS368" s="22"/>
      <c r="AT368" s="22"/>
      <c r="AU368" s="32"/>
      <c r="AV368" s="32"/>
      <c r="AW368" s="32"/>
      <c r="AX368" s="32"/>
      <c r="AY368" s="32"/>
      <c r="AZ368" s="32"/>
      <c r="BA368" s="33"/>
      <c r="BB368" s="33"/>
      <c r="BC368" s="33"/>
      <c r="BD368" s="33"/>
      <c r="BE368" s="33"/>
      <c r="BF368" s="33"/>
      <c r="BG368" s="34"/>
      <c r="BH368" s="34"/>
      <c r="BI368" s="34"/>
      <c r="BJ368" s="34"/>
      <c r="BK368" s="34"/>
      <c r="BL368" s="34"/>
    </row>
    <row r="369" spans="1:64" x14ac:dyDescent="0.2">
      <c r="A369" s="36">
        <v>37168</v>
      </c>
      <c r="B369" s="37" t="s">
        <v>144</v>
      </c>
      <c r="C369" s="71">
        <v>19</v>
      </c>
      <c r="D369" s="25" t="s">
        <v>170</v>
      </c>
      <c r="E369" s="25">
        <v>4</v>
      </c>
      <c r="F369" s="26" t="s">
        <v>166</v>
      </c>
      <c r="G369" s="25">
        <v>2001</v>
      </c>
      <c r="H369" s="27" t="s">
        <v>68</v>
      </c>
      <c r="I369" s="25">
        <v>40</v>
      </c>
      <c r="J369" s="25">
        <v>4</v>
      </c>
      <c r="K369" s="41">
        <v>9.84</v>
      </c>
      <c r="L369" s="41">
        <v>9.84</v>
      </c>
      <c r="M369" s="41">
        <v>9.84</v>
      </c>
      <c r="N369" s="41">
        <f t="shared" si="34"/>
        <v>0</v>
      </c>
      <c r="O369" s="41">
        <f t="shared" si="35"/>
        <v>0</v>
      </c>
      <c r="P369" s="41">
        <f t="shared" si="36"/>
        <v>0</v>
      </c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9"/>
      <c r="AG369" s="30"/>
      <c r="AI369" s="31"/>
      <c r="AP369" s="22"/>
      <c r="AS369" s="22"/>
      <c r="AT369" s="22"/>
      <c r="AU369" s="32"/>
      <c r="AV369" s="32"/>
      <c r="AW369" s="32"/>
      <c r="AX369" s="32"/>
      <c r="AY369" s="32"/>
      <c r="AZ369" s="32"/>
      <c r="BA369" s="33"/>
      <c r="BB369" s="33"/>
      <c r="BC369" s="33"/>
      <c r="BD369" s="33"/>
      <c r="BE369" s="33"/>
      <c r="BF369" s="33"/>
      <c r="BG369" s="34"/>
      <c r="BH369" s="34"/>
      <c r="BI369" s="34"/>
      <c r="BJ369" s="34"/>
      <c r="BK369" s="34"/>
      <c r="BL369" s="34"/>
    </row>
    <row r="370" spans="1:64" x14ac:dyDescent="0.2">
      <c r="A370" s="36">
        <v>37168</v>
      </c>
      <c r="B370" s="37" t="s">
        <v>145</v>
      </c>
      <c r="C370" s="71">
        <v>20.149999999999999</v>
      </c>
      <c r="D370" s="25" t="s">
        <v>170</v>
      </c>
      <c r="E370" s="25">
        <v>4</v>
      </c>
      <c r="F370" s="26" t="s">
        <v>166</v>
      </c>
      <c r="G370" s="25">
        <v>2001</v>
      </c>
      <c r="H370" s="27" t="s">
        <v>68</v>
      </c>
      <c r="I370" s="25">
        <v>40</v>
      </c>
      <c r="J370" s="25">
        <v>4</v>
      </c>
      <c r="K370" s="41">
        <v>7.2</v>
      </c>
      <c r="L370" s="41">
        <v>7.2</v>
      </c>
      <c r="M370" s="41">
        <v>7.2</v>
      </c>
      <c r="N370" s="41">
        <f t="shared" si="34"/>
        <v>0</v>
      </c>
      <c r="O370" s="41">
        <f t="shared" si="35"/>
        <v>0</v>
      </c>
      <c r="P370" s="41">
        <f t="shared" si="36"/>
        <v>0</v>
      </c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9"/>
      <c r="AG370" s="30"/>
      <c r="AI370" s="31"/>
      <c r="AP370" s="22"/>
      <c r="AS370" s="22"/>
      <c r="AT370" s="22"/>
      <c r="AU370" s="32"/>
      <c r="AV370" s="32"/>
      <c r="AW370" s="32"/>
      <c r="AX370" s="32"/>
      <c r="AY370" s="32"/>
      <c r="AZ370" s="32"/>
      <c r="BA370" s="33"/>
      <c r="BB370" s="33"/>
      <c r="BC370" s="33"/>
      <c r="BD370" s="33"/>
      <c r="BE370" s="33"/>
      <c r="BF370" s="33"/>
      <c r="BG370" s="34"/>
      <c r="BH370" s="34"/>
      <c r="BI370" s="34"/>
      <c r="BJ370" s="34"/>
      <c r="BK370" s="34"/>
      <c r="BL370" s="34"/>
    </row>
    <row r="371" spans="1:64" x14ac:dyDescent="0.2">
      <c r="A371" s="36">
        <v>37168</v>
      </c>
      <c r="B371" s="37" t="s">
        <v>146</v>
      </c>
      <c r="C371" s="71">
        <v>20.3</v>
      </c>
      <c r="D371" s="25" t="s">
        <v>170</v>
      </c>
      <c r="E371" s="25">
        <v>4</v>
      </c>
      <c r="F371" s="26" t="s">
        <v>166</v>
      </c>
      <c r="G371" s="25">
        <v>2001</v>
      </c>
      <c r="H371" s="27" t="s">
        <v>68</v>
      </c>
      <c r="I371" s="25">
        <v>40</v>
      </c>
      <c r="J371" s="25">
        <v>4</v>
      </c>
      <c r="K371" s="41">
        <v>7.2</v>
      </c>
      <c r="L371" s="41">
        <v>7.2</v>
      </c>
      <c r="M371" s="41">
        <v>7.2</v>
      </c>
      <c r="N371" s="41">
        <f t="shared" si="34"/>
        <v>0</v>
      </c>
      <c r="O371" s="41">
        <f t="shared" si="35"/>
        <v>0</v>
      </c>
      <c r="P371" s="41">
        <f t="shared" si="36"/>
        <v>0</v>
      </c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9"/>
      <c r="AG371" s="30"/>
      <c r="AI371" s="31"/>
      <c r="AP371" s="22"/>
      <c r="AS371" s="22"/>
      <c r="AT371" s="22"/>
      <c r="AU371" s="32"/>
      <c r="AV371" s="32"/>
      <c r="AW371" s="32"/>
      <c r="AX371" s="32"/>
      <c r="AY371" s="32"/>
      <c r="AZ371" s="32"/>
      <c r="BA371" s="33"/>
      <c r="BB371" s="33"/>
      <c r="BC371" s="33"/>
      <c r="BD371" s="33"/>
      <c r="BE371" s="33"/>
      <c r="BF371" s="33"/>
      <c r="BG371" s="34"/>
      <c r="BH371" s="34"/>
      <c r="BI371" s="34"/>
      <c r="BJ371" s="34"/>
      <c r="BK371" s="34"/>
      <c r="BL371" s="34"/>
    </row>
    <row r="372" spans="1:64" x14ac:dyDescent="0.2">
      <c r="A372" s="36">
        <v>37168</v>
      </c>
      <c r="B372" s="37" t="s">
        <v>147</v>
      </c>
      <c r="C372" s="71">
        <v>20.45</v>
      </c>
      <c r="D372" s="25" t="s">
        <v>170</v>
      </c>
      <c r="E372" s="25">
        <v>4</v>
      </c>
      <c r="F372" s="26" t="s">
        <v>166</v>
      </c>
      <c r="G372" s="25">
        <v>2001</v>
      </c>
      <c r="H372" s="27" t="s">
        <v>68</v>
      </c>
      <c r="I372" s="25">
        <v>40</v>
      </c>
      <c r="J372" s="25">
        <v>4</v>
      </c>
      <c r="K372" s="41">
        <v>5.9</v>
      </c>
      <c r="L372" s="41">
        <v>5.9</v>
      </c>
      <c r="M372" s="41">
        <v>5.9</v>
      </c>
      <c r="N372" s="41">
        <f t="shared" si="34"/>
        <v>0</v>
      </c>
      <c r="O372" s="41">
        <f t="shared" si="35"/>
        <v>0</v>
      </c>
      <c r="P372" s="41">
        <f t="shared" si="36"/>
        <v>0</v>
      </c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9"/>
      <c r="AG372" s="30"/>
      <c r="AI372" s="31"/>
      <c r="AP372" s="22"/>
      <c r="AS372" s="22"/>
      <c r="AT372" s="22"/>
      <c r="AU372" s="32"/>
      <c r="AV372" s="32"/>
      <c r="AW372" s="32"/>
      <c r="AX372" s="32"/>
      <c r="AY372" s="32"/>
      <c r="AZ372" s="32"/>
      <c r="BA372" s="33"/>
      <c r="BB372" s="33"/>
      <c r="BC372" s="33"/>
      <c r="BD372" s="33"/>
      <c r="BE372" s="33"/>
      <c r="BF372" s="33"/>
      <c r="BG372" s="34"/>
      <c r="BH372" s="34"/>
      <c r="BI372" s="34"/>
      <c r="BJ372" s="34"/>
      <c r="BK372" s="34"/>
      <c r="BL372" s="34"/>
    </row>
    <row r="373" spans="1:64" x14ac:dyDescent="0.2">
      <c r="A373" s="36">
        <v>37168</v>
      </c>
      <c r="B373" s="37" t="s">
        <v>148</v>
      </c>
      <c r="C373" s="71">
        <v>20</v>
      </c>
      <c r="D373" s="25" t="s">
        <v>170</v>
      </c>
      <c r="E373" s="25">
        <v>4</v>
      </c>
      <c r="F373" s="26" t="s">
        <v>166</v>
      </c>
      <c r="G373" s="25">
        <v>2001</v>
      </c>
      <c r="H373" s="27" t="s">
        <v>68</v>
      </c>
      <c r="I373" s="25">
        <v>40</v>
      </c>
      <c r="J373" s="25">
        <v>4</v>
      </c>
      <c r="K373" s="41">
        <v>5.9</v>
      </c>
      <c r="L373" s="41">
        <v>5.9</v>
      </c>
      <c r="M373" s="41">
        <v>5.9</v>
      </c>
      <c r="N373" s="41">
        <f t="shared" si="34"/>
        <v>0</v>
      </c>
      <c r="O373" s="41">
        <f t="shared" si="35"/>
        <v>0</v>
      </c>
      <c r="P373" s="41">
        <f t="shared" si="36"/>
        <v>0</v>
      </c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9"/>
      <c r="AG373" s="30"/>
      <c r="AI373" s="31"/>
      <c r="AP373" s="22"/>
      <c r="AS373" s="22"/>
      <c r="AT373" s="22"/>
      <c r="AU373" s="32"/>
      <c r="AV373" s="32"/>
      <c r="AW373" s="32"/>
      <c r="AX373" s="32"/>
      <c r="AY373" s="32"/>
      <c r="AZ373" s="32"/>
      <c r="BA373" s="33"/>
      <c r="BB373" s="33"/>
      <c r="BC373" s="33"/>
      <c r="BD373" s="33"/>
      <c r="BE373" s="33"/>
      <c r="BF373" s="33"/>
      <c r="BG373" s="34"/>
      <c r="BH373" s="34"/>
      <c r="BI373" s="34"/>
      <c r="BJ373" s="34"/>
      <c r="BK373" s="34"/>
      <c r="BL373" s="34"/>
    </row>
    <row r="374" spans="1:64" x14ac:dyDescent="0.2">
      <c r="A374" s="36">
        <v>37168</v>
      </c>
      <c r="B374" s="37" t="s">
        <v>149</v>
      </c>
      <c r="C374" s="71">
        <v>21.15</v>
      </c>
      <c r="D374" s="25" t="s">
        <v>170</v>
      </c>
      <c r="E374" s="25">
        <v>4</v>
      </c>
      <c r="F374" s="26" t="s">
        <v>166</v>
      </c>
      <c r="G374" s="25">
        <v>2001</v>
      </c>
      <c r="H374" s="27" t="s">
        <v>68</v>
      </c>
      <c r="I374" s="25">
        <v>40</v>
      </c>
      <c r="J374" s="25">
        <v>4</v>
      </c>
      <c r="K374" s="41">
        <v>8.6999999999999993</v>
      </c>
      <c r="L374" s="41">
        <v>8.6999999999999993</v>
      </c>
      <c r="M374" s="41">
        <v>8.6999999999999993</v>
      </c>
      <c r="N374" s="41">
        <f t="shared" si="34"/>
        <v>0</v>
      </c>
      <c r="O374" s="41">
        <f t="shared" si="35"/>
        <v>0</v>
      </c>
      <c r="P374" s="41">
        <f t="shared" si="36"/>
        <v>0</v>
      </c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9"/>
      <c r="AG374" s="30"/>
      <c r="AI374" s="31"/>
      <c r="AP374" s="22"/>
      <c r="AS374" s="22"/>
      <c r="AT374" s="22"/>
      <c r="AU374" s="32"/>
      <c r="AV374" s="32"/>
      <c r="AW374" s="32"/>
      <c r="AX374" s="32"/>
      <c r="AY374" s="32"/>
      <c r="AZ374" s="32"/>
      <c r="BA374" s="33"/>
      <c r="BB374" s="33"/>
      <c r="BC374" s="33"/>
      <c r="BD374" s="33"/>
      <c r="BE374" s="33"/>
      <c r="BF374" s="33"/>
      <c r="BG374" s="34"/>
      <c r="BH374" s="34"/>
      <c r="BI374" s="34"/>
      <c r="BJ374" s="34"/>
      <c r="BK374" s="34"/>
      <c r="BL374" s="34"/>
    </row>
    <row r="375" spans="1:64" x14ac:dyDescent="0.2">
      <c r="A375" s="36">
        <v>37168</v>
      </c>
      <c r="B375" s="37" t="s">
        <v>150</v>
      </c>
      <c r="C375" s="71">
        <v>21.3</v>
      </c>
      <c r="D375" s="25" t="s">
        <v>170</v>
      </c>
      <c r="E375" s="25">
        <v>4</v>
      </c>
      <c r="F375" s="26" t="s">
        <v>166</v>
      </c>
      <c r="G375" s="25">
        <v>2001</v>
      </c>
      <c r="H375" s="27" t="s">
        <v>68</v>
      </c>
      <c r="I375" s="25">
        <v>40</v>
      </c>
      <c r="J375" s="25">
        <v>4</v>
      </c>
      <c r="K375" s="41">
        <v>10.6</v>
      </c>
      <c r="L375" s="41">
        <v>10.6</v>
      </c>
      <c r="M375" s="41">
        <v>10.6</v>
      </c>
      <c r="N375" s="41">
        <f t="shared" si="34"/>
        <v>0</v>
      </c>
      <c r="O375" s="41">
        <f t="shared" si="35"/>
        <v>0</v>
      </c>
      <c r="P375" s="41">
        <f t="shared" si="36"/>
        <v>0</v>
      </c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9"/>
      <c r="AG375" s="30"/>
      <c r="AI375" s="31"/>
      <c r="AP375" s="22"/>
      <c r="AS375" s="22"/>
      <c r="AT375" s="22"/>
      <c r="AU375" s="32"/>
      <c r="AV375" s="32"/>
      <c r="AW375" s="32"/>
      <c r="AX375" s="32"/>
      <c r="AY375" s="32"/>
      <c r="AZ375" s="32"/>
      <c r="BA375" s="33"/>
      <c r="BB375" s="33"/>
      <c r="BC375" s="33"/>
      <c r="BD375" s="33"/>
      <c r="BE375" s="33"/>
      <c r="BF375" s="33"/>
      <c r="BG375" s="34"/>
      <c r="BH375" s="34"/>
      <c r="BI375" s="34"/>
      <c r="BJ375" s="34"/>
      <c r="BK375" s="34"/>
      <c r="BL375" s="34"/>
    </row>
    <row r="376" spans="1:64" x14ac:dyDescent="0.2">
      <c r="A376" s="36">
        <v>37168</v>
      </c>
      <c r="B376" s="37" t="s">
        <v>151</v>
      </c>
      <c r="C376" s="71">
        <v>21.45</v>
      </c>
      <c r="D376" s="25" t="s">
        <v>170</v>
      </c>
      <c r="E376" s="25">
        <v>4</v>
      </c>
      <c r="F376" s="26" t="s">
        <v>166</v>
      </c>
      <c r="G376" s="25">
        <v>2001</v>
      </c>
      <c r="H376" s="27" t="s">
        <v>68</v>
      </c>
      <c r="I376" s="25">
        <v>40</v>
      </c>
      <c r="J376" s="25">
        <v>4</v>
      </c>
      <c r="K376" s="41">
        <v>9.6</v>
      </c>
      <c r="L376" s="41">
        <v>9.6</v>
      </c>
      <c r="M376" s="41">
        <v>9.6</v>
      </c>
      <c r="N376" s="41">
        <f t="shared" si="34"/>
        <v>0</v>
      </c>
      <c r="O376" s="41">
        <f t="shared" si="35"/>
        <v>0</v>
      </c>
      <c r="P376" s="41">
        <f t="shared" si="36"/>
        <v>0</v>
      </c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9"/>
      <c r="AG376" s="30"/>
      <c r="AI376" s="31"/>
      <c r="AP376" s="22"/>
      <c r="AS376" s="22"/>
      <c r="AT376" s="22"/>
      <c r="AU376" s="32"/>
      <c r="AV376" s="32"/>
      <c r="AW376" s="32"/>
      <c r="AX376" s="32"/>
      <c r="AY376" s="32"/>
      <c r="AZ376" s="32"/>
      <c r="BA376" s="33"/>
      <c r="BB376" s="33"/>
      <c r="BC376" s="33"/>
      <c r="BD376" s="33"/>
      <c r="BE376" s="33"/>
      <c r="BF376" s="33"/>
      <c r="BG376" s="34"/>
      <c r="BH376" s="34"/>
      <c r="BI376" s="34"/>
      <c r="BJ376" s="34"/>
      <c r="BK376" s="34"/>
      <c r="BL376" s="34"/>
    </row>
    <row r="377" spans="1:64" x14ac:dyDescent="0.2">
      <c r="A377" s="36">
        <v>37168</v>
      </c>
      <c r="B377" s="37" t="s">
        <v>152</v>
      </c>
      <c r="C377" s="71">
        <v>21</v>
      </c>
      <c r="D377" s="25" t="s">
        <v>170</v>
      </c>
      <c r="E377" s="25">
        <v>4</v>
      </c>
      <c r="F377" s="26" t="s">
        <v>166</v>
      </c>
      <c r="G377" s="25">
        <v>2001</v>
      </c>
      <c r="H377" s="27" t="s">
        <v>68</v>
      </c>
      <c r="I377" s="25">
        <v>40</v>
      </c>
      <c r="J377" s="25">
        <v>4</v>
      </c>
      <c r="K377" s="41">
        <v>10</v>
      </c>
      <c r="L377" s="41">
        <v>10</v>
      </c>
      <c r="M377" s="41">
        <v>10</v>
      </c>
      <c r="N377" s="41">
        <f t="shared" si="34"/>
        <v>0</v>
      </c>
      <c r="O377" s="41">
        <f t="shared" si="35"/>
        <v>0</v>
      </c>
      <c r="P377" s="41">
        <f t="shared" si="36"/>
        <v>0</v>
      </c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9"/>
      <c r="AG377" s="30"/>
      <c r="AI377" s="31"/>
      <c r="AP377" s="22"/>
      <c r="AS377" s="22"/>
      <c r="AT377" s="22"/>
      <c r="AU377" s="32"/>
      <c r="AV377" s="32"/>
      <c r="AW377" s="32"/>
      <c r="AX377" s="32"/>
      <c r="AY377" s="32"/>
      <c r="AZ377" s="32"/>
      <c r="BA377" s="33"/>
      <c r="BB377" s="33"/>
      <c r="BC377" s="33"/>
      <c r="BD377" s="33"/>
      <c r="BE377" s="33"/>
      <c r="BF377" s="33"/>
      <c r="BG377" s="34"/>
      <c r="BH377" s="34"/>
      <c r="BI377" s="34"/>
      <c r="BJ377" s="34"/>
      <c r="BK377" s="34"/>
      <c r="BL377" s="34"/>
    </row>
    <row r="378" spans="1:64" x14ac:dyDescent="0.2">
      <c r="A378" s="36">
        <v>37168</v>
      </c>
      <c r="B378" s="37" t="s">
        <v>153</v>
      </c>
      <c r="C378" s="71">
        <v>22.15</v>
      </c>
      <c r="D378" s="25" t="s">
        <v>170</v>
      </c>
      <c r="E378" s="25">
        <v>4</v>
      </c>
      <c r="F378" s="26" t="s">
        <v>166</v>
      </c>
      <c r="G378" s="25">
        <v>2001</v>
      </c>
      <c r="H378" s="27" t="s">
        <v>68</v>
      </c>
      <c r="I378" s="25">
        <v>40</v>
      </c>
      <c r="J378" s="25">
        <v>4</v>
      </c>
      <c r="K378" s="41">
        <v>11.4</v>
      </c>
      <c r="L378" s="41">
        <v>11.4</v>
      </c>
      <c r="M378" s="41">
        <v>11.4</v>
      </c>
      <c r="N378" s="41">
        <f t="shared" si="34"/>
        <v>0</v>
      </c>
      <c r="O378" s="41">
        <f t="shared" si="35"/>
        <v>0</v>
      </c>
      <c r="P378" s="41">
        <f t="shared" si="36"/>
        <v>0</v>
      </c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9"/>
      <c r="AG378" s="30"/>
      <c r="AI378" s="31"/>
      <c r="AP378" s="22"/>
      <c r="AS378" s="22"/>
      <c r="AT378" s="22"/>
      <c r="AU378" s="32"/>
      <c r="AV378" s="32"/>
      <c r="AW378" s="32"/>
      <c r="AX378" s="32"/>
      <c r="AY378" s="32"/>
      <c r="AZ378" s="32"/>
      <c r="BA378" s="33"/>
      <c r="BB378" s="33"/>
      <c r="BC378" s="33"/>
      <c r="BD378" s="33"/>
      <c r="BE378" s="33"/>
      <c r="BF378" s="33"/>
      <c r="BG378" s="34"/>
      <c r="BH378" s="34"/>
      <c r="BI378" s="34"/>
      <c r="BJ378" s="34"/>
      <c r="BK378" s="34"/>
      <c r="BL378" s="34"/>
    </row>
    <row r="379" spans="1:64" x14ac:dyDescent="0.2">
      <c r="A379" s="36">
        <v>37168</v>
      </c>
      <c r="B379" s="37" t="s">
        <v>154</v>
      </c>
      <c r="C379" s="71">
        <v>22.3</v>
      </c>
      <c r="D379" s="25" t="s">
        <v>170</v>
      </c>
      <c r="E379" s="25">
        <v>4</v>
      </c>
      <c r="F379" s="26" t="s">
        <v>166</v>
      </c>
      <c r="G379" s="25">
        <v>2001</v>
      </c>
      <c r="H379" s="27" t="s">
        <v>68</v>
      </c>
      <c r="I379" s="25">
        <v>40</v>
      </c>
      <c r="J379" s="25">
        <v>4</v>
      </c>
      <c r="K379" s="41">
        <v>11.5</v>
      </c>
      <c r="L379" s="41">
        <v>11.5</v>
      </c>
      <c r="M379" s="41">
        <v>11.5</v>
      </c>
      <c r="N379" s="41">
        <f t="shared" si="34"/>
        <v>0</v>
      </c>
      <c r="O379" s="41">
        <f t="shared" si="35"/>
        <v>0</v>
      </c>
      <c r="P379" s="41">
        <f t="shared" si="36"/>
        <v>0</v>
      </c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9"/>
      <c r="AG379" s="30"/>
      <c r="AI379" s="31"/>
      <c r="AP379" s="22"/>
      <c r="AS379" s="22"/>
      <c r="AT379" s="22"/>
      <c r="AU379" s="32"/>
      <c r="AV379" s="32"/>
      <c r="AW379" s="32"/>
      <c r="AX379" s="32"/>
      <c r="AY379" s="32"/>
      <c r="AZ379" s="32"/>
      <c r="BA379" s="33"/>
      <c r="BB379" s="33"/>
      <c r="BC379" s="33"/>
      <c r="BD379" s="33"/>
      <c r="BE379" s="33"/>
      <c r="BF379" s="33"/>
      <c r="BG379" s="34"/>
      <c r="BH379" s="34"/>
      <c r="BI379" s="34"/>
      <c r="BJ379" s="34"/>
      <c r="BK379" s="34"/>
      <c r="BL379" s="34"/>
    </row>
    <row r="380" spans="1:64" x14ac:dyDescent="0.2">
      <c r="A380" s="36">
        <v>37168</v>
      </c>
      <c r="B380" s="37" t="s">
        <v>155</v>
      </c>
      <c r="C380" s="71">
        <v>22.45</v>
      </c>
      <c r="D380" s="25" t="s">
        <v>170</v>
      </c>
      <c r="E380" s="25">
        <v>4</v>
      </c>
      <c r="F380" s="26" t="s">
        <v>166</v>
      </c>
      <c r="G380" s="25">
        <v>2001</v>
      </c>
      <c r="H380" s="27" t="s">
        <v>68</v>
      </c>
      <c r="I380" s="25">
        <v>40</v>
      </c>
      <c r="J380" s="25">
        <v>4</v>
      </c>
      <c r="K380" s="41">
        <v>13.1</v>
      </c>
      <c r="L380" s="41">
        <v>13.1</v>
      </c>
      <c r="M380" s="41">
        <v>13.1</v>
      </c>
      <c r="N380" s="41">
        <f t="shared" si="34"/>
        <v>0</v>
      </c>
      <c r="O380" s="41">
        <f t="shared" si="35"/>
        <v>0</v>
      </c>
      <c r="P380" s="41">
        <f t="shared" si="36"/>
        <v>0</v>
      </c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9"/>
      <c r="AG380" s="30"/>
      <c r="AI380" s="31"/>
      <c r="AP380" s="22"/>
      <c r="AS380" s="22"/>
      <c r="AT380" s="22"/>
      <c r="AU380" s="32"/>
      <c r="AV380" s="32"/>
      <c r="AW380" s="32"/>
      <c r="AX380" s="32"/>
      <c r="AY380" s="32"/>
      <c r="AZ380" s="32"/>
      <c r="BA380" s="33"/>
      <c r="BB380" s="33"/>
      <c r="BC380" s="33"/>
      <c r="BD380" s="33"/>
      <c r="BE380" s="33"/>
      <c r="BF380" s="33"/>
      <c r="BG380" s="34"/>
      <c r="BH380" s="34"/>
      <c r="BI380" s="34"/>
      <c r="BJ380" s="34"/>
      <c r="BK380" s="34"/>
      <c r="BL380" s="34"/>
    </row>
    <row r="381" spans="1:64" x14ac:dyDescent="0.2">
      <c r="A381" s="36">
        <v>37168</v>
      </c>
      <c r="B381" s="37" t="s">
        <v>156</v>
      </c>
      <c r="C381" s="71">
        <v>22</v>
      </c>
      <c r="D381" s="25" t="s">
        <v>170</v>
      </c>
      <c r="E381" s="25">
        <v>4</v>
      </c>
      <c r="F381" s="26" t="s">
        <v>166</v>
      </c>
      <c r="G381" s="25">
        <v>2001</v>
      </c>
      <c r="H381" s="27" t="s">
        <v>68</v>
      </c>
      <c r="I381" s="25">
        <v>40</v>
      </c>
      <c r="J381" s="25">
        <v>4</v>
      </c>
      <c r="K381" s="41">
        <v>13.1</v>
      </c>
      <c r="L381" s="41">
        <v>13.1</v>
      </c>
      <c r="M381" s="41">
        <v>13.1</v>
      </c>
      <c r="N381" s="41">
        <f t="shared" si="34"/>
        <v>0</v>
      </c>
      <c r="O381" s="41">
        <f t="shared" si="35"/>
        <v>0</v>
      </c>
      <c r="P381" s="41">
        <f t="shared" si="36"/>
        <v>0</v>
      </c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9"/>
      <c r="AG381" s="30"/>
      <c r="AI381" s="31"/>
      <c r="AP381" s="22"/>
      <c r="AS381" s="22"/>
      <c r="AT381" s="22"/>
      <c r="AU381" s="32"/>
      <c r="AV381" s="32"/>
      <c r="AW381" s="32"/>
      <c r="AX381" s="32"/>
      <c r="AY381" s="32"/>
      <c r="AZ381" s="32"/>
      <c r="BA381" s="33"/>
      <c r="BB381" s="33"/>
      <c r="BC381" s="33"/>
      <c r="BD381" s="33"/>
      <c r="BE381" s="33"/>
      <c r="BF381" s="33"/>
      <c r="BG381" s="34"/>
      <c r="BH381" s="34"/>
      <c r="BI381" s="34"/>
      <c r="BJ381" s="34"/>
      <c r="BK381" s="34"/>
      <c r="BL381" s="34"/>
    </row>
    <row r="382" spans="1:64" x14ac:dyDescent="0.2">
      <c r="A382" s="36">
        <v>37168</v>
      </c>
      <c r="B382" s="37" t="s">
        <v>157</v>
      </c>
      <c r="C382" s="71">
        <v>23.15</v>
      </c>
      <c r="D382" s="25" t="s">
        <v>170</v>
      </c>
      <c r="E382" s="25">
        <v>4</v>
      </c>
      <c r="F382" s="26" t="s">
        <v>166</v>
      </c>
      <c r="G382" s="25">
        <v>2001</v>
      </c>
      <c r="H382" s="27" t="s">
        <v>68</v>
      </c>
      <c r="I382" s="25">
        <v>40</v>
      </c>
      <c r="J382" s="25">
        <v>4</v>
      </c>
      <c r="K382" s="41">
        <v>10.8</v>
      </c>
      <c r="L382" s="41">
        <v>10.8</v>
      </c>
      <c r="M382" s="41">
        <v>10.8</v>
      </c>
      <c r="N382" s="41">
        <f t="shared" si="34"/>
        <v>0</v>
      </c>
      <c r="O382" s="41">
        <f t="shared" si="35"/>
        <v>0</v>
      </c>
      <c r="P382" s="41">
        <f t="shared" si="36"/>
        <v>0</v>
      </c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9"/>
      <c r="AG382" s="30"/>
      <c r="AI382" s="31"/>
      <c r="AP382" s="22"/>
      <c r="AS382" s="22"/>
      <c r="AT382" s="22"/>
      <c r="AU382" s="32"/>
      <c r="AV382" s="32"/>
      <c r="AW382" s="32"/>
      <c r="AX382" s="32"/>
      <c r="AY382" s="32"/>
      <c r="AZ382" s="32"/>
      <c r="BA382" s="33"/>
      <c r="BB382" s="33"/>
      <c r="BC382" s="33"/>
      <c r="BD382" s="33"/>
      <c r="BE382" s="33"/>
      <c r="BF382" s="33"/>
      <c r="BG382" s="34"/>
      <c r="BH382" s="34"/>
      <c r="BI382" s="34"/>
      <c r="BJ382" s="34"/>
      <c r="BK382" s="34"/>
      <c r="BL382" s="34"/>
    </row>
    <row r="383" spans="1:64" x14ac:dyDescent="0.2">
      <c r="A383" s="36">
        <v>37168</v>
      </c>
      <c r="B383" s="37" t="s">
        <v>158</v>
      </c>
      <c r="C383" s="71">
        <v>23.3</v>
      </c>
      <c r="D383" s="25" t="s">
        <v>170</v>
      </c>
      <c r="E383" s="25">
        <v>4</v>
      </c>
      <c r="F383" s="26" t="s">
        <v>166</v>
      </c>
      <c r="G383" s="25">
        <v>2001</v>
      </c>
      <c r="H383" s="27" t="s">
        <v>68</v>
      </c>
      <c r="I383" s="25">
        <v>40</v>
      </c>
      <c r="J383" s="25">
        <v>4</v>
      </c>
      <c r="K383" s="41">
        <v>2</v>
      </c>
      <c r="L383" s="41">
        <v>2</v>
      </c>
      <c r="M383" s="41">
        <v>2</v>
      </c>
      <c r="N383" s="41">
        <f t="shared" si="34"/>
        <v>0</v>
      </c>
      <c r="O383" s="41">
        <f t="shared" si="35"/>
        <v>0</v>
      </c>
      <c r="P383" s="41">
        <f t="shared" si="36"/>
        <v>0</v>
      </c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9"/>
      <c r="AG383" s="30"/>
      <c r="AI383" s="31"/>
      <c r="AP383" s="22"/>
      <c r="AS383" s="22"/>
      <c r="AT383" s="22"/>
      <c r="AU383" s="32"/>
      <c r="AV383" s="32"/>
      <c r="AW383" s="32"/>
      <c r="AX383" s="32"/>
      <c r="AY383" s="32"/>
      <c r="AZ383" s="32"/>
      <c r="BA383" s="33"/>
      <c r="BB383" s="33"/>
      <c r="BC383" s="33"/>
      <c r="BD383" s="33"/>
      <c r="BE383" s="33"/>
      <c r="BF383" s="33"/>
      <c r="BG383" s="34"/>
      <c r="BH383" s="34"/>
      <c r="BI383" s="34"/>
      <c r="BJ383" s="34"/>
      <c r="BK383" s="34"/>
      <c r="BL383" s="34"/>
    </row>
    <row r="384" spans="1:64" x14ac:dyDescent="0.2">
      <c r="A384" s="36">
        <v>37168</v>
      </c>
      <c r="B384" s="37" t="s">
        <v>159</v>
      </c>
      <c r="C384" s="71">
        <v>23.45</v>
      </c>
      <c r="D384" s="25" t="s">
        <v>170</v>
      </c>
      <c r="E384" s="25">
        <v>4</v>
      </c>
      <c r="F384" s="26" t="s">
        <v>166</v>
      </c>
      <c r="G384" s="25">
        <v>2001</v>
      </c>
      <c r="H384" s="27" t="s">
        <v>68</v>
      </c>
      <c r="I384" s="25">
        <v>40</v>
      </c>
      <c r="J384" s="25">
        <v>4</v>
      </c>
      <c r="K384" s="41">
        <v>1.7</v>
      </c>
      <c r="L384" s="41">
        <v>1.7</v>
      </c>
      <c r="M384" s="41">
        <v>1.7</v>
      </c>
      <c r="N384" s="41">
        <f t="shared" si="34"/>
        <v>0</v>
      </c>
      <c r="O384" s="41">
        <f t="shared" si="35"/>
        <v>0</v>
      </c>
      <c r="P384" s="41">
        <f t="shared" si="36"/>
        <v>0</v>
      </c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9"/>
      <c r="AG384" s="30"/>
      <c r="AI384" s="31"/>
      <c r="AP384" s="22"/>
      <c r="AS384" s="22"/>
      <c r="AT384" s="22"/>
      <c r="AU384" s="32"/>
      <c r="AV384" s="32"/>
      <c r="AW384" s="32"/>
      <c r="AX384" s="32"/>
      <c r="AY384" s="32"/>
      <c r="AZ384" s="32"/>
      <c r="BA384" s="33"/>
      <c r="BB384" s="33"/>
      <c r="BC384" s="33"/>
      <c r="BD384" s="33"/>
      <c r="BE384" s="33"/>
      <c r="BF384" s="33"/>
      <c r="BG384" s="34"/>
      <c r="BH384" s="34"/>
      <c r="BI384" s="34"/>
      <c r="BJ384" s="34"/>
      <c r="BK384" s="34"/>
      <c r="BL384" s="34"/>
    </row>
    <row r="385" spans="1:64" x14ac:dyDescent="0.2">
      <c r="A385" s="36">
        <v>37168</v>
      </c>
      <c r="B385" s="37" t="s">
        <v>160</v>
      </c>
      <c r="C385" s="71">
        <v>23</v>
      </c>
      <c r="D385" s="25" t="s">
        <v>170</v>
      </c>
      <c r="E385" s="25">
        <v>4</v>
      </c>
      <c r="F385" s="26" t="s">
        <v>166</v>
      </c>
      <c r="G385" s="25">
        <v>2001</v>
      </c>
      <c r="H385" s="27" t="s">
        <v>68</v>
      </c>
      <c r="I385" s="25">
        <v>40</v>
      </c>
      <c r="J385" s="25">
        <v>4</v>
      </c>
      <c r="K385" s="41">
        <v>2</v>
      </c>
      <c r="L385" s="41">
        <v>2</v>
      </c>
      <c r="M385" s="41">
        <v>2</v>
      </c>
      <c r="N385" s="41">
        <f t="shared" si="34"/>
        <v>0</v>
      </c>
      <c r="O385" s="41">
        <f t="shared" si="35"/>
        <v>0</v>
      </c>
      <c r="P385" s="41">
        <f t="shared" si="36"/>
        <v>0</v>
      </c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9"/>
      <c r="AG385" s="30"/>
      <c r="AI385" s="31"/>
      <c r="AP385" s="22"/>
      <c r="AS385" s="22"/>
      <c r="AT385" s="22"/>
      <c r="AU385" s="32"/>
      <c r="AV385" s="32"/>
      <c r="AW385" s="32"/>
      <c r="AX385" s="32"/>
      <c r="AY385" s="32"/>
      <c r="AZ385" s="32"/>
      <c r="BA385" s="33"/>
      <c r="BB385" s="33"/>
      <c r="BC385" s="33"/>
      <c r="BD385" s="33"/>
      <c r="BE385" s="33"/>
      <c r="BF385" s="33"/>
      <c r="BG385" s="34"/>
      <c r="BH385" s="34"/>
      <c r="BI385" s="34"/>
      <c r="BJ385" s="34"/>
      <c r="BK385" s="34"/>
      <c r="BL385" s="34"/>
    </row>
    <row r="386" spans="1:64" x14ac:dyDescent="0.2">
      <c r="A386" s="36">
        <v>37168</v>
      </c>
      <c r="B386" s="37" t="s">
        <v>161</v>
      </c>
      <c r="C386" s="71">
        <v>24.15</v>
      </c>
      <c r="D386" s="25" t="s">
        <v>170</v>
      </c>
      <c r="E386" s="25">
        <v>4</v>
      </c>
      <c r="F386" s="26" t="s">
        <v>166</v>
      </c>
      <c r="G386" s="25">
        <v>2001</v>
      </c>
      <c r="H386" s="27" t="s">
        <v>68</v>
      </c>
      <c r="I386" s="25">
        <v>40</v>
      </c>
      <c r="J386" s="25">
        <v>4</v>
      </c>
      <c r="K386" s="41">
        <v>1.8</v>
      </c>
      <c r="L386" s="41">
        <v>1.8</v>
      </c>
      <c r="M386" s="41">
        <v>1.8</v>
      </c>
      <c r="N386" s="41">
        <f t="shared" si="34"/>
        <v>0</v>
      </c>
      <c r="O386" s="41">
        <f t="shared" si="35"/>
        <v>0</v>
      </c>
      <c r="P386" s="41">
        <f t="shared" si="36"/>
        <v>0</v>
      </c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9"/>
      <c r="AG386" s="30"/>
      <c r="AI386" s="31"/>
      <c r="AP386" s="22"/>
      <c r="AS386" s="22"/>
      <c r="AT386" s="22"/>
      <c r="AU386" s="32"/>
      <c r="AV386" s="32"/>
      <c r="AW386" s="32"/>
      <c r="AX386" s="32"/>
      <c r="AY386" s="32"/>
      <c r="AZ386" s="32"/>
      <c r="BA386" s="33"/>
      <c r="BB386" s="33"/>
      <c r="BC386" s="33"/>
      <c r="BD386" s="33"/>
      <c r="BE386" s="33"/>
      <c r="BF386" s="33"/>
      <c r="BG386" s="34"/>
      <c r="BH386" s="34"/>
      <c r="BI386" s="34"/>
      <c r="BJ386" s="34"/>
      <c r="BK386" s="34"/>
      <c r="BL386" s="34"/>
    </row>
    <row r="387" spans="1:64" x14ac:dyDescent="0.2">
      <c r="A387" s="36">
        <v>37168</v>
      </c>
      <c r="B387" s="37" t="s">
        <v>162</v>
      </c>
      <c r="C387" s="71">
        <v>24.3</v>
      </c>
      <c r="D387" s="25" t="s">
        <v>170</v>
      </c>
      <c r="E387" s="25">
        <v>4</v>
      </c>
      <c r="F387" s="26" t="s">
        <v>166</v>
      </c>
      <c r="G387" s="25">
        <v>2001</v>
      </c>
      <c r="H387" s="27" t="s">
        <v>68</v>
      </c>
      <c r="I387" s="25">
        <v>40</v>
      </c>
      <c r="J387" s="25">
        <v>4</v>
      </c>
      <c r="K387" s="41">
        <v>1.4</v>
      </c>
      <c r="L387" s="41">
        <v>1.4</v>
      </c>
      <c r="M387" s="41">
        <v>1.4</v>
      </c>
      <c r="N387" s="41">
        <f t="shared" si="34"/>
        <v>0</v>
      </c>
      <c r="O387" s="41">
        <f t="shared" si="35"/>
        <v>0</v>
      </c>
      <c r="P387" s="41">
        <f t="shared" si="36"/>
        <v>0</v>
      </c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9"/>
      <c r="AG387" s="30"/>
      <c r="AI387" s="31"/>
      <c r="AP387" s="22"/>
      <c r="AS387" s="22"/>
      <c r="AT387" s="22"/>
      <c r="AU387" s="32"/>
      <c r="AV387" s="32"/>
      <c r="AW387" s="32"/>
      <c r="AX387" s="32"/>
      <c r="AY387" s="32"/>
      <c r="AZ387" s="32"/>
      <c r="BA387" s="33"/>
      <c r="BB387" s="33"/>
      <c r="BC387" s="33"/>
      <c r="BD387" s="33"/>
      <c r="BE387" s="33"/>
      <c r="BF387" s="33"/>
      <c r="BG387" s="34"/>
      <c r="BH387" s="34"/>
      <c r="BI387" s="34"/>
      <c r="BJ387" s="34"/>
      <c r="BK387" s="34"/>
      <c r="BL387" s="34"/>
    </row>
    <row r="388" spans="1:64" x14ac:dyDescent="0.2">
      <c r="A388" s="36">
        <v>37168</v>
      </c>
      <c r="B388" s="37" t="s">
        <v>163</v>
      </c>
      <c r="C388" s="71">
        <v>24.45</v>
      </c>
      <c r="D388" s="25" t="s">
        <v>170</v>
      </c>
      <c r="E388" s="25">
        <v>4</v>
      </c>
      <c r="F388" s="26" t="s">
        <v>166</v>
      </c>
      <c r="G388" s="25">
        <v>2001</v>
      </c>
      <c r="H388" s="27" t="s">
        <v>68</v>
      </c>
      <c r="I388" s="25">
        <v>40</v>
      </c>
      <c r="J388" s="25">
        <v>4</v>
      </c>
      <c r="K388" s="41">
        <v>1.3</v>
      </c>
      <c r="L388" s="41">
        <v>1.3</v>
      </c>
      <c r="M388" s="41">
        <v>1.3</v>
      </c>
      <c r="N388" s="41">
        <f t="shared" si="34"/>
        <v>0</v>
      </c>
      <c r="O388" s="41">
        <f t="shared" si="35"/>
        <v>0</v>
      </c>
      <c r="P388" s="41">
        <f t="shared" si="36"/>
        <v>0</v>
      </c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9"/>
      <c r="AG388" s="30"/>
      <c r="AI388" s="31"/>
      <c r="AP388" s="22"/>
      <c r="AS388" s="22"/>
      <c r="AT388" s="22"/>
      <c r="AU388" s="32"/>
      <c r="AV388" s="32"/>
      <c r="AW388" s="32"/>
      <c r="AX388" s="32"/>
      <c r="AY388" s="32"/>
      <c r="AZ388" s="32"/>
      <c r="BA388" s="33"/>
      <c r="BB388" s="33"/>
      <c r="BC388" s="33"/>
      <c r="BD388" s="33"/>
      <c r="BE388" s="33"/>
      <c r="BF388" s="33"/>
      <c r="BG388" s="34"/>
      <c r="BH388" s="34"/>
      <c r="BI388" s="34"/>
      <c r="BJ388" s="34"/>
      <c r="BK388" s="34"/>
      <c r="BL388" s="34"/>
    </row>
    <row r="389" spans="1:64" x14ac:dyDescent="0.2">
      <c r="A389" s="36">
        <v>37168</v>
      </c>
      <c r="B389" s="37" t="s">
        <v>164</v>
      </c>
      <c r="C389" s="71">
        <v>24</v>
      </c>
      <c r="D389" s="25" t="s">
        <v>170</v>
      </c>
      <c r="E389" s="25">
        <v>4</v>
      </c>
      <c r="F389" s="26" t="s">
        <v>166</v>
      </c>
      <c r="G389" s="25">
        <v>2001</v>
      </c>
      <c r="H389" s="27" t="s">
        <v>68</v>
      </c>
      <c r="I389" s="25">
        <v>40</v>
      </c>
      <c r="J389" s="25">
        <v>4</v>
      </c>
      <c r="K389" s="41">
        <v>1.3</v>
      </c>
      <c r="L389" s="41">
        <v>1.3</v>
      </c>
      <c r="M389" s="41">
        <v>1.3</v>
      </c>
      <c r="N389" s="41">
        <f t="shared" si="34"/>
        <v>0</v>
      </c>
      <c r="O389" s="41">
        <f t="shared" si="35"/>
        <v>0</v>
      </c>
      <c r="P389" s="41">
        <f t="shared" si="36"/>
        <v>0</v>
      </c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9"/>
      <c r="AG389" s="30"/>
      <c r="AI389" s="31"/>
      <c r="AP389" s="22"/>
      <c r="AS389" s="22"/>
      <c r="AT389" s="22"/>
      <c r="AU389" s="32"/>
      <c r="AV389" s="32"/>
      <c r="AW389" s="32"/>
      <c r="AX389" s="32"/>
      <c r="AY389" s="32"/>
      <c r="AZ389" s="32"/>
      <c r="BA389" s="33"/>
      <c r="BB389" s="33"/>
      <c r="BC389" s="33"/>
      <c r="BD389" s="33"/>
      <c r="BE389" s="33"/>
      <c r="BF389" s="33"/>
      <c r="BG389" s="34"/>
      <c r="BH389" s="34"/>
      <c r="BI389" s="34"/>
      <c r="BJ389" s="34"/>
      <c r="BK389" s="34"/>
      <c r="BL389" s="34"/>
    </row>
    <row r="390" spans="1:64" x14ac:dyDescent="0.2">
      <c r="A390" s="36">
        <v>37169</v>
      </c>
      <c r="B390" s="37" t="s">
        <v>66</v>
      </c>
      <c r="C390" s="71">
        <v>1</v>
      </c>
      <c r="D390" s="25" t="s">
        <v>170</v>
      </c>
      <c r="E390" s="25">
        <v>5</v>
      </c>
      <c r="F390" s="26" t="s">
        <v>171</v>
      </c>
      <c r="G390" s="25">
        <v>2001</v>
      </c>
      <c r="H390" s="27" t="s">
        <v>68</v>
      </c>
      <c r="I390" s="25">
        <v>40</v>
      </c>
      <c r="J390" s="25">
        <v>4</v>
      </c>
      <c r="K390" s="41">
        <v>1.71</v>
      </c>
      <c r="L390" s="41">
        <v>1.71</v>
      </c>
      <c r="M390" s="41">
        <v>1.71</v>
      </c>
      <c r="N390" s="41">
        <f t="shared" si="34"/>
        <v>0</v>
      </c>
      <c r="O390" s="41">
        <f t="shared" si="35"/>
        <v>0</v>
      </c>
      <c r="P390" s="41">
        <f t="shared" si="36"/>
        <v>0</v>
      </c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9"/>
      <c r="AG390" s="30"/>
      <c r="AI390" s="31"/>
      <c r="AP390" s="22"/>
      <c r="AS390" s="22"/>
      <c r="AT390" s="22"/>
      <c r="AU390" s="32"/>
      <c r="AV390" s="32"/>
      <c r="AW390" s="32"/>
      <c r="AX390" s="32"/>
      <c r="AY390" s="32"/>
      <c r="AZ390" s="32"/>
      <c r="BA390" s="33"/>
      <c r="BB390" s="33"/>
      <c r="BC390" s="33"/>
      <c r="BD390" s="33"/>
      <c r="BE390" s="33"/>
      <c r="BF390" s="33"/>
      <c r="BG390" s="34"/>
      <c r="BH390" s="34"/>
      <c r="BI390" s="34"/>
      <c r="BJ390" s="34"/>
      <c r="BK390" s="34"/>
      <c r="BL390" s="34"/>
    </row>
    <row r="391" spans="1:64" x14ac:dyDescent="0.2">
      <c r="A391" s="36">
        <v>37169</v>
      </c>
      <c r="B391" s="37" t="s">
        <v>69</v>
      </c>
      <c r="C391" s="71">
        <v>1</v>
      </c>
      <c r="D391" s="25" t="s">
        <v>170</v>
      </c>
      <c r="E391" s="25">
        <v>5</v>
      </c>
      <c r="F391" s="26" t="s">
        <v>171</v>
      </c>
      <c r="G391" s="25">
        <v>2001</v>
      </c>
      <c r="H391" s="27" t="s">
        <v>68</v>
      </c>
      <c r="I391" s="25">
        <v>40</v>
      </c>
      <c r="J391" s="25">
        <v>4</v>
      </c>
      <c r="K391" s="41">
        <v>1.9</v>
      </c>
      <c r="L391" s="41">
        <v>1.9</v>
      </c>
      <c r="M391" s="41">
        <v>1.9</v>
      </c>
      <c r="N391" s="41">
        <f t="shared" ref="N391:N454" si="37">K391-L391</f>
        <v>0</v>
      </c>
      <c r="O391" s="41">
        <f t="shared" ref="O391:O454" si="38">K391-M391</f>
        <v>0</v>
      </c>
      <c r="P391" s="41">
        <f t="shared" ref="P391:P454" si="39">L391-M391</f>
        <v>0</v>
      </c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9"/>
      <c r="AG391" s="30"/>
      <c r="AI391" s="31"/>
      <c r="AP391" s="22"/>
      <c r="AS391" s="22"/>
      <c r="AT391" s="22"/>
      <c r="AU391" s="32"/>
      <c r="AV391" s="32"/>
      <c r="AW391" s="32"/>
      <c r="AX391" s="32"/>
      <c r="AY391" s="32"/>
      <c r="AZ391" s="32"/>
      <c r="BA391" s="33"/>
      <c r="BB391" s="33"/>
      <c r="BC391" s="33"/>
      <c r="BD391" s="33"/>
      <c r="BE391" s="33"/>
      <c r="BF391" s="33"/>
      <c r="BG391" s="34"/>
      <c r="BH391" s="34"/>
      <c r="BI391" s="34"/>
      <c r="BJ391" s="34"/>
      <c r="BK391" s="34"/>
      <c r="BL391" s="34"/>
    </row>
    <row r="392" spans="1:64" x14ac:dyDescent="0.2">
      <c r="A392" s="36">
        <v>37169</v>
      </c>
      <c r="B392" s="37" t="s">
        <v>70</v>
      </c>
      <c r="C392" s="71">
        <v>1</v>
      </c>
      <c r="D392" s="25" t="s">
        <v>170</v>
      </c>
      <c r="E392" s="25">
        <v>5</v>
      </c>
      <c r="F392" s="26" t="s">
        <v>171</v>
      </c>
      <c r="G392" s="25">
        <v>2001</v>
      </c>
      <c r="H392" s="27" t="s">
        <v>68</v>
      </c>
      <c r="I392" s="25">
        <v>40</v>
      </c>
      <c r="J392" s="25">
        <v>4</v>
      </c>
      <c r="K392" s="41">
        <v>1.71</v>
      </c>
      <c r="L392" s="41">
        <v>1.71</v>
      </c>
      <c r="M392" s="41">
        <v>1.71</v>
      </c>
      <c r="N392" s="41">
        <f t="shared" si="37"/>
        <v>0</v>
      </c>
      <c r="O392" s="41">
        <f t="shared" si="38"/>
        <v>0</v>
      </c>
      <c r="P392" s="41">
        <f t="shared" si="39"/>
        <v>0</v>
      </c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9"/>
      <c r="AG392" s="30"/>
      <c r="AI392" s="31"/>
      <c r="AP392" s="22"/>
      <c r="AS392" s="22"/>
      <c r="AT392" s="22"/>
      <c r="AU392" s="32"/>
      <c r="AV392" s="32"/>
      <c r="AW392" s="32"/>
      <c r="AX392" s="32"/>
      <c r="AY392" s="32"/>
      <c r="AZ392" s="32"/>
      <c r="BA392" s="33"/>
      <c r="BB392" s="33"/>
      <c r="BC392" s="33"/>
      <c r="BD392" s="33"/>
      <c r="BE392" s="33"/>
      <c r="BF392" s="33"/>
      <c r="BG392" s="34"/>
      <c r="BH392" s="34"/>
      <c r="BI392" s="34"/>
      <c r="BJ392" s="34"/>
      <c r="BK392" s="34"/>
      <c r="BL392" s="34"/>
    </row>
    <row r="393" spans="1:64" x14ac:dyDescent="0.2">
      <c r="A393" s="36">
        <v>37169</v>
      </c>
      <c r="B393" s="37" t="s">
        <v>71</v>
      </c>
      <c r="C393" s="71">
        <v>1</v>
      </c>
      <c r="D393" s="25" t="s">
        <v>170</v>
      </c>
      <c r="E393" s="25">
        <v>5</v>
      </c>
      <c r="F393" s="26" t="s">
        <v>171</v>
      </c>
      <c r="G393" s="25">
        <v>2001</v>
      </c>
      <c r="H393" s="27" t="s">
        <v>68</v>
      </c>
      <c r="I393" s="25">
        <v>40</v>
      </c>
      <c r="J393" s="25">
        <v>4</v>
      </c>
      <c r="K393" s="41">
        <v>1.5</v>
      </c>
      <c r="L393" s="41">
        <v>1.5</v>
      </c>
      <c r="M393" s="41">
        <v>1.5</v>
      </c>
      <c r="N393" s="41">
        <f t="shared" si="37"/>
        <v>0</v>
      </c>
      <c r="O393" s="41">
        <f t="shared" si="38"/>
        <v>0</v>
      </c>
      <c r="P393" s="41">
        <f t="shared" si="39"/>
        <v>0</v>
      </c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9"/>
      <c r="AG393" s="30"/>
      <c r="AI393" s="31"/>
      <c r="AP393" s="22"/>
      <c r="AS393" s="22"/>
      <c r="AT393" s="22"/>
      <c r="AU393" s="32"/>
      <c r="AV393" s="32"/>
      <c r="AW393" s="32"/>
      <c r="AX393" s="32"/>
      <c r="AY393" s="32"/>
      <c r="AZ393" s="32"/>
      <c r="BA393" s="33"/>
      <c r="BB393" s="33"/>
      <c r="BC393" s="33"/>
      <c r="BD393" s="33"/>
      <c r="BE393" s="33"/>
      <c r="BF393" s="33"/>
      <c r="BG393" s="34"/>
      <c r="BH393" s="34"/>
      <c r="BI393" s="34"/>
      <c r="BJ393" s="34"/>
      <c r="BK393" s="34"/>
      <c r="BL393" s="34"/>
    </row>
    <row r="394" spans="1:64" x14ac:dyDescent="0.2">
      <c r="A394" s="36">
        <v>37169</v>
      </c>
      <c r="B394" s="37" t="s">
        <v>72</v>
      </c>
      <c r="C394" s="71">
        <v>2.15</v>
      </c>
      <c r="D394" s="25" t="s">
        <v>170</v>
      </c>
      <c r="E394" s="25">
        <v>5</v>
      </c>
      <c r="F394" s="26" t="s">
        <v>171</v>
      </c>
      <c r="G394" s="25">
        <v>2001</v>
      </c>
      <c r="H394" s="27" t="s">
        <v>68</v>
      </c>
      <c r="I394" s="25">
        <v>40</v>
      </c>
      <c r="J394" s="25">
        <v>4</v>
      </c>
      <c r="K394" s="41">
        <v>1.71</v>
      </c>
      <c r="L394" s="41">
        <v>1.71</v>
      </c>
      <c r="M394" s="41">
        <v>1.71</v>
      </c>
      <c r="N394" s="41">
        <f t="shared" si="37"/>
        <v>0</v>
      </c>
      <c r="O394" s="41">
        <f t="shared" si="38"/>
        <v>0</v>
      </c>
      <c r="P394" s="41">
        <f t="shared" si="39"/>
        <v>0</v>
      </c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9"/>
      <c r="AG394" s="30"/>
      <c r="AI394" s="31"/>
      <c r="AP394" s="22"/>
      <c r="AS394" s="22"/>
      <c r="AT394" s="22"/>
      <c r="AU394" s="32"/>
      <c r="AV394" s="32"/>
      <c r="AW394" s="32"/>
      <c r="AX394" s="32"/>
      <c r="AY394" s="32"/>
      <c r="AZ394" s="32"/>
      <c r="BA394" s="33"/>
      <c r="BB394" s="33"/>
      <c r="BC394" s="33"/>
      <c r="BD394" s="33"/>
      <c r="BE394" s="33"/>
      <c r="BF394" s="33"/>
      <c r="BG394" s="34"/>
      <c r="BH394" s="34"/>
      <c r="BI394" s="34"/>
      <c r="BJ394" s="34"/>
      <c r="BK394" s="34"/>
      <c r="BL394" s="34"/>
    </row>
    <row r="395" spans="1:64" x14ac:dyDescent="0.2">
      <c r="A395" s="36">
        <v>37169</v>
      </c>
      <c r="B395" s="37" t="s">
        <v>73</v>
      </c>
      <c r="C395" s="71">
        <v>2.2999999999999998</v>
      </c>
      <c r="D395" s="25" t="s">
        <v>170</v>
      </c>
      <c r="E395" s="25">
        <v>5</v>
      </c>
      <c r="F395" s="26" t="s">
        <v>171</v>
      </c>
      <c r="G395" s="25">
        <v>2001</v>
      </c>
      <c r="H395" s="27" t="s">
        <v>68</v>
      </c>
      <c r="I395" s="25">
        <v>40</v>
      </c>
      <c r="J395" s="25">
        <v>4</v>
      </c>
      <c r="K395" s="41">
        <v>19.11</v>
      </c>
      <c r="L395" s="41">
        <v>19.11</v>
      </c>
      <c r="M395" s="41">
        <v>19.11</v>
      </c>
      <c r="N395" s="41">
        <f t="shared" si="37"/>
        <v>0</v>
      </c>
      <c r="O395" s="41">
        <f t="shared" si="38"/>
        <v>0</v>
      </c>
      <c r="P395" s="41">
        <f t="shared" si="39"/>
        <v>0</v>
      </c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9"/>
      <c r="AG395" s="30"/>
      <c r="AI395" s="31"/>
      <c r="AP395" s="22"/>
      <c r="AS395" s="22"/>
      <c r="AT395" s="22"/>
      <c r="AU395" s="32"/>
      <c r="AV395" s="32"/>
      <c r="AW395" s="32"/>
      <c r="AX395" s="32"/>
      <c r="AY395" s="32"/>
      <c r="AZ395" s="32"/>
      <c r="BA395" s="33"/>
      <c r="BB395" s="33"/>
      <c r="BC395" s="33"/>
      <c r="BD395" s="33"/>
      <c r="BE395" s="33"/>
      <c r="BF395" s="33"/>
      <c r="BG395" s="34"/>
      <c r="BH395" s="34"/>
      <c r="BI395" s="34"/>
      <c r="BJ395" s="34"/>
      <c r="BK395" s="34"/>
      <c r="BL395" s="34"/>
    </row>
    <row r="396" spans="1:64" x14ac:dyDescent="0.2">
      <c r="A396" s="36">
        <v>37169</v>
      </c>
      <c r="B396" s="37" t="s">
        <v>74</v>
      </c>
      <c r="C396" s="71">
        <v>2.4500000000000002</v>
      </c>
      <c r="D396" s="25" t="s">
        <v>170</v>
      </c>
      <c r="E396" s="25">
        <v>5</v>
      </c>
      <c r="F396" s="26" t="s">
        <v>171</v>
      </c>
      <c r="G396" s="25">
        <v>2001</v>
      </c>
      <c r="H396" s="27" t="s">
        <v>68</v>
      </c>
      <c r="I396" s="25">
        <v>40</v>
      </c>
      <c r="J396" s="25">
        <v>4</v>
      </c>
      <c r="K396" s="41">
        <v>21.9</v>
      </c>
      <c r="L396" s="41">
        <v>21.9</v>
      </c>
      <c r="M396" s="41">
        <v>21.9</v>
      </c>
      <c r="N396" s="41">
        <f t="shared" si="37"/>
        <v>0</v>
      </c>
      <c r="O396" s="41">
        <f t="shared" si="38"/>
        <v>0</v>
      </c>
      <c r="P396" s="41">
        <f t="shared" si="39"/>
        <v>0</v>
      </c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9"/>
      <c r="AG396" s="30"/>
      <c r="AI396" s="31"/>
      <c r="AP396" s="22"/>
      <c r="AS396" s="22"/>
      <c r="AT396" s="22"/>
      <c r="AU396" s="32"/>
      <c r="AV396" s="32"/>
      <c r="AW396" s="32"/>
      <c r="AX396" s="32"/>
      <c r="AY396" s="32"/>
      <c r="AZ396" s="32"/>
      <c r="BA396" s="33"/>
      <c r="BB396" s="33"/>
      <c r="BC396" s="33"/>
      <c r="BD396" s="33"/>
      <c r="BE396" s="33"/>
      <c r="BF396" s="33"/>
      <c r="BG396" s="34"/>
      <c r="BH396" s="34"/>
      <c r="BI396" s="34"/>
      <c r="BJ396" s="34"/>
      <c r="BK396" s="34"/>
      <c r="BL396" s="34"/>
    </row>
    <row r="397" spans="1:64" x14ac:dyDescent="0.2">
      <c r="A397" s="36">
        <v>37169</v>
      </c>
      <c r="B397" s="37" t="s">
        <v>75</v>
      </c>
      <c r="C397" s="71">
        <v>2</v>
      </c>
      <c r="D397" s="25" t="s">
        <v>170</v>
      </c>
      <c r="E397" s="25">
        <v>5</v>
      </c>
      <c r="F397" s="26" t="s">
        <v>171</v>
      </c>
      <c r="G397" s="25">
        <v>2001</v>
      </c>
      <c r="H397" s="27" t="s">
        <v>68</v>
      </c>
      <c r="I397" s="25">
        <v>40</v>
      </c>
      <c r="J397" s="25">
        <v>4</v>
      </c>
      <c r="K397" s="41">
        <v>22.32</v>
      </c>
      <c r="L397" s="41">
        <v>22.32</v>
      </c>
      <c r="M397" s="41">
        <v>22.32</v>
      </c>
      <c r="N397" s="41">
        <f t="shared" si="37"/>
        <v>0</v>
      </c>
      <c r="O397" s="41">
        <f t="shared" si="38"/>
        <v>0</v>
      </c>
      <c r="P397" s="41">
        <f t="shared" si="39"/>
        <v>0</v>
      </c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9"/>
      <c r="AG397" s="30"/>
      <c r="AI397" s="31"/>
      <c r="AP397" s="22"/>
      <c r="AS397" s="22"/>
      <c r="AT397" s="22"/>
      <c r="AU397" s="32"/>
      <c r="AV397" s="32"/>
      <c r="AW397" s="32"/>
      <c r="AX397" s="32"/>
      <c r="AY397" s="32"/>
      <c r="AZ397" s="32"/>
      <c r="BA397" s="33"/>
      <c r="BB397" s="33"/>
      <c r="BC397" s="33"/>
      <c r="BD397" s="33"/>
      <c r="BE397" s="33"/>
      <c r="BF397" s="33"/>
      <c r="BG397" s="34"/>
      <c r="BH397" s="34"/>
      <c r="BI397" s="34"/>
      <c r="BJ397" s="34"/>
      <c r="BK397" s="34"/>
      <c r="BL397" s="34"/>
    </row>
    <row r="398" spans="1:64" x14ac:dyDescent="0.2">
      <c r="A398" s="36">
        <v>37169</v>
      </c>
      <c r="B398" s="37" t="s">
        <v>76</v>
      </c>
      <c r="C398" s="71">
        <v>3.15</v>
      </c>
      <c r="D398" s="25" t="s">
        <v>170</v>
      </c>
      <c r="E398" s="25">
        <v>5</v>
      </c>
      <c r="F398" s="26" t="s">
        <v>171</v>
      </c>
      <c r="G398" s="25">
        <v>2001</v>
      </c>
      <c r="H398" s="27" t="s">
        <v>68</v>
      </c>
      <c r="I398" s="25">
        <v>40</v>
      </c>
      <c r="J398" s="25">
        <v>4</v>
      </c>
      <c r="K398" s="41">
        <v>21.9</v>
      </c>
      <c r="L398" s="41">
        <v>21.9</v>
      </c>
      <c r="M398" s="41">
        <v>21.9</v>
      </c>
      <c r="N398" s="41">
        <f t="shared" si="37"/>
        <v>0</v>
      </c>
      <c r="O398" s="41">
        <f t="shared" si="38"/>
        <v>0</v>
      </c>
      <c r="P398" s="41">
        <f t="shared" si="39"/>
        <v>0</v>
      </c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9"/>
      <c r="AG398" s="30"/>
      <c r="AI398" s="31"/>
      <c r="AP398" s="22"/>
      <c r="AS398" s="22"/>
      <c r="AT398" s="22"/>
      <c r="AU398" s="32"/>
      <c r="AV398" s="32"/>
      <c r="AW398" s="32"/>
      <c r="AX398" s="32"/>
      <c r="AY398" s="32"/>
      <c r="AZ398" s="32"/>
      <c r="BA398" s="33"/>
      <c r="BB398" s="33"/>
      <c r="BC398" s="33"/>
      <c r="BD398" s="33"/>
      <c r="BE398" s="33"/>
      <c r="BF398" s="33"/>
      <c r="BG398" s="34"/>
      <c r="BH398" s="34"/>
      <c r="BI398" s="34"/>
      <c r="BJ398" s="34"/>
      <c r="BK398" s="34"/>
      <c r="BL398" s="34"/>
    </row>
    <row r="399" spans="1:64" x14ac:dyDescent="0.2">
      <c r="A399" s="36">
        <v>37169</v>
      </c>
      <c r="B399" s="37" t="s">
        <v>77</v>
      </c>
      <c r="C399" s="71">
        <v>3.3</v>
      </c>
      <c r="D399" s="25" t="s">
        <v>170</v>
      </c>
      <c r="E399" s="25">
        <v>5</v>
      </c>
      <c r="F399" s="26" t="s">
        <v>171</v>
      </c>
      <c r="G399" s="25">
        <v>2001</v>
      </c>
      <c r="H399" s="27" t="s">
        <v>68</v>
      </c>
      <c r="I399" s="25">
        <v>40</v>
      </c>
      <c r="J399" s="25">
        <v>4</v>
      </c>
      <c r="K399" s="41">
        <v>21.41</v>
      </c>
      <c r="L399" s="41">
        <v>21.41</v>
      </c>
      <c r="M399" s="41">
        <v>21.41</v>
      </c>
      <c r="N399" s="41">
        <f t="shared" si="37"/>
        <v>0</v>
      </c>
      <c r="O399" s="41">
        <f t="shared" si="38"/>
        <v>0</v>
      </c>
      <c r="P399" s="41">
        <f t="shared" si="39"/>
        <v>0</v>
      </c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9"/>
      <c r="AG399" s="30"/>
      <c r="AI399" s="31"/>
      <c r="AP399" s="22"/>
      <c r="AS399" s="22"/>
      <c r="AT399" s="22"/>
      <c r="AU399" s="32"/>
      <c r="AV399" s="32"/>
      <c r="AW399" s="32"/>
      <c r="AX399" s="32"/>
      <c r="AY399" s="32"/>
      <c r="AZ399" s="32"/>
      <c r="BA399" s="33"/>
      <c r="BB399" s="33"/>
      <c r="BC399" s="33"/>
      <c r="BD399" s="33"/>
      <c r="BE399" s="33"/>
      <c r="BF399" s="33"/>
      <c r="BG399" s="34"/>
      <c r="BH399" s="34"/>
      <c r="BI399" s="34"/>
      <c r="BJ399" s="34"/>
      <c r="BK399" s="34"/>
      <c r="BL399" s="34"/>
    </row>
    <row r="400" spans="1:64" x14ac:dyDescent="0.2">
      <c r="A400" s="36">
        <v>37169</v>
      </c>
      <c r="B400" s="37" t="s">
        <v>78</v>
      </c>
      <c r="C400" s="71">
        <v>3.45</v>
      </c>
      <c r="D400" s="25" t="s">
        <v>170</v>
      </c>
      <c r="E400" s="25">
        <v>5</v>
      </c>
      <c r="F400" s="26" t="s">
        <v>171</v>
      </c>
      <c r="G400" s="25">
        <v>2001</v>
      </c>
      <c r="H400" s="27" t="s">
        <v>68</v>
      </c>
      <c r="I400" s="25">
        <v>40</v>
      </c>
      <c r="J400" s="25">
        <v>4</v>
      </c>
      <c r="K400" s="41">
        <v>21.41</v>
      </c>
      <c r="L400" s="41">
        <v>21.41</v>
      </c>
      <c r="M400" s="41">
        <v>21.41</v>
      </c>
      <c r="N400" s="41">
        <f t="shared" si="37"/>
        <v>0</v>
      </c>
      <c r="O400" s="41">
        <f t="shared" si="38"/>
        <v>0</v>
      </c>
      <c r="P400" s="41">
        <f t="shared" si="39"/>
        <v>0</v>
      </c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9"/>
      <c r="AG400" s="30"/>
      <c r="AI400" s="31"/>
      <c r="AP400" s="22"/>
      <c r="AS400" s="22"/>
      <c r="AT400" s="22"/>
      <c r="AU400" s="32"/>
      <c r="AV400" s="32"/>
      <c r="AW400" s="32"/>
      <c r="AX400" s="32"/>
      <c r="AY400" s="32"/>
      <c r="AZ400" s="32"/>
      <c r="BA400" s="33"/>
      <c r="BB400" s="33"/>
      <c r="BC400" s="33"/>
      <c r="BD400" s="33"/>
      <c r="BE400" s="33"/>
      <c r="BF400" s="33"/>
      <c r="BG400" s="34"/>
      <c r="BH400" s="34"/>
      <c r="BI400" s="34"/>
      <c r="BJ400" s="34"/>
      <c r="BK400" s="34"/>
      <c r="BL400" s="34"/>
    </row>
    <row r="401" spans="1:64" x14ac:dyDescent="0.2">
      <c r="A401" s="36">
        <v>37169</v>
      </c>
      <c r="B401" s="37" t="s">
        <v>79</v>
      </c>
      <c r="C401" s="71">
        <v>3</v>
      </c>
      <c r="D401" s="25" t="s">
        <v>170</v>
      </c>
      <c r="E401" s="25">
        <v>5</v>
      </c>
      <c r="F401" s="26" t="s">
        <v>171</v>
      </c>
      <c r="G401" s="25">
        <v>2001</v>
      </c>
      <c r="H401" s="27" t="s">
        <v>68</v>
      </c>
      <c r="I401" s="25">
        <v>40</v>
      </c>
      <c r="J401" s="25">
        <v>4</v>
      </c>
      <c r="K401" s="41">
        <v>21.41</v>
      </c>
      <c r="L401" s="41">
        <v>21.41</v>
      </c>
      <c r="M401" s="41">
        <v>21.41</v>
      </c>
      <c r="N401" s="41">
        <f t="shared" si="37"/>
        <v>0</v>
      </c>
      <c r="O401" s="41">
        <f t="shared" si="38"/>
        <v>0</v>
      </c>
      <c r="P401" s="41">
        <f t="shared" si="39"/>
        <v>0</v>
      </c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9"/>
      <c r="AG401" s="30"/>
      <c r="AI401" s="31"/>
      <c r="AP401" s="22"/>
      <c r="AS401" s="22"/>
      <c r="AT401" s="22"/>
      <c r="AU401" s="32"/>
      <c r="AV401" s="32"/>
      <c r="AW401" s="32"/>
      <c r="AX401" s="32"/>
      <c r="AY401" s="32"/>
      <c r="AZ401" s="32"/>
      <c r="BA401" s="33"/>
      <c r="BB401" s="33"/>
      <c r="BC401" s="33"/>
      <c r="BD401" s="33"/>
      <c r="BE401" s="33"/>
      <c r="BF401" s="33"/>
      <c r="BG401" s="34"/>
      <c r="BH401" s="34"/>
      <c r="BI401" s="34"/>
      <c r="BJ401" s="34"/>
      <c r="BK401" s="34"/>
      <c r="BL401" s="34"/>
    </row>
    <row r="402" spans="1:64" x14ac:dyDescent="0.2">
      <c r="A402" s="36">
        <v>37169</v>
      </c>
      <c r="B402" s="37" t="s">
        <v>80</v>
      </c>
      <c r="C402" s="71">
        <v>4.1500000000000004</v>
      </c>
      <c r="D402" s="25" t="s">
        <v>170</v>
      </c>
      <c r="E402" s="25">
        <v>5</v>
      </c>
      <c r="F402" s="26" t="s">
        <v>171</v>
      </c>
      <c r="G402" s="25">
        <v>2001</v>
      </c>
      <c r="H402" s="27" t="s">
        <v>68</v>
      </c>
      <c r="I402" s="25">
        <v>40</v>
      </c>
      <c r="J402" s="25">
        <v>4</v>
      </c>
      <c r="K402" s="41">
        <v>21.17</v>
      </c>
      <c r="L402" s="41">
        <v>21.17</v>
      </c>
      <c r="M402" s="41">
        <v>21.17</v>
      </c>
      <c r="N402" s="41">
        <f t="shared" si="37"/>
        <v>0</v>
      </c>
      <c r="O402" s="41">
        <f t="shared" si="38"/>
        <v>0</v>
      </c>
      <c r="P402" s="41">
        <f t="shared" si="39"/>
        <v>0</v>
      </c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9"/>
      <c r="AG402" s="30"/>
      <c r="AI402" s="31"/>
      <c r="AP402" s="22"/>
      <c r="AS402" s="22"/>
      <c r="AT402" s="22"/>
      <c r="AU402" s="32"/>
      <c r="AV402" s="32"/>
      <c r="AW402" s="32"/>
      <c r="AX402" s="32"/>
      <c r="AY402" s="32"/>
      <c r="AZ402" s="32"/>
      <c r="BA402" s="33"/>
      <c r="BB402" s="33"/>
      <c r="BC402" s="33"/>
      <c r="BD402" s="33"/>
      <c r="BE402" s="33"/>
      <c r="BF402" s="33"/>
      <c r="BG402" s="34"/>
      <c r="BH402" s="34"/>
      <c r="BI402" s="34"/>
      <c r="BJ402" s="34"/>
      <c r="BK402" s="34"/>
      <c r="BL402" s="34"/>
    </row>
    <row r="403" spans="1:64" x14ac:dyDescent="0.2">
      <c r="A403" s="36">
        <v>37169</v>
      </c>
      <c r="B403" s="37" t="s">
        <v>81</v>
      </c>
      <c r="C403" s="71">
        <v>4.3</v>
      </c>
      <c r="D403" s="25" t="s">
        <v>170</v>
      </c>
      <c r="E403" s="25">
        <v>5</v>
      </c>
      <c r="F403" s="26" t="s">
        <v>171</v>
      </c>
      <c r="G403" s="25">
        <v>2001</v>
      </c>
      <c r="H403" s="27" t="s">
        <v>68</v>
      </c>
      <c r="I403" s="25">
        <v>40</v>
      </c>
      <c r="J403" s="25">
        <v>4</v>
      </c>
      <c r="K403" s="41">
        <v>20.89</v>
      </c>
      <c r="L403" s="41">
        <v>20.89</v>
      </c>
      <c r="M403" s="41">
        <v>20.89</v>
      </c>
      <c r="N403" s="41">
        <f t="shared" si="37"/>
        <v>0</v>
      </c>
      <c r="O403" s="41">
        <f t="shared" si="38"/>
        <v>0</v>
      </c>
      <c r="P403" s="41">
        <f t="shared" si="39"/>
        <v>0</v>
      </c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9"/>
      <c r="AG403" s="30"/>
      <c r="AI403" s="31"/>
      <c r="AP403" s="22"/>
      <c r="AS403" s="22"/>
      <c r="AT403" s="22"/>
      <c r="AU403" s="32"/>
      <c r="AV403" s="32"/>
      <c r="AW403" s="32"/>
      <c r="AX403" s="32"/>
      <c r="AY403" s="32"/>
      <c r="AZ403" s="32"/>
      <c r="BA403" s="33"/>
      <c r="BB403" s="33"/>
      <c r="BC403" s="33"/>
      <c r="BD403" s="33"/>
      <c r="BE403" s="33"/>
      <c r="BF403" s="33"/>
      <c r="BG403" s="34"/>
      <c r="BH403" s="34"/>
      <c r="BI403" s="34"/>
      <c r="BJ403" s="34"/>
      <c r="BK403" s="34"/>
      <c r="BL403" s="34"/>
    </row>
    <row r="404" spans="1:64" x14ac:dyDescent="0.2">
      <c r="A404" s="36">
        <v>37169</v>
      </c>
      <c r="B404" s="37" t="s">
        <v>82</v>
      </c>
      <c r="C404" s="71">
        <v>4.45</v>
      </c>
      <c r="D404" s="25" t="s">
        <v>170</v>
      </c>
      <c r="E404" s="25">
        <v>5</v>
      </c>
      <c r="F404" s="26" t="s">
        <v>171</v>
      </c>
      <c r="G404" s="25">
        <v>2001</v>
      </c>
      <c r="H404" s="27" t="s">
        <v>68</v>
      </c>
      <c r="I404" s="25">
        <v>40</v>
      </c>
      <c r="J404" s="25">
        <v>4</v>
      </c>
      <c r="K404" s="41">
        <v>20.47</v>
      </c>
      <c r="L404" s="41">
        <v>20.47</v>
      </c>
      <c r="M404" s="41">
        <v>20.47</v>
      </c>
      <c r="N404" s="41">
        <f t="shared" si="37"/>
        <v>0</v>
      </c>
      <c r="O404" s="41">
        <f t="shared" si="38"/>
        <v>0</v>
      </c>
      <c r="P404" s="41">
        <f t="shared" si="39"/>
        <v>0</v>
      </c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9"/>
      <c r="AG404" s="30"/>
      <c r="AI404" s="31"/>
      <c r="AP404" s="22"/>
      <c r="AS404" s="22"/>
      <c r="AT404" s="22"/>
      <c r="AU404" s="32"/>
      <c r="AV404" s="32"/>
      <c r="AW404" s="32"/>
      <c r="AX404" s="32"/>
      <c r="AY404" s="32"/>
      <c r="AZ404" s="32"/>
      <c r="BA404" s="33"/>
      <c r="BB404" s="33"/>
      <c r="BC404" s="33"/>
      <c r="BD404" s="33"/>
      <c r="BE404" s="33"/>
      <c r="BF404" s="33"/>
      <c r="BG404" s="34"/>
      <c r="BH404" s="34"/>
      <c r="BI404" s="34"/>
      <c r="BJ404" s="34"/>
      <c r="BK404" s="34"/>
      <c r="BL404" s="34"/>
    </row>
    <row r="405" spans="1:64" x14ac:dyDescent="0.2">
      <c r="A405" s="36">
        <v>37169</v>
      </c>
      <c r="B405" s="37" t="s">
        <v>83</v>
      </c>
      <c r="C405" s="71">
        <v>4</v>
      </c>
      <c r="D405" s="25" t="s">
        <v>170</v>
      </c>
      <c r="E405" s="25">
        <v>5</v>
      </c>
      <c r="F405" s="26" t="s">
        <v>171</v>
      </c>
      <c r="G405" s="25">
        <v>2001</v>
      </c>
      <c r="H405" s="27" t="s">
        <v>68</v>
      </c>
      <c r="I405" s="25">
        <v>40</v>
      </c>
      <c r="J405" s="25">
        <v>4</v>
      </c>
      <c r="K405" s="41">
        <v>20.89</v>
      </c>
      <c r="L405" s="41">
        <v>20.89</v>
      </c>
      <c r="M405" s="41">
        <v>20.89</v>
      </c>
      <c r="N405" s="41">
        <f t="shared" si="37"/>
        <v>0</v>
      </c>
      <c r="O405" s="41">
        <f t="shared" si="38"/>
        <v>0</v>
      </c>
      <c r="P405" s="41">
        <f t="shared" si="39"/>
        <v>0</v>
      </c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9"/>
      <c r="AG405" s="30"/>
      <c r="AI405" s="31"/>
      <c r="AP405" s="22"/>
      <c r="AS405" s="22"/>
      <c r="AT405" s="22"/>
      <c r="AU405" s="32"/>
      <c r="AV405" s="32"/>
      <c r="AW405" s="32"/>
      <c r="AX405" s="32"/>
      <c r="AY405" s="32"/>
      <c r="AZ405" s="32"/>
      <c r="BA405" s="33"/>
      <c r="BB405" s="33"/>
      <c r="BC405" s="33"/>
      <c r="BD405" s="33"/>
      <c r="BE405" s="33"/>
      <c r="BF405" s="33"/>
      <c r="BG405" s="34"/>
      <c r="BH405" s="34"/>
      <c r="BI405" s="34"/>
      <c r="BJ405" s="34"/>
      <c r="BK405" s="34"/>
      <c r="BL405" s="34"/>
    </row>
    <row r="406" spans="1:64" x14ac:dyDescent="0.2">
      <c r="A406" s="36">
        <v>37169</v>
      </c>
      <c r="B406" s="37" t="s">
        <v>84</v>
      </c>
      <c r="C406" s="71">
        <v>5.15</v>
      </c>
      <c r="D406" s="25" t="s">
        <v>170</v>
      </c>
      <c r="E406" s="25">
        <v>5</v>
      </c>
      <c r="F406" s="26" t="s">
        <v>171</v>
      </c>
      <c r="G406" s="25">
        <v>2001</v>
      </c>
      <c r="H406" s="27" t="s">
        <v>68</v>
      </c>
      <c r="I406" s="25">
        <v>40</v>
      </c>
      <c r="J406" s="25">
        <v>4</v>
      </c>
      <c r="K406" s="41">
        <v>21</v>
      </c>
      <c r="L406" s="41">
        <v>21</v>
      </c>
      <c r="M406" s="41">
        <v>21</v>
      </c>
      <c r="N406" s="41">
        <f t="shared" si="37"/>
        <v>0</v>
      </c>
      <c r="O406" s="41">
        <f t="shared" si="38"/>
        <v>0</v>
      </c>
      <c r="P406" s="41">
        <f t="shared" si="39"/>
        <v>0</v>
      </c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9"/>
      <c r="AG406" s="30"/>
      <c r="AI406" s="31"/>
      <c r="AP406" s="22"/>
      <c r="AS406" s="22"/>
      <c r="AT406" s="22"/>
      <c r="AU406" s="32"/>
      <c r="AV406" s="32"/>
      <c r="AW406" s="32"/>
      <c r="AX406" s="32"/>
      <c r="AY406" s="32"/>
      <c r="AZ406" s="32"/>
      <c r="BA406" s="33"/>
      <c r="BB406" s="33"/>
      <c r="BC406" s="33"/>
      <c r="BD406" s="33"/>
      <c r="BE406" s="33"/>
      <c r="BF406" s="33"/>
      <c r="BG406" s="34"/>
      <c r="BH406" s="34"/>
      <c r="BI406" s="34"/>
      <c r="BJ406" s="34"/>
      <c r="BK406" s="34"/>
      <c r="BL406" s="34"/>
    </row>
    <row r="407" spans="1:64" x14ac:dyDescent="0.2">
      <c r="A407" s="36">
        <v>37169</v>
      </c>
      <c r="B407" s="37" t="s">
        <v>85</v>
      </c>
      <c r="C407" s="71">
        <v>5.3</v>
      </c>
      <c r="D407" s="25" t="s">
        <v>170</v>
      </c>
      <c r="E407" s="25">
        <v>5</v>
      </c>
      <c r="F407" s="26" t="s">
        <v>171</v>
      </c>
      <c r="G407" s="25">
        <v>2001</v>
      </c>
      <c r="H407" s="27" t="s">
        <v>68</v>
      </c>
      <c r="I407" s="25">
        <v>40</v>
      </c>
      <c r="J407" s="25">
        <v>4</v>
      </c>
      <c r="K407" s="41">
        <v>20.76</v>
      </c>
      <c r="L407" s="41">
        <v>20.76</v>
      </c>
      <c r="M407" s="41">
        <v>20.76</v>
      </c>
      <c r="N407" s="41">
        <f t="shared" si="37"/>
        <v>0</v>
      </c>
      <c r="O407" s="41">
        <f t="shared" si="38"/>
        <v>0</v>
      </c>
      <c r="P407" s="41">
        <f t="shared" si="39"/>
        <v>0</v>
      </c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9"/>
      <c r="AG407" s="30"/>
      <c r="AI407" s="31"/>
      <c r="AP407" s="22"/>
      <c r="AS407" s="22"/>
      <c r="AT407" s="22"/>
      <c r="AU407" s="32"/>
      <c r="AV407" s="32"/>
      <c r="AW407" s="32"/>
      <c r="AX407" s="32"/>
      <c r="AY407" s="32"/>
      <c r="AZ407" s="32"/>
      <c r="BA407" s="33"/>
      <c r="BB407" s="33"/>
      <c r="BC407" s="33"/>
      <c r="BD407" s="33"/>
      <c r="BE407" s="33"/>
      <c r="BF407" s="33"/>
      <c r="BG407" s="34"/>
      <c r="BH407" s="34"/>
      <c r="BI407" s="34"/>
      <c r="BJ407" s="34"/>
      <c r="BK407" s="34"/>
      <c r="BL407" s="34"/>
    </row>
    <row r="408" spans="1:64" x14ac:dyDescent="0.2">
      <c r="A408" s="36">
        <v>37169</v>
      </c>
      <c r="B408" s="37" t="s">
        <v>86</v>
      </c>
      <c r="C408" s="71">
        <v>5.45</v>
      </c>
      <c r="D408" s="25" t="s">
        <v>170</v>
      </c>
      <c r="E408" s="25">
        <v>5</v>
      </c>
      <c r="F408" s="26" t="s">
        <v>171</v>
      </c>
      <c r="G408" s="25">
        <v>2001</v>
      </c>
      <c r="H408" s="27" t="s">
        <v>68</v>
      </c>
      <c r="I408" s="25">
        <v>40</v>
      </c>
      <c r="J408" s="25">
        <v>4</v>
      </c>
      <c r="K408" s="41">
        <v>20.68</v>
      </c>
      <c r="L408" s="41">
        <v>20.68</v>
      </c>
      <c r="M408" s="41">
        <v>20.68</v>
      </c>
      <c r="N408" s="41">
        <f t="shared" si="37"/>
        <v>0</v>
      </c>
      <c r="O408" s="41">
        <f t="shared" si="38"/>
        <v>0</v>
      </c>
      <c r="P408" s="41">
        <f t="shared" si="39"/>
        <v>0</v>
      </c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9"/>
      <c r="AG408" s="30"/>
      <c r="AI408" s="31"/>
      <c r="AP408" s="22"/>
      <c r="AS408" s="22"/>
      <c r="AT408" s="22"/>
      <c r="AU408" s="32"/>
      <c r="AV408" s="32"/>
      <c r="AW408" s="32"/>
      <c r="AX408" s="32"/>
      <c r="AY408" s="32"/>
      <c r="AZ408" s="32"/>
      <c r="BA408" s="33"/>
      <c r="BB408" s="33"/>
      <c r="BC408" s="33"/>
      <c r="BD408" s="33"/>
      <c r="BE408" s="33"/>
      <c r="BF408" s="33"/>
      <c r="BG408" s="34"/>
      <c r="BH408" s="34"/>
      <c r="BI408" s="34"/>
      <c r="BJ408" s="34"/>
      <c r="BK408" s="34"/>
      <c r="BL408" s="34"/>
    </row>
    <row r="409" spans="1:64" x14ac:dyDescent="0.2">
      <c r="A409" s="36">
        <v>37169</v>
      </c>
      <c r="B409" s="37" t="s">
        <v>87</v>
      </c>
      <c r="C409" s="71">
        <v>5</v>
      </c>
      <c r="D409" s="25" t="s">
        <v>170</v>
      </c>
      <c r="E409" s="25">
        <v>5</v>
      </c>
      <c r="F409" s="26" t="s">
        <v>171</v>
      </c>
      <c r="G409" s="25">
        <v>2001</v>
      </c>
      <c r="H409" s="27" t="s">
        <v>68</v>
      </c>
      <c r="I409" s="25">
        <v>40</v>
      </c>
      <c r="J409" s="25">
        <v>4</v>
      </c>
      <c r="K409" s="41">
        <v>21.51</v>
      </c>
      <c r="L409" s="41">
        <v>21.51</v>
      </c>
      <c r="M409" s="41">
        <v>21.51</v>
      </c>
      <c r="N409" s="41">
        <f t="shared" si="37"/>
        <v>0</v>
      </c>
      <c r="O409" s="41">
        <f t="shared" si="38"/>
        <v>0</v>
      </c>
      <c r="P409" s="41">
        <f t="shared" si="39"/>
        <v>0</v>
      </c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9"/>
      <c r="AG409" s="30"/>
      <c r="AI409" s="31"/>
      <c r="AP409" s="22"/>
      <c r="AS409" s="22"/>
      <c r="AT409" s="22"/>
      <c r="AU409" s="32"/>
      <c r="AV409" s="32"/>
      <c r="AW409" s="32"/>
      <c r="AX409" s="32"/>
      <c r="AY409" s="32"/>
      <c r="AZ409" s="32"/>
      <c r="BA409" s="33"/>
      <c r="BB409" s="33"/>
      <c r="BC409" s="33"/>
      <c r="BD409" s="33"/>
      <c r="BE409" s="33"/>
      <c r="BF409" s="33"/>
      <c r="BG409" s="34"/>
      <c r="BH409" s="34"/>
      <c r="BI409" s="34"/>
      <c r="BJ409" s="34"/>
      <c r="BK409" s="34"/>
      <c r="BL409" s="34"/>
    </row>
    <row r="410" spans="1:64" x14ac:dyDescent="0.2">
      <c r="A410" s="36">
        <v>37169</v>
      </c>
      <c r="B410" s="37" t="s">
        <v>88</v>
      </c>
      <c r="C410" s="71">
        <v>6.15</v>
      </c>
      <c r="D410" s="25" t="s">
        <v>170</v>
      </c>
      <c r="E410" s="25">
        <v>5</v>
      </c>
      <c r="F410" s="26" t="s">
        <v>171</v>
      </c>
      <c r="G410" s="25">
        <v>2001</v>
      </c>
      <c r="H410" s="27" t="s">
        <v>68</v>
      </c>
      <c r="I410" s="25">
        <v>40</v>
      </c>
      <c r="J410" s="25">
        <v>4</v>
      </c>
      <c r="K410" s="41">
        <v>21.51</v>
      </c>
      <c r="L410" s="41">
        <v>21.51</v>
      </c>
      <c r="M410" s="41">
        <v>21.51</v>
      </c>
      <c r="N410" s="41">
        <f t="shared" si="37"/>
        <v>0</v>
      </c>
      <c r="O410" s="41">
        <f t="shared" si="38"/>
        <v>0</v>
      </c>
      <c r="P410" s="41">
        <f t="shared" si="39"/>
        <v>0</v>
      </c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9"/>
      <c r="AG410" s="30"/>
      <c r="AI410" s="31"/>
      <c r="AP410" s="22"/>
      <c r="AS410" s="22"/>
      <c r="AT410" s="22"/>
      <c r="AU410" s="32"/>
      <c r="AV410" s="32"/>
      <c r="AW410" s="32"/>
      <c r="AX410" s="32"/>
      <c r="AY410" s="32"/>
      <c r="AZ410" s="32"/>
      <c r="BA410" s="33"/>
      <c r="BB410" s="33"/>
      <c r="BC410" s="33"/>
      <c r="BD410" s="33"/>
      <c r="BE410" s="33"/>
      <c r="BF410" s="33"/>
      <c r="BG410" s="34"/>
      <c r="BH410" s="34"/>
      <c r="BI410" s="34"/>
      <c r="BJ410" s="34"/>
      <c r="BK410" s="34"/>
      <c r="BL410" s="34"/>
    </row>
    <row r="411" spans="1:64" x14ac:dyDescent="0.2">
      <c r="A411" s="36">
        <v>37169</v>
      </c>
      <c r="B411" s="37" t="s">
        <v>89</v>
      </c>
      <c r="C411" s="71">
        <v>6.3</v>
      </c>
      <c r="D411" s="25" t="s">
        <v>170</v>
      </c>
      <c r="E411" s="25">
        <v>5</v>
      </c>
      <c r="F411" s="26" t="s">
        <v>171</v>
      </c>
      <c r="G411" s="25">
        <v>2001</v>
      </c>
      <c r="H411" s="27" t="s">
        <v>68</v>
      </c>
      <c r="I411" s="25">
        <v>40</v>
      </c>
      <c r="J411" s="25">
        <v>4</v>
      </c>
      <c r="K411" s="41">
        <v>21.81</v>
      </c>
      <c r="L411" s="41">
        <v>21.81</v>
      </c>
      <c r="M411" s="41">
        <v>21.81</v>
      </c>
      <c r="N411" s="41">
        <f t="shared" si="37"/>
        <v>0</v>
      </c>
      <c r="O411" s="41">
        <f t="shared" si="38"/>
        <v>0</v>
      </c>
      <c r="P411" s="41">
        <f t="shared" si="39"/>
        <v>0</v>
      </c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9"/>
      <c r="AG411" s="30"/>
      <c r="AI411" s="31"/>
      <c r="AP411" s="22"/>
      <c r="AS411" s="22"/>
      <c r="AT411" s="22"/>
      <c r="AU411" s="32"/>
      <c r="AV411" s="32"/>
      <c r="AW411" s="32"/>
      <c r="AX411" s="32"/>
      <c r="AY411" s="32"/>
      <c r="AZ411" s="32"/>
      <c r="BA411" s="33"/>
      <c r="BB411" s="33"/>
      <c r="BC411" s="33"/>
      <c r="BD411" s="33"/>
      <c r="BE411" s="33"/>
      <c r="BF411" s="33"/>
      <c r="BG411" s="34"/>
      <c r="BH411" s="34"/>
      <c r="BI411" s="34"/>
      <c r="BJ411" s="34"/>
      <c r="BK411" s="34"/>
      <c r="BL411" s="34"/>
    </row>
    <row r="412" spans="1:64" x14ac:dyDescent="0.2">
      <c r="A412" s="36">
        <v>37169</v>
      </c>
      <c r="B412" s="37" t="s">
        <v>90</v>
      </c>
      <c r="C412" s="71">
        <v>6.45</v>
      </c>
      <c r="D412" s="25" t="s">
        <v>170</v>
      </c>
      <c r="E412" s="25">
        <v>5</v>
      </c>
      <c r="F412" s="26" t="s">
        <v>171</v>
      </c>
      <c r="G412" s="25">
        <v>2001</v>
      </c>
      <c r="H412" s="27" t="s">
        <v>68</v>
      </c>
      <c r="I412" s="25">
        <v>40</v>
      </c>
      <c r="J412" s="25">
        <v>4</v>
      </c>
      <c r="K412" s="41">
        <v>21.9</v>
      </c>
      <c r="L412" s="41">
        <v>21.9</v>
      </c>
      <c r="M412" s="41">
        <v>21.9</v>
      </c>
      <c r="N412" s="41">
        <f t="shared" si="37"/>
        <v>0</v>
      </c>
      <c r="O412" s="41">
        <f t="shared" si="38"/>
        <v>0</v>
      </c>
      <c r="P412" s="41">
        <f t="shared" si="39"/>
        <v>0</v>
      </c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9"/>
      <c r="AG412" s="30"/>
      <c r="AI412" s="31"/>
      <c r="AP412" s="22"/>
      <c r="AS412" s="22"/>
      <c r="AT412" s="22"/>
      <c r="AU412" s="32"/>
      <c r="AV412" s="32"/>
      <c r="AW412" s="32"/>
      <c r="AX412" s="32"/>
      <c r="AY412" s="32"/>
      <c r="AZ412" s="32"/>
      <c r="BA412" s="33"/>
      <c r="BB412" s="33"/>
      <c r="BC412" s="33"/>
      <c r="BD412" s="33"/>
      <c r="BE412" s="33"/>
      <c r="BF412" s="33"/>
      <c r="BG412" s="34"/>
      <c r="BH412" s="34"/>
      <c r="BI412" s="34"/>
      <c r="BJ412" s="34"/>
      <c r="BK412" s="34"/>
      <c r="BL412" s="34"/>
    </row>
    <row r="413" spans="1:64" x14ac:dyDescent="0.2">
      <c r="A413" s="36">
        <v>37169</v>
      </c>
      <c r="B413" s="37" t="s">
        <v>91</v>
      </c>
      <c r="C413" s="71">
        <v>6</v>
      </c>
      <c r="D413" s="25" t="s">
        <v>170</v>
      </c>
      <c r="E413" s="25">
        <v>5</v>
      </c>
      <c r="F413" s="26" t="s">
        <v>171</v>
      </c>
      <c r="G413" s="25">
        <v>2001</v>
      </c>
      <c r="H413" s="27" t="s">
        <v>68</v>
      </c>
      <c r="I413" s="25">
        <v>40</v>
      </c>
      <c r="J413" s="25">
        <v>4</v>
      </c>
      <c r="K413" s="41">
        <v>21.9</v>
      </c>
      <c r="L413" s="41">
        <v>21.9</v>
      </c>
      <c r="M413" s="41">
        <v>21.9</v>
      </c>
      <c r="N413" s="41">
        <f t="shared" si="37"/>
        <v>0</v>
      </c>
      <c r="O413" s="41">
        <f t="shared" si="38"/>
        <v>0</v>
      </c>
      <c r="P413" s="41">
        <f t="shared" si="39"/>
        <v>0</v>
      </c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9"/>
      <c r="AG413" s="30"/>
      <c r="AI413" s="31"/>
      <c r="AP413" s="22"/>
      <c r="AS413" s="22"/>
      <c r="AT413" s="22"/>
      <c r="AU413" s="32"/>
      <c r="AV413" s="32"/>
      <c r="AW413" s="32"/>
      <c r="AX413" s="32"/>
      <c r="AY413" s="32"/>
      <c r="AZ413" s="32"/>
      <c r="BA413" s="33"/>
      <c r="BB413" s="33"/>
      <c r="BC413" s="33"/>
      <c r="BD413" s="33"/>
      <c r="BE413" s="33"/>
      <c r="BF413" s="33"/>
      <c r="BG413" s="34"/>
      <c r="BH413" s="34"/>
      <c r="BI413" s="34"/>
      <c r="BJ413" s="34"/>
      <c r="BK413" s="34"/>
      <c r="BL413" s="34"/>
    </row>
    <row r="414" spans="1:64" x14ac:dyDescent="0.2">
      <c r="A414" s="36">
        <v>37169</v>
      </c>
      <c r="B414" s="37" t="s">
        <v>92</v>
      </c>
      <c r="C414" s="71">
        <v>7.15</v>
      </c>
      <c r="D414" s="25" t="s">
        <v>170</v>
      </c>
      <c r="E414" s="25">
        <v>5</v>
      </c>
      <c r="F414" s="26" t="s">
        <v>171</v>
      </c>
      <c r="G414" s="25">
        <v>2001</v>
      </c>
      <c r="H414" s="27" t="s">
        <v>68</v>
      </c>
      <c r="I414" s="25">
        <v>40</v>
      </c>
      <c r="J414" s="25">
        <v>4</v>
      </c>
      <c r="K414" s="41">
        <v>19</v>
      </c>
      <c r="L414" s="41">
        <v>19</v>
      </c>
      <c r="M414" s="41">
        <v>19</v>
      </c>
      <c r="N414" s="41">
        <f t="shared" si="37"/>
        <v>0</v>
      </c>
      <c r="O414" s="41">
        <f t="shared" si="38"/>
        <v>0</v>
      </c>
      <c r="P414" s="41">
        <f t="shared" si="39"/>
        <v>0</v>
      </c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9"/>
      <c r="AG414" s="30"/>
      <c r="AI414" s="31"/>
      <c r="AP414" s="22"/>
      <c r="AS414" s="22"/>
      <c r="AT414" s="22"/>
      <c r="AU414" s="32"/>
      <c r="AV414" s="32"/>
      <c r="AW414" s="32"/>
      <c r="AX414" s="32"/>
      <c r="AY414" s="32"/>
      <c r="AZ414" s="32"/>
      <c r="BA414" s="33"/>
      <c r="BB414" s="33"/>
      <c r="BC414" s="33"/>
      <c r="BD414" s="33"/>
      <c r="BE414" s="33"/>
      <c r="BF414" s="33"/>
      <c r="BG414" s="34"/>
      <c r="BH414" s="34"/>
      <c r="BI414" s="34"/>
      <c r="BJ414" s="34"/>
      <c r="BK414" s="34"/>
      <c r="BL414" s="34"/>
    </row>
    <row r="415" spans="1:64" x14ac:dyDescent="0.2">
      <c r="A415" s="36">
        <v>37169</v>
      </c>
      <c r="B415" s="37" t="s">
        <v>93</v>
      </c>
      <c r="C415" s="71">
        <v>7.3</v>
      </c>
      <c r="D415" s="25" t="s">
        <v>170</v>
      </c>
      <c r="E415" s="25">
        <v>5</v>
      </c>
      <c r="F415" s="26" t="s">
        <v>171</v>
      </c>
      <c r="G415" s="25">
        <v>2001</v>
      </c>
      <c r="H415" s="27" t="s">
        <v>68</v>
      </c>
      <c r="I415" s="25">
        <v>40</v>
      </c>
      <c r="J415" s="25">
        <v>4</v>
      </c>
      <c r="K415" s="41">
        <v>13.4</v>
      </c>
      <c r="L415" s="41">
        <v>13.4</v>
      </c>
      <c r="M415" s="41">
        <v>13.4</v>
      </c>
      <c r="N415" s="41">
        <f t="shared" si="37"/>
        <v>0</v>
      </c>
      <c r="O415" s="41">
        <f t="shared" si="38"/>
        <v>0</v>
      </c>
      <c r="P415" s="41">
        <f t="shared" si="39"/>
        <v>0</v>
      </c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9"/>
      <c r="AG415" s="30"/>
      <c r="AI415" s="31"/>
      <c r="AP415" s="22"/>
      <c r="AS415" s="22"/>
      <c r="AT415" s="22"/>
      <c r="AU415" s="32"/>
      <c r="AV415" s="32"/>
      <c r="AW415" s="32"/>
      <c r="AX415" s="32"/>
      <c r="AY415" s="32"/>
      <c r="AZ415" s="32"/>
      <c r="BA415" s="33"/>
      <c r="BB415" s="33"/>
      <c r="BC415" s="33"/>
      <c r="BD415" s="33"/>
      <c r="BE415" s="33"/>
      <c r="BF415" s="33"/>
      <c r="BG415" s="34"/>
      <c r="BH415" s="34"/>
      <c r="BI415" s="34"/>
      <c r="BJ415" s="34"/>
      <c r="BK415" s="34"/>
      <c r="BL415" s="34"/>
    </row>
    <row r="416" spans="1:64" x14ac:dyDescent="0.2">
      <c r="A416" s="36">
        <v>37169</v>
      </c>
      <c r="B416" s="37" t="s">
        <v>94</v>
      </c>
      <c r="C416" s="71">
        <v>7.45</v>
      </c>
      <c r="D416" s="25" t="s">
        <v>170</v>
      </c>
      <c r="E416" s="25">
        <v>5</v>
      </c>
      <c r="F416" s="26" t="s">
        <v>171</v>
      </c>
      <c r="G416" s="25">
        <v>2001</v>
      </c>
      <c r="H416" s="27" t="s">
        <v>68</v>
      </c>
      <c r="I416" s="25">
        <v>40</v>
      </c>
      <c r="J416" s="25">
        <v>4</v>
      </c>
      <c r="K416" s="41">
        <v>18.5</v>
      </c>
      <c r="L416" s="41">
        <v>18.5</v>
      </c>
      <c r="M416" s="41">
        <v>18.5</v>
      </c>
      <c r="N416" s="41">
        <f t="shared" si="37"/>
        <v>0</v>
      </c>
      <c r="O416" s="41">
        <f t="shared" si="38"/>
        <v>0</v>
      </c>
      <c r="P416" s="41">
        <f t="shared" si="39"/>
        <v>0</v>
      </c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9"/>
      <c r="AG416" s="30"/>
      <c r="AI416" s="31"/>
      <c r="AP416" s="22"/>
      <c r="AS416" s="22"/>
      <c r="AT416" s="22"/>
      <c r="AU416" s="32"/>
      <c r="AV416" s="32"/>
      <c r="AW416" s="32"/>
      <c r="AX416" s="32"/>
      <c r="AY416" s="32"/>
      <c r="AZ416" s="32"/>
      <c r="BA416" s="33"/>
      <c r="BB416" s="33"/>
      <c r="BC416" s="33"/>
      <c r="BD416" s="33"/>
      <c r="BE416" s="33"/>
      <c r="BF416" s="33"/>
      <c r="BG416" s="34"/>
      <c r="BH416" s="34"/>
      <c r="BI416" s="34"/>
      <c r="BJ416" s="34"/>
      <c r="BK416" s="34"/>
      <c r="BL416" s="34"/>
    </row>
    <row r="417" spans="1:64" x14ac:dyDescent="0.2">
      <c r="A417" s="36">
        <v>37169</v>
      </c>
      <c r="B417" s="37" t="s">
        <v>95</v>
      </c>
      <c r="C417" s="71">
        <v>7</v>
      </c>
      <c r="D417" s="25" t="s">
        <v>170</v>
      </c>
      <c r="E417" s="25">
        <v>5</v>
      </c>
      <c r="F417" s="26" t="s">
        <v>171</v>
      </c>
      <c r="G417" s="25">
        <v>2001</v>
      </c>
      <c r="H417" s="27" t="s">
        <v>68</v>
      </c>
      <c r="I417" s="25">
        <v>40</v>
      </c>
      <c r="J417" s="25">
        <v>4</v>
      </c>
      <c r="K417" s="41">
        <v>19.63</v>
      </c>
      <c r="L417" s="41">
        <v>19.63</v>
      </c>
      <c r="M417" s="41">
        <v>19.63</v>
      </c>
      <c r="N417" s="41">
        <f t="shared" si="37"/>
        <v>0</v>
      </c>
      <c r="O417" s="41">
        <f t="shared" si="38"/>
        <v>0</v>
      </c>
      <c r="P417" s="41">
        <f t="shared" si="39"/>
        <v>0</v>
      </c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9"/>
      <c r="AG417" s="30"/>
      <c r="AI417" s="31"/>
      <c r="AP417" s="22"/>
      <c r="AS417" s="22"/>
      <c r="AT417" s="22"/>
      <c r="AU417" s="32"/>
      <c r="AV417" s="32"/>
      <c r="AW417" s="32"/>
      <c r="AX417" s="32"/>
      <c r="AY417" s="32"/>
      <c r="AZ417" s="32"/>
      <c r="BA417" s="33"/>
      <c r="BB417" s="33"/>
      <c r="BC417" s="33"/>
      <c r="BD417" s="33"/>
      <c r="BE417" s="33"/>
      <c r="BF417" s="33"/>
      <c r="BG417" s="34"/>
      <c r="BH417" s="34"/>
      <c r="BI417" s="34"/>
      <c r="BJ417" s="34"/>
      <c r="BK417" s="34"/>
      <c r="BL417" s="34"/>
    </row>
    <row r="418" spans="1:64" x14ac:dyDescent="0.2">
      <c r="A418" s="36">
        <v>37169</v>
      </c>
      <c r="B418" s="37" t="s">
        <v>96</v>
      </c>
      <c r="C418" s="71">
        <v>8.15</v>
      </c>
      <c r="D418" s="25" t="s">
        <v>170</v>
      </c>
      <c r="E418" s="25">
        <v>5</v>
      </c>
      <c r="F418" s="26" t="s">
        <v>171</v>
      </c>
      <c r="G418" s="25">
        <v>2001</v>
      </c>
      <c r="H418" s="27" t="s">
        <v>68</v>
      </c>
      <c r="I418" s="25">
        <v>40</v>
      </c>
      <c r="J418" s="25">
        <v>4</v>
      </c>
      <c r="K418" s="41">
        <v>19.3</v>
      </c>
      <c r="L418" s="41">
        <v>19.3</v>
      </c>
      <c r="M418" s="41">
        <v>19.3</v>
      </c>
      <c r="N418" s="41">
        <f t="shared" si="37"/>
        <v>0</v>
      </c>
      <c r="O418" s="41">
        <f t="shared" si="38"/>
        <v>0</v>
      </c>
      <c r="P418" s="41">
        <f t="shared" si="39"/>
        <v>0</v>
      </c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9"/>
      <c r="AG418" s="30"/>
      <c r="AI418" s="31"/>
      <c r="AP418" s="22"/>
      <c r="AS418" s="22"/>
      <c r="AT418" s="22"/>
      <c r="AU418" s="32"/>
      <c r="AV418" s="32"/>
      <c r="AW418" s="32"/>
      <c r="AX418" s="32"/>
      <c r="AY418" s="32"/>
      <c r="AZ418" s="32"/>
      <c r="BA418" s="33"/>
      <c r="BB418" s="33"/>
      <c r="BC418" s="33"/>
      <c r="BD418" s="33"/>
      <c r="BE418" s="33"/>
      <c r="BF418" s="33"/>
      <c r="BG418" s="34"/>
      <c r="BH418" s="34"/>
      <c r="BI418" s="34"/>
      <c r="BJ418" s="34"/>
      <c r="BK418" s="34"/>
      <c r="BL418" s="34"/>
    </row>
    <row r="419" spans="1:64" x14ac:dyDescent="0.2">
      <c r="A419" s="36">
        <v>37169</v>
      </c>
      <c r="B419" s="37" t="s">
        <v>97</v>
      </c>
      <c r="C419" s="71">
        <v>8.3000000000000007</v>
      </c>
      <c r="D419" s="25" t="s">
        <v>170</v>
      </c>
      <c r="E419" s="25">
        <v>5</v>
      </c>
      <c r="F419" s="26" t="s">
        <v>171</v>
      </c>
      <c r="G419" s="25">
        <v>2001</v>
      </c>
      <c r="H419" s="27" t="s">
        <v>68</v>
      </c>
      <c r="I419" s="25">
        <v>40</v>
      </c>
      <c r="J419" s="25">
        <v>4</v>
      </c>
      <c r="K419" s="41">
        <v>17.399999999999999</v>
      </c>
      <c r="L419" s="41">
        <v>17.399999999999999</v>
      </c>
      <c r="M419" s="41">
        <v>17.399999999999999</v>
      </c>
      <c r="N419" s="41">
        <f t="shared" si="37"/>
        <v>0</v>
      </c>
      <c r="O419" s="41">
        <f t="shared" si="38"/>
        <v>0</v>
      </c>
      <c r="P419" s="41">
        <f t="shared" si="39"/>
        <v>0</v>
      </c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9"/>
      <c r="AG419" s="30"/>
      <c r="AI419" s="31"/>
      <c r="AP419" s="22"/>
      <c r="AS419" s="22"/>
      <c r="AT419" s="22"/>
      <c r="AU419" s="32"/>
      <c r="AV419" s="32"/>
      <c r="AW419" s="32"/>
      <c r="AX419" s="32"/>
      <c r="AY419" s="32"/>
      <c r="AZ419" s="32"/>
      <c r="BA419" s="33"/>
      <c r="BB419" s="33"/>
      <c r="BC419" s="33"/>
      <c r="BD419" s="33"/>
      <c r="BE419" s="33"/>
      <c r="BF419" s="33"/>
      <c r="BG419" s="34"/>
      <c r="BH419" s="34"/>
      <c r="BI419" s="34"/>
      <c r="BJ419" s="34"/>
      <c r="BK419" s="34"/>
      <c r="BL419" s="34"/>
    </row>
    <row r="420" spans="1:64" x14ac:dyDescent="0.2">
      <c r="A420" s="36">
        <v>37169</v>
      </c>
      <c r="B420" s="37" t="s">
        <v>98</v>
      </c>
      <c r="C420" s="71">
        <v>8.4499999999999993</v>
      </c>
      <c r="D420" s="25" t="s">
        <v>170</v>
      </c>
      <c r="E420" s="25">
        <v>5</v>
      </c>
      <c r="F420" s="26" t="s">
        <v>171</v>
      </c>
      <c r="G420" s="25">
        <v>2001</v>
      </c>
      <c r="H420" s="27" t="s">
        <v>68</v>
      </c>
      <c r="I420" s="25">
        <v>40</v>
      </c>
      <c r="J420" s="25">
        <v>4</v>
      </c>
      <c r="K420" s="41">
        <v>9.89</v>
      </c>
      <c r="L420" s="41">
        <v>9.89</v>
      </c>
      <c r="M420" s="41">
        <v>9.89</v>
      </c>
      <c r="N420" s="41">
        <f t="shared" si="37"/>
        <v>0</v>
      </c>
      <c r="O420" s="41">
        <f t="shared" si="38"/>
        <v>0</v>
      </c>
      <c r="P420" s="41">
        <f t="shared" si="39"/>
        <v>0</v>
      </c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9"/>
      <c r="AG420" s="30"/>
      <c r="AI420" s="31"/>
      <c r="AP420" s="22"/>
      <c r="AS420" s="22"/>
      <c r="AT420" s="22"/>
      <c r="AU420" s="32"/>
      <c r="AV420" s="32"/>
      <c r="AW420" s="32"/>
      <c r="AX420" s="32"/>
      <c r="AY420" s="32"/>
      <c r="AZ420" s="32"/>
      <c r="BA420" s="33"/>
      <c r="BB420" s="33"/>
      <c r="BC420" s="33"/>
      <c r="BD420" s="33"/>
      <c r="BE420" s="33"/>
      <c r="BF420" s="33"/>
      <c r="BG420" s="34"/>
      <c r="BH420" s="34"/>
      <c r="BI420" s="34"/>
      <c r="BJ420" s="34"/>
      <c r="BK420" s="34"/>
      <c r="BL420" s="34"/>
    </row>
    <row r="421" spans="1:64" x14ac:dyDescent="0.2">
      <c r="A421" s="36">
        <v>37169</v>
      </c>
      <c r="B421" s="37" t="s">
        <v>99</v>
      </c>
      <c r="C421" s="71">
        <v>8</v>
      </c>
      <c r="D421" s="25" t="s">
        <v>170</v>
      </c>
      <c r="E421" s="25">
        <v>5</v>
      </c>
      <c r="F421" s="26" t="s">
        <v>171</v>
      </c>
      <c r="G421" s="25">
        <v>2001</v>
      </c>
      <c r="H421" s="27" t="s">
        <v>68</v>
      </c>
      <c r="I421" s="25">
        <v>40</v>
      </c>
      <c r="J421" s="25">
        <v>4</v>
      </c>
      <c r="K421" s="41">
        <v>5.9</v>
      </c>
      <c r="L421" s="41">
        <v>5.9</v>
      </c>
      <c r="M421" s="41">
        <v>5.9</v>
      </c>
      <c r="N421" s="41">
        <f t="shared" si="37"/>
        <v>0</v>
      </c>
      <c r="O421" s="41">
        <f t="shared" si="38"/>
        <v>0</v>
      </c>
      <c r="P421" s="41">
        <f t="shared" si="39"/>
        <v>0</v>
      </c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9"/>
      <c r="AG421" s="30"/>
      <c r="AI421" s="31"/>
      <c r="AP421" s="22"/>
      <c r="AS421" s="22"/>
      <c r="AT421" s="22"/>
      <c r="AU421" s="32"/>
      <c r="AV421" s="32"/>
      <c r="AW421" s="32"/>
      <c r="AX421" s="32"/>
      <c r="AY421" s="32"/>
      <c r="AZ421" s="32"/>
      <c r="BA421" s="33"/>
      <c r="BB421" s="33"/>
      <c r="BC421" s="33"/>
      <c r="BD421" s="33"/>
      <c r="BE421" s="33"/>
      <c r="BF421" s="33"/>
      <c r="BG421" s="34"/>
      <c r="BH421" s="34"/>
      <c r="BI421" s="34"/>
      <c r="BJ421" s="34"/>
      <c r="BK421" s="34"/>
      <c r="BL421" s="34"/>
    </row>
    <row r="422" spans="1:64" x14ac:dyDescent="0.2">
      <c r="A422" s="36">
        <v>37169</v>
      </c>
      <c r="B422" s="37" t="s">
        <v>100</v>
      </c>
      <c r="C422" s="71">
        <v>9.15</v>
      </c>
      <c r="D422" s="25" t="s">
        <v>170</v>
      </c>
      <c r="E422" s="25">
        <v>5</v>
      </c>
      <c r="F422" s="26" t="s">
        <v>171</v>
      </c>
      <c r="G422" s="25">
        <v>2001</v>
      </c>
      <c r="H422" s="27" t="s">
        <v>68</v>
      </c>
      <c r="I422" s="25">
        <v>40</v>
      </c>
      <c r="J422" s="25">
        <v>4</v>
      </c>
      <c r="K422" s="41">
        <v>21.01</v>
      </c>
      <c r="L422" s="41">
        <v>21.01</v>
      </c>
      <c r="M422" s="41">
        <v>21.01</v>
      </c>
      <c r="N422" s="41">
        <f t="shared" si="37"/>
        <v>0</v>
      </c>
      <c r="O422" s="41">
        <f t="shared" si="38"/>
        <v>0</v>
      </c>
      <c r="P422" s="41">
        <f t="shared" si="39"/>
        <v>0</v>
      </c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9"/>
      <c r="AG422" s="30"/>
      <c r="AI422" s="31"/>
      <c r="AP422" s="22"/>
      <c r="AS422" s="22"/>
      <c r="AT422" s="22"/>
      <c r="AU422" s="32"/>
      <c r="AV422" s="32"/>
      <c r="AW422" s="32"/>
      <c r="AX422" s="32"/>
      <c r="AY422" s="32"/>
      <c r="AZ422" s="32"/>
      <c r="BA422" s="33"/>
      <c r="BB422" s="33"/>
      <c r="BC422" s="33"/>
      <c r="BD422" s="33"/>
      <c r="BE422" s="33"/>
      <c r="BF422" s="33"/>
      <c r="BG422" s="34"/>
      <c r="BH422" s="34"/>
      <c r="BI422" s="34"/>
      <c r="BJ422" s="34"/>
      <c r="BK422" s="34"/>
      <c r="BL422" s="34"/>
    </row>
    <row r="423" spans="1:64" x14ac:dyDescent="0.2">
      <c r="A423" s="36">
        <v>37169</v>
      </c>
      <c r="B423" s="37" t="s">
        <v>101</v>
      </c>
      <c r="C423" s="71">
        <v>9.3000000000000007</v>
      </c>
      <c r="D423" s="25" t="s">
        <v>170</v>
      </c>
      <c r="E423" s="25">
        <v>5</v>
      </c>
      <c r="F423" s="26" t="s">
        <v>171</v>
      </c>
      <c r="G423" s="25">
        <v>2001</v>
      </c>
      <c r="H423" s="27" t="s">
        <v>68</v>
      </c>
      <c r="I423" s="25">
        <v>40</v>
      </c>
      <c r="J423" s="25">
        <v>4</v>
      </c>
      <c r="K423" s="41">
        <v>21.5</v>
      </c>
      <c r="L423" s="41">
        <v>21.5</v>
      </c>
      <c r="M423" s="41">
        <v>21.5</v>
      </c>
      <c r="N423" s="41">
        <f t="shared" si="37"/>
        <v>0</v>
      </c>
      <c r="O423" s="41">
        <f t="shared" si="38"/>
        <v>0</v>
      </c>
      <c r="P423" s="41">
        <f t="shared" si="39"/>
        <v>0</v>
      </c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9"/>
      <c r="AG423" s="30"/>
      <c r="AI423" s="31"/>
      <c r="AP423" s="22"/>
      <c r="AS423" s="22"/>
      <c r="AT423" s="22"/>
      <c r="AU423" s="32"/>
      <c r="AV423" s="32"/>
      <c r="AW423" s="32"/>
      <c r="AX423" s="32"/>
      <c r="AY423" s="32"/>
      <c r="AZ423" s="32"/>
      <c r="BA423" s="33"/>
      <c r="BB423" s="33"/>
      <c r="BC423" s="33"/>
      <c r="BD423" s="33"/>
      <c r="BE423" s="33"/>
      <c r="BF423" s="33"/>
      <c r="BG423" s="34"/>
      <c r="BH423" s="34"/>
      <c r="BI423" s="34"/>
      <c r="BJ423" s="34"/>
      <c r="BK423" s="34"/>
      <c r="BL423" s="34"/>
    </row>
    <row r="424" spans="1:64" x14ac:dyDescent="0.2">
      <c r="A424" s="36">
        <v>37169</v>
      </c>
      <c r="B424" s="37" t="s">
        <v>102</v>
      </c>
      <c r="C424" s="71">
        <v>9.4499999999999993</v>
      </c>
      <c r="D424" s="25" t="s">
        <v>170</v>
      </c>
      <c r="E424" s="25">
        <v>5</v>
      </c>
      <c r="F424" s="26" t="s">
        <v>171</v>
      </c>
      <c r="G424" s="25">
        <v>2001</v>
      </c>
      <c r="H424" s="27" t="s">
        <v>68</v>
      </c>
      <c r="I424" s="25">
        <v>40</v>
      </c>
      <c r="J424" s="25">
        <v>4</v>
      </c>
      <c r="K424" s="41">
        <v>21.01</v>
      </c>
      <c r="L424" s="41">
        <v>21.01</v>
      </c>
      <c r="M424" s="41">
        <v>21.01</v>
      </c>
      <c r="N424" s="41">
        <f t="shared" si="37"/>
        <v>0</v>
      </c>
      <c r="O424" s="41">
        <f t="shared" si="38"/>
        <v>0</v>
      </c>
      <c r="P424" s="41">
        <f t="shared" si="39"/>
        <v>0</v>
      </c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9"/>
      <c r="AG424" s="30"/>
      <c r="AI424" s="31"/>
      <c r="AP424" s="22"/>
      <c r="AS424" s="22"/>
      <c r="AT424" s="22"/>
      <c r="AU424" s="32"/>
      <c r="AV424" s="32"/>
      <c r="AW424" s="32"/>
      <c r="AX424" s="32"/>
      <c r="AY424" s="32"/>
      <c r="AZ424" s="32"/>
      <c r="BA424" s="33"/>
      <c r="BB424" s="33"/>
      <c r="BC424" s="33"/>
      <c r="BD424" s="33"/>
      <c r="BE424" s="33"/>
      <c r="BF424" s="33"/>
      <c r="BG424" s="34"/>
      <c r="BH424" s="34"/>
      <c r="BI424" s="34"/>
      <c r="BJ424" s="34"/>
      <c r="BK424" s="34"/>
      <c r="BL424" s="34"/>
    </row>
    <row r="425" spans="1:64" x14ac:dyDescent="0.2">
      <c r="A425" s="36">
        <v>37169</v>
      </c>
      <c r="B425" s="37" t="s">
        <v>103</v>
      </c>
      <c r="C425" s="71">
        <v>9</v>
      </c>
      <c r="D425" s="25" t="s">
        <v>170</v>
      </c>
      <c r="E425" s="25">
        <v>5</v>
      </c>
      <c r="F425" s="26" t="s">
        <v>171</v>
      </c>
      <c r="G425" s="25">
        <v>2001</v>
      </c>
      <c r="H425" s="27" t="s">
        <v>68</v>
      </c>
      <c r="I425" s="25">
        <v>40</v>
      </c>
      <c r="J425" s="25">
        <v>4</v>
      </c>
      <c r="K425" s="41">
        <v>21.8</v>
      </c>
      <c r="L425" s="41">
        <v>21.8</v>
      </c>
      <c r="M425" s="41">
        <v>21.8</v>
      </c>
      <c r="N425" s="41">
        <f t="shared" si="37"/>
        <v>0</v>
      </c>
      <c r="O425" s="41">
        <f t="shared" si="38"/>
        <v>0</v>
      </c>
      <c r="P425" s="41">
        <f t="shared" si="39"/>
        <v>0</v>
      </c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9"/>
      <c r="AG425" s="30"/>
      <c r="AI425" s="31"/>
      <c r="AP425" s="22"/>
      <c r="AS425" s="22"/>
      <c r="AT425" s="22"/>
      <c r="AU425" s="32"/>
      <c r="AV425" s="32"/>
      <c r="AW425" s="32"/>
      <c r="AX425" s="32"/>
      <c r="AY425" s="32"/>
      <c r="AZ425" s="32"/>
      <c r="BA425" s="33"/>
      <c r="BB425" s="33"/>
      <c r="BC425" s="33"/>
      <c r="BD425" s="33"/>
      <c r="BE425" s="33"/>
      <c r="BF425" s="33"/>
      <c r="BG425" s="34"/>
      <c r="BH425" s="34"/>
      <c r="BI425" s="34"/>
      <c r="BJ425" s="34"/>
      <c r="BK425" s="34"/>
      <c r="BL425" s="34"/>
    </row>
    <row r="426" spans="1:64" x14ac:dyDescent="0.2">
      <c r="A426" s="36">
        <v>37169</v>
      </c>
      <c r="B426" s="37" t="s">
        <v>104</v>
      </c>
      <c r="C426" s="71">
        <v>10.15</v>
      </c>
      <c r="D426" s="25" t="s">
        <v>170</v>
      </c>
      <c r="E426" s="25">
        <v>5</v>
      </c>
      <c r="F426" s="26" t="s">
        <v>171</v>
      </c>
      <c r="G426" s="25">
        <v>2001</v>
      </c>
      <c r="H426" s="27" t="s">
        <v>68</v>
      </c>
      <c r="I426" s="25">
        <v>40</v>
      </c>
      <c r="J426" s="25">
        <v>4</v>
      </c>
      <c r="K426" s="41">
        <v>22.42</v>
      </c>
      <c r="L426" s="41">
        <v>22.42</v>
      </c>
      <c r="M426" s="41">
        <v>22.42</v>
      </c>
      <c r="N426" s="41">
        <f t="shared" si="37"/>
        <v>0</v>
      </c>
      <c r="O426" s="41">
        <f t="shared" si="38"/>
        <v>0</v>
      </c>
      <c r="P426" s="41">
        <f t="shared" si="39"/>
        <v>0</v>
      </c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9"/>
      <c r="AG426" s="30"/>
      <c r="AI426" s="31"/>
      <c r="AP426" s="22"/>
      <c r="AS426" s="22"/>
      <c r="AT426" s="22"/>
      <c r="AU426" s="32"/>
      <c r="AV426" s="32"/>
      <c r="AW426" s="32"/>
      <c r="AX426" s="32"/>
      <c r="AY426" s="32"/>
      <c r="AZ426" s="32"/>
      <c r="BA426" s="33"/>
      <c r="BB426" s="33"/>
      <c r="BC426" s="33"/>
      <c r="BD426" s="33"/>
      <c r="BE426" s="33"/>
      <c r="BF426" s="33"/>
      <c r="BG426" s="34"/>
      <c r="BH426" s="34"/>
      <c r="BI426" s="34"/>
      <c r="BJ426" s="34"/>
      <c r="BK426" s="34"/>
      <c r="BL426" s="34"/>
    </row>
    <row r="427" spans="1:64" x14ac:dyDescent="0.2">
      <c r="A427" s="36">
        <v>37169</v>
      </c>
      <c r="B427" s="37" t="s">
        <v>105</v>
      </c>
      <c r="C427" s="71">
        <v>10.3</v>
      </c>
      <c r="D427" s="25" t="s">
        <v>170</v>
      </c>
      <c r="E427" s="25">
        <v>5</v>
      </c>
      <c r="F427" s="26" t="s">
        <v>171</v>
      </c>
      <c r="G427" s="25">
        <v>2001</v>
      </c>
      <c r="H427" s="27" t="s">
        <v>68</v>
      </c>
      <c r="I427" s="25">
        <v>40</v>
      </c>
      <c r="J427" s="25">
        <v>4</v>
      </c>
      <c r="K427" s="41">
        <v>22.62</v>
      </c>
      <c r="L427" s="41">
        <v>22.62</v>
      </c>
      <c r="M427" s="41">
        <v>22.62</v>
      </c>
      <c r="N427" s="41">
        <f t="shared" si="37"/>
        <v>0</v>
      </c>
      <c r="O427" s="41">
        <f t="shared" si="38"/>
        <v>0</v>
      </c>
      <c r="P427" s="41">
        <f t="shared" si="39"/>
        <v>0</v>
      </c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9"/>
      <c r="AG427" s="30"/>
      <c r="AI427" s="31"/>
      <c r="AP427" s="22"/>
      <c r="AS427" s="22"/>
      <c r="AT427" s="22"/>
      <c r="AU427" s="32"/>
      <c r="AV427" s="32"/>
      <c r="AW427" s="32"/>
      <c r="AX427" s="32"/>
      <c r="AY427" s="32"/>
      <c r="AZ427" s="32"/>
      <c r="BA427" s="33"/>
      <c r="BB427" s="33"/>
      <c r="BC427" s="33"/>
      <c r="BD427" s="33"/>
      <c r="BE427" s="33"/>
      <c r="BF427" s="33"/>
      <c r="BG427" s="34"/>
      <c r="BH427" s="34"/>
      <c r="BI427" s="34"/>
      <c r="BJ427" s="34"/>
      <c r="BK427" s="34"/>
      <c r="BL427" s="34"/>
    </row>
    <row r="428" spans="1:64" x14ac:dyDescent="0.2">
      <c r="A428" s="36">
        <v>37169</v>
      </c>
      <c r="B428" s="37" t="s">
        <v>106</v>
      </c>
      <c r="C428" s="71">
        <v>10.45</v>
      </c>
      <c r="D428" s="25" t="s">
        <v>170</v>
      </c>
      <c r="E428" s="25">
        <v>5</v>
      </c>
      <c r="F428" s="26" t="s">
        <v>171</v>
      </c>
      <c r="G428" s="25">
        <v>2001</v>
      </c>
      <c r="H428" s="27" t="s">
        <v>68</v>
      </c>
      <c r="I428" s="25">
        <v>40</v>
      </c>
      <c r="J428" s="25">
        <v>4</v>
      </c>
      <c r="K428" s="41">
        <v>21.3</v>
      </c>
      <c r="L428" s="41">
        <v>21.3</v>
      </c>
      <c r="M428" s="41">
        <v>21.3</v>
      </c>
      <c r="N428" s="41">
        <f t="shared" si="37"/>
        <v>0</v>
      </c>
      <c r="O428" s="41">
        <f t="shared" si="38"/>
        <v>0</v>
      </c>
      <c r="P428" s="41">
        <f t="shared" si="39"/>
        <v>0</v>
      </c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9"/>
      <c r="AG428" s="30"/>
      <c r="AI428" s="31"/>
      <c r="AP428" s="22"/>
      <c r="AS428" s="22"/>
      <c r="AT428" s="22"/>
      <c r="AU428" s="32"/>
      <c r="AV428" s="32"/>
      <c r="AW428" s="32"/>
      <c r="AX428" s="32"/>
      <c r="AY428" s="32"/>
      <c r="AZ428" s="32"/>
      <c r="BA428" s="33"/>
      <c r="BB428" s="33"/>
      <c r="BC428" s="33"/>
      <c r="BD428" s="33"/>
      <c r="BE428" s="33"/>
      <c r="BF428" s="33"/>
      <c r="BG428" s="34"/>
      <c r="BH428" s="34"/>
      <c r="BI428" s="34"/>
      <c r="BJ428" s="34"/>
      <c r="BK428" s="34"/>
      <c r="BL428" s="34"/>
    </row>
    <row r="429" spans="1:64" x14ac:dyDescent="0.2">
      <c r="A429" s="36">
        <v>37169</v>
      </c>
      <c r="B429" s="37" t="s">
        <v>107</v>
      </c>
      <c r="C429" s="71">
        <v>10</v>
      </c>
      <c r="D429" s="25" t="s">
        <v>170</v>
      </c>
      <c r="E429" s="25">
        <v>5</v>
      </c>
      <c r="F429" s="26" t="s">
        <v>171</v>
      </c>
      <c r="G429" s="25">
        <v>2001</v>
      </c>
      <c r="H429" s="27" t="s">
        <v>68</v>
      </c>
      <c r="I429" s="25">
        <v>40</v>
      </c>
      <c r="J429" s="25">
        <v>4</v>
      </c>
      <c r="K429" s="41">
        <v>21.61</v>
      </c>
      <c r="L429" s="41">
        <v>21.61</v>
      </c>
      <c r="M429" s="41">
        <v>21.61</v>
      </c>
      <c r="N429" s="41">
        <f t="shared" si="37"/>
        <v>0</v>
      </c>
      <c r="O429" s="41">
        <f t="shared" si="38"/>
        <v>0</v>
      </c>
      <c r="P429" s="41">
        <f t="shared" si="39"/>
        <v>0</v>
      </c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9"/>
      <c r="AG429" s="30"/>
      <c r="AI429" s="31"/>
      <c r="AP429" s="22"/>
      <c r="AS429" s="22"/>
      <c r="AT429" s="22"/>
      <c r="AU429" s="32"/>
      <c r="AV429" s="32"/>
      <c r="AW429" s="32"/>
      <c r="AX429" s="32"/>
      <c r="AY429" s="32"/>
      <c r="AZ429" s="32"/>
      <c r="BA429" s="33"/>
      <c r="BB429" s="33"/>
      <c r="BC429" s="33"/>
      <c r="BD429" s="33"/>
      <c r="BE429" s="33"/>
      <c r="BF429" s="33"/>
      <c r="BG429" s="34"/>
      <c r="BH429" s="34"/>
      <c r="BI429" s="34"/>
      <c r="BJ429" s="34"/>
      <c r="BK429" s="34"/>
      <c r="BL429" s="34"/>
    </row>
    <row r="430" spans="1:64" x14ac:dyDescent="0.2">
      <c r="A430" s="36">
        <v>37169</v>
      </c>
      <c r="B430" s="37" t="s">
        <v>108</v>
      </c>
      <c r="C430" s="71">
        <v>11.15</v>
      </c>
      <c r="D430" s="25" t="s">
        <v>170</v>
      </c>
      <c r="E430" s="25">
        <v>5</v>
      </c>
      <c r="F430" s="26" t="s">
        <v>171</v>
      </c>
      <c r="G430" s="25">
        <v>2001</v>
      </c>
      <c r="H430" s="27" t="s">
        <v>68</v>
      </c>
      <c r="I430" s="25">
        <v>40</v>
      </c>
      <c r="J430" s="25">
        <v>4</v>
      </c>
      <c r="K430" s="41">
        <v>21.61</v>
      </c>
      <c r="L430" s="41">
        <v>21.61</v>
      </c>
      <c r="M430" s="41">
        <v>21.61</v>
      </c>
      <c r="N430" s="41">
        <f t="shared" si="37"/>
        <v>0</v>
      </c>
      <c r="O430" s="41">
        <f t="shared" si="38"/>
        <v>0</v>
      </c>
      <c r="P430" s="41">
        <f t="shared" si="39"/>
        <v>0</v>
      </c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9"/>
      <c r="AG430" s="30"/>
      <c r="AI430" s="31"/>
      <c r="AP430" s="22"/>
      <c r="AS430" s="22"/>
      <c r="AT430" s="22"/>
      <c r="AU430" s="32"/>
      <c r="AV430" s="32"/>
      <c r="AW430" s="32"/>
      <c r="AX430" s="32"/>
      <c r="AY430" s="32"/>
      <c r="AZ430" s="32"/>
      <c r="BA430" s="33"/>
      <c r="BB430" s="33"/>
      <c r="BC430" s="33"/>
      <c r="BD430" s="33"/>
      <c r="BE430" s="33"/>
      <c r="BF430" s="33"/>
      <c r="BG430" s="34"/>
      <c r="BH430" s="34"/>
      <c r="BI430" s="34"/>
      <c r="BJ430" s="34"/>
      <c r="BK430" s="34"/>
      <c r="BL430" s="34"/>
    </row>
    <row r="431" spans="1:64" x14ac:dyDescent="0.2">
      <c r="A431" s="36">
        <v>37169</v>
      </c>
      <c r="B431" s="37" t="s">
        <v>109</v>
      </c>
      <c r="C431" s="71">
        <v>11.3</v>
      </c>
      <c r="D431" s="25" t="s">
        <v>170</v>
      </c>
      <c r="E431" s="25">
        <v>5</v>
      </c>
      <c r="F431" s="26" t="s">
        <v>171</v>
      </c>
      <c r="G431" s="25">
        <v>2001</v>
      </c>
      <c r="H431" s="27" t="s">
        <v>68</v>
      </c>
      <c r="I431" s="25">
        <v>40</v>
      </c>
      <c r="J431" s="25">
        <v>4</v>
      </c>
      <c r="K431" s="41">
        <v>21.41</v>
      </c>
      <c r="L431" s="41">
        <v>21.41</v>
      </c>
      <c r="M431" s="41">
        <v>21.41</v>
      </c>
      <c r="N431" s="41">
        <f t="shared" si="37"/>
        <v>0</v>
      </c>
      <c r="O431" s="41">
        <f t="shared" si="38"/>
        <v>0</v>
      </c>
      <c r="P431" s="41">
        <f t="shared" si="39"/>
        <v>0</v>
      </c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9"/>
      <c r="AG431" s="30"/>
      <c r="AI431" s="31"/>
      <c r="AP431" s="22"/>
      <c r="AS431" s="22"/>
      <c r="AT431" s="22"/>
      <c r="AU431" s="32"/>
      <c r="AV431" s="32"/>
      <c r="AW431" s="32"/>
      <c r="AX431" s="32"/>
      <c r="AY431" s="32"/>
      <c r="AZ431" s="32"/>
      <c r="BA431" s="33"/>
      <c r="BB431" s="33"/>
      <c r="BC431" s="33"/>
      <c r="BD431" s="33"/>
      <c r="BE431" s="33"/>
      <c r="BF431" s="33"/>
      <c r="BG431" s="34"/>
      <c r="BH431" s="34"/>
      <c r="BI431" s="34"/>
      <c r="BJ431" s="34"/>
      <c r="BK431" s="34"/>
      <c r="BL431" s="34"/>
    </row>
    <row r="432" spans="1:64" x14ac:dyDescent="0.2">
      <c r="A432" s="36">
        <v>37169</v>
      </c>
      <c r="B432" s="37" t="s">
        <v>110</v>
      </c>
      <c r="C432" s="71">
        <v>11.45</v>
      </c>
      <c r="D432" s="25" t="s">
        <v>170</v>
      </c>
      <c r="E432" s="25">
        <v>5</v>
      </c>
      <c r="F432" s="26" t="s">
        <v>171</v>
      </c>
      <c r="G432" s="25">
        <v>2001</v>
      </c>
      <c r="H432" s="27" t="s">
        <v>68</v>
      </c>
      <c r="I432" s="25">
        <v>40</v>
      </c>
      <c r="J432" s="25">
        <v>4</v>
      </c>
      <c r="K432" s="41">
        <v>21.51</v>
      </c>
      <c r="L432" s="41">
        <v>21.51</v>
      </c>
      <c r="M432" s="41">
        <v>21.51</v>
      </c>
      <c r="N432" s="41">
        <f t="shared" si="37"/>
        <v>0</v>
      </c>
      <c r="O432" s="41">
        <f t="shared" si="38"/>
        <v>0</v>
      </c>
      <c r="P432" s="41">
        <f t="shared" si="39"/>
        <v>0</v>
      </c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9"/>
      <c r="AG432" s="30"/>
      <c r="AI432" s="31"/>
      <c r="AP432" s="22"/>
      <c r="AS432" s="22"/>
      <c r="AT432" s="22"/>
      <c r="AU432" s="32"/>
      <c r="AV432" s="32"/>
      <c r="AW432" s="32"/>
      <c r="AX432" s="32"/>
      <c r="AY432" s="32"/>
      <c r="AZ432" s="32"/>
      <c r="BA432" s="33"/>
      <c r="BB432" s="33"/>
      <c r="BC432" s="33"/>
      <c r="BD432" s="33"/>
      <c r="BE432" s="33"/>
      <c r="BF432" s="33"/>
      <c r="BG432" s="34"/>
      <c r="BH432" s="34"/>
      <c r="BI432" s="34"/>
      <c r="BJ432" s="34"/>
      <c r="BK432" s="34"/>
      <c r="BL432" s="34"/>
    </row>
    <row r="433" spans="1:64" x14ac:dyDescent="0.2">
      <c r="A433" s="36">
        <v>37169</v>
      </c>
      <c r="B433" s="37" t="s">
        <v>111</v>
      </c>
      <c r="C433" s="71">
        <v>11</v>
      </c>
      <c r="D433" s="25" t="s">
        <v>170</v>
      </c>
      <c r="E433" s="25">
        <v>5</v>
      </c>
      <c r="F433" s="26" t="s">
        <v>171</v>
      </c>
      <c r="G433" s="25">
        <v>2001</v>
      </c>
      <c r="H433" s="27" t="s">
        <v>68</v>
      </c>
      <c r="I433" s="25">
        <v>40</v>
      </c>
      <c r="J433" s="25">
        <v>4</v>
      </c>
      <c r="K433" s="41">
        <v>21.81</v>
      </c>
      <c r="L433" s="41">
        <v>21.81</v>
      </c>
      <c r="M433" s="41">
        <v>21.81</v>
      </c>
      <c r="N433" s="41">
        <f t="shared" si="37"/>
        <v>0</v>
      </c>
      <c r="O433" s="41">
        <f t="shared" si="38"/>
        <v>0</v>
      </c>
      <c r="P433" s="41">
        <f t="shared" si="39"/>
        <v>0</v>
      </c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9"/>
      <c r="AG433" s="30"/>
      <c r="AI433" s="31"/>
      <c r="AP433" s="22"/>
      <c r="AS433" s="22"/>
      <c r="AT433" s="22"/>
      <c r="AU433" s="32"/>
      <c r="AV433" s="32"/>
      <c r="AW433" s="32"/>
      <c r="AX433" s="32"/>
      <c r="AY433" s="32"/>
      <c r="AZ433" s="32"/>
      <c r="BA433" s="33"/>
      <c r="BB433" s="33"/>
      <c r="BC433" s="33"/>
      <c r="BD433" s="33"/>
      <c r="BE433" s="33"/>
      <c r="BF433" s="33"/>
      <c r="BG433" s="34"/>
      <c r="BH433" s="34"/>
      <c r="BI433" s="34"/>
      <c r="BJ433" s="34"/>
      <c r="BK433" s="34"/>
      <c r="BL433" s="34"/>
    </row>
    <row r="434" spans="1:64" x14ac:dyDescent="0.2">
      <c r="A434" s="36">
        <v>37169</v>
      </c>
      <c r="B434" s="37" t="s">
        <v>112</v>
      </c>
      <c r="C434" s="71">
        <v>12.15</v>
      </c>
      <c r="D434" s="25" t="s">
        <v>170</v>
      </c>
      <c r="E434" s="25">
        <v>5</v>
      </c>
      <c r="F434" s="26" t="s">
        <v>171</v>
      </c>
      <c r="G434" s="25">
        <v>2001</v>
      </c>
      <c r="H434" s="27" t="s">
        <v>68</v>
      </c>
      <c r="I434" s="25">
        <v>40</v>
      </c>
      <c r="J434" s="25">
        <v>4</v>
      </c>
      <c r="K434" s="41">
        <v>22.18</v>
      </c>
      <c r="L434" s="41">
        <v>22.18</v>
      </c>
      <c r="M434" s="41">
        <v>22.18</v>
      </c>
      <c r="N434" s="41">
        <f t="shared" si="37"/>
        <v>0</v>
      </c>
      <c r="O434" s="41">
        <f t="shared" si="38"/>
        <v>0</v>
      </c>
      <c r="P434" s="41">
        <f t="shared" si="39"/>
        <v>0</v>
      </c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9"/>
      <c r="AG434" s="30"/>
      <c r="AI434" s="31"/>
      <c r="AP434" s="22"/>
      <c r="AS434" s="22"/>
      <c r="AT434" s="22"/>
      <c r="AU434" s="32"/>
      <c r="AV434" s="32"/>
      <c r="AW434" s="32"/>
      <c r="AX434" s="32"/>
      <c r="AY434" s="32"/>
      <c r="AZ434" s="32"/>
      <c r="BA434" s="33"/>
      <c r="BB434" s="33"/>
      <c r="BC434" s="33"/>
      <c r="BD434" s="33"/>
      <c r="BE434" s="33"/>
      <c r="BF434" s="33"/>
      <c r="BG434" s="34"/>
      <c r="BH434" s="34"/>
      <c r="BI434" s="34"/>
      <c r="BJ434" s="34"/>
      <c r="BK434" s="34"/>
      <c r="BL434" s="34"/>
    </row>
    <row r="435" spans="1:64" x14ac:dyDescent="0.2">
      <c r="A435" s="36">
        <v>37169</v>
      </c>
      <c r="B435" s="37" t="s">
        <v>113</v>
      </c>
      <c r="C435" s="71">
        <v>12.3</v>
      </c>
      <c r="D435" s="25" t="s">
        <v>170</v>
      </c>
      <c r="E435" s="25">
        <v>5</v>
      </c>
      <c r="F435" s="26" t="s">
        <v>171</v>
      </c>
      <c r="G435" s="25">
        <v>2001</v>
      </c>
      <c r="H435" s="27" t="s">
        <v>68</v>
      </c>
      <c r="I435" s="25">
        <v>40</v>
      </c>
      <c r="J435" s="25">
        <v>4</v>
      </c>
      <c r="K435" s="41">
        <v>22.05</v>
      </c>
      <c r="L435" s="41">
        <v>22.05</v>
      </c>
      <c r="M435" s="41">
        <v>22.05</v>
      </c>
      <c r="N435" s="41">
        <f t="shared" si="37"/>
        <v>0</v>
      </c>
      <c r="O435" s="41">
        <f t="shared" si="38"/>
        <v>0</v>
      </c>
      <c r="P435" s="41">
        <f t="shared" si="39"/>
        <v>0</v>
      </c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9"/>
      <c r="AG435" s="30"/>
      <c r="AI435" s="31"/>
      <c r="AP435" s="22"/>
      <c r="AS435" s="22"/>
      <c r="AT435" s="22"/>
      <c r="AU435" s="32"/>
      <c r="AV435" s="32"/>
      <c r="AW435" s="32"/>
      <c r="AX435" s="32"/>
      <c r="AY435" s="32"/>
      <c r="AZ435" s="32"/>
      <c r="BA435" s="33"/>
      <c r="BB435" s="33"/>
      <c r="BC435" s="33"/>
      <c r="BD435" s="33"/>
      <c r="BE435" s="33"/>
      <c r="BF435" s="33"/>
      <c r="BG435" s="34"/>
      <c r="BH435" s="34"/>
      <c r="BI435" s="34"/>
      <c r="BJ435" s="34"/>
      <c r="BK435" s="34"/>
      <c r="BL435" s="34"/>
    </row>
    <row r="436" spans="1:64" x14ac:dyDescent="0.2">
      <c r="A436" s="36">
        <v>37169</v>
      </c>
      <c r="B436" s="37" t="s">
        <v>114</v>
      </c>
      <c r="C436" s="71">
        <v>12.45</v>
      </c>
      <c r="D436" s="25" t="s">
        <v>170</v>
      </c>
      <c r="E436" s="25">
        <v>5</v>
      </c>
      <c r="F436" s="26" t="s">
        <v>171</v>
      </c>
      <c r="G436" s="25">
        <v>2001</v>
      </c>
      <c r="H436" s="27" t="s">
        <v>68</v>
      </c>
      <c r="I436" s="25">
        <v>40</v>
      </c>
      <c r="J436" s="25">
        <v>4</v>
      </c>
      <c r="K436" s="41">
        <v>22.31</v>
      </c>
      <c r="L436" s="41">
        <v>22.31</v>
      </c>
      <c r="M436" s="41">
        <v>22.31</v>
      </c>
      <c r="N436" s="41">
        <f t="shared" si="37"/>
        <v>0</v>
      </c>
      <c r="O436" s="41">
        <f t="shared" si="38"/>
        <v>0</v>
      </c>
      <c r="P436" s="41">
        <f t="shared" si="39"/>
        <v>0</v>
      </c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9"/>
      <c r="AG436" s="30"/>
      <c r="AI436" s="31"/>
      <c r="AP436" s="22"/>
      <c r="AS436" s="22"/>
      <c r="AT436" s="22"/>
      <c r="AU436" s="32"/>
      <c r="AV436" s="32"/>
      <c r="AW436" s="32"/>
      <c r="AX436" s="32"/>
      <c r="AY436" s="32"/>
      <c r="AZ436" s="32"/>
      <c r="BA436" s="33"/>
      <c r="BB436" s="33"/>
      <c r="BC436" s="33"/>
      <c r="BD436" s="33"/>
      <c r="BE436" s="33"/>
      <c r="BF436" s="33"/>
      <c r="BG436" s="34"/>
      <c r="BH436" s="34"/>
      <c r="BI436" s="34"/>
      <c r="BJ436" s="34"/>
      <c r="BK436" s="34"/>
      <c r="BL436" s="34"/>
    </row>
    <row r="437" spans="1:64" x14ac:dyDescent="0.2">
      <c r="A437" s="36">
        <v>37169</v>
      </c>
      <c r="B437" s="37" t="s">
        <v>115</v>
      </c>
      <c r="C437" s="71">
        <v>12</v>
      </c>
      <c r="D437" s="25" t="s">
        <v>170</v>
      </c>
      <c r="E437" s="25">
        <v>5</v>
      </c>
      <c r="F437" s="26" t="s">
        <v>171</v>
      </c>
      <c r="G437" s="25">
        <v>2001</v>
      </c>
      <c r="H437" s="27" t="s">
        <v>68</v>
      </c>
      <c r="I437" s="25">
        <v>40</v>
      </c>
      <c r="J437" s="25">
        <v>4</v>
      </c>
      <c r="K437" s="41">
        <v>21</v>
      </c>
      <c r="L437" s="41">
        <v>21</v>
      </c>
      <c r="M437" s="41">
        <v>21</v>
      </c>
      <c r="N437" s="41">
        <f t="shared" si="37"/>
        <v>0</v>
      </c>
      <c r="O437" s="41">
        <f t="shared" si="38"/>
        <v>0</v>
      </c>
      <c r="P437" s="41">
        <f t="shared" si="39"/>
        <v>0</v>
      </c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9"/>
      <c r="AG437" s="30"/>
      <c r="AI437" s="31"/>
      <c r="AP437" s="22"/>
      <c r="AS437" s="22"/>
      <c r="AT437" s="22"/>
      <c r="AU437" s="32"/>
      <c r="AV437" s="32"/>
      <c r="AW437" s="32"/>
      <c r="AX437" s="32"/>
      <c r="AY437" s="32"/>
      <c r="AZ437" s="32"/>
      <c r="BA437" s="33"/>
      <c r="BB437" s="33"/>
      <c r="BC437" s="33"/>
      <c r="BD437" s="33"/>
      <c r="BE437" s="33"/>
      <c r="BF437" s="33"/>
      <c r="BG437" s="34"/>
      <c r="BH437" s="34"/>
      <c r="BI437" s="34"/>
      <c r="BJ437" s="34"/>
      <c r="BK437" s="34"/>
      <c r="BL437" s="34"/>
    </row>
    <row r="438" spans="1:64" x14ac:dyDescent="0.2">
      <c r="A438" s="36">
        <v>37169</v>
      </c>
      <c r="B438" s="37" t="s">
        <v>116</v>
      </c>
      <c r="C438" s="71">
        <v>13.15</v>
      </c>
      <c r="D438" s="25" t="s">
        <v>170</v>
      </c>
      <c r="E438" s="25">
        <v>5</v>
      </c>
      <c r="F438" s="26" t="s">
        <v>171</v>
      </c>
      <c r="G438" s="25">
        <v>2001</v>
      </c>
      <c r="H438" s="27" t="s">
        <v>68</v>
      </c>
      <c r="I438" s="25">
        <v>40</v>
      </c>
      <c r="J438" s="25">
        <v>4</v>
      </c>
      <c r="K438" s="41">
        <v>22.84</v>
      </c>
      <c r="L438" s="41">
        <v>22.84</v>
      </c>
      <c r="M438" s="41">
        <v>22.84</v>
      </c>
      <c r="N438" s="41">
        <f t="shared" si="37"/>
        <v>0</v>
      </c>
      <c r="O438" s="41">
        <f t="shared" si="38"/>
        <v>0</v>
      </c>
      <c r="P438" s="41">
        <f t="shared" si="39"/>
        <v>0</v>
      </c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9"/>
      <c r="AG438" s="30"/>
      <c r="AI438" s="31"/>
      <c r="AP438" s="22"/>
      <c r="AS438" s="22"/>
      <c r="AT438" s="22"/>
      <c r="AU438" s="32"/>
      <c r="AV438" s="32"/>
      <c r="AW438" s="32"/>
      <c r="AX438" s="32"/>
      <c r="AY438" s="32"/>
      <c r="AZ438" s="32"/>
      <c r="BA438" s="33"/>
      <c r="BB438" s="33"/>
      <c r="BC438" s="33"/>
      <c r="BD438" s="33"/>
      <c r="BE438" s="33"/>
      <c r="BF438" s="33"/>
      <c r="BG438" s="34"/>
      <c r="BH438" s="34"/>
      <c r="BI438" s="34"/>
      <c r="BJ438" s="34"/>
      <c r="BK438" s="34"/>
      <c r="BL438" s="34"/>
    </row>
    <row r="439" spans="1:64" x14ac:dyDescent="0.2">
      <c r="A439" s="36">
        <v>37169</v>
      </c>
      <c r="B439" s="37" t="s">
        <v>117</v>
      </c>
      <c r="C439" s="71">
        <v>13.3</v>
      </c>
      <c r="D439" s="25" t="s">
        <v>170</v>
      </c>
      <c r="E439" s="25">
        <v>5</v>
      </c>
      <c r="F439" s="26" t="s">
        <v>171</v>
      </c>
      <c r="G439" s="25">
        <v>2001</v>
      </c>
      <c r="H439" s="27" t="s">
        <v>68</v>
      </c>
      <c r="I439" s="25">
        <v>40</v>
      </c>
      <c r="J439" s="25">
        <v>4</v>
      </c>
      <c r="K439" s="41">
        <v>22.84</v>
      </c>
      <c r="L439" s="41">
        <v>22.84</v>
      </c>
      <c r="M439" s="41">
        <v>22.84</v>
      </c>
      <c r="N439" s="41">
        <f t="shared" si="37"/>
        <v>0</v>
      </c>
      <c r="O439" s="41">
        <f t="shared" si="38"/>
        <v>0</v>
      </c>
      <c r="P439" s="41">
        <f t="shared" si="39"/>
        <v>0</v>
      </c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9"/>
      <c r="AG439" s="30"/>
      <c r="AI439" s="31"/>
      <c r="AP439" s="22"/>
      <c r="AS439" s="22"/>
      <c r="AT439" s="22"/>
      <c r="AU439" s="32"/>
      <c r="AV439" s="32"/>
      <c r="AW439" s="32"/>
      <c r="AX439" s="32"/>
      <c r="AY439" s="32"/>
      <c r="AZ439" s="32"/>
      <c r="BA439" s="33"/>
      <c r="BB439" s="33"/>
      <c r="BC439" s="33"/>
      <c r="BD439" s="33"/>
      <c r="BE439" s="33"/>
      <c r="BF439" s="33"/>
      <c r="BG439" s="34"/>
      <c r="BH439" s="34"/>
      <c r="BI439" s="34"/>
      <c r="BJ439" s="34"/>
      <c r="BK439" s="34"/>
      <c r="BL439" s="34"/>
    </row>
    <row r="440" spans="1:64" x14ac:dyDescent="0.2">
      <c r="A440" s="36">
        <v>37169</v>
      </c>
      <c r="B440" s="37" t="s">
        <v>118</v>
      </c>
      <c r="C440" s="71">
        <v>13.45</v>
      </c>
      <c r="D440" s="25" t="s">
        <v>170</v>
      </c>
      <c r="E440" s="25">
        <v>5</v>
      </c>
      <c r="F440" s="26" t="s">
        <v>171</v>
      </c>
      <c r="G440" s="25">
        <v>2001</v>
      </c>
      <c r="H440" s="27" t="s">
        <v>68</v>
      </c>
      <c r="I440" s="25">
        <v>40</v>
      </c>
      <c r="J440" s="25">
        <v>4</v>
      </c>
      <c r="K440" s="41">
        <v>22.42</v>
      </c>
      <c r="L440" s="41">
        <v>22.42</v>
      </c>
      <c r="M440" s="41">
        <v>22.42</v>
      </c>
      <c r="N440" s="41">
        <f t="shared" si="37"/>
        <v>0</v>
      </c>
      <c r="O440" s="41">
        <f t="shared" si="38"/>
        <v>0</v>
      </c>
      <c r="P440" s="41">
        <f t="shared" si="39"/>
        <v>0</v>
      </c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9"/>
      <c r="AG440" s="30"/>
      <c r="AI440" s="31"/>
      <c r="AP440" s="22"/>
      <c r="AS440" s="22"/>
      <c r="AT440" s="22"/>
      <c r="AU440" s="32"/>
      <c r="AV440" s="32"/>
      <c r="AW440" s="32"/>
      <c r="AX440" s="32"/>
      <c r="AY440" s="32"/>
      <c r="AZ440" s="32"/>
      <c r="BA440" s="33"/>
      <c r="BB440" s="33"/>
      <c r="BC440" s="33"/>
      <c r="BD440" s="33"/>
      <c r="BE440" s="33"/>
      <c r="BF440" s="33"/>
      <c r="BG440" s="34"/>
      <c r="BH440" s="34"/>
      <c r="BI440" s="34"/>
      <c r="BJ440" s="34"/>
      <c r="BK440" s="34"/>
      <c r="BL440" s="34"/>
    </row>
    <row r="441" spans="1:64" x14ac:dyDescent="0.2">
      <c r="A441" s="36">
        <v>37169</v>
      </c>
      <c r="B441" s="37" t="s">
        <v>119</v>
      </c>
      <c r="C441" s="71">
        <v>13</v>
      </c>
      <c r="D441" s="25" t="s">
        <v>170</v>
      </c>
      <c r="E441" s="25">
        <v>5</v>
      </c>
      <c r="F441" s="26" t="s">
        <v>171</v>
      </c>
      <c r="G441" s="25">
        <v>2001</v>
      </c>
      <c r="H441" s="27" t="s">
        <v>68</v>
      </c>
      <c r="I441" s="25">
        <v>40</v>
      </c>
      <c r="J441" s="25">
        <v>4</v>
      </c>
      <c r="K441" s="41">
        <v>21.14</v>
      </c>
      <c r="L441" s="41">
        <v>21.14</v>
      </c>
      <c r="M441" s="41">
        <v>21.14</v>
      </c>
      <c r="N441" s="41">
        <f t="shared" si="37"/>
        <v>0</v>
      </c>
      <c r="O441" s="41">
        <f t="shared" si="38"/>
        <v>0</v>
      </c>
      <c r="P441" s="41">
        <f t="shared" si="39"/>
        <v>0</v>
      </c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9"/>
      <c r="AG441" s="30"/>
      <c r="AI441" s="31"/>
      <c r="AP441" s="22"/>
      <c r="AS441" s="22"/>
      <c r="AT441" s="22"/>
      <c r="AU441" s="32"/>
      <c r="AV441" s="32"/>
      <c r="AW441" s="32"/>
      <c r="AX441" s="32"/>
      <c r="AY441" s="32"/>
      <c r="AZ441" s="32"/>
      <c r="BA441" s="33"/>
      <c r="BB441" s="33"/>
      <c r="BC441" s="33"/>
      <c r="BD441" s="33"/>
      <c r="BE441" s="33"/>
      <c r="BF441" s="33"/>
      <c r="BG441" s="34"/>
      <c r="BH441" s="34"/>
      <c r="BI441" s="34"/>
      <c r="BJ441" s="34"/>
      <c r="BK441" s="34"/>
      <c r="BL441" s="34"/>
    </row>
    <row r="442" spans="1:64" x14ac:dyDescent="0.2">
      <c r="A442" s="36">
        <v>37169</v>
      </c>
      <c r="B442" s="37" t="s">
        <v>121</v>
      </c>
      <c r="C442" s="71">
        <v>14.15</v>
      </c>
      <c r="D442" s="25" t="s">
        <v>170</v>
      </c>
      <c r="E442" s="25">
        <v>5</v>
      </c>
      <c r="F442" s="26" t="s">
        <v>171</v>
      </c>
      <c r="G442" s="25">
        <v>2001</v>
      </c>
      <c r="H442" s="27" t="s">
        <v>68</v>
      </c>
      <c r="I442" s="25">
        <v>40</v>
      </c>
      <c r="J442" s="25">
        <v>4</v>
      </c>
      <c r="K442" s="41">
        <v>17.5</v>
      </c>
      <c r="L442" s="41">
        <v>17.5</v>
      </c>
      <c r="M442" s="41">
        <v>17.5</v>
      </c>
      <c r="N442" s="41">
        <f t="shared" si="37"/>
        <v>0</v>
      </c>
      <c r="O442" s="41">
        <f t="shared" si="38"/>
        <v>0</v>
      </c>
      <c r="P442" s="41">
        <f t="shared" si="39"/>
        <v>0</v>
      </c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9"/>
      <c r="AG442" s="30"/>
      <c r="AI442" s="31"/>
      <c r="AP442" s="22"/>
      <c r="AS442" s="22"/>
      <c r="AT442" s="22"/>
      <c r="AU442" s="32"/>
      <c r="AV442" s="32"/>
      <c r="AW442" s="32"/>
      <c r="AX442" s="32"/>
      <c r="AY442" s="32"/>
      <c r="AZ442" s="32"/>
      <c r="BA442" s="33"/>
      <c r="BB442" s="33"/>
      <c r="BC442" s="33"/>
      <c r="BD442" s="33"/>
      <c r="BE442" s="33"/>
      <c r="BF442" s="33"/>
      <c r="BG442" s="34"/>
      <c r="BH442" s="34"/>
      <c r="BI442" s="34"/>
      <c r="BJ442" s="34"/>
      <c r="BK442" s="34"/>
      <c r="BL442" s="34"/>
    </row>
    <row r="443" spans="1:64" x14ac:dyDescent="0.2">
      <c r="A443" s="36">
        <v>37169</v>
      </c>
      <c r="B443" s="37" t="s">
        <v>122</v>
      </c>
      <c r="C443" s="71">
        <v>14.3</v>
      </c>
      <c r="D443" s="25" t="s">
        <v>170</v>
      </c>
      <c r="E443" s="25">
        <v>5</v>
      </c>
      <c r="F443" s="26" t="s">
        <v>171</v>
      </c>
      <c r="G443" s="25">
        <v>2001</v>
      </c>
      <c r="H443" s="27" t="s">
        <v>68</v>
      </c>
      <c r="I443" s="25">
        <v>40</v>
      </c>
      <c r="J443" s="25">
        <v>4</v>
      </c>
      <c r="K443" s="41">
        <v>15.8</v>
      </c>
      <c r="L443" s="41">
        <v>15.8</v>
      </c>
      <c r="M443" s="41">
        <v>15.8</v>
      </c>
      <c r="N443" s="41">
        <f t="shared" si="37"/>
        <v>0</v>
      </c>
      <c r="O443" s="41">
        <f t="shared" si="38"/>
        <v>0</v>
      </c>
      <c r="P443" s="41">
        <f t="shared" si="39"/>
        <v>0</v>
      </c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9"/>
      <c r="AG443" s="30"/>
      <c r="AI443" s="31"/>
      <c r="AP443" s="22"/>
      <c r="AS443" s="22"/>
      <c r="AT443" s="22"/>
      <c r="AU443" s="32"/>
      <c r="AV443" s="32"/>
      <c r="AW443" s="32"/>
      <c r="AX443" s="32"/>
      <c r="AY443" s="32"/>
      <c r="AZ443" s="32"/>
      <c r="BA443" s="33"/>
      <c r="BB443" s="33"/>
      <c r="BC443" s="33"/>
      <c r="BD443" s="33"/>
      <c r="BE443" s="33"/>
      <c r="BF443" s="33"/>
      <c r="BG443" s="34"/>
      <c r="BH443" s="34"/>
      <c r="BI443" s="34"/>
      <c r="BJ443" s="34"/>
      <c r="BK443" s="34"/>
      <c r="BL443" s="34"/>
    </row>
    <row r="444" spans="1:64" x14ac:dyDescent="0.2">
      <c r="A444" s="36">
        <v>37169</v>
      </c>
      <c r="B444" s="37" t="s">
        <v>123</v>
      </c>
      <c r="C444" s="71">
        <v>14.45</v>
      </c>
      <c r="D444" s="25" t="s">
        <v>170</v>
      </c>
      <c r="E444" s="25">
        <v>5</v>
      </c>
      <c r="F444" s="26" t="s">
        <v>171</v>
      </c>
      <c r="G444" s="25">
        <v>2001</v>
      </c>
      <c r="H444" s="27" t="s">
        <v>68</v>
      </c>
      <c r="I444" s="25">
        <v>40</v>
      </c>
      <c r="J444" s="25">
        <v>4</v>
      </c>
      <c r="K444" s="41">
        <v>11.6</v>
      </c>
      <c r="L444" s="41">
        <v>11.6</v>
      </c>
      <c r="M444" s="41">
        <v>11.6</v>
      </c>
      <c r="N444" s="41">
        <f t="shared" si="37"/>
        <v>0</v>
      </c>
      <c r="O444" s="41">
        <f t="shared" si="38"/>
        <v>0</v>
      </c>
      <c r="P444" s="41">
        <f t="shared" si="39"/>
        <v>0</v>
      </c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9"/>
      <c r="AG444" s="30"/>
      <c r="AI444" s="31"/>
      <c r="AP444" s="22"/>
      <c r="AS444" s="22"/>
      <c r="AT444" s="22"/>
      <c r="AU444" s="32"/>
      <c r="AV444" s="32"/>
      <c r="AW444" s="32"/>
      <c r="AX444" s="32"/>
      <c r="AY444" s="32"/>
      <c r="AZ444" s="32"/>
      <c r="BA444" s="33"/>
      <c r="BB444" s="33"/>
      <c r="BC444" s="33"/>
      <c r="BD444" s="33"/>
      <c r="BE444" s="33"/>
      <c r="BF444" s="33"/>
      <c r="BG444" s="34"/>
      <c r="BH444" s="34"/>
      <c r="BI444" s="34"/>
      <c r="BJ444" s="34"/>
      <c r="BK444" s="34"/>
      <c r="BL444" s="34"/>
    </row>
    <row r="445" spans="1:64" x14ac:dyDescent="0.2">
      <c r="A445" s="36">
        <v>37169</v>
      </c>
      <c r="B445" s="37" t="s">
        <v>124</v>
      </c>
      <c r="C445" s="71">
        <v>14</v>
      </c>
      <c r="D445" s="25" t="s">
        <v>170</v>
      </c>
      <c r="E445" s="25">
        <v>5</v>
      </c>
      <c r="F445" s="26" t="s">
        <v>171</v>
      </c>
      <c r="G445" s="25">
        <v>2001</v>
      </c>
      <c r="H445" s="27" t="s">
        <v>68</v>
      </c>
      <c r="I445" s="25">
        <v>40</v>
      </c>
      <c r="J445" s="25">
        <v>4</v>
      </c>
      <c r="K445" s="41">
        <v>9.89</v>
      </c>
      <c r="L445" s="41">
        <v>9.89</v>
      </c>
      <c r="M445" s="41">
        <v>9.89</v>
      </c>
      <c r="N445" s="41">
        <f t="shared" si="37"/>
        <v>0</v>
      </c>
      <c r="O445" s="41">
        <f t="shared" si="38"/>
        <v>0</v>
      </c>
      <c r="P445" s="41">
        <f t="shared" si="39"/>
        <v>0</v>
      </c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9"/>
      <c r="AG445" s="30"/>
      <c r="AI445" s="31"/>
      <c r="AP445" s="22"/>
      <c r="AS445" s="22"/>
      <c r="AT445" s="22"/>
      <c r="AU445" s="32"/>
      <c r="AV445" s="32"/>
      <c r="AW445" s="32"/>
      <c r="AX445" s="32"/>
      <c r="AY445" s="32"/>
      <c r="AZ445" s="32"/>
      <c r="BA445" s="33"/>
      <c r="BB445" s="33"/>
      <c r="BC445" s="33"/>
      <c r="BD445" s="33"/>
      <c r="BE445" s="33"/>
      <c r="BF445" s="33"/>
      <c r="BG445" s="34"/>
      <c r="BH445" s="34"/>
      <c r="BI445" s="34"/>
      <c r="BJ445" s="34"/>
      <c r="BK445" s="34"/>
      <c r="BL445" s="34"/>
    </row>
    <row r="446" spans="1:64" x14ac:dyDescent="0.2">
      <c r="A446" s="36">
        <v>37169</v>
      </c>
      <c r="B446" s="37" t="s">
        <v>125</v>
      </c>
      <c r="C446" s="71">
        <v>15.15</v>
      </c>
      <c r="D446" s="25" t="s">
        <v>170</v>
      </c>
      <c r="E446" s="25">
        <v>5</v>
      </c>
      <c r="F446" s="26" t="s">
        <v>171</v>
      </c>
      <c r="G446" s="25">
        <v>2001</v>
      </c>
      <c r="H446" s="27" t="s">
        <v>68</v>
      </c>
      <c r="I446" s="25">
        <v>40</v>
      </c>
      <c r="J446" s="25">
        <v>4</v>
      </c>
      <c r="K446" s="41">
        <v>8.6999999999999993</v>
      </c>
      <c r="L446" s="41">
        <v>8.6999999999999993</v>
      </c>
      <c r="M446" s="41">
        <v>8.6999999999999993</v>
      </c>
      <c r="N446" s="41">
        <f t="shared" si="37"/>
        <v>0</v>
      </c>
      <c r="O446" s="41">
        <f t="shared" si="38"/>
        <v>0</v>
      </c>
      <c r="P446" s="41">
        <f t="shared" si="39"/>
        <v>0</v>
      </c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9"/>
      <c r="AG446" s="30"/>
      <c r="AI446" s="31"/>
      <c r="AP446" s="22"/>
      <c r="AS446" s="22"/>
      <c r="AT446" s="22"/>
      <c r="AU446" s="32"/>
      <c r="AV446" s="32"/>
      <c r="AW446" s="32"/>
      <c r="AX446" s="32"/>
      <c r="AY446" s="32"/>
      <c r="AZ446" s="32"/>
      <c r="BA446" s="33"/>
      <c r="BB446" s="33"/>
      <c r="BC446" s="33"/>
      <c r="BD446" s="33"/>
      <c r="BE446" s="33"/>
      <c r="BF446" s="33"/>
      <c r="BG446" s="34"/>
      <c r="BH446" s="34"/>
      <c r="BI446" s="34"/>
      <c r="BJ446" s="34"/>
      <c r="BK446" s="34"/>
      <c r="BL446" s="34"/>
    </row>
    <row r="447" spans="1:64" x14ac:dyDescent="0.2">
      <c r="A447" s="36">
        <v>37169</v>
      </c>
      <c r="B447" s="37" t="s">
        <v>126</v>
      </c>
      <c r="C447" s="71">
        <v>15.3</v>
      </c>
      <c r="D447" s="25" t="s">
        <v>170</v>
      </c>
      <c r="E447" s="25">
        <v>5</v>
      </c>
      <c r="F447" s="26" t="s">
        <v>171</v>
      </c>
      <c r="G447" s="25">
        <v>2001</v>
      </c>
      <c r="H447" s="27" t="s">
        <v>68</v>
      </c>
      <c r="I447" s="25">
        <v>40</v>
      </c>
      <c r="J447" s="25">
        <v>4</v>
      </c>
      <c r="K447" s="41">
        <v>5.4</v>
      </c>
      <c r="L447" s="41">
        <v>5.4</v>
      </c>
      <c r="M447" s="41">
        <v>5.4</v>
      </c>
      <c r="N447" s="41">
        <f t="shared" si="37"/>
        <v>0</v>
      </c>
      <c r="O447" s="41">
        <f t="shared" si="38"/>
        <v>0</v>
      </c>
      <c r="P447" s="41">
        <f t="shared" si="39"/>
        <v>0</v>
      </c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9"/>
      <c r="AG447" s="30"/>
      <c r="AI447" s="31"/>
      <c r="AP447" s="22"/>
      <c r="AS447" s="22"/>
      <c r="AT447" s="22"/>
      <c r="AU447" s="32"/>
      <c r="AV447" s="32"/>
      <c r="AW447" s="32"/>
      <c r="AX447" s="32"/>
      <c r="AY447" s="32"/>
      <c r="AZ447" s="32"/>
      <c r="BA447" s="33"/>
      <c r="BB447" s="33"/>
      <c r="BC447" s="33"/>
      <c r="BD447" s="33"/>
      <c r="BE447" s="33"/>
      <c r="BF447" s="33"/>
      <c r="BG447" s="34"/>
      <c r="BH447" s="34"/>
      <c r="BI447" s="34"/>
      <c r="BJ447" s="34"/>
      <c r="BK447" s="34"/>
      <c r="BL447" s="34"/>
    </row>
    <row r="448" spans="1:64" x14ac:dyDescent="0.2">
      <c r="A448" s="36">
        <v>37169</v>
      </c>
      <c r="B448" s="37" t="s">
        <v>127</v>
      </c>
      <c r="C448" s="71">
        <v>15.45</v>
      </c>
      <c r="D448" s="25" t="s">
        <v>170</v>
      </c>
      <c r="E448" s="25">
        <v>5</v>
      </c>
      <c r="F448" s="26" t="s">
        <v>171</v>
      </c>
      <c r="G448" s="25">
        <v>2001</v>
      </c>
      <c r="H448" s="27" t="s">
        <v>68</v>
      </c>
      <c r="I448" s="25">
        <v>40</v>
      </c>
      <c r="J448" s="25">
        <v>4</v>
      </c>
      <c r="K448" s="41">
        <v>3.3</v>
      </c>
      <c r="L448" s="41">
        <v>3.3</v>
      </c>
      <c r="M448" s="41">
        <v>3.3</v>
      </c>
      <c r="N448" s="41">
        <f t="shared" si="37"/>
        <v>0</v>
      </c>
      <c r="O448" s="41">
        <f t="shared" si="38"/>
        <v>0</v>
      </c>
      <c r="P448" s="41">
        <f t="shared" si="39"/>
        <v>0</v>
      </c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9"/>
      <c r="AG448" s="30"/>
      <c r="AI448" s="31"/>
      <c r="AP448" s="22"/>
      <c r="AS448" s="22"/>
      <c r="AT448" s="22"/>
      <c r="AU448" s="32"/>
      <c r="AV448" s="32"/>
      <c r="AW448" s="32"/>
      <c r="AX448" s="32"/>
      <c r="AY448" s="32"/>
      <c r="AZ448" s="32"/>
      <c r="BA448" s="33"/>
      <c r="BB448" s="33"/>
      <c r="BC448" s="33"/>
      <c r="BD448" s="33"/>
      <c r="BE448" s="33"/>
      <c r="BF448" s="33"/>
      <c r="BG448" s="34"/>
      <c r="BH448" s="34"/>
      <c r="BI448" s="34"/>
      <c r="BJ448" s="34"/>
      <c r="BK448" s="34"/>
      <c r="BL448" s="34"/>
    </row>
    <row r="449" spans="1:64" x14ac:dyDescent="0.2">
      <c r="A449" s="36">
        <v>37169</v>
      </c>
      <c r="B449" s="37" t="s">
        <v>128</v>
      </c>
      <c r="C449" s="71">
        <v>15</v>
      </c>
      <c r="D449" s="25" t="s">
        <v>170</v>
      </c>
      <c r="E449" s="25">
        <v>5</v>
      </c>
      <c r="F449" s="26" t="s">
        <v>171</v>
      </c>
      <c r="G449" s="25">
        <v>2001</v>
      </c>
      <c r="H449" s="27" t="s">
        <v>68</v>
      </c>
      <c r="I449" s="25">
        <v>40</v>
      </c>
      <c r="J449" s="25">
        <v>4</v>
      </c>
      <c r="K449" s="41">
        <v>3.01</v>
      </c>
      <c r="L449" s="41">
        <v>3.01</v>
      </c>
      <c r="M449" s="41">
        <v>3.01</v>
      </c>
      <c r="N449" s="41">
        <f t="shared" si="37"/>
        <v>0</v>
      </c>
      <c r="O449" s="41">
        <f t="shared" si="38"/>
        <v>0</v>
      </c>
      <c r="P449" s="41">
        <f t="shared" si="39"/>
        <v>0</v>
      </c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9"/>
      <c r="AG449" s="30"/>
      <c r="AI449" s="31"/>
      <c r="AP449" s="22"/>
      <c r="AS449" s="22"/>
      <c r="AT449" s="22"/>
      <c r="AU449" s="32"/>
      <c r="AV449" s="32"/>
      <c r="AW449" s="32"/>
      <c r="AX449" s="32"/>
      <c r="AY449" s="32"/>
      <c r="AZ449" s="32"/>
      <c r="BA449" s="33"/>
      <c r="BB449" s="33"/>
      <c r="BC449" s="33"/>
      <c r="BD449" s="33"/>
      <c r="BE449" s="33"/>
      <c r="BF449" s="33"/>
      <c r="BG449" s="34"/>
      <c r="BH449" s="34"/>
      <c r="BI449" s="34"/>
      <c r="BJ449" s="34"/>
      <c r="BK449" s="34"/>
      <c r="BL449" s="34"/>
    </row>
    <row r="450" spans="1:64" x14ac:dyDescent="0.2">
      <c r="A450" s="36">
        <v>37169</v>
      </c>
      <c r="B450" s="37" t="s">
        <v>129</v>
      </c>
      <c r="C450" s="71">
        <v>16.149999999999999</v>
      </c>
      <c r="D450" s="25" t="s">
        <v>170</v>
      </c>
      <c r="E450" s="25">
        <v>5</v>
      </c>
      <c r="F450" s="26" t="s">
        <v>171</v>
      </c>
      <c r="G450" s="25">
        <v>2001</v>
      </c>
      <c r="H450" s="27" t="s">
        <v>68</v>
      </c>
      <c r="I450" s="25">
        <v>40</v>
      </c>
      <c r="J450" s="25">
        <v>4</v>
      </c>
      <c r="K450" s="41">
        <v>4.42</v>
      </c>
      <c r="L450" s="41">
        <v>4.42</v>
      </c>
      <c r="M450" s="41">
        <v>4.42</v>
      </c>
      <c r="N450" s="41">
        <f t="shared" si="37"/>
        <v>0</v>
      </c>
      <c r="O450" s="41">
        <f t="shared" si="38"/>
        <v>0</v>
      </c>
      <c r="P450" s="41">
        <f t="shared" si="39"/>
        <v>0</v>
      </c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9"/>
      <c r="AG450" s="30"/>
      <c r="AI450" s="31"/>
      <c r="AP450" s="22"/>
      <c r="AS450" s="22"/>
      <c r="AT450" s="22"/>
      <c r="AU450" s="32"/>
      <c r="AV450" s="32"/>
      <c r="AW450" s="32"/>
      <c r="AX450" s="32"/>
      <c r="AY450" s="32"/>
      <c r="AZ450" s="32"/>
      <c r="BA450" s="33"/>
      <c r="BB450" s="33"/>
      <c r="BC450" s="33"/>
      <c r="BD450" s="33"/>
      <c r="BE450" s="33"/>
      <c r="BF450" s="33"/>
      <c r="BG450" s="34"/>
      <c r="BH450" s="34"/>
      <c r="BI450" s="34"/>
      <c r="BJ450" s="34"/>
      <c r="BK450" s="34"/>
      <c r="BL450" s="34"/>
    </row>
    <row r="451" spans="1:64" x14ac:dyDescent="0.2">
      <c r="A451" s="36">
        <v>37169</v>
      </c>
      <c r="B451" s="37" t="s">
        <v>130</v>
      </c>
      <c r="C451" s="71">
        <v>16.3</v>
      </c>
      <c r="D451" s="25" t="s">
        <v>170</v>
      </c>
      <c r="E451" s="25">
        <v>5</v>
      </c>
      <c r="F451" s="26" t="s">
        <v>171</v>
      </c>
      <c r="G451" s="25">
        <v>2001</v>
      </c>
      <c r="H451" s="27" t="s">
        <v>68</v>
      </c>
      <c r="I451" s="25">
        <v>40</v>
      </c>
      <c r="J451" s="25">
        <v>4</v>
      </c>
      <c r="K451" s="41">
        <v>4</v>
      </c>
      <c r="L451" s="41">
        <v>4</v>
      </c>
      <c r="M451" s="41">
        <v>4</v>
      </c>
      <c r="N451" s="41">
        <f t="shared" si="37"/>
        <v>0</v>
      </c>
      <c r="O451" s="41">
        <f t="shared" si="38"/>
        <v>0</v>
      </c>
      <c r="P451" s="41">
        <f t="shared" si="39"/>
        <v>0</v>
      </c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9"/>
      <c r="AG451" s="30"/>
      <c r="AI451" s="31"/>
      <c r="AP451" s="22"/>
      <c r="AS451" s="22"/>
      <c r="AT451" s="22"/>
      <c r="AU451" s="32"/>
      <c r="AV451" s="32"/>
      <c r="AW451" s="32"/>
      <c r="AX451" s="32"/>
      <c r="AY451" s="32"/>
      <c r="AZ451" s="32"/>
      <c r="BA451" s="33"/>
      <c r="BB451" s="33"/>
      <c r="BC451" s="33"/>
      <c r="BD451" s="33"/>
      <c r="BE451" s="33"/>
      <c r="BF451" s="33"/>
      <c r="BG451" s="34"/>
      <c r="BH451" s="34"/>
      <c r="BI451" s="34"/>
      <c r="BJ451" s="34"/>
      <c r="BK451" s="34"/>
      <c r="BL451" s="34"/>
    </row>
    <row r="452" spans="1:64" x14ac:dyDescent="0.2">
      <c r="A452" s="36">
        <v>37169</v>
      </c>
      <c r="B452" s="37" t="s">
        <v>131</v>
      </c>
      <c r="C452" s="71">
        <v>16.45</v>
      </c>
      <c r="D452" s="25" t="s">
        <v>170</v>
      </c>
      <c r="E452" s="25">
        <v>5</v>
      </c>
      <c r="F452" s="26" t="s">
        <v>171</v>
      </c>
      <c r="G452" s="25">
        <v>2001</v>
      </c>
      <c r="H452" s="27" t="s">
        <v>68</v>
      </c>
      <c r="I452" s="25">
        <v>40</v>
      </c>
      <c r="J452" s="25">
        <v>4</v>
      </c>
      <c r="K452" s="41">
        <v>3.7</v>
      </c>
      <c r="L452" s="41">
        <v>3.7</v>
      </c>
      <c r="M452" s="41">
        <v>3.7</v>
      </c>
      <c r="N452" s="41">
        <f t="shared" si="37"/>
        <v>0</v>
      </c>
      <c r="O452" s="41">
        <f t="shared" si="38"/>
        <v>0</v>
      </c>
      <c r="P452" s="41">
        <f t="shared" si="39"/>
        <v>0</v>
      </c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9"/>
      <c r="AG452" s="30"/>
      <c r="AI452" s="31"/>
      <c r="AP452" s="22"/>
      <c r="AS452" s="22"/>
      <c r="AT452" s="22"/>
      <c r="AU452" s="32"/>
      <c r="AV452" s="32"/>
      <c r="AW452" s="32"/>
      <c r="AX452" s="32"/>
      <c r="AY452" s="32"/>
      <c r="AZ452" s="32"/>
      <c r="BA452" s="33"/>
      <c r="BB452" s="33"/>
      <c r="BC452" s="33"/>
      <c r="BD452" s="33"/>
      <c r="BE452" s="33"/>
      <c r="BF452" s="33"/>
      <c r="BG452" s="34"/>
      <c r="BH452" s="34"/>
      <c r="BI452" s="34"/>
      <c r="BJ452" s="34"/>
      <c r="BK452" s="34"/>
      <c r="BL452" s="34"/>
    </row>
    <row r="453" spans="1:64" x14ac:dyDescent="0.2">
      <c r="A453" s="36">
        <v>37169</v>
      </c>
      <c r="B453" s="37" t="s">
        <v>132</v>
      </c>
      <c r="C453" s="71">
        <v>16</v>
      </c>
      <c r="D453" s="25" t="s">
        <v>170</v>
      </c>
      <c r="E453" s="25">
        <v>5</v>
      </c>
      <c r="F453" s="26" t="s">
        <v>171</v>
      </c>
      <c r="G453" s="25">
        <v>2001</v>
      </c>
      <c r="H453" s="27" t="s">
        <v>68</v>
      </c>
      <c r="I453" s="25">
        <v>40</v>
      </c>
      <c r="J453" s="25">
        <v>4</v>
      </c>
      <c r="K453" s="41">
        <v>3.5</v>
      </c>
      <c r="L453" s="41">
        <v>3.5</v>
      </c>
      <c r="M453" s="41">
        <v>3.5</v>
      </c>
      <c r="N453" s="41">
        <f t="shared" si="37"/>
        <v>0</v>
      </c>
      <c r="O453" s="41">
        <f t="shared" si="38"/>
        <v>0</v>
      </c>
      <c r="P453" s="41">
        <f t="shared" si="39"/>
        <v>0</v>
      </c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9"/>
      <c r="AG453" s="30"/>
      <c r="AI453" s="31"/>
      <c r="AP453" s="22"/>
      <c r="AS453" s="22"/>
      <c r="AT453" s="22"/>
      <c r="AU453" s="32"/>
      <c r="AV453" s="32"/>
      <c r="AW453" s="32"/>
      <c r="AX453" s="32"/>
      <c r="AY453" s="32"/>
      <c r="AZ453" s="32"/>
      <c r="BA453" s="33"/>
      <c r="BB453" s="33"/>
      <c r="BC453" s="33"/>
      <c r="BD453" s="33"/>
      <c r="BE453" s="33"/>
      <c r="BF453" s="33"/>
      <c r="BG453" s="34"/>
      <c r="BH453" s="34"/>
      <c r="BI453" s="34"/>
      <c r="BJ453" s="34"/>
      <c r="BK453" s="34"/>
      <c r="BL453" s="34"/>
    </row>
    <row r="454" spans="1:64" x14ac:dyDescent="0.2">
      <c r="A454" s="36">
        <v>37169</v>
      </c>
      <c r="B454" s="37" t="s">
        <v>133</v>
      </c>
      <c r="C454" s="71">
        <v>17.149999999999999</v>
      </c>
      <c r="D454" s="25" t="s">
        <v>170</v>
      </c>
      <c r="E454" s="25">
        <v>5</v>
      </c>
      <c r="F454" s="26" t="s">
        <v>171</v>
      </c>
      <c r="G454" s="25">
        <v>2001</v>
      </c>
      <c r="H454" s="27" t="s">
        <v>68</v>
      </c>
      <c r="I454" s="25">
        <v>40</v>
      </c>
      <c r="J454" s="25">
        <v>4</v>
      </c>
      <c r="K454" s="41">
        <v>3.9</v>
      </c>
      <c r="L454" s="41">
        <v>3.9</v>
      </c>
      <c r="M454" s="41">
        <v>3.9</v>
      </c>
      <c r="N454" s="41">
        <f t="shared" si="37"/>
        <v>0</v>
      </c>
      <c r="O454" s="41">
        <f t="shared" si="38"/>
        <v>0</v>
      </c>
      <c r="P454" s="41">
        <f t="shared" si="39"/>
        <v>0</v>
      </c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9"/>
      <c r="AG454" s="30"/>
      <c r="AI454" s="31"/>
      <c r="AP454" s="22"/>
      <c r="AS454" s="22"/>
      <c r="AT454" s="22"/>
      <c r="AU454" s="32"/>
      <c r="AV454" s="32"/>
      <c r="AW454" s="32"/>
      <c r="AX454" s="32"/>
      <c r="AY454" s="32"/>
      <c r="AZ454" s="32"/>
      <c r="BA454" s="33"/>
      <c r="BB454" s="33"/>
      <c r="BC454" s="33"/>
      <c r="BD454" s="33"/>
      <c r="BE454" s="33"/>
      <c r="BF454" s="33"/>
      <c r="BG454" s="34"/>
      <c r="BH454" s="34"/>
      <c r="BI454" s="34"/>
      <c r="BJ454" s="34"/>
      <c r="BK454" s="34"/>
      <c r="BL454" s="34"/>
    </row>
    <row r="455" spans="1:64" x14ac:dyDescent="0.2">
      <c r="A455" s="36">
        <v>37169</v>
      </c>
      <c r="B455" s="37" t="s">
        <v>134</v>
      </c>
      <c r="C455" s="71">
        <v>17.3</v>
      </c>
      <c r="D455" s="25" t="s">
        <v>170</v>
      </c>
      <c r="E455" s="25">
        <v>5</v>
      </c>
      <c r="F455" s="26" t="s">
        <v>171</v>
      </c>
      <c r="G455" s="25">
        <v>2001</v>
      </c>
      <c r="H455" s="27" t="s">
        <v>68</v>
      </c>
      <c r="I455" s="25">
        <v>40</v>
      </c>
      <c r="J455" s="25">
        <v>4</v>
      </c>
      <c r="K455" s="41">
        <v>3.9</v>
      </c>
      <c r="L455" s="41">
        <v>3.9</v>
      </c>
      <c r="M455" s="41">
        <v>3.9</v>
      </c>
      <c r="N455" s="41">
        <f t="shared" ref="N455:N518" si="40">K455-L455</f>
        <v>0</v>
      </c>
      <c r="O455" s="41">
        <f t="shared" ref="O455:O518" si="41">K455-M455</f>
        <v>0</v>
      </c>
      <c r="P455" s="41">
        <f t="shared" ref="P455:P518" si="42">L455-M455</f>
        <v>0</v>
      </c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9"/>
      <c r="AG455" s="30"/>
      <c r="AI455" s="31"/>
      <c r="AP455" s="22"/>
      <c r="AS455" s="22"/>
      <c r="AT455" s="22"/>
      <c r="AU455" s="32"/>
      <c r="AV455" s="32"/>
      <c r="AW455" s="32"/>
      <c r="AX455" s="32"/>
      <c r="AY455" s="32"/>
      <c r="AZ455" s="32"/>
      <c r="BA455" s="33"/>
      <c r="BB455" s="33"/>
      <c r="BC455" s="33"/>
      <c r="BD455" s="33"/>
      <c r="BE455" s="33"/>
      <c r="BF455" s="33"/>
      <c r="BG455" s="34"/>
      <c r="BH455" s="34"/>
      <c r="BI455" s="34"/>
      <c r="BJ455" s="34"/>
      <c r="BK455" s="34"/>
      <c r="BL455" s="34"/>
    </row>
    <row r="456" spans="1:64" x14ac:dyDescent="0.2">
      <c r="A456" s="36">
        <v>37169</v>
      </c>
      <c r="B456" s="37" t="s">
        <v>135</v>
      </c>
      <c r="C456" s="71">
        <v>17.45</v>
      </c>
      <c r="D456" s="25" t="s">
        <v>170</v>
      </c>
      <c r="E456" s="25">
        <v>5</v>
      </c>
      <c r="F456" s="26" t="s">
        <v>171</v>
      </c>
      <c r="G456" s="25">
        <v>2001</v>
      </c>
      <c r="H456" s="27" t="s">
        <v>68</v>
      </c>
      <c r="I456" s="25">
        <v>40</v>
      </c>
      <c r="J456" s="25">
        <v>4</v>
      </c>
      <c r="K456" s="41">
        <v>3.7</v>
      </c>
      <c r="L456" s="41">
        <v>3.7</v>
      </c>
      <c r="M456" s="41">
        <v>3.7</v>
      </c>
      <c r="N456" s="41">
        <f t="shared" si="40"/>
        <v>0</v>
      </c>
      <c r="O456" s="41">
        <f t="shared" si="41"/>
        <v>0</v>
      </c>
      <c r="P456" s="41">
        <f t="shared" si="42"/>
        <v>0</v>
      </c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9"/>
      <c r="AG456" s="30"/>
      <c r="AI456" s="31"/>
      <c r="AP456" s="22"/>
      <c r="AS456" s="22"/>
      <c r="AT456" s="22"/>
      <c r="AU456" s="32"/>
      <c r="AV456" s="32"/>
      <c r="AW456" s="32"/>
      <c r="AX456" s="32"/>
      <c r="AY456" s="32"/>
      <c r="AZ456" s="32"/>
      <c r="BA456" s="33"/>
      <c r="BB456" s="33"/>
      <c r="BC456" s="33"/>
      <c r="BD456" s="33"/>
      <c r="BE456" s="33"/>
      <c r="BF456" s="33"/>
      <c r="BG456" s="34"/>
      <c r="BH456" s="34"/>
      <c r="BI456" s="34"/>
      <c r="BJ456" s="34"/>
      <c r="BK456" s="34"/>
      <c r="BL456" s="34"/>
    </row>
    <row r="457" spans="1:64" x14ac:dyDescent="0.2">
      <c r="A457" s="36">
        <v>37169</v>
      </c>
      <c r="B457" s="37" t="s">
        <v>136</v>
      </c>
      <c r="C457" s="71">
        <v>17</v>
      </c>
      <c r="D457" s="25" t="s">
        <v>170</v>
      </c>
      <c r="E457" s="25">
        <v>5</v>
      </c>
      <c r="F457" s="26" t="s">
        <v>171</v>
      </c>
      <c r="G457" s="25">
        <v>2001</v>
      </c>
      <c r="H457" s="27" t="s">
        <v>68</v>
      </c>
      <c r="I457" s="25">
        <v>40</v>
      </c>
      <c r="J457" s="25">
        <v>4</v>
      </c>
      <c r="K457" s="41">
        <v>3.6</v>
      </c>
      <c r="L457" s="41">
        <v>3.6</v>
      </c>
      <c r="M457" s="41">
        <v>3.6</v>
      </c>
      <c r="N457" s="41">
        <f t="shared" si="40"/>
        <v>0</v>
      </c>
      <c r="O457" s="41">
        <f t="shared" si="41"/>
        <v>0</v>
      </c>
      <c r="P457" s="41">
        <f t="shared" si="42"/>
        <v>0</v>
      </c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9"/>
      <c r="AG457" s="30"/>
      <c r="AI457" s="31"/>
      <c r="AP457" s="22"/>
      <c r="AS457" s="22"/>
      <c r="AT457" s="22"/>
      <c r="AU457" s="32"/>
      <c r="AV457" s="32"/>
      <c r="AW457" s="32"/>
      <c r="AX457" s="32"/>
      <c r="AY457" s="32"/>
      <c r="AZ457" s="32"/>
      <c r="BA457" s="33"/>
      <c r="BB457" s="33"/>
      <c r="BC457" s="33"/>
      <c r="BD457" s="33"/>
      <c r="BE457" s="33"/>
      <c r="BF457" s="33"/>
      <c r="BG457" s="34"/>
      <c r="BH457" s="34"/>
      <c r="BI457" s="34"/>
      <c r="BJ457" s="34"/>
      <c r="BK457" s="34"/>
      <c r="BL457" s="34"/>
    </row>
    <row r="458" spans="1:64" x14ac:dyDescent="0.2">
      <c r="A458" s="36">
        <v>37169</v>
      </c>
      <c r="B458" s="37" t="s">
        <v>137</v>
      </c>
      <c r="C458" s="71">
        <v>18.149999999999999</v>
      </c>
      <c r="D458" s="25" t="s">
        <v>170</v>
      </c>
      <c r="E458" s="25">
        <v>5</v>
      </c>
      <c r="F458" s="26" t="s">
        <v>171</v>
      </c>
      <c r="G458" s="25">
        <v>2001</v>
      </c>
      <c r="H458" s="27" t="s">
        <v>68</v>
      </c>
      <c r="I458" s="25">
        <v>40</v>
      </c>
      <c r="J458" s="25">
        <v>4</v>
      </c>
      <c r="K458" s="41">
        <v>3.8</v>
      </c>
      <c r="L458" s="41">
        <v>3.8</v>
      </c>
      <c r="M458" s="41">
        <v>3.8</v>
      </c>
      <c r="N458" s="41">
        <f t="shared" si="40"/>
        <v>0</v>
      </c>
      <c r="O458" s="41">
        <f t="shared" si="41"/>
        <v>0</v>
      </c>
      <c r="P458" s="41">
        <f t="shared" si="42"/>
        <v>0</v>
      </c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9"/>
      <c r="AG458" s="30"/>
      <c r="AI458" s="31"/>
      <c r="AP458" s="22"/>
      <c r="AS458" s="22"/>
      <c r="AT458" s="22"/>
      <c r="AU458" s="32"/>
      <c r="AV458" s="32"/>
      <c r="AW458" s="32"/>
      <c r="AX458" s="32"/>
      <c r="AY458" s="32"/>
      <c r="AZ458" s="32"/>
      <c r="BA458" s="33"/>
      <c r="BB458" s="33"/>
      <c r="BC458" s="33"/>
      <c r="BD458" s="33"/>
      <c r="BE458" s="33"/>
      <c r="BF458" s="33"/>
      <c r="BG458" s="34"/>
      <c r="BH458" s="34"/>
      <c r="BI458" s="34"/>
      <c r="BJ458" s="34"/>
      <c r="BK458" s="34"/>
      <c r="BL458" s="34"/>
    </row>
    <row r="459" spans="1:64" x14ac:dyDescent="0.2">
      <c r="A459" s="36">
        <v>37169</v>
      </c>
      <c r="B459" s="37" t="s">
        <v>138</v>
      </c>
      <c r="C459" s="71">
        <v>18.3</v>
      </c>
      <c r="D459" s="25" t="s">
        <v>170</v>
      </c>
      <c r="E459" s="25">
        <v>5</v>
      </c>
      <c r="F459" s="26" t="s">
        <v>171</v>
      </c>
      <c r="G459" s="25">
        <v>2001</v>
      </c>
      <c r="H459" s="27" t="s">
        <v>68</v>
      </c>
      <c r="I459" s="25">
        <v>40</v>
      </c>
      <c r="J459" s="25">
        <v>4</v>
      </c>
      <c r="K459" s="41">
        <v>3.9</v>
      </c>
      <c r="L459" s="41">
        <v>3.9</v>
      </c>
      <c r="M459" s="41">
        <v>3.9</v>
      </c>
      <c r="N459" s="41">
        <f t="shared" si="40"/>
        <v>0</v>
      </c>
      <c r="O459" s="41">
        <f t="shared" si="41"/>
        <v>0</v>
      </c>
      <c r="P459" s="41">
        <f t="shared" si="42"/>
        <v>0</v>
      </c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9"/>
      <c r="AG459" s="30"/>
      <c r="AI459" s="31"/>
      <c r="AP459" s="22"/>
      <c r="AS459" s="22"/>
      <c r="AT459" s="22"/>
      <c r="AU459" s="32"/>
      <c r="AV459" s="32"/>
      <c r="AW459" s="32"/>
      <c r="AX459" s="32"/>
      <c r="AY459" s="32"/>
      <c r="AZ459" s="32"/>
      <c r="BA459" s="33"/>
      <c r="BB459" s="33"/>
      <c r="BC459" s="33"/>
      <c r="BD459" s="33"/>
      <c r="BE459" s="33"/>
      <c r="BF459" s="33"/>
      <c r="BG459" s="34"/>
      <c r="BH459" s="34"/>
      <c r="BI459" s="34"/>
      <c r="BJ459" s="34"/>
      <c r="BK459" s="34"/>
      <c r="BL459" s="34"/>
    </row>
    <row r="460" spans="1:64" x14ac:dyDescent="0.2">
      <c r="A460" s="36">
        <v>37169</v>
      </c>
      <c r="B460" s="37" t="s">
        <v>139</v>
      </c>
      <c r="C460" s="71">
        <v>18.45</v>
      </c>
      <c r="D460" s="25" t="s">
        <v>170</v>
      </c>
      <c r="E460" s="25">
        <v>5</v>
      </c>
      <c r="F460" s="26" t="s">
        <v>171</v>
      </c>
      <c r="G460" s="25">
        <v>2001</v>
      </c>
      <c r="H460" s="27" t="s">
        <v>68</v>
      </c>
      <c r="I460" s="25">
        <v>40</v>
      </c>
      <c r="J460" s="25">
        <v>4</v>
      </c>
      <c r="K460" s="41">
        <v>3.9</v>
      </c>
      <c r="L460" s="41">
        <v>3.9</v>
      </c>
      <c r="M460" s="41">
        <v>3.9</v>
      </c>
      <c r="N460" s="41">
        <f t="shared" si="40"/>
        <v>0</v>
      </c>
      <c r="O460" s="41">
        <f t="shared" si="41"/>
        <v>0</v>
      </c>
      <c r="P460" s="41">
        <f t="shared" si="42"/>
        <v>0</v>
      </c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9"/>
      <c r="AG460" s="30"/>
      <c r="AI460" s="31"/>
      <c r="AP460" s="22"/>
      <c r="AS460" s="22"/>
      <c r="AT460" s="22"/>
      <c r="AU460" s="32"/>
      <c r="AV460" s="32"/>
      <c r="AW460" s="32"/>
      <c r="AX460" s="32"/>
      <c r="AY460" s="32"/>
      <c r="AZ460" s="32"/>
      <c r="BA460" s="33"/>
      <c r="BB460" s="33"/>
      <c r="BC460" s="33"/>
      <c r="BD460" s="33"/>
      <c r="BE460" s="33"/>
      <c r="BF460" s="33"/>
      <c r="BG460" s="34"/>
      <c r="BH460" s="34"/>
      <c r="BI460" s="34"/>
      <c r="BJ460" s="34"/>
      <c r="BK460" s="34"/>
      <c r="BL460" s="34"/>
    </row>
    <row r="461" spans="1:64" x14ac:dyDescent="0.2">
      <c r="A461" s="36">
        <v>37169</v>
      </c>
      <c r="B461" s="37" t="s">
        <v>140</v>
      </c>
      <c r="C461" s="71">
        <v>18</v>
      </c>
      <c r="D461" s="25" t="s">
        <v>170</v>
      </c>
      <c r="E461" s="25">
        <v>5</v>
      </c>
      <c r="F461" s="26" t="s">
        <v>171</v>
      </c>
      <c r="G461" s="25">
        <v>2001</v>
      </c>
      <c r="H461" s="27" t="s">
        <v>68</v>
      </c>
      <c r="I461" s="25">
        <v>40</v>
      </c>
      <c r="J461" s="25">
        <v>4</v>
      </c>
      <c r="K461" s="41">
        <v>3.8</v>
      </c>
      <c r="L461" s="41">
        <v>3.8</v>
      </c>
      <c r="M461" s="41">
        <v>3.8</v>
      </c>
      <c r="N461" s="41">
        <f t="shared" si="40"/>
        <v>0</v>
      </c>
      <c r="O461" s="41">
        <f t="shared" si="41"/>
        <v>0</v>
      </c>
      <c r="P461" s="41">
        <f t="shared" si="42"/>
        <v>0</v>
      </c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9"/>
      <c r="AG461" s="30"/>
      <c r="AI461" s="31"/>
      <c r="AP461" s="22"/>
      <c r="AS461" s="22"/>
      <c r="AT461" s="22"/>
      <c r="AU461" s="32"/>
      <c r="AV461" s="32"/>
      <c r="AW461" s="32"/>
      <c r="AX461" s="32"/>
      <c r="AY461" s="32"/>
      <c r="AZ461" s="32"/>
      <c r="BA461" s="33"/>
      <c r="BB461" s="33"/>
      <c r="BC461" s="33"/>
      <c r="BD461" s="33"/>
      <c r="BE461" s="33"/>
      <c r="BF461" s="33"/>
      <c r="BG461" s="34"/>
      <c r="BH461" s="34"/>
      <c r="BI461" s="34"/>
      <c r="BJ461" s="34"/>
      <c r="BK461" s="34"/>
      <c r="BL461" s="34"/>
    </row>
    <row r="462" spans="1:64" x14ac:dyDescent="0.2">
      <c r="A462" s="36">
        <v>37169</v>
      </c>
      <c r="B462" s="37" t="s">
        <v>141</v>
      </c>
      <c r="C462" s="71">
        <v>19.149999999999999</v>
      </c>
      <c r="D462" s="25" t="s">
        <v>170</v>
      </c>
      <c r="E462" s="25">
        <v>5</v>
      </c>
      <c r="F462" s="26" t="s">
        <v>171</v>
      </c>
      <c r="G462" s="25">
        <v>2001</v>
      </c>
      <c r="H462" s="27" t="s">
        <v>68</v>
      </c>
      <c r="I462" s="25">
        <v>40</v>
      </c>
      <c r="J462" s="25">
        <v>4</v>
      </c>
      <c r="K462" s="41">
        <v>3.8</v>
      </c>
      <c r="L462" s="41">
        <v>3.8</v>
      </c>
      <c r="M462" s="41">
        <v>3.8</v>
      </c>
      <c r="N462" s="41">
        <f t="shared" si="40"/>
        <v>0</v>
      </c>
      <c r="O462" s="41">
        <f t="shared" si="41"/>
        <v>0</v>
      </c>
      <c r="P462" s="41">
        <f t="shared" si="42"/>
        <v>0</v>
      </c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9"/>
      <c r="AG462" s="30"/>
      <c r="AI462" s="31"/>
      <c r="AP462" s="22"/>
      <c r="AS462" s="22"/>
      <c r="AT462" s="22"/>
      <c r="AU462" s="32"/>
      <c r="AV462" s="32"/>
      <c r="AW462" s="32"/>
      <c r="AX462" s="32"/>
      <c r="AY462" s="32"/>
      <c r="AZ462" s="32"/>
      <c r="BA462" s="33"/>
      <c r="BB462" s="33"/>
      <c r="BC462" s="33"/>
      <c r="BD462" s="33"/>
      <c r="BE462" s="33"/>
      <c r="BF462" s="33"/>
      <c r="BG462" s="34"/>
      <c r="BH462" s="34"/>
      <c r="BI462" s="34"/>
      <c r="BJ462" s="34"/>
      <c r="BK462" s="34"/>
      <c r="BL462" s="34"/>
    </row>
    <row r="463" spans="1:64" x14ac:dyDescent="0.2">
      <c r="A463" s="36">
        <v>37169</v>
      </c>
      <c r="B463" s="37" t="s">
        <v>142</v>
      </c>
      <c r="C463" s="71">
        <v>19.3</v>
      </c>
      <c r="D463" s="25" t="s">
        <v>170</v>
      </c>
      <c r="E463" s="25">
        <v>5</v>
      </c>
      <c r="F463" s="26" t="s">
        <v>171</v>
      </c>
      <c r="G463" s="25">
        <v>2001</v>
      </c>
      <c r="H463" s="27" t="s">
        <v>68</v>
      </c>
      <c r="I463" s="25">
        <v>40</v>
      </c>
      <c r="J463" s="25">
        <v>4</v>
      </c>
      <c r="K463" s="41">
        <v>21.1</v>
      </c>
      <c r="L463" s="41">
        <v>21.1</v>
      </c>
      <c r="M463" s="41">
        <v>21.1</v>
      </c>
      <c r="N463" s="41">
        <f t="shared" si="40"/>
        <v>0</v>
      </c>
      <c r="O463" s="41">
        <f t="shared" si="41"/>
        <v>0</v>
      </c>
      <c r="P463" s="41">
        <f t="shared" si="42"/>
        <v>0</v>
      </c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9"/>
      <c r="AG463" s="30"/>
      <c r="AI463" s="31"/>
      <c r="AP463" s="22"/>
      <c r="AS463" s="22"/>
      <c r="AT463" s="22"/>
      <c r="AU463" s="32"/>
      <c r="AV463" s="32"/>
      <c r="AW463" s="32"/>
      <c r="AX463" s="32"/>
      <c r="AY463" s="32"/>
      <c r="AZ463" s="32"/>
      <c r="BA463" s="33"/>
      <c r="BB463" s="33"/>
      <c r="BC463" s="33"/>
      <c r="BD463" s="33"/>
      <c r="BE463" s="33"/>
      <c r="BF463" s="33"/>
      <c r="BG463" s="34"/>
      <c r="BH463" s="34"/>
      <c r="BI463" s="34"/>
      <c r="BJ463" s="34"/>
      <c r="BK463" s="34"/>
      <c r="BL463" s="34"/>
    </row>
    <row r="464" spans="1:64" x14ac:dyDescent="0.2">
      <c r="A464" s="36">
        <v>37169</v>
      </c>
      <c r="B464" s="37" t="s">
        <v>143</v>
      </c>
      <c r="C464" s="71">
        <v>19.45</v>
      </c>
      <c r="D464" s="25" t="s">
        <v>170</v>
      </c>
      <c r="E464" s="25">
        <v>5</v>
      </c>
      <c r="F464" s="26" t="s">
        <v>171</v>
      </c>
      <c r="G464" s="25">
        <v>2001</v>
      </c>
      <c r="H464" s="27" t="s">
        <v>68</v>
      </c>
      <c r="I464" s="25">
        <v>40</v>
      </c>
      <c r="J464" s="25">
        <v>4</v>
      </c>
      <c r="K464" s="41">
        <v>3.5</v>
      </c>
      <c r="L464" s="41">
        <v>3.5</v>
      </c>
      <c r="M464" s="41">
        <v>3.5</v>
      </c>
      <c r="N464" s="41">
        <f t="shared" si="40"/>
        <v>0</v>
      </c>
      <c r="O464" s="41">
        <f t="shared" si="41"/>
        <v>0</v>
      </c>
      <c r="P464" s="41">
        <f t="shared" si="42"/>
        <v>0</v>
      </c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9"/>
      <c r="AG464" s="30"/>
      <c r="AI464" s="31"/>
      <c r="AP464" s="22"/>
      <c r="AS464" s="22"/>
      <c r="AT464" s="22"/>
      <c r="AU464" s="32"/>
      <c r="AV464" s="32"/>
      <c r="AW464" s="32"/>
      <c r="AX464" s="32"/>
      <c r="AY464" s="32"/>
      <c r="AZ464" s="32"/>
      <c r="BA464" s="33"/>
      <c r="BB464" s="33"/>
      <c r="BC464" s="33"/>
      <c r="BD464" s="33"/>
      <c r="BE464" s="33"/>
      <c r="BF464" s="33"/>
      <c r="BG464" s="34"/>
      <c r="BH464" s="34"/>
      <c r="BI464" s="34"/>
      <c r="BJ464" s="34"/>
      <c r="BK464" s="34"/>
      <c r="BL464" s="34"/>
    </row>
    <row r="465" spans="1:64" x14ac:dyDescent="0.2">
      <c r="A465" s="36">
        <v>37169</v>
      </c>
      <c r="B465" s="37" t="s">
        <v>144</v>
      </c>
      <c r="C465" s="71">
        <v>19</v>
      </c>
      <c r="D465" s="25" t="s">
        <v>170</v>
      </c>
      <c r="E465" s="25">
        <v>5</v>
      </c>
      <c r="F465" s="26" t="s">
        <v>171</v>
      </c>
      <c r="G465" s="25">
        <v>2001</v>
      </c>
      <c r="H465" s="27" t="s">
        <v>68</v>
      </c>
      <c r="I465" s="25">
        <v>40</v>
      </c>
      <c r="J465" s="25">
        <v>4</v>
      </c>
      <c r="K465" s="41">
        <v>3.3</v>
      </c>
      <c r="L465" s="41">
        <v>3.3</v>
      </c>
      <c r="M465" s="41">
        <v>3.3</v>
      </c>
      <c r="N465" s="41">
        <f t="shared" si="40"/>
        <v>0</v>
      </c>
      <c r="O465" s="41">
        <f t="shared" si="41"/>
        <v>0</v>
      </c>
      <c r="P465" s="41">
        <f t="shared" si="42"/>
        <v>0</v>
      </c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9"/>
      <c r="AG465" s="30"/>
      <c r="AI465" s="31"/>
      <c r="AP465" s="22"/>
      <c r="AS465" s="22"/>
      <c r="AT465" s="22"/>
      <c r="AU465" s="32"/>
      <c r="AV465" s="32"/>
      <c r="AW465" s="32"/>
      <c r="AX465" s="32"/>
      <c r="AY465" s="32"/>
      <c r="AZ465" s="32"/>
      <c r="BA465" s="33"/>
      <c r="BB465" s="33"/>
      <c r="BC465" s="33"/>
      <c r="BD465" s="33"/>
      <c r="BE465" s="33"/>
      <c r="BF465" s="33"/>
      <c r="BG465" s="34"/>
      <c r="BH465" s="34"/>
      <c r="BI465" s="34"/>
      <c r="BJ465" s="34"/>
      <c r="BK465" s="34"/>
      <c r="BL465" s="34"/>
    </row>
    <row r="466" spans="1:64" x14ac:dyDescent="0.2">
      <c r="A466" s="36">
        <v>37169</v>
      </c>
      <c r="B466" s="37" t="s">
        <v>145</v>
      </c>
      <c r="C466" s="71">
        <v>20.149999999999999</v>
      </c>
      <c r="D466" s="25" t="s">
        <v>170</v>
      </c>
      <c r="E466" s="25">
        <v>5</v>
      </c>
      <c r="F466" s="26" t="s">
        <v>171</v>
      </c>
      <c r="G466" s="25">
        <v>2001</v>
      </c>
      <c r="H466" s="27" t="s">
        <v>68</v>
      </c>
      <c r="I466" s="25">
        <v>40</v>
      </c>
      <c r="J466" s="25">
        <v>4</v>
      </c>
      <c r="K466" s="41">
        <v>9.1</v>
      </c>
      <c r="L466" s="41">
        <v>9.1</v>
      </c>
      <c r="M466" s="41">
        <v>9.1</v>
      </c>
      <c r="N466" s="41">
        <f t="shared" si="40"/>
        <v>0</v>
      </c>
      <c r="O466" s="41">
        <f t="shared" si="41"/>
        <v>0</v>
      </c>
      <c r="P466" s="41">
        <f t="shared" si="42"/>
        <v>0</v>
      </c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9"/>
      <c r="AG466" s="30"/>
      <c r="AI466" s="31"/>
      <c r="AP466" s="22"/>
      <c r="AS466" s="22"/>
      <c r="AT466" s="22"/>
      <c r="AU466" s="32"/>
      <c r="AV466" s="32"/>
      <c r="AW466" s="32"/>
      <c r="AX466" s="32"/>
      <c r="AY466" s="32"/>
      <c r="AZ466" s="32"/>
      <c r="BA466" s="33"/>
      <c r="BB466" s="33"/>
      <c r="BC466" s="33"/>
      <c r="BD466" s="33"/>
      <c r="BE466" s="33"/>
      <c r="BF466" s="33"/>
      <c r="BG466" s="34"/>
      <c r="BH466" s="34"/>
      <c r="BI466" s="34"/>
      <c r="BJ466" s="34"/>
      <c r="BK466" s="34"/>
      <c r="BL466" s="34"/>
    </row>
    <row r="467" spans="1:64" x14ac:dyDescent="0.2">
      <c r="A467" s="36">
        <v>37169</v>
      </c>
      <c r="B467" s="37" t="s">
        <v>146</v>
      </c>
      <c r="C467" s="71">
        <v>20.3</v>
      </c>
      <c r="D467" s="25" t="s">
        <v>170</v>
      </c>
      <c r="E467" s="25">
        <v>5</v>
      </c>
      <c r="F467" s="26" t="s">
        <v>171</v>
      </c>
      <c r="G467" s="25">
        <v>2001</v>
      </c>
      <c r="H467" s="27" t="s">
        <v>68</v>
      </c>
      <c r="I467" s="25">
        <v>40</v>
      </c>
      <c r="J467" s="25">
        <v>4</v>
      </c>
      <c r="K467" s="41">
        <v>9.3000000000000007</v>
      </c>
      <c r="L467" s="41">
        <v>9.3000000000000007</v>
      </c>
      <c r="M467" s="41">
        <v>9.3000000000000007</v>
      </c>
      <c r="N467" s="41">
        <f t="shared" si="40"/>
        <v>0</v>
      </c>
      <c r="O467" s="41">
        <f t="shared" si="41"/>
        <v>0</v>
      </c>
      <c r="P467" s="41">
        <f t="shared" si="42"/>
        <v>0</v>
      </c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9"/>
      <c r="AG467" s="30"/>
      <c r="AI467" s="31"/>
      <c r="AP467" s="22"/>
      <c r="AS467" s="22"/>
      <c r="AT467" s="22"/>
      <c r="AU467" s="32"/>
      <c r="AV467" s="32"/>
      <c r="AW467" s="32"/>
      <c r="AX467" s="32"/>
      <c r="AY467" s="32"/>
      <c r="AZ467" s="32"/>
      <c r="BA467" s="33"/>
      <c r="BB467" s="33"/>
      <c r="BC467" s="33"/>
      <c r="BD467" s="33"/>
      <c r="BE467" s="33"/>
      <c r="BF467" s="33"/>
      <c r="BG467" s="34"/>
      <c r="BH467" s="34"/>
      <c r="BI467" s="34"/>
      <c r="BJ467" s="34"/>
      <c r="BK467" s="34"/>
      <c r="BL467" s="34"/>
    </row>
    <row r="468" spans="1:64" x14ac:dyDescent="0.2">
      <c r="A468" s="36">
        <v>37169</v>
      </c>
      <c r="B468" s="37" t="s">
        <v>147</v>
      </c>
      <c r="C468" s="71">
        <v>20.45</v>
      </c>
      <c r="D468" s="25" t="s">
        <v>170</v>
      </c>
      <c r="E468" s="25">
        <v>5</v>
      </c>
      <c r="F468" s="26" t="s">
        <v>171</v>
      </c>
      <c r="G468" s="25">
        <v>2001</v>
      </c>
      <c r="H468" s="27" t="s">
        <v>68</v>
      </c>
      <c r="I468" s="25">
        <v>40</v>
      </c>
      <c r="J468" s="25">
        <v>4</v>
      </c>
      <c r="K468" s="41">
        <v>9.6</v>
      </c>
      <c r="L468" s="41">
        <v>9.6</v>
      </c>
      <c r="M468" s="41">
        <v>9.6</v>
      </c>
      <c r="N468" s="41">
        <f t="shared" si="40"/>
        <v>0</v>
      </c>
      <c r="O468" s="41">
        <f t="shared" si="41"/>
        <v>0</v>
      </c>
      <c r="P468" s="41">
        <f t="shared" si="42"/>
        <v>0</v>
      </c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9"/>
      <c r="AG468" s="30"/>
      <c r="AI468" s="31"/>
      <c r="AP468" s="22"/>
      <c r="AS468" s="22"/>
      <c r="AT468" s="22"/>
      <c r="AU468" s="32"/>
      <c r="AV468" s="32"/>
      <c r="AW468" s="32"/>
      <c r="AX468" s="32"/>
      <c r="AY468" s="32"/>
      <c r="AZ468" s="32"/>
      <c r="BA468" s="33"/>
      <c r="BB468" s="33"/>
      <c r="BC468" s="33"/>
      <c r="BD468" s="33"/>
      <c r="BE468" s="33"/>
      <c r="BF468" s="33"/>
      <c r="BG468" s="34"/>
      <c r="BH468" s="34"/>
      <c r="BI468" s="34"/>
      <c r="BJ468" s="34"/>
      <c r="BK468" s="34"/>
      <c r="BL468" s="34"/>
    </row>
    <row r="469" spans="1:64" x14ac:dyDescent="0.2">
      <c r="A469" s="36">
        <v>37169</v>
      </c>
      <c r="B469" s="37" t="s">
        <v>148</v>
      </c>
      <c r="C469" s="71">
        <v>20</v>
      </c>
      <c r="D469" s="25" t="s">
        <v>170</v>
      </c>
      <c r="E469" s="25">
        <v>5</v>
      </c>
      <c r="F469" s="26" t="s">
        <v>171</v>
      </c>
      <c r="G469" s="25">
        <v>2001</v>
      </c>
      <c r="H469" s="27" t="s">
        <v>68</v>
      </c>
      <c r="I469" s="25">
        <v>40</v>
      </c>
      <c r="J469" s="25">
        <v>4</v>
      </c>
      <c r="K469" s="41">
        <v>9.6</v>
      </c>
      <c r="L469" s="41">
        <v>9.6</v>
      </c>
      <c r="M469" s="41">
        <v>9.6</v>
      </c>
      <c r="N469" s="41">
        <f t="shared" si="40"/>
        <v>0</v>
      </c>
      <c r="O469" s="41">
        <f t="shared" si="41"/>
        <v>0</v>
      </c>
      <c r="P469" s="41">
        <f t="shared" si="42"/>
        <v>0</v>
      </c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9"/>
      <c r="AG469" s="30"/>
      <c r="AI469" s="31"/>
      <c r="AP469" s="22"/>
      <c r="AS469" s="22"/>
      <c r="AT469" s="22"/>
      <c r="AU469" s="32"/>
      <c r="AV469" s="32"/>
      <c r="AW469" s="32"/>
      <c r="AX469" s="32"/>
      <c r="AY469" s="32"/>
      <c r="AZ469" s="32"/>
      <c r="BA469" s="33"/>
      <c r="BB469" s="33"/>
      <c r="BC469" s="33"/>
      <c r="BD469" s="33"/>
      <c r="BE469" s="33"/>
      <c r="BF469" s="33"/>
      <c r="BG469" s="34"/>
      <c r="BH469" s="34"/>
      <c r="BI469" s="34"/>
      <c r="BJ469" s="34"/>
      <c r="BK469" s="34"/>
      <c r="BL469" s="34"/>
    </row>
    <row r="470" spans="1:64" x14ac:dyDescent="0.2">
      <c r="A470" s="36">
        <v>37169</v>
      </c>
      <c r="B470" s="37" t="s">
        <v>149</v>
      </c>
      <c r="C470" s="71">
        <v>21.15</v>
      </c>
      <c r="D470" s="25" t="s">
        <v>170</v>
      </c>
      <c r="E470" s="25">
        <v>5</v>
      </c>
      <c r="F470" s="26" t="s">
        <v>171</v>
      </c>
      <c r="G470" s="25">
        <v>2001</v>
      </c>
      <c r="H470" s="27" t="s">
        <v>68</v>
      </c>
      <c r="I470" s="25">
        <v>40</v>
      </c>
      <c r="J470" s="25">
        <v>4</v>
      </c>
      <c r="K470" s="41">
        <v>11.7</v>
      </c>
      <c r="L470" s="41">
        <v>11.7</v>
      </c>
      <c r="M470" s="41">
        <v>11.7</v>
      </c>
      <c r="N470" s="41">
        <f t="shared" si="40"/>
        <v>0</v>
      </c>
      <c r="O470" s="41">
        <f t="shared" si="41"/>
        <v>0</v>
      </c>
      <c r="P470" s="41">
        <f t="shared" si="42"/>
        <v>0</v>
      </c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9"/>
      <c r="AG470" s="30"/>
      <c r="AI470" s="31"/>
      <c r="AP470" s="22"/>
      <c r="AS470" s="22"/>
      <c r="AT470" s="22"/>
      <c r="AU470" s="32"/>
      <c r="AV470" s="32"/>
      <c r="AW470" s="32"/>
      <c r="AX470" s="32"/>
      <c r="AY470" s="32"/>
      <c r="AZ470" s="32"/>
      <c r="BA470" s="33"/>
      <c r="BB470" s="33"/>
      <c r="BC470" s="33"/>
      <c r="BD470" s="33"/>
      <c r="BE470" s="33"/>
      <c r="BF470" s="33"/>
      <c r="BG470" s="34"/>
      <c r="BH470" s="34"/>
      <c r="BI470" s="34"/>
      <c r="BJ470" s="34"/>
      <c r="BK470" s="34"/>
      <c r="BL470" s="34"/>
    </row>
    <row r="471" spans="1:64" x14ac:dyDescent="0.2">
      <c r="A471" s="36">
        <v>37169</v>
      </c>
      <c r="B471" s="37" t="s">
        <v>150</v>
      </c>
      <c r="C471" s="71">
        <v>21.3</v>
      </c>
      <c r="D471" s="25" t="s">
        <v>170</v>
      </c>
      <c r="E471" s="25">
        <v>5</v>
      </c>
      <c r="F471" s="26" t="s">
        <v>171</v>
      </c>
      <c r="G471" s="25">
        <v>2001</v>
      </c>
      <c r="H471" s="27" t="s">
        <v>68</v>
      </c>
      <c r="I471" s="25">
        <v>40</v>
      </c>
      <c r="J471" s="25">
        <v>4</v>
      </c>
      <c r="K471" s="41">
        <v>12.3</v>
      </c>
      <c r="L471" s="41">
        <v>12.3</v>
      </c>
      <c r="M471" s="41">
        <v>12.3</v>
      </c>
      <c r="N471" s="41">
        <f t="shared" si="40"/>
        <v>0</v>
      </c>
      <c r="O471" s="41">
        <f t="shared" si="41"/>
        <v>0</v>
      </c>
      <c r="P471" s="41">
        <f t="shared" si="42"/>
        <v>0</v>
      </c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9"/>
      <c r="AG471" s="30"/>
      <c r="AI471" s="31"/>
      <c r="AP471" s="22"/>
      <c r="AS471" s="22"/>
      <c r="AT471" s="22"/>
      <c r="AU471" s="32"/>
      <c r="AV471" s="32"/>
      <c r="AW471" s="32"/>
      <c r="AX471" s="32"/>
      <c r="AY471" s="32"/>
      <c r="AZ471" s="32"/>
      <c r="BA471" s="33"/>
      <c r="BB471" s="33"/>
      <c r="BC471" s="33"/>
      <c r="BD471" s="33"/>
      <c r="BE471" s="33"/>
      <c r="BF471" s="33"/>
      <c r="BG471" s="34"/>
      <c r="BH471" s="34"/>
      <c r="BI471" s="34"/>
      <c r="BJ471" s="34"/>
      <c r="BK471" s="34"/>
      <c r="BL471" s="34"/>
    </row>
    <row r="472" spans="1:64" x14ac:dyDescent="0.2">
      <c r="A472" s="36">
        <v>37169</v>
      </c>
      <c r="B472" s="37" t="s">
        <v>151</v>
      </c>
      <c r="C472" s="71">
        <v>21.45</v>
      </c>
      <c r="D472" s="25" t="s">
        <v>170</v>
      </c>
      <c r="E472" s="25">
        <v>5</v>
      </c>
      <c r="F472" s="26" t="s">
        <v>171</v>
      </c>
      <c r="G472" s="25">
        <v>2001</v>
      </c>
      <c r="H472" s="27" t="s">
        <v>68</v>
      </c>
      <c r="I472" s="25">
        <v>40</v>
      </c>
      <c r="J472" s="25">
        <v>4</v>
      </c>
      <c r="K472" s="41">
        <v>14.1</v>
      </c>
      <c r="L472" s="41">
        <v>14.1</v>
      </c>
      <c r="M472" s="41">
        <v>14.1</v>
      </c>
      <c r="N472" s="41">
        <f t="shared" si="40"/>
        <v>0</v>
      </c>
      <c r="O472" s="41">
        <f t="shared" si="41"/>
        <v>0</v>
      </c>
      <c r="P472" s="41">
        <f t="shared" si="42"/>
        <v>0</v>
      </c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9"/>
      <c r="AG472" s="30"/>
      <c r="AI472" s="31"/>
      <c r="AP472" s="22"/>
      <c r="AS472" s="22"/>
      <c r="AT472" s="22"/>
      <c r="AU472" s="32"/>
      <c r="AV472" s="32"/>
      <c r="AW472" s="32"/>
      <c r="AX472" s="32"/>
      <c r="AY472" s="32"/>
      <c r="AZ472" s="32"/>
      <c r="BA472" s="33"/>
      <c r="BB472" s="33"/>
      <c r="BC472" s="33"/>
      <c r="BD472" s="33"/>
      <c r="BE472" s="33"/>
      <c r="BF472" s="33"/>
      <c r="BG472" s="34"/>
      <c r="BH472" s="34"/>
      <c r="BI472" s="34"/>
      <c r="BJ472" s="34"/>
      <c r="BK472" s="34"/>
      <c r="BL472" s="34"/>
    </row>
    <row r="473" spans="1:64" x14ac:dyDescent="0.2">
      <c r="A473" s="36">
        <v>37169</v>
      </c>
      <c r="B473" s="37" t="s">
        <v>152</v>
      </c>
      <c r="C473" s="71">
        <v>21</v>
      </c>
      <c r="D473" s="25" t="s">
        <v>170</v>
      </c>
      <c r="E473" s="25">
        <v>5</v>
      </c>
      <c r="F473" s="26" t="s">
        <v>171</v>
      </c>
      <c r="G473" s="25">
        <v>2001</v>
      </c>
      <c r="H473" s="27" t="s">
        <v>68</v>
      </c>
      <c r="I473" s="25">
        <v>40</v>
      </c>
      <c r="J473" s="25">
        <v>4</v>
      </c>
      <c r="K473" s="41">
        <v>12.7</v>
      </c>
      <c r="L473" s="41">
        <v>12.7</v>
      </c>
      <c r="M473" s="41">
        <v>12.7</v>
      </c>
      <c r="N473" s="41">
        <f t="shared" si="40"/>
        <v>0</v>
      </c>
      <c r="O473" s="41">
        <f t="shared" si="41"/>
        <v>0</v>
      </c>
      <c r="P473" s="41">
        <f t="shared" si="42"/>
        <v>0</v>
      </c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9"/>
      <c r="AG473" s="30"/>
      <c r="AI473" s="31"/>
      <c r="AP473" s="22"/>
      <c r="AS473" s="22"/>
      <c r="AT473" s="22"/>
      <c r="AU473" s="32"/>
      <c r="AV473" s="32"/>
      <c r="AW473" s="32"/>
      <c r="AX473" s="32"/>
      <c r="AY473" s="32"/>
      <c r="AZ473" s="32"/>
      <c r="BA473" s="33"/>
      <c r="BB473" s="33"/>
      <c r="BC473" s="33"/>
      <c r="BD473" s="33"/>
      <c r="BE473" s="33"/>
      <c r="BF473" s="33"/>
      <c r="BG473" s="34"/>
      <c r="BH473" s="34"/>
      <c r="BI473" s="34"/>
      <c r="BJ473" s="34"/>
      <c r="BK473" s="34"/>
      <c r="BL473" s="34"/>
    </row>
    <row r="474" spans="1:64" x14ac:dyDescent="0.2">
      <c r="A474" s="36">
        <v>37169</v>
      </c>
      <c r="B474" s="37" t="s">
        <v>153</v>
      </c>
      <c r="C474" s="71">
        <v>22.15</v>
      </c>
      <c r="D474" s="25" t="s">
        <v>170</v>
      </c>
      <c r="E474" s="25">
        <v>5</v>
      </c>
      <c r="F474" s="26" t="s">
        <v>171</v>
      </c>
      <c r="G474" s="25">
        <v>2001</v>
      </c>
      <c r="H474" s="27" t="s">
        <v>68</v>
      </c>
      <c r="I474" s="25">
        <v>40</v>
      </c>
      <c r="J474" s="25">
        <v>4</v>
      </c>
      <c r="K474" s="41">
        <v>11.1</v>
      </c>
      <c r="L474" s="41">
        <v>11.1</v>
      </c>
      <c r="M474" s="41">
        <v>11.1</v>
      </c>
      <c r="N474" s="41">
        <f t="shared" si="40"/>
        <v>0</v>
      </c>
      <c r="O474" s="41">
        <f t="shared" si="41"/>
        <v>0</v>
      </c>
      <c r="P474" s="41">
        <f t="shared" si="42"/>
        <v>0</v>
      </c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9"/>
      <c r="AG474" s="30"/>
      <c r="AI474" s="31"/>
      <c r="AP474" s="22"/>
      <c r="AS474" s="22"/>
      <c r="AT474" s="22"/>
      <c r="AU474" s="32"/>
      <c r="AV474" s="32"/>
      <c r="AW474" s="32"/>
      <c r="AX474" s="32"/>
      <c r="AY474" s="32"/>
      <c r="AZ474" s="32"/>
      <c r="BA474" s="33"/>
      <c r="BB474" s="33"/>
      <c r="BC474" s="33"/>
      <c r="BD474" s="33"/>
      <c r="BE474" s="33"/>
      <c r="BF474" s="33"/>
      <c r="BG474" s="34"/>
      <c r="BH474" s="34"/>
      <c r="BI474" s="34"/>
      <c r="BJ474" s="34"/>
      <c r="BK474" s="34"/>
      <c r="BL474" s="34"/>
    </row>
    <row r="475" spans="1:64" x14ac:dyDescent="0.2">
      <c r="A475" s="36">
        <v>37169</v>
      </c>
      <c r="B475" s="37" t="s">
        <v>154</v>
      </c>
      <c r="C475" s="71">
        <v>22.3</v>
      </c>
      <c r="D475" s="25" t="s">
        <v>170</v>
      </c>
      <c r="E475" s="25">
        <v>5</v>
      </c>
      <c r="F475" s="26" t="s">
        <v>171</v>
      </c>
      <c r="G475" s="25">
        <v>2001</v>
      </c>
      <c r="H475" s="27" t="s">
        <v>68</v>
      </c>
      <c r="I475" s="25">
        <v>40</v>
      </c>
      <c r="J475" s="25">
        <v>4</v>
      </c>
      <c r="K475" s="41">
        <v>7.3</v>
      </c>
      <c r="L475" s="41">
        <v>7.3</v>
      </c>
      <c r="M475" s="41">
        <v>7.3</v>
      </c>
      <c r="N475" s="41">
        <f t="shared" si="40"/>
        <v>0</v>
      </c>
      <c r="O475" s="41">
        <f t="shared" si="41"/>
        <v>0</v>
      </c>
      <c r="P475" s="41">
        <f t="shared" si="42"/>
        <v>0</v>
      </c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9"/>
      <c r="AG475" s="30"/>
      <c r="AI475" s="31"/>
      <c r="AP475" s="22"/>
      <c r="AS475" s="22"/>
      <c r="AT475" s="22"/>
      <c r="AU475" s="32"/>
      <c r="AV475" s="32"/>
      <c r="AW475" s="32"/>
      <c r="AX475" s="32"/>
      <c r="AY475" s="32"/>
      <c r="AZ475" s="32"/>
      <c r="BA475" s="33"/>
      <c r="BB475" s="33"/>
      <c r="BC475" s="33"/>
      <c r="BD475" s="33"/>
      <c r="BE475" s="33"/>
      <c r="BF475" s="33"/>
      <c r="BG475" s="34"/>
      <c r="BH475" s="34"/>
      <c r="BI475" s="34"/>
      <c r="BJ475" s="34"/>
      <c r="BK475" s="34"/>
      <c r="BL475" s="34"/>
    </row>
    <row r="476" spans="1:64" x14ac:dyDescent="0.2">
      <c r="A476" s="36">
        <v>37169</v>
      </c>
      <c r="B476" s="37" t="s">
        <v>155</v>
      </c>
      <c r="C476" s="71">
        <v>22.45</v>
      </c>
      <c r="D476" s="25" t="s">
        <v>170</v>
      </c>
      <c r="E476" s="25">
        <v>5</v>
      </c>
      <c r="F476" s="26" t="s">
        <v>171</v>
      </c>
      <c r="G476" s="25">
        <v>2001</v>
      </c>
      <c r="H476" s="27" t="s">
        <v>68</v>
      </c>
      <c r="I476" s="25">
        <v>40</v>
      </c>
      <c r="J476" s="25">
        <v>4</v>
      </c>
      <c r="K476" s="41">
        <v>11.4</v>
      </c>
      <c r="L476" s="41">
        <v>11.4</v>
      </c>
      <c r="M476" s="41">
        <v>11.4</v>
      </c>
      <c r="N476" s="41">
        <f t="shared" si="40"/>
        <v>0</v>
      </c>
      <c r="O476" s="41">
        <f t="shared" si="41"/>
        <v>0</v>
      </c>
      <c r="P476" s="41">
        <f t="shared" si="42"/>
        <v>0</v>
      </c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9"/>
      <c r="AG476" s="30"/>
      <c r="AI476" s="31"/>
      <c r="AP476" s="22"/>
      <c r="AS476" s="22"/>
      <c r="AT476" s="22"/>
      <c r="AU476" s="32"/>
      <c r="AV476" s="32"/>
      <c r="AW476" s="32"/>
      <c r="AX476" s="32"/>
      <c r="AY476" s="32"/>
      <c r="AZ476" s="32"/>
      <c r="BA476" s="33"/>
      <c r="BB476" s="33"/>
      <c r="BC476" s="33"/>
      <c r="BD476" s="33"/>
      <c r="BE476" s="33"/>
      <c r="BF476" s="33"/>
      <c r="BG476" s="34"/>
      <c r="BH476" s="34"/>
      <c r="BI476" s="34"/>
      <c r="BJ476" s="34"/>
      <c r="BK476" s="34"/>
      <c r="BL476" s="34"/>
    </row>
    <row r="477" spans="1:64" x14ac:dyDescent="0.2">
      <c r="A477" s="36">
        <v>37169</v>
      </c>
      <c r="B477" s="37" t="s">
        <v>156</v>
      </c>
      <c r="C477" s="71">
        <v>22</v>
      </c>
      <c r="D477" s="25" t="s">
        <v>170</v>
      </c>
      <c r="E477" s="25">
        <v>5</v>
      </c>
      <c r="F477" s="26" t="s">
        <v>171</v>
      </c>
      <c r="G477" s="25">
        <v>2001</v>
      </c>
      <c r="H477" s="27" t="s">
        <v>68</v>
      </c>
      <c r="I477" s="25">
        <v>40</v>
      </c>
      <c r="J477" s="25">
        <v>4</v>
      </c>
      <c r="K477" s="41">
        <v>11.9</v>
      </c>
      <c r="L477" s="41">
        <v>11.9</v>
      </c>
      <c r="M477" s="41">
        <v>11.9</v>
      </c>
      <c r="N477" s="41">
        <f t="shared" si="40"/>
        <v>0</v>
      </c>
      <c r="O477" s="41">
        <f t="shared" si="41"/>
        <v>0</v>
      </c>
      <c r="P477" s="41">
        <f t="shared" si="42"/>
        <v>0</v>
      </c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9"/>
      <c r="AG477" s="30"/>
      <c r="AI477" s="31"/>
      <c r="AP477" s="22"/>
      <c r="AS477" s="22"/>
      <c r="AT477" s="22"/>
      <c r="AU477" s="32"/>
      <c r="AV477" s="32"/>
      <c r="AW477" s="32"/>
      <c r="AX477" s="32"/>
      <c r="AY477" s="32"/>
      <c r="AZ477" s="32"/>
      <c r="BA477" s="33"/>
      <c r="BB477" s="33"/>
      <c r="BC477" s="33"/>
      <c r="BD477" s="33"/>
      <c r="BE477" s="33"/>
      <c r="BF477" s="33"/>
      <c r="BG477" s="34"/>
      <c r="BH477" s="34"/>
      <c r="BI477" s="34"/>
      <c r="BJ477" s="34"/>
      <c r="BK477" s="34"/>
      <c r="BL477" s="34"/>
    </row>
    <row r="478" spans="1:64" x14ac:dyDescent="0.2">
      <c r="A478" s="36">
        <v>37169</v>
      </c>
      <c r="B478" s="37" t="s">
        <v>157</v>
      </c>
      <c r="C478" s="71">
        <v>23.15</v>
      </c>
      <c r="D478" s="25" t="s">
        <v>170</v>
      </c>
      <c r="E478" s="25">
        <v>5</v>
      </c>
      <c r="F478" s="26" t="s">
        <v>171</v>
      </c>
      <c r="G478" s="25">
        <v>2001</v>
      </c>
      <c r="H478" s="27" t="s">
        <v>68</v>
      </c>
      <c r="I478" s="25">
        <v>40</v>
      </c>
      <c r="J478" s="25">
        <v>4</v>
      </c>
      <c r="K478" s="41">
        <v>9.5</v>
      </c>
      <c r="L478" s="41">
        <v>9.5</v>
      </c>
      <c r="M478" s="41">
        <v>9.5</v>
      </c>
      <c r="N478" s="41">
        <f t="shared" si="40"/>
        <v>0</v>
      </c>
      <c r="O478" s="41">
        <f t="shared" si="41"/>
        <v>0</v>
      </c>
      <c r="P478" s="41">
        <f t="shared" si="42"/>
        <v>0</v>
      </c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9"/>
      <c r="AG478" s="30"/>
      <c r="AI478" s="31"/>
      <c r="AP478" s="22"/>
      <c r="AS478" s="22"/>
      <c r="AT478" s="22"/>
      <c r="AU478" s="32"/>
      <c r="AV478" s="32"/>
      <c r="AW478" s="32"/>
      <c r="AX478" s="32"/>
      <c r="AY478" s="32"/>
      <c r="AZ478" s="32"/>
      <c r="BA478" s="33"/>
      <c r="BB478" s="33"/>
      <c r="BC478" s="33"/>
      <c r="BD478" s="33"/>
      <c r="BE478" s="33"/>
      <c r="BF478" s="33"/>
      <c r="BG478" s="34"/>
      <c r="BH478" s="34"/>
      <c r="BI478" s="34"/>
      <c r="BJ478" s="34"/>
      <c r="BK478" s="34"/>
      <c r="BL478" s="34"/>
    </row>
    <row r="479" spans="1:64" x14ac:dyDescent="0.2">
      <c r="A479" s="36">
        <v>37169</v>
      </c>
      <c r="B479" s="37" t="s">
        <v>158</v>
      </c>
      <c r="C479" s="71">
        <v>23.3</v>
      </c>
      <c r="D479" s="25" t="s">
        <v>170</v>
      </c>
      <c r="E479" s="25">
        <v>5</v>
      </c>
      <c r="F479" s="26" t="s">
        <v>171</v>
      </c>
      <c r="G479" s="25">
        <v>2001</v>
      </c>
      <c r="H479" s="27" t="s">
        <v>68</v>
      </c>
      <c r="I479" s="25">
        <v>40</v>
      </c>
      <c r="J479" s="25">
        <v>4</v>
      </c>
      <c r="K479" s="41">
        <v>9.89</v>
      </c>
      <c r="L479" s="41">
        <v>9.89</v>
      </c>
      <c r="M479" s="41">
        <v>9.89</v>
      </c>
      <c r="N479" s="41">
        <f t="shared" si="40"/>
        <v>0</v>
      </c>
      <c r="O479" s="41">
        <f t="shared" si="41"/>
        <v>0</v>
      </c>
      <c r="P479" s="41">
        <f t="shared" si="42"/>
        <v>0</v>
      </c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9"/>
      <c r="AG479" s="30"/>
      <c r="AI479" s="31"/>
      <c r="AP479" s="22"/>
      <c r="AS479" s="22"/>
      <c r="AT479" s="22"/>
      <c r="AU479" s="32"/>
      <c r="AV479" s="32"/>
      <c r="AW479" s="32"/>
      <c r="AX479" s="32"/>
      <c r="AY479" s="32"/>
      <c r="AZ479" s="32"/>
      <c r="BA479" s="33"/>
      <c r="BB479" s="33"/>
      <c r="BC479" s="33"/>
      <c r="BD479" s="33"/>
      <c r="BE479" s="33"/>
      <c r="BF479" s="33"/>
      <c r="BG479" s="34"/>
      <c r="BH479" s="34"/>
      <c r="BI479" s="34"/>
      <c r="BJ479" s="34"/>
      <c r="BK479" s="34"/>
      <c r="BL479" s="34"/>
    </row>
    <row r="480" spans="1:64" x14ac:dyDescent="0.2">
      <c r="A480" s="36">
        <v>37169</v>
      </c>
      <c r="B480" s="37" t="s">
        <v>159</v>
      </c>
      <c r="C480" s="71">
        <v>23.45</v>
      </c>
      <c r="D480" s="25" t="s">
        <v>170</v>
      </c>
      <c r="E480" s="25">
        <v>5</v>
      </c>
      <c r="F480" s="26" t="s">
        <v>171</v>
      </c>
      <c r="G480" s="25">
        <v>2001</v>
      </c>
      <c r="H480" s="27" t="s">
        <v>68</v>
      </c>
      <c r="I480" s="25">
        <v>40</v>
      </c>
      <c r="J480" s="25">
        <v>4</v>
      </c>
      <c r="K480" s="41">
        <v>9.89</v>
      </c>
      <c r="L480" s="41">
        <v>9.89</v>
      </c>
      <c r="M480" s="41">
        <v>9.89</v>
      </c>
      <c r="N480" s="41">
        <f t="shared" si="40"/>
        <v>0</v>
      </c>
      <c r="O480" s="41">
        <f t="shared" si="41"/>
        <v>0</v>
      </c>
      <c r="P480" s="41">
        <f t="shared" si="42"/>
        <v>0</v>
      </c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9"/>
      <c r="AG480" s="30"/>
      <c r="AI480" s="31"/>
      <c r="AP480" s="22"/>
      <c r="AS480" s="22"/>
      <c r="AT480" s="22"/>
      <c r="AU480" s="32"/>
      <c r="AV480" s="32"/>
      <c r="AW480" s="32"/>
      <c r="AX480" s="32"/>
      <c r="AY480" s="32"/>
      <c r="AZ480" s="32"/>
      <c r="BA480" s="33"/>
      <c r="BB480" s="33"/>
      <c r="BC480" s="33"/>
      <c r="BD480" s="33"/>
      <c r="BE480" s="33"/>
      <c r="BF480" s="33"/>
      <c r="BG480" s="34"/>
      <c r="BH480" s="34"/>
      <c r="BI480" s="34"/>
      <c r="BJ480" s="34"/>
      <c r="BK480" s="34"/>
      <c r="BL480" s="34"/>
    </row>
    <row r="481" spans="1:64" x14ac:dyDescent="0.2">
      <c r="A481" s="36">
        <v>37169</v>
      </c>
      <c r="B481" s="37" t="s">
        <v>160</v>
      </c>
      <c r="C481" s="71">
        <v>23</v>
      </c>
      <c r="D481" s="25" t="s">
        <v>170</v>
      </c>
      <c r="E481" s="25">
        <v>5</v>
      </c>
      <c r="F481" s="26" t="s">
        <v>171</v>
      </c>
      <c r="G481" s="25">
        <v>2001</v>
      </c>
      <c r="H481" s="27" t="s">
        <v>68</v>
      </c>
      <c r="I481" s="25">
        <v>40</v>
      </c>
      <c r="J481" s="25">
        <v>4</v>
      </c>
      <c r="K481" s="41">
        <v>9.89</v>
      </c>
      <c r="L481" s="41">
        <v>9.89</v>
      </c>
      <c r="M481" s="41">
        <v>9.89</v>
      </c>
      <c r="N481" s="41">
        <f t="shared" si="40"/>
        <v>0</v>
      </c>
      <c r="O481" s="41">
        <f t="shared" si="41"/>
        <v>0</v>
      </c>
      <c r="P481" s="41">
        <f t="shared" si="42"/>
        <v>0</v>
      </c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9"/>
      <c r="AG481" s="30"/>
      <c r="AI481" s="31"/>
      <c r="AP481" s="22"/>
      <c r="AS481" s="22"/>
      <c r="AT481" s="22"/>
      <c r="AU481" s="32"/>
      <c r="AV481" s="32"/>
      <c r="AW481" s="32"/>
      <c r="AX481" s="32"/>
      <c r="AY481" s="32"/>
      <c r="AZ481" s="32"/>
      <c r="BA481" s="33"/>
      <c r="BB481" s="33"/>
      <c r="BC481" s="33"/>
      <c r="BD481" s="33"/>
      <c r="BE481" s="33"/>
      <c r="BF481" s="33"/>
      <c r="BG481" s="34"/>
      <c r="BH481" s="34"/>
      <c r="BI481" s="34"/>
      <c r="BJ481" s="34"/>
      <c r="BK481" s="34"/>
      <c r="BL481" s="34"/>
    </row>
    <row r="482" spans="1:64" x14ac:dyDescent="0.2">
      <c r="A482" s="36">
        <v>37169</v>
      </c>
      <c r="B482" s="37" t="s">
        <v>161</v>
      </c>
      <c r="C482" s="71">
        <v>24.15</v>
      </c>
      <c r="D482" s="25" t="s">
        <v>170</v>
      </c>
      <c r="E482" s="25">
        <v>5</v>
      </c>
      <c r="F482" s="26" t="s">
        <v>171</v>
      </c>
      <c r="G482" s="25">
        <v>2001</v>
      </c>
      <c r="H482" s="27" t="s">
        <v>68</v>
      </c>
      <c r="I482" s="25">
        <v>40</v>
      </c>
      <c r="J482" s="25">
        <v>4</v>
      </c>
      <c r="K482" s="41">
        <v>9.4</v>
      </c>
      <c r="L482" s="41">
        <v>9.4</v>
      </c>
      <c r="M482" s="41">
        <v>9.4</v>
      </c>
      <c r="N482" s="41">
        <f t="shared" si="40"/>
        <v>0</v>
      </c>
      <c r="O482" s="41">
        <f t="shared" si="41"/>
        <v>0</v>
      </c>
      <c r="P482" s="41">
        <f t="shared" si="42"/>
        <v>0</v>
      </c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9"/>
      <c r="AG482" s="30"/>
      <c r="AI482" s="31"/>
      <c r="AP482" s="22"/>
      <c r="AS482" s="22"/>
      <c r="AT482" s="22"/>
      <c r="AU482" s="32"/>
      <c r="AV482" s="32"/>
      <c r="AW482" s="32"/>
      <c r="AX482" s="32"/>
      <c r="AY482" s="32"/>
      <c r="AZ482" s="32"/>
      <c r="BA482" s="33"/>
      <c r="BB482" s="33"/>
      <c r="BC482" s="33"/>
      <c r="BD482" s="33"/>
      <c r="BE482" s="33"/>
      <c r="BF482" s="33"/>
      <c r="BG482" s="34"/>
      <c r="BH482" s="34"/>
      <c r="BI482" s="34"/>
      <c r="BJ482" s="34"/>
      <c r="BK482" s="34"/>
      <c r="BL482" s="34"/>
    </row>
    <row r="483" spans="1:64" x14ac:dyDescent="0.2">
      <c r="A483" s="36">
        <v>37169</v>
      </c>
      <c r="B483" s="37" t="s">
        <v>162</v>
      </c>
      <c r="C483" s="71">
        <v>24.3</v>
      </c>
      <c r="D483" s="25" t="s">
        <v>170</v>
      </c>
      <c r="E483" s="25">
        <v>5</v>
      </c>
      <c r="F483" s="26" t="s">
        <v>171</v>
      </c>
      <c r="G483" s="25">
        <v>2001</v>
      </c>
      <c r="H483" s="27" t="s">
        <v>68</v>
      </c>
      <c r="I483" s="25">
        <v>40</v>
      </c>
      <c r="J483" s="25">
        <v>4</v>
      </c>
      <c r="K483" s="41">
        <v>13.4</v>
      </c>
      <c r="L483" s="41">
        <v>13.4</v>
      </c>
      <c r="M483" s="41">
        <v>13.4</v>
      </c>
      <c r="N483" s="41">
        <f t="shared" si="40"/>
        <v>0</v>
      </c>
      <c r="O483" s="41">
        <f t="shared" si="41"/>
        <v>0</v>
      </c>
      <c r="P483" s="41">
        <f t="shared" si="42"/>
        <v>0</v>
      </c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9"/>
      <c r="AG483" s="30"/>
      <c r="AI483" s="31"/>
      <c r="AP483" s="22"/>
      <c r="AS483" s="22"/>
      <c r="AT483" s="22"/>
      <c r="AU483" s="32"/>
      <c r="AV483" s="32"/>
      <c r="AW483" s="32"/>
      <c r="AX483" s="32"/>
      <c r="AY483" s="32"/>
      <c r="AZ483" s="32"/>
      <c r="BA483" s="33"/>
      <c r="BB483" s="33"/>
      <c r="BC483" s="33"/>
      <c r="BD483" s="33"/>
      <c r="BE483" s="33"/>
      <c r="BF483" s="33"/>
      <c r="BG483" s="34"/>
      <c r="BH483" s="34"/>
      <c r="BI483" s="34"/>
      <c r="BJ483" s="34"/>
      <c r="BK483" s="34"/>
      <c r="BL483" s="34"/>
    </row>
    <row r="484" spans="1:64" x14ac:dyDescent="0.2">
      <c r="A484" s="36">
        <v>37169</v>
      </c>
      <c r="B484" s="37" t="s">
        <v>163</v>
      </c>
      <c r="C484" s="71">
        <v>24.45</v>
      </c>
      <c r="D484" s="25" t="s">
        <v>170</v>
      </c>
      <c r="E484" s="25">
        <v>5</v>
      </c>
      <c r="F484" s="26" t="s">
        <v>171</v>
      </c>
      <c r="G484" s="25">
        <v>2001</v>
      </c>
      <c r="H484" s="27" t="s">
        <v>68</v>
      </c>
      <c r="I484" s="25">
        <v>40</v>
      </c>
      <c r="J484" s="25">
        <v>4</v>
      </c>
      <c r="K484" s="41">
        <v>13.5</v>
      </c>
      <c r="L484" s="41">
        <v>13.5</v>
      </c>
      <c r="M484" s="41">
        <v>13.5</v>
      </c>
      <c r="N484" s="41">
        <f t="shared" si="40"/>
        <v>0</v>
      </c>
      <c r="O484" s="41">
        <f t="shared" si="41"/>
        <v>0</v>
      </c>
      <c r="P484" s="41">
        <f t="shared" si="42"/>
        <v>0</v>
      </c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9"/>
      <c r="AG484" s="30"/>
      <c r="AI484" s="31"/>
      <c r="AP484" s="22"/>
      <c r="AS484" s="22"/>
      <c r="AT484" s="22"/>
      <c r="AU484" s="32"/>
      <c r="AV484" s="32"/>
      <c r="AW484" s="32"/>
      <c r="AX484" s="32"/>
      <c r="AY484" s="32"/>
      <c r="AZ484" s="32"/>
      <c r="BA484" s="33"/>
      <c r="BB484" s="33"/>
      <c r="BC484" s="33"/>
      <c r="BD484" s="33"/>
      <c r="BE484" s="33"/>
      <c r="BF484" s="33"/>
      <c r="BG484" s="34"/>
      <c r="BH484" s="34"/>
      <c r="BI484" s="34"/>
      <c r="BJ484" s="34"/>
      <c r="BK484" s="34"/>
      <c r="BL484" s="34"/>
    </row>
    <row r="485" spans="1:64" x14ac:dyDescent="0.2">
      <c r="A485" s="36">
        <v>37169</v>
      </c>
      <c r="B485" s="37" t="s">
        <v>164</v>
      </c>
      <c r="C485" s="71">
        <v>24</v>
      </c>
      <c r="D485" s="25" t="s">
        <v>170</v>
      </c>
      <c r="E485" s="25">
        <v>5</v>
      </c>
      <c r="F485" s="26" t="s">
        <v>171</v>
      </c>
      <c r="G485" s="25">
        <v>2001</v>
      </c>
      <c r="H485" s="27" t="s">
        <v>68</v>
      </c>
      <c r="I485" s="25">
        <v>40</v>
      </c>
      <c r="J485" s="25">
        <v>4</v>
      </c>
      <c r="K485" s="41">
        <v>12.5</v>
      </c>
      <c r="L485" s="41">
        <v>12.5</v>
      </c>
      <c r="M485" s="41">
        <v>12.5</v>
      </c>
      <c r="N485" s="41">
        <f t="shared" si="40"/>
        <v>0</v>
      </c>
      <c r="O485" s="41">
        <f t="shared" si="41"/>
        <v>0</v>
      </c>
      <c r="P485" s="41">
        <f t="shared" si="42"/>
        <v>0</v>
      </c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9"/>
      <c r="AG485" s="30"/>
      <c r="AI485" s="31"/>
      <c r="AP485" s="22"/>
      <c r="AS485" s="22"/>
      <c r="AT485" s="22"/>
      <c r="AU485" s="32"/>
      <c r="AV485" s="32"/>
      <c r="AW485" s="32"/>
      <c r="AX485" s="32"/>
      <c r="AY485" s="32"/>
      <c r="AZ485" s="32"/>
      <c r="BA485" s="33"/>
      <c r="BB485" s="33"/>
      <c r="BC485" s="33"/>
      <c r="BD485" s="33"/>
      <c r="BE485" s="33"/>
      <c r="BF485" s="33"/>
      <c r="BG485" s="34"/>
      <c r="BH485" s="34"/>
      <c r="BI485" s="34"/>
      <c r="BJ485" s="34"/>
      <c r="BK485" s="34"/>
      <c r="BL485" s="34"/>
    </row>
    <row r="486" spans="1:64" x14ac:dyDescent="0.2">
      <c r="A486" s="36">
        <v>37170</v>
      </c>
      <c r="B486" s="37" t="s">
        <v>66</v>
      </c>
      <c r="C486" s="71">
        <v>1</v>
      </c>
      <c r="D486" s="25" t="s">
        <v>170</v>
      </c>
      <c r="E486" s="25">
        <v>6</v>
      </c>
      <c r="F486" s="26" t="s">
        <v>167</v>
      </c>
      <c r="G486" s="25">
        <v>2001</v>
      </c>
      <c r="H486" s="27" t="s">
        <v>168</v>
      </c>
      <c r="I486" s="25">
        <v>40</v>
      </c>
      <c r="J486" s="25">
        <v>4</v>
      </c>
      <c r="K486" s="41">
        <v>12.5</v>
      </c>
      <c r="L486" s="41">
        <v>12.5</v>
      </c>
      <c r="M486" s="41">
        <v>12.5</v>
      </c>
      <c r="N486" s="41">
        <f t="shared" si="40"/>
        <v>0</v>
      </c>
      <c r="O486" s="41">
        <f t="shared" si="41"/>
        <v>0</v>
      </c>
      <c r="P486" s="41">
        <f t="shared" si="42"/>
        <v>0</v>
      </c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9"/>
      <c r="AG486" s="30"/>
      <c r="AI486" s="31"/>
      <c r="AP486" s="22"/>
      <c r="AS486" s="22"/>
      <c r="AT486" s="22"/>
      <c r="AU486" s="32"/>
      <c r="AV486" s="32"/>
      <c r="AW486" s="32"/>
      <c r="AX486" s="32"/>
      <c r="AY486" s="32"/>
      <c r="AZ486" s="32"/>
      <c r="BA486" s="33"/>
      <c r="BB486" s="33"/>
      <c r="BC486" s="33"/>
      <c r="BD486" s="33"/>
      <c r="BE486" s="33"/>
      <c r="BF486" s="33"/>
      <c r="BG486" s="34"/>
      <c r="BH486" s="34"/>
      <c r="BI486" s="34"/>
      <c r="BJ486" s="34"/>
      <c r="BK486" s="34"/>
      <c r="BL486" s="34"/>
    </row>
    <row r="487" spans="1:64" x14ac:dyDescent="0.2">
      <c r="A487" s="36">
        <v>37170</v>
      </c>
      <c r="B487" s="37" t="s">
        <v>69</v>
      </c>
      <c r="C487" s="71">
        <v>1</v>
      </c>
      <c r="D487" s="25" t="s">
        <v>170</v>
      </c>
      <c r="E487" s="25">
        <v>6</v>
      </c>
      <c r="F487" s="26" t="s">
        <v>167</v>
      </c>
      <c r="G487" s="25">
        <v>2001</v>
      </c>
      <c r="H487" s="27" t="s">
        <v>168</v>
      </c>
      <c r="I487" s="25">
        <v>40</v>
      </c>
      <c r="J487" s="25">
        <v>4</v>
      </c>
      <c r="K487" s="41">
        <v>2.5</v>
      </c>
      <c r="L487" s="41">
        <v>2.5</v>
      </c>
      <c r="M487" s="41">
        <v>2.5</v>
      </c>
      <c r="N487" s="41">
        <f t="shared" si="40"/>
        <v>0</v>
      </c>
      <c r="O487" s="41">
        <f t="shared" si="41"/>
        <v>0</v>
      </c>
      <c r="P487" s="41">
        <f t="shared" si="42"/>
        <v>0</v>
      </c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9"/>
      <c r="AG487" s="30"/>
      <c r="AI487" s="31"/>
      <c r="AP487" s="22"/>
      <c r="AS487" s="22"/>
      <c r="AT487" s="22"/>
      <c r="AU487" s="32"/>
      <c r="AV487" s="32"/>
      <c r="AW487" s="32"/>
      <c r="AX487" s="32"/>
      <c r="AY487" s="32"/>
      <c r="AZ487" s="32"/>
      <c r="BA487" s="33"/>
      <c r="BB487" s="33"/>
      <c r="BC487" s="33"/>
      <c r="BD487" s="33"/>
      <c r="BE487" s="33"/>
      <c r="BF487" s="33"/>
      <c r="BG487" s="34"/>
      <c r="BH487" s="34"/>
      <c r="BI487" s="34"/>
      <c r="BJ487" s="34"/>
      <c r="BK487" s="34"/>
      <c r="BL487" s="34"/>
    </row>
    <row r="488" spans="1:64" x14ac:dyDescent="0.2">
      <c r="A488" s="36">
        <v>37170</v>
      </c>
      <c r="B488" s="37" t="s">
        <v>70</v>
      </c>
      <c r="C488" s="71">
        <v>1</v>
      </c>
      <c r="D488" s="25" t="s">
        <v>170</v>
      </c>
      <c r="E488" s="25">
        <v>6</v>
      </c>
      <c r="F488" s="26" t="s">
        <v>167</v>
      </c>
      <c r="G488" s="25">
        <v>2001</v>
      </c>
      <c r="H488" s="27" t="s">
        <v>168</v>
      </c>
      <c r="I488" s="25">
        <v>40</v>
      </c>
      <c r="J488" s="25">
        <v>4</v>
      </c>
      <c r="K488" s="41">
        <v>6.1</v>
      </c>
      <c r="L488" s="41">
        <v>6.1</v>
      </c>
      <c r="M488" s="41">
        <v>6.1</v>
      </c>
      <c r="N488" s="41">
        <f t="shared" si="40"/>
        <v>0</v>
      </c>
      <c r="O488" s="41">
        <f t="shared" si="41"/>
        <v>0</v>
      </c>
      <c r="P488" s="41">
        <f t="shared" si="42"/>
        <v>0</v>
      </c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9"/>
      <c r="AG488" s="30"/>
      <c r="AI488" s="31"/>
      <c r="AP488" s="22"/>
      <c r="AS488" s="22"/>
      <c r="AT488" s="22"/>
      <c r="AU488" s="32"/>
      <c r="AV488" s="32"/>
      <c r="AW488" s="32"/>
      <c r="AX488" s="32"/>
      <c r="AY488" s="32"/>
      <c r="AZ488" s="32"/>
      <c r="BA488" s="33"/>
      <c r="BB488" s="33"/>
      <c r="BC488" s="33"/>
      <c r="BD488" s="33"/>
      <c r="BE488" s="33"/>
      <c r="BF488" s="33"/>
      <c r="BG488" s="34"/>
      <c r="BH488" s="34"/>
      <c r="BI488" s="34"/>
      <c r="BJ488" s="34"/>
      <c r="BK488" s="34"/>
      <c r="BL488" s="34"/>
    </row>
    <row r="489" spans="1:64" x14ac:dyDescent="0.2">
      <c r="A489" s="36">
        <v>37170</v>
      </c>
      <c r="B489" s="37" t="s">
        <v>71</v>
      </c>
      <c r="C489" s="71">
        <v>1</v>
      </c>
      <c r="D489" s="25" t="s">
        <v>170</v>
      </c>
      <c r="E489" s="25">
        <v>6</v>
      </c>
      <c r="F489" s="26" t="s">
        <v>167</v>
      </c>
      <c r="G489" s="25">
        <v>2001</v>
      </c>
      <c r="H489" s="27" t="s">
        <v>168</v>
      </c>
      <c r="I489" s="25">
        <v>40</v>
      </c>
      <c r="J489" s="25">
        <v>4</v>
      </c>
      <c r="K489" s="41">
        <v>4.5</v>
      </c>
      <c r="L489" s="41">
        <v>4.5</v>
      </c>
      <c r="M489" s="41">
        <v>4.5</v>
      </c>
      <c r="N489" s="41">
        <f t="shared" si="40"/>
        <v>0</v>
      </c>
      <c r="O489" s="41">
        <f t="shared" si="41"/>
        <v>0</v>
      </c>
      <c r="P489" s="41">
        <f t="shared" si="42"/>
        <v>0</v>
      </c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9"/>
      <c r="AG489" s="30"/>
      <c r="AI489" s="31"/>
      <c r="AP489" s="22"/>
      <c r="AS489" s="22"/>
      <c r="AT489" s="22"/>
      <c r="AU489" s="32"/>
      <c r="AV489" s="32"/>
      <c r="AW489" s="32"/>
      <c r="AX489" s="32"/>
      <c r="AY489" s="32"/>
      <c r="AZ489" s="32"/>
      <c r="BA489" s="33"/>
      <c r="BB489" s="33"/>
      <c r="BC489" s="33"/>
      <c r="BD489" s="33"/>
      <c r="BE489" s="33"/>
      <c r="BF489" s="33"/>
      <c r="BG489" s="34"/>
      <c r="BH489" s="34"/>
      <c r="BI489" s="34"/>
      <c r="BJ489" s="34"/>
      <c r="BK489" s="34"/>
      <c r="BL489" s="34"/>
    </row>
    <row r="490" spans="1:64" x14ac:dyDescent="0.2">
      <c r="A490" s="36">
        <v>37170</v>
      </c>
      <c r="B490" s="37" t="s">
        <v>72</v>
      </c>
      <c r="C490" s="71">
        <v>2.15</v>
      </c>
      <c r="D490" s="25" t="s">
        <v>170</v>
      </c>
      <c r="E490" s="25">
        <v>6</v>
      </c>
      <c r="F490" s="26" t="s">
        <v>167</v>
      </c>
      <c r="G490" s="25">
        <v>2001</v>
      </c>
      <c r="H490" s="27" t="s">
        <v>168</v>
      </c>
      <c r="I490" s="25">
        <v>40</v>
      </c>
      <c r="J490" s="25">
        <v>4</v>
      </c>
      <c r="K490" s="41">
        <v>6</v>
      </c>
      <c r="L490" s="41">
        <v>6</v>
      </c>
      <c r="M490" s="41">
        <v>6</v>
      </c>
      <c r="N490" s="41">
        <f t="shared" si="40"/>
        <v>0</v>
      </c>
      <c r="O490" s="41">
        <f t="shared" si="41"/>
        <v>0</v>
      </c>
      <c r="P490" s="41">
        <f t="shared" si="42"/>
        <v>0</v>
      </c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9"/>
      <c r="AG490" s="30"/>
      <c r="AI490" s="31"/>
      <c r="AP490" s="22"/>
      <c r="AS490" s="22"/>
      <c r="AT490" s="22"/>
      <c r="AU490" s="32"/>
      <c r="AV490" s="32"/>
      <c r="AW490" s="32"/>
      <c r="AX490" s="32"/>
      <c r="AY490" s="32"/>
      <c r="AZ490" s="32"/>
      <c r="BA490" s="33"/>
      <c r="BB490" s="33"/>
      <c r="BC490" s="33"/>
      <c r="BD490" s="33"/>
      <c r="BE490" s="33"/>
      <c r="BF490" s="33"/>
      <c r="BG490" s="34"/>
      <c r="BH490" s="34"/>
      <c r="BI490" s="34"/>
      <c r="BJ490" s="34"/>
      <c r="BK490" s="34"/>
      <c r="BL490" s="34"/>
    </row>
    <row r="491" spans="1:64" x14ac:dyDescent="0.2">
      <c r="A491" s="36">
        <v>37170</v>
      </c>
      <c r="B491" s="37" t="s">
        <v>73</v>
      </c>
      <c r="C491" s="71">
        <v>2.2999999999999998</v>
      </c>
      <c r="D491" s="25" t="s">
        <v>170</v>
      </c>
      <c r="E491" s="25">
        <v>6</v>
      </c>
      <c r="F491" s="26" t="s">
        <v>167</v>
      </c>
      <c r="G491" s="25">
        <v>2001</v>
      </c>
      <c r="H491" s="27" t="s">
        <v>168</v>
      </c>
      <c r="I491" s="25">
        <v>40</v>
      </c>
      <c r="J491" s="25">
        <v>4</v>
      </c>
      <c r="K491" s="41">
        <v>10.8</v>
      </c>
      <c r="L491" s="41">
        <v>10.8</v>
      </c>
      <c r="M491" s="41">
        <v>10.8</v>
      </c>
      <c r="N491" s="41">
        <f t="shared" si="40"/>
        <v>0</v>
      </c>
      <c r="O491" s="41">
        <f t="shared" si="41"/>
        <v>0</v>
      </c>
      <c r="P491" s="41">
        <f t="shared" si="42"/>
        <v>0</v>
      </c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9"/>
      <c r="AG491" s="30"/>
      <c r="AI491" s="31"/>
      <c r="AP491" s="22"/>
      <c r="AS491" s="22"/>
      <c r="AT491" s="22"/>
      <c r="AU491" s="32"/>
      <c r="AV491" s="32"/>
      <c r="AW491" s="32"/>
      <c r="AX491" s="32"/>
      <c r="AY491" s="32"/>
      <c r="AZ491" s="32"/>
      <c r="BA491" s="33"/>
      <c r="BB491" s="33"/>
      <c r="BC491" s="33"/>
      <c r="BD491" s="33"/>
      <c r="BE491" s="33"/>
      <c r="BF491" s="33"/>
      <c r="BG491" s="34"/>
      <c r="BH491" s="34"/>
      <c r="BI491" s="34"/>
      <c r="BJ491" s="34"/>
      <c r="BK491" s="34"/>
      <c r="BL491" s="34"/>
    </row>
    <row r="492" spans="1:64" x14ac:dyDescent="0.2">
      <c r="A492" s="36">
        <v>37170</v>
      </c>
      <c r="B492" s="37" t="s">
        <v>74</v>
      </c>
      <c r="C492" s="71">
        <v>2.4500000000000002</v>
      </c>
      <c r="D492" s="25" t="s">
        <v>170</v>
      </c>
      <c r="E492" s="25">
        <v>6</v>
      </c>
      <c r="F492" s="26" t="s">
        <v>167</v>
      </c>
      <c r="G492" s="25">
        <v>2001</v>
      </c>
      <c r="H492" s="27" t="s">
        <v>168</v>
      </c>
      <c r="I492" s="25">
        <v>40</v>
      </c>
      <c r="J492" s="25">
        <v>4</v>
      </c>
      <c r="K492" s="41">
        <v>10.3</v>
      </c>
      <c r="L492" s="41">
        <v>10.3</v>
      </c>
      <c r="M492" s="41">
        <v>10.3</v>
      </c>
      <c r="N492" s="41">
        <f t="shared" si="40"/>
        <v>0</v>
      </c>
      <c r="O492" s="41">
        <f t="shared" si="41"/>
        <v>0</v>
      </c>
      <c r="P492" s="41">
        <f t="shared" si="42"/>
        <v>0</v>
      </c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9"/>
      <c r="AG492" s="30"/>
      <c r="AI492" s="31"/>
      <c r="AP492" s="22"/>
      <c r="AS492" s="22"/>
      <c r="AT492" s="22"/>
      <c r="AU492" s="32"/>
      <c r="AV492" s="32"/>
      <c r="AW492" s="32"/>
      <c r="AX492" s="32"/>
      <c r="AY492" s="32"/>
      <c r="AZ492" s="32"/>
      <c r="BA492" s="33"/>
      <c r="BB492" s="33"/>
      <c r="BC492" s="33"/>
      <c r="BD492" s="33"/>
      <c r="BE492" s="33"/>
      <c r="BF492" s="33"/>
      <c r="BG492" s="34"/>
      <c r="BH492" s="34"/>
      <c r="BI492" s="34"/>
      <c r="BJ492" s="34"/>
      <c r="BK492" s="34"/>
      <c r="BL492" s="34"/>
    </row>
    <row r="493" spans="1:64" x14ac:dyDescent="0.2">
      <c r="A493" s="36">
        <v>37170</v>
      </c>
      <c r="B493" s="37" t="s">
        <v>75</v>
      </c>
      <c r="C493" s="71">
        <v>2</v>
      </c>
      <c r="D493" s="25" t="s">
        <v>170</v>
      </c>
      <c r="E493" s="25">
        <v>6</v>
      </c>
      <c r="F493" s="26" t="s">
        <v>167</v>
      </c>
      <c r="G493" s="25">
        <v>2001</v>
      </c>
      <c r="H493" s="27" t="s">
        <v>168</v>
      </c>
      <c r="I493" s="25">
        <v>40</v>
      </c>
      <c r="J493" s="25">
        <v>4</v>
      </c>
      <c r="K493" s="41">
        <v>8.41</v>
      </c>
      <c r="L493" s="41">
        <v>8.41</v>
      </c>
      <c r="M493" s="41">
        <v>8.41</v>
      </c>
      <c r="N493" s="41">
        <f t="shared" si="40"/>
        <v>0</v>
      </c>
      <c r="O493" s="41">
        <f t="shared" si="41"/>
        <v>0</v>
      </c>
      <c r="P493" s="41">
        <f t="shared" si="42"/>
        <v>0</v>
      </c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9"/>
      <c r="AG493" s="30"/>
      <c r="AI493" s="31"/>
      <c r="AP493" s="22"/>
      <c r="AS493" s="22"/>
      <c r="AT493" s="22"/>
      <c r="AU493" s="32"/>
      <c r="AV493" s="32"/>
      <c r="AW493" s="32"/>
      <c r="AX493" s="32"/>
      <c r="AY493" s="32"/>
      <c r="AZ493" s="32"/>
      <c r="BA493" s="33"/>
      <c r="BB493" s="33"/>
      <c r="BC493" s="33"/>
      <c r="BD493" s="33"/>
      <c r="BE493" s="33"/>
      <c r="BF493" s="33"/>
      <c r="BG493" s="34"/>
      <c r="BH493" s="34"/>
      <c r="BI493" s="34"/>
      <c r="BJ493" s="34"/>
      <c r="BK493" s="34"/>
      <c r="BL493" s="34"/>
    </row>
    <row r="494" spans="1:64" x14ac:dyDescent="0.2">
      <c r="A494" s="36">
        <v>37170</v>
      </c>
      <c r="B494" s="37" t="s">
        <v>76</v>
      </c>
      <c r="C494" s="71">
        <v>3.15</v>
      </c>
      <c r="D494" s="25" t="s">
        <v>170</v>
      </c>
      <c r="E494" s="25">
        <v>6</v>
      </c>
      <c r="F494" s="26" t="s">
        <v>167</v>
      </c>
      <c r="G494" s="25">
        <v>2001</v>
      </c>
      <c r="H494" s="27" t="s">
        <v>168</v>
      </c>
      <c r="I494" s="25">
        <v>40</v>
      </c>
      <c r="J494" s="25">
        <v>4</v>
      </c>
      <c r="K494" s="41">
        <v>6.9</v>
      </c>
      <c r="L494" s="41">
        <v>6.9</v>
      </c>
      <c r="M494" s="41">
        <v>6.9</v>
      </c>
      <c r="N494" s="41">
        <f t="shared" si="40"/>
        <v>0</v>
      </c>
      <c r="O494" s="41">
        <f t="shared" si="41"/>
        <v>0</v>
      </c>
      <c r="P494" s="41">
        <f t="shared" si="42"/>
        <v>0</v>
      </c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9"/>
      <c r="AG494" s="30"/>
      <c r="AI494" s="31"/>
      <c r="AP494" s="22"/>
      <c r="AS494" s="22"/>
      <c r="AT494" s="22"/>
      <c r="AU494" s="32"/>
      <c r="AV494" s="32"/>
      <c r="AW494" s="32"/>
      <c r="AX494" s="32"/>
      <c r="AY494" s="32"/>
      <c r="AZ494" s="32"/>
      <c r="BA494" s="33"/>
      <c r="BB494" s="33"/>
      <c r="BC494" s="33"/>
      <c r="BD494" s="33"/>
      <c r="BE494" s="33"/>
      <c r="BF494" s="33"/>
      <c r="BG494" s="34"/>
      <c r="BH494" s="34"/>
      <c r="BI494" s="34"/>
      <c r="BJ494" s="34"/>
      <c r="BK494" s="34"/>
      <c r="BL494" s="34"/>
    </row>
    <row r="495" spans="1:64" x14ac:dyDescent="0.2">
      <c r="A495" s="36">
        <v>37170</v>
      </c>
      <c r="B495" s="37" t="s">
        <v>77</v>
      </c>
      <c r="C495" s="71">
        <v>3.3</v>
      </c>
      <c r="D495" s="25" t="s">
        <v>170</v>
      </c>
      <c r="E495" s="25">
        <v>6</v>
      </c>
      <c r="F495" s="26" t="s">
        <v>167</v>
      </c>
      <c r="G495" s="25">
        <v>2001</v>
      </c>
      <c r="H495" s="27" t="s">
        <v>168</v>
      </c>
      <c r="I495" s="25">
        <v>40</v>
      </c>
      <c r="J495" s="25">
        <v>4</v>
      </c>
      <c r="K495" s="41">
        <v>2</v>
      </c>
      <c r="L495" s="41">
        <v>2</v>
      </c>
      <c r="M495" s="41">
        <v>2</v>
      </c>
      <c r="N495" s="41">
        <f t="shared" si="40"/>
        <v>0</v>
      </c>
      <c r="O495" s="41">
        <f t="shared" si="41"/>
        <v>0</v>
      </c>
      <c r="P495" s="41">
        <f t="shared" si="42"/>
        <v>0</v>
      </c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9"/>
      <c r="AG495" s="30"/>
      <c r="AI495" s="31"/>
      <c r="AP495" s="22"/>
      <c r="AS495" s="22"/>
      <c r="AT495" s="22"/>
      <c r="AU495" s="32"/>
      <c r="AV495" s="32"/>
      <c r="AW495" s="32"/>
      <c r="AX495" s="32"/>
      <c r="AY495" s="32"/>
      <c r="AZ495" s="32"/>
      <c r="BA495" s="33"/>
      <c r="BB495" s="33"/>
      <c r="BC495" s="33"/>
      <c r="BD495" s="33"/>
      <c r="BE495" s="33"/>
      <c r="BF495" s="33"/>
      <c r="BG495" s="34"/>
      <c r="BH495" s="34"/>
      <c r="BI495" s="34"/>
      <c r="BJ495" s="34"/>
      <c r="BK495" s="34"/>
      <c r="BL495" s="34"/>
    </row>
    <row r="496" spans="1:64" x14ac:dyDescent="0.2">
      <c r="A496" s="36">
        <v>37170</v>
      </c>
      <c r="B496" s="37" t="s">
        <v>78</v>
      </c>
      <c r="C496" s="71">
        <v>3.45</v>
      </c>
      <c r="D496" s="25" t="s">
        <v>170</v>
      </c>
      <c r="E496" s="25">
        <v>6</v>
      </c>
      <c r="F496" s="26" t="s">
        <v>167</v>
      </c>
      <c r="G496" s="25">
        <v>2001</v>
      </c>
      <c r="H496" s="27" t="s">
        <v>168</v>
      </c>
      <c r="I496" s="25">
        <v>40</v>
      </c>
      <c r="J496" s="25">
        <v>4</v>
      </c>
      <c r="K496" s="41">
        <v>3</v>
      </c>
      <c r="L496" s="41">
        <v>3</v>
      </c>
      <c r="M496" s="41">
        <v>3</v>
      </c>
      <c r="N496" s="41">
        <f t="shared" si="40"/>
        <v>0</v>
      </c>
      <c r="O496" s="41">
        <f t="shared" si="41"/>
        <v>0</v>
      </c>
      <c r="P496" s="41">
        <f t="shared" si="42"/>
        <v>0</v>
      </c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9"/>
      <c r="AG496" s="30"/>
      <c r="AI496" s="31"/>
      <c r="AP496" s="22"/>
      <c r="AS496" s="22"/>
      <c r="AT496" s="22"/>
      <c r="AU496" s="32"/>
      <c r="AV496" s="32"/>
      <c r="AW496" s="32"/>
      <c r="AX496" s="32"/>
      <c r="AY496" s="32"/>
      <c r="AZ496" s="32"/>
      <c r="BA496" s="33"/>
      <c r="BB496" s="33"/>
      <c r="BC496" s="33"/>
      <c r="BD496" s="33"/>
      <c r="BE496" s="33"/>
      <c r="BF496" s="33"/>
      <c r="BG496" s="34"/>
      <c r="BH496" s="34"/>
      <c r="BI496" s="34"/>
      <c r="BJ496" s="34"/>
      <c r="BK496" s="34"/>
      <c r="BL496" s="34"/>
    </row>
    <row r="497" spans="1:64" x14ac:dyDescent="0.2">
      <c r="A497" s="36">
        <v>37170</v>
      </c>
      <c r="B497" s="37" t="s">
        <v>79</v>
      </c>
      <c r="C497" s="71">
        <v>3</v>
      </c>
      <c r="D497" s="25" t="s">
        <v>170</v>
      </c>
      <c r="E497" s="25">
        <v>6</v>
      </c>
      <c r="F497" s="26" t="s">
        <v>167</v>
      </c>
      <c r="G497" s="25">
        <v>2001</v>
      </c>
      <c r="H497" s="27" t="s">
        <v>168</v>
      </c>
      <c r="I497" s="25">
        <v>40</v>
      </c>
      <c r="J497" s="25">
        <v>4</v>
      </c>
      <c r="K497" s="41">
        <v>1.81</v>
      </c>
      <c r="L497" s="41">
        <v>1.81</v>
      </c>
      <c r="M497" s="41">
        <v>1.81</v>
      </c>
      <c r="N497" s="41">
        <f t="shared" si="40"/>
        <v>0</v>
      </c>
      <c r="O497" s="41">
        <f t="shared" si="41"/>
        <v>0</v>
      </c>
      <c r="P497" s="41">
        <f t="shared" si="42"/>
        <v>0</v>
      </c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9"/>
      <c r="AG497" s="30"/>
      <c r="AI497" s="31"/>
      <c r="AP497" s="22"/>
      <c r="AS497" s="22"/>
      <c r="AT497" s="22"/>
      <c r="AU497" s="32"/>
      <c r="AV497" s="32"/>
      <c r="AW497" s="32"/>
      <c r="AX497" s="32"/>
      <c r="AY497" s="32"/>
      <c r="AZ497" s="32"/>
      <c r="BA497" s="33"/>
      <c r="BB497" s="33"/>
      <c r="BC497" s="33"/>
      <c r="BD497" s="33"/>
      <c r="BE497" s="33"/>
      <c r="BF497" s="33"/>
      <c r="BG497" s="34"/>
      <c r="BH497" s="34"/>
      <c r="BI497" s="34"/>
      <c r="BJ497" s="34"/>
      <c r="BK497" s="34"/>
      <c r="BL497" s="34"/>
    </row>
    <row r="498" spans="1:64" x14ac:dyDescent="0.2">
      <c r="A498" s="36">
        <v>37170</v>
      </c>
      <c r="B498" s="37" t="s">
        <v>80</v>
      </c>
      <c r="C498" s="71">
        <v>4.1500000000000004</v>
      </c>
      <c r="D498" s="25" t="s">
        <v>170</v>
      </c>
      <c r="E498" s="25">
        <v>6</v>
      </c>
      <c r="F498" s="26" t="s">
        <v>167</v>
      </c>
      <c r="G498" s="25">
        <v>2001</v>
      </c>
      <c r="H498" s="27" t="s">
        <v>168</v>
      </c>
      <c r="I498" s="25">
        <v>40</v>
      </c>
      <c r="J498" s="25">
        <v>4</v>
      </c>
      <c r="K498" s="41">
        <v>1.9</v>
      </c>
      <c r="L498" s="41">
        <v>1.9</v>
      </c>
      <c r="M498" s="41">
        <v>1.9</v>
      </c>
      <c r="N498" s="41">
        <f t="shared" si="40"/>
        <v>0</v>
      </c>
      <c r="O498" s="41">
        <f t="shared" si="41"/>
        <v>0</v>
      </c>
      <c r="P498" s="41">
        <f t="shared" si="42"/>
        <v>0</v>
      </c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9"/>
      <c r="AG498" s="30"/>
      <c r="AI498" s="31"/>
      <c r="AP498" s="22"/>
      <c r="AS498" s="22"/>
      <c r="AT498" s="22"/>
      <c r="AU498" s="32"/>
      <c r="AV498" s="32"/>
      <c r="AW498" s="32"/>
      <c r="AX498" s="32"/>
      <c r="AY498" s="32"/>
      <c r="AZ498" s="32"/>
      <c r="BA498" s="33"/>
      <c r="BB498" s="33"/>
      <c r="BC498" s="33"/>
      <c r="BD498" s="33"/>
      <c r="BE498" s="33"/>
      <c r="BF498" s="33"/>
      <c r="BG498" s="34"/>
      <c r="BH498" s="34"/>
      <c r="BI498" s="34"/>
      <c r="BJ498" s="34"/>
      <c r="BK498" s="34"/>
      <c r="BL498" s="34"/>
    </row>
    <row r="499" spans="1:64" x14ac:dyDescent="0.2">
      <c r="A499" s="36">
        <v>37170</v>
      </c>
      <c r="B499" s="37" t="s">
        <v>81</v>
      </c>
      <c r="C499" s="71">
        <v>4.3</v>
      </c>
      <c r="D499" s="25" t="s">
        <v>170</v>
      </c>
      <c r="E499" s="25">
        <v>6</v>
      </c>
      <c r="F499" s="26" t="s">
        <v>167</v>
      </c>
      <c r="G499" s="25">
        <v>2001</v>
      </c>
      <c r="H499" s="27" t="s">
        <v>168</v>
      </c>
      <c r="I499" s="25">
        <v>40</v>
      </c>
      <c r="J499" s="25">
        <v>4</v>
      </c>
      <c r="K499" s="41">
        <v>1.9</v>
      </c>
      <c r="L499" s="41">
        <v>1.9</v>
      </c>
      <c r="M499" s="41">
        <v>1.9</v>
      </c>
      <c r="N499" s="41">
        <f t="shared" si="40"/>
        <v>0</v>
      </c>
      <c r="O499" s="41">
        <f t="shared" si="41"/>
        <v>0</v>
      </c>
      <c r="P499" s="41">
        <f t="shared" si="42"/>
        <v>0</v>
      </c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9"/>
      <c r="AG499" s="30"/>
      <c r="AI499" s="31"/>
      <c r="AP499" s="22"/>
      <c r="AS499" s="22"/>
      <c r="AT499" s="22"/>
      <c r="AU499" s="32"/>
      <c r="AV499" s="32"/>
      <c r="AW499" s="32"/>
      <c r="AX499" s="32"/>
      <c r="AY499" s="32"/>
      <c r="AZ499" s="32"/>
      <c r="BA499" s="33"/>
      <c r="BB499" s="33"/>
      <c r="BC499" s="33"/>
      <c r="BD499" s="33"/>
      <c r="BE499" s="33"/>
      <c r="BF499" s="33"/>
      <c r="BG499" s="34"/>
      <c r="BH499" s="34"/>
      <c r="BI499" s="34"/>
      <c r="BJ499" s="34"/>
      <c r="BK499" s="34"/>
      <c r="BL499" s="34"/>
    </row>
    <row r="500" spans="1:64" x14ac:dyDescent="0.2">
      <c r="A500" s="36">
        <v>37170</v>
      </c>
      <c r="B500" s="37" t="s">
        <v>82</v>
      </c>
      <c r="C500" s="71">
        <v>4.45</v>
      </c>
      <c r="D500" s="25" t="s">
        <v>170</v>
      </c>
      <c r="E500" s="25">
        <v>6</v>
      </c>
      <c r="F500" s="26" t="s">
        <v>167</v>
      </c>
      <c r="G500" s="25">
        <v>2001</v>
      </c>
      <c r="H500" s="27" t="s">
        <v>168</v>
      </c>
      <c r="I500" s="25">
        <v>40</v>
      </c>
      <c r="J500" s="25">
        <v>4</v>
      </c>
      <c r="K500" s="41">
        <v>2.96</v>
      </c>
      <c r="L500" s="41">
        <v>2.96</v>
      </c>
      <c r="M500" s="41">
        <v>2.96</v>
      </c>
      <c r="N500" s="41">
        <f t="shared" si="40"/>
        <v>0</v>
      </c>
      <c r="O500" s="41">
        <f t="shared" si="41"/>
        <v>0</v>
      </c>
      <c r="P500" s="41">
        <f t="shared" si="42"/>
        <v>0</v>
      </c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9"/>
      <c r="AG500" s="30"/>
      <c r="AI500" s="31"/>
      <c r="AP500" s="22"/>
      <c r="AS500" s="22"/>
      <c r="AT500" s="22"/>
      <c r="AU500" s="32"/>
      <c r="AV500" s="32"/>
      <c r="AW500" s="32"/>
      <c r="AX500" s="32"/>
      <c r="AY500" s="32"/>
      <c r="AZ500" s="32"/>
      <c r="BA500" s="33"/>
      <c r="BB500" s="33"/>
      <c r="BC500" s="33"/>
      <c r="BD500" s="33"/>
      <c r="BE500" s="33"/>
      <c r="BF500" s="33"/>
      <c r="BG500" s="34"/>
      <c r="BH500" s="34"/>
      <c r="BI500" s="34"/>
      <c r="BJ500" s="34"/>
      <c r="BK500" s="34"/>
      <c r="BL500" s="34"/>
    </row>
    <row r="501" spans="1:64" x14ac:dyDescent="0.2">
      <c r="A501" s="36">
        <v>37170</v>
      </c>
      <c r="B501" s="37" t="s">
        <v>83</v>
      </c>
      <c r="C501" s="71">
        <v>4</v>
      </c>
      <c r="D501" s="25" t="s">
        <v>170</v>
      </c>
      <c r="E501" s="25">
        <v>6</v>
      </c>
      <c r="F501" s="26" t="s">
        <v>167</v>
      </c>
      <c r="G501" s="25">
        <v>2001</v>
      </c>
      <c r="H501" s="27" t="s">
        <v>168</v>
      </c>
      <c r="I501" s="25">
        <v>40</v>
      </c>
      <c r="J501" s="25">
        <v>4</v>
      </c>
      <c r="K501" s="41">
        <v>2.6</v>
      </c>
      <c r="L501" s="41">
        <v>2.6</v>
      </c>
      <c r="M501" s="41">
        <v>2.6</v>
      </c>
      <c r="N501" s="41">
        <f t="shared" si="40"/>
        <v>0</v>
      </c>
      <c r="O501" s="41">
        <f t="shared" si="41"/>
        <v>0</v>
      </c>
      <c r="P501" s="41">
        <f t="shared" si="42"/>
        <v>0</v>
      </c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9"/>
      <c r="AG501" s="30"/>
      <c r="AI501" s="31"/>
      <c r="AP501" s="22"/>
      <c r="AS501" s="22"/>
      <c r="AT501" s="22"/>
      <c r="AU501" s="32"/>
      <c r="AV501" s="32"/>
      <c r="AW501" s="32"/>
      <c r="AX501" s="32"/>
      <c r="AY501" s="32"/>
      <c r="AZ501" s="32"/>
      <c r="BA501" s="33"/>
      <c r="BB501" s="33"/>
      <c r="BC501" s="33"/>
      <c r="BD501" s="33"/>
      <c r="BE501" s="33"/>
      <c r="BF501" s="33"/>
      <c r="BG501" s="34"/>
      <c r="BH501" s="34"/>
      <c r="BI501" s="34"/>
      <c r="BJ501" s="34"/>
      <c r="BK501" s="34"/>
      <c r="BL501" s="34"/>
    </row>
    <row r="502" spans="1:64" x14ac:dyDescent="0.2">
      <c r="A502" s="36">
        <v>37170</v>
      </c>
      <c r="B502" s="37" t="s">
        <v>84</v>
      </c>
      <c r="C502" s="71">
        <v>5.15</v>
      </c>
      <c r="D502" s="25" t="s">
        <v>170</v>
      </c>
      <c r="E502" s="25">
        <v>6</v>
      </c>
      <c r="F502" s="26" t="s">
        <v>167</v>
      </c>
      <c r="G502" s="25">
        <v>2001</v>
      </c>
      <c r="H502" s="27" t="s">
        <v>168</v>
      </c>
      <c r="I502" s="25">
        <v>40</v>
      </c>
      <c r="J502" s="25">
        <v>4</v>
      </c>
      <c r="K502" s="41">
        <v>1.9</v>
      </c>
      <c r="L502" s="41">
        <v>1.9</v>
      </c>
      <c r="M502" s="41">
        <v>1.9</v>
      </c>
      <c r="N502" s="41">
        <f t="shared" si="40"/>
        <v>0</v>
      </c>
      <c r="O502" s="41">
        <f t="shared" si="41"/>
        <v>0</v>
      </c>
      <c r="P502" s="41">
        <f t="shared" si="42"/>
        <v>0</v>
      </c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9"/>
      <c r="AG502" s="30"/>
      <c r="AI502" s="31"/>
      <c r="AP502" s="22"/>
      <c r="AS502" s="22"/>
      <c r="AT502" s="22"/>
      <c r="AU502" s="32"/>
      <c r="AV502" s="32"/>
      <c r="AW502" s="32"/>
      <c r="AX502" s="32"/>
      <c r="AY502" s="32"/>
      <c r="AZ502" s="32"/>
      <c r="BA502" s="33"/>
      <c r="BB502" s="33"/>
      <c r="BC502" s="33"/>
      <c r="BD502" s="33"/>
      <c r="BE502" s="33"/>
      <c r="BF502" s="33"/>
      <c r="BG502" s="34"/>
      <c r="BH502" s="34"/>
      <c r="BI502" s="34"/>
      <c r="BJ502" s="34"/>
      <c r="BK502" s="34"/>
      <c r="BL502" s="34"/>
    </row>
    <row r="503" spans="1:64" x14ac:dyDescent="0.2">
      <c r="A503" s="36">
        <v>37170</v>
      </c>
      <c r="B503" s="37" t="s">
        <v>85</v>
      </c>
      <c r="C503" s="71">
        <v>5.3</v>
      </c>
      <c r="D503" s="25" t="s">
        <v>170</v>
      </c>
      <c r="E503" s="25">
        <v>6</v>
      </c>
      <c r="F503" s="26" t="s">
        <v>167</v>
      </c>
      <c r="G503" s="25">
        <v>2001</v>
      </c>
      <c r="H503" s="27" t="s">
        <v>168</v>
      </c>
      <c r="I503" s="25">
        <v>40</v>
      </c>
      <c r="J503" s="25">
        <v>4</v>
      </c>
      <c r="K503" s="41">
        <v>2</v>
      </c>
      <c r="L503" s="41">
        <v>2</v>
      </c>
      <c r="M503" s="41">
        <v>2</v>
      </c>
      <c r="N503" s="41">
        <f t="shared" si="40"/>
        <v>0</v>
      </c>
      <c r="O503" s="41">
        <f t="shared" si="41"/>
        <v>0</v>
      </c>
      <c r="P503" s="41">
        <f t="shared" si="42"/>
        <v>0</v>
      </c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9"/>
      <c r="AG503" s="30"/>
      <c r="AI503" s="31"/>
      <c r="AP503" s="22"/>
      <c r="AS503" s="22"/>
      <c r="AT503" s="22"/>
      <c r="AU503" s="32"/>
      <c r="AV503" s="32"/>
      <c r="AW503" s="32"/>
      <c r="AX503" s="32"/>
      <c r="AY503" s="32"/>
      <c r="AZ503" s="32"/>
      <c r="BA503" s="33"/>
      <c r="BB503" s="33"/>
      <c r="BC503" s="33"/>
      <c r="BD503" s="33"/>
      <c r="BE503" s="33"/>
      <c r="BF503" s="33"/>
      <c r="BG503" s="34"/>
      <c r="BH503" s="34"/>
      <c r="BI503" s="34"/>
      <c r="BJ503" s="34"/>
      <c r="BK503" s="34"/>
      <c r="BL503" s="34"/>
    </row>
    <row r="504" spans="1:64" x14ac:dyDescent="0.2">
      <c r="A504" s="36">
        <v>37170</v>
      </c>
      <c r="B504" s="37" t="s">
        <v>86</v>
      </c>
      <c r="C504" s="71">
        <v>5.45</v>
      </c>
      <c r="D504" s="25" t="s">
        <v>170</v>
      </c>
      <c r="E504" s="25">
        <v>6</v>
      </c>
      <c r="F504" s="26" t="s">
        <v>167</v>
      </c>
      <c r="G504" s="25">
        <v>2001</v>
      </c>
      <c r="H504" s="27" t="s">
        <v>168</v>
      </c>
      <c r="I504" s="25">
        <v>40</v>
      </c>
      <c r="J504" s="25">
        <v>4</v>
      </c>
      <c r="K504" s="41">
        <v>2</v>
      </c>
      <c r="L504" s="41">
        <v>2</v>
      </c>
      <c r="M504" s="41">
        <v>2</v>
      </c>
      <c r="N504" s="41">
        <f t="shared" si="40"/>
        <v>0</v>
      </c>
      <c r="O504" s="41">
        <f t="shared" si="41"/>
        <v>0</v>
      </c>
      <c r="P504" s="41">
        <f t="shared" si="42"/>
        <v>0</v>
      </c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9"/>
      <c r="AG504" s="30"/>
      <c r="AI504" s="31"/>
      <c r="AP504" s="22"/>
      <c r="AS504" s="22"/>
      <c r="AT504" s="22"/>
      <c r="AU504" s="32"/>
      <c r="AV504" s="32"/>
      <c r="AW504" s="32"/>
      <c r="AX504" s="32"/>
      <c r="AY504" s="32"/>
      <c r="AZ504" s="32"/>
      <c r="BA504" s="33"/>
      <c r="BB504" s="33"/>
      <c r="BC504" s="33"/>
      <c r="BD504" s="33"/>
      <c r="BE504" s="33"/>
      <c r="BF504" s="33"/>
      <c r="BG504" s="34"/>
      <c r="BH504" s="34"/>
      <c r="BI504" s="34"/>
      <c r="BJ504" s="34"/>
      <c r="BK504" s="34"/>
      <c r="BL504" s="34"/>
    </row>
    <row r="505" spans="1:64" x14ac:dyDescent="0.2">
      <c r="A505" s="36">
        <v>37170</v>
      </c>
      <c r="B505" s="37" t="s">
        <v>87</v>
      </c>
      <c r="C505" s="71">
        <v>5</v>
      </c>
      <c r="D505" s="25" t="s">
        <v>170</v>
      </c>
      <c r="E505" s="25">
        <v>6</v>
      </c>
      <c r="F505" s="26" t="s">
        <v>167</v>
      </c>
      <c r="G505" s="25">
        <v>2001</v>
      </c>
      <c r="H505" s="27" t="s">
        <v>168</v>
      </c>
      <c r="I505" s="25">
        <v>40</v>
      </c>
      <c r="J505" s="25">
        <v>4</v>
      </c>
      <c r="K505" s="41">
        <v>2</v>
      </c>
      <c r="L505" s="41">
        <v>2</v>
      </c>
      <c r="M505" s="41">
        <v>2</v>
      </c>
      <c r="N505" s="41">
        <f t="shared" si="40"/>
        <v>0</v>
      </c>
      <c r="O505" s="41">
        <f t="shared" si="41"/>
        <v>0</v>
      </c>
      <c r="P505" s="41">
        <f t="shared" si="42"/>
        <v>0</v>
      </c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9"/>
      <c r="AG505" s="30"/>
      <c r="AI505" s="31"/>
      <c r="AP505" s="22"/>
      <c r="AS505" s="22"/>
      <c r="AT505" s="22"/>
      <c r="AU505" s="32"/>
      <c r="AV505" s="32"/>
      <c r="AW505" s="32"/>
      <c r="AX505" s="32"/>
      <c r="AY505" s="32"/>
      <c r="AZ505" s="32"/>
      <c r="BA505" s="33"/>
      <c r="BB505" s="33"/>
      <c r="BC505" s="33"/>
      <c r="BD505" s="33"/>
      <c r="BE505" s="33"/>
      <c r="BF505" s="33"/>
      <c r="BG505" s="34"/>
      <c r="BH505" s="34"/>
      <c r="BI505" s="34"/>
      <c r="BJ505" s="34"/>
      <c r="BK505" s="34"/>
      <c r="BL505" s="34"/>
    </row>
    <row r="506" spans="1:64" x14ac:dyDescent="0.2">
      <c r="A506" s="36">
        <v>37170</v>
      </c>
      <c r="B506" s="37" t="s">
        <v>88</v>
      </c>
      <c r="C506" s="71">
        <v>6.15</v>
      </c>
      <c r="D506" s="25" t="s">
        <v>170</v>
      </c>
      <c r="E506" s="25">
        <v>6</v>
      </c>
      <c r="F506" s="26" t="s">
        <v>167</v>
      </c>
      <c r="G506" s="25">
        <v>2001</v>
      </c>
      <c r="H506" s="27" t="s">
        <v>168</v>
      </c>
      <c r="I506" s="25">
        <v>40</v>
      </c>
      <c r="J506" s="25">
        <v>4</v>
      </c>
      <c r="K506" s="41">
        <v>1.9</v>
      </c>
      <c r="L506" s="41">
        <v>1.9</v>
      </c>
      <c r="M506" s="41">
        <v>1.9</v>
      </c>
      <c r="N506" s="41">
        <f t="shared" si="40"/>
        <v>0</v>
      </c>
      <c r="O506" s="41">
        <f t="shared" si="41"/>
        <v>0</v>
      </c>
      <c r="P506" s="41">
        <f t="shared" si="42"/>
        <v>0</v>
      </c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9"/>
      <c r="AG506" s="30"/>
      <c r="AI506" s="31"/>
      <c r="AP506" s="22"/>
      <c r="AS506" s="22"/>
      <c r="AT506" s="22"/>
      <c r="AU506" s="32"/>
      <c r="AV506" s="32"/>
      <c r="AW506" s="32"/>
      <c r="AX506" s="32"/>
      <c r="AY506" s="32"/>
      <c r="AZ506" s="32"/>
      <c r="BA506" s="33"/>
      <c r="BB506" s="33"/>
      <c r="BC506" s="33"/>
      <c r="BD506" s="33"/>
      <c r="BE506" s="33"/>
      <c r="BF506" s="33"/>
      <c r="BG506" s="34"/>
      <c r="BH506" s="34"/>
      <c r="BI506" s="34"/>
      <c r="BJ506" s="34"/>
      <c r="BK506" s="34"/>
      <c r="BL506" s="34"/>
    </row>
    <row r="507" spans="1:64" x14ac:dyDescent="0.2">
      <c r="A507" s="36">
        <v>37170</v>
      </c>
      <c r="B507" s="37" t="s">
        <v>89</v>
      </c>
      <c r="C507" s="71">
        <v>6.3</v>
      </c>
      <c r="D507" s="25" t="s">
        <v>170</v>
      </c>
      <c r="E507" s="25">
        <v>6</v>
      </c>
      <c r="F507" s="26" t="s">
        <v>167</v>
      </c>
      <c r="G507" s="25">
        <v>2001</v>
      </c>
      <c r="H507" s="27" t="s">
        <v>168</v>
      </c>
      <c r="I507" s="25">
        <v>40</v>
      </c>
      <c r="J507" s="25">
        <v>4</v>
      </c>
      <c r="K507" s="41">
        <v>1.81</v>
      </c>
      <c r="L507" s="41">
        <v>1.81</v>
      </c>
      <c r="M507" s="41">
        <v>1.81</v>
      </c>
      <c r="N507" s="41">
        <f t="shared" si="40"/>
        <v>0</v>
      </c>
      <c r="O507" s="41">
        <f t="shared" si="41"/>
        <v>0</v>
      </c>
      <c r="P507" s="41">
        <f t="shared" si="42"/>
        <v>0</v>
      </c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9"/>
      <c r="AG507" s="30"/>
      <c r="AI507" s="31"/>
      <c r="AP507" s="22"/>
      <c r="AS507" s="22"/>
      <c r="AT507" s="22"/>
      <c r="AU507" s="32"/>
      <c r="AV507" s="32"/>
      <c r="AW507" s="32"/>
      <c r="AX507" s="32"/>
      <c r="AY507" s="32"/>
      <c r="AZ507" s="32"/>
      <c r="BA507" s="33"/>
      <c r="BB507" s="33"/>
      <c r="BC507" s="33"/>
      <c r="BD507" s="33"/>
      <c r="BE507" s="33"/>
      <c r="BF507" s="33"/>
      <c r="BG507" s="34"/>
      <c r="BH507" s="34"/>
      <c r="BI507" s="34"/>
      <c r="BJ507" s="34"/>
      <c r="BK507" s="34"/>
      <c r="BL507" s="34"/>
    </row>
    <row r="508" spans="1:64" x14ac:dyDescent="0.2">
      <c r="A508" s="36">
        <v>37170</v>
      </c>
      <c r="B508" s="37" t="s">
        <v>90</v>
      </c>
      <c r="C508" s="71">
        <v>6.45</v>
      </c>
      <c r="D508" s="25" t="s">
        <v>170</v>
      </c>
      <c r="E508" s="25">
        <v>6</v>
      </c>
      <c r="F508" s="26" t="s">
        <v>167</v>
      </c>
      <c r="G508" s="25">
        <v>2001</v>
      </c>
      <c r="H508" s="27" t="s">
        <v>168</v>
      </c>
      <c r="I508" s="25">
        <v>40</v>
      </c>
      <c r="J508" s="25">
        <v>4</v>
      </c>
      <c r="K508" s="41">
        <v>1.61</v>
      </c>
      <c r="L508" s="41">
        <v>1.61</v>
      </c>
      <c r="M508" s="41">
        <v>1.61</v>
      </c>
      <c r="N508" s="41">
        <f t="shared" si="40"/>
        <v>0</v>
      </c>
      <c r="O508" s="41">
        <f t="shared" si="41"/>
        <v>0</v>
      </c>
      <c r="P508" s="41">
        <f t="shared" si="42"/>
        <v>0</v>
      </c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9"/>
      <c r="AG508" s="30"/>
      <c r="AI508" s="31"/>
      <c r="AP508" s="22"/>
      <c r="AS508" s="22"/>
      <c r="AT508" s="22"/>
      <c r="AU508" s="32"/>
      <c r="AV508" s="32"/>
      <c r="AW508" s="32"/>
      <c r="AX508" s="32"/>
      <c r="AY508" s="32"/>
      <c r="AZ508" s="32"/>
      <c r="BA508" s="33"/>
      <c r="BB508" s="33"/>
      <c r="BC508" s="33"/>
      <c r="BD508" s="33"/>
      <c r="BE508" s="33"/>
      <c r="BF508" s="33"/>
      <c r="BG508" s="34"/>
      <c r="BH508" s="34"/>
      <c r="BI508" s="34"/>
      <c r="BJ508" s="34"/>
      <c r="BK508" s="34"/>
      <c r="BL508" s="34"/>
    </row>
    <row r="509" spans="1:64" x14ac:dyDescent="0.2">
      <c r="A509" s="36">
        <v>37170</v>
      </c>
      <c r="B509" s="37" t="s">
        <v>91</v>
      </c>
      <c r="C509" s="71">
        <v>6</v>
      </c>
      <c r="D509" s="25" t="s">
        <v>170</v>
      </c>
      <c r="E509" s="25">
        <v>6</v>
      </c>
      <c r="F509" s="26" t="s">
        <v>167</v>
      </c>
      <c r="G509" s="25">
        <v>2001</v>
      </c>
      <c r="H509" s="27" t="s">
        <v>168</v>
      </c>
      <c r="I509" s="25">
        <v>40</v>
      </c>
      <c r="J509" s="25">
        <v>4</v>
      </c>
      <c r="K509" s="41">
        <v>1.61</v>
      </c>
      <c r="L509" s="41">
        <v>1.61</v>
      </c>
      <c r="M509" s="41">
        <v>1.61</v>
      </c>
      <c r="N509" s="41">
        <f t="shared" si="40"/>
        <v>0</v>
      </c>
      <c r="O509" s="41">
        <f t="shared" si="41"/>
        <v>0</v>
      </c>
      <c r="P509" s="41">
        <f t="shared" si="42"/>
        <v>0</v>
      </c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9"/>
      <c r="AG509" s="30"/>
      <c r="AI509" s="31"/>
      <c r="AP509" s="22"/>
      <c r="AS509" s="22"/>
      <c r="AT509" s="22"/>
      <c r="AU509" s="32"/>
      <c r="AV509" s="32"/>
      <c r="AW509" s="32"/>
      <c r="AX509" s="32"/>
      <c r="AY509" s="32"/>
      <c r="AZ509" s="32"/>
      <c r="BA509" s="33"/>
      <c r="BB509" s="33"/>
      <c r="BC509" s="33"/>
      <c r="BD509" s="33"/>
      <c r="BE509" s="33"/>
      <c r="BF509" s="33"/>
      <c r="BG509" s="34"/>
      <c r="BH509" s="34"/>
      <c r="BI509" s="34"/>
      <c r="BJ509" s="34"/>
      <c r="BK509" s="34"/>
      <c r="BL509" s="34"/>
    </row>
    <row r="510" spans="1:64" x14ac:dyDescent="0.2">
      <c r="A510" s="36">
        <v>37170</v>
      </c>
      <c r="B510" s="37" t="s">
        <v>92</v>
      </c>
      <c r="C510" s="71">
        <v>7.15</v>
      </c>
      <c r="D510" s="25" t="s">
        <v>170</v>
      </c>
      <c r="E510" s="25">
        <v>6</v>
      </c>
      <c r="F510" s="26" t="s">
        <v>167</v>
      </c>
      <c r="G510" s="25">
        <v>2001</v>
      </c>
      <c r="H510" s="27" t="s">
        <v>168</v>
      </c>
      <c r="I510" s="25">
        <v>40</v>
      </c>
      <c r="J510" s="25">
        <v>4</v>
      </c>
      <c r="K510" s="41">
        <v>1.1200000000000001</v>
      </c>
      <c r="L510" s="41">
        <v>1.1200000000000001</v>
      </c>
      <c r="M510" s="41">
        <v>1.1200000000000001</v>
      </c>
      <c r="N510" s="41">
        <f t="shared" si="40"/>
        <v>0</v>
      </c>
      <c r="O510" s="41">
        <f t="shared" si="41"/>
        <v>0</v>
      </c>
      <c r="P510" s="41">
        <f t="shared" si="42"/>
        <v>0</v>
      </c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9"/>
      <c r="AG510" s="30"/>
      <c r="AI510" s="31"/>
      <c r="AP510" s="22"/>
      <c r="AS510" s="22"/>
      <c r="AT510" s="22"/>
      <c r="AU510" s="32"/>
      <c r="AV510" s="32"/>
      <c r="AW510" s="32"/>
      <c r="AX510" s="32"/>
      <c r="AY510" s="32"/>
      <c r="AZ510" s="32"/>
      <c r="BA510" s="33"/>
      <c r="BB510" s="33"/>
      <c r="BC510" s="33"/>
      <c r="BD510" s="33"/>
      <c r="BE510" s="33"/>
      <c r="BF510" s="33"/>
      <c r="BG510" s="34"/>
      <c r="BH510" s="34"/>
      <c r="BI510" s="34"/>
      <c r="BJ510" s="34"/>
      <c r="BK510" s="34"/>
      <c r="BL510" s="34"/>
    </row>
    <row r="511" spans="1:64" x14ac:dyDescent="0.2">
      <c r="A511" s="36">
        <v>37170</v>
      </c>
      <c r="B511" s="37" t="s">
        <v>93</v>
      </c>
      <c r="C511" s="71">
        <v>7.3</v>
      </c>
      <c r="D511" s="25" t="s">
        <v>170</v>
      </c>
      <c r="E511" s="25">
        <v>6</v>
      </c>
      <c r="F511" s="26" t="s">
        <v>167</v>
      </c>
      <c r="G511" s="25">
        <v>2001</v>
      </c>
      <c r="H511" s="27" t="s">
        <v>168</v>
      </c>
      <c r="I511" s="25">
        <v>40</v>
      </c>
      <c r="J511" s="25">
        <v>4</v>
      </c>
      <c r="K511" s="41">
        <v>1.22</v>
      </c>
      <c r="L511" s="41">
        <v>1.22</v>
      </c>
      <c r="M511" s="41">
        <v>1.22</v>
      </c>
      <c r="N511" s="41">
        <f t="shared" si="40"/>
        <v>0</v>
      </c>
      <c r="O511" s="41">
        <f t="shared" si="41"/>
        <v>0</v>
      </c>
      <c r="P511" s="41">
        <f t="shared" si="42"/>
        <v>0</v>
      </c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9"/>
      <c r="AG511" s="30"/>
      <c r="AI511" s="31"/>
      <c r="AP511" s="22"/>
      <c r="AS511" s="22"/>
      <c r="AT511" s="22"/>
      <c r="AU511" s="32"/>
      <c r="AV511" s="32"/>
      <c r="AW511" s="32"/>
      <c r="AX511" s="32"/>
      <c r="AY511" s="32"/>
      <c r="AZ511" s="32"/>
      <c r="BA511" s="33"/>
      <c r="BB511" s="33"/>
      <c r="BC511" s="33"/>
      <c r="BD511" s="33"/>
      <c r="BE511" s="33"/>
      <c r="BF511" s="33"/>
      <c r="BG511" s="34"/>
      <c r="BH511" s="34"/>
      <c r="BI511" s="34"/>
      <c r="BJ511" s="34"/>
      <c r="BK511" s="34"/>
      <c r="BL511" s="34"/>
    </row>
    <row r="512" spans="1:64" x14ac:dyDescent="0.2">
      <c r="A512" s="36">
        <v>37170</v>
      </c>
      <c r="B512" s="37" t="s">
        <v>94</v>
      </c>
      <c r="C512" s="71">
        <v>7.45</v>
      </c>
      <c r="D512" s="25" t="s">
        <v>170</v>
      </c>
      <c r="E512" s="25">
        <v>6</v>
      </c>
      <c r="F512" s="26" t="s">
        <v>167</v>
      </c>
      <c r="G512" s="25">
        <v>2001</v>
      </c>
      <c r="H512" s="27" t="s">
        <v>168</v>
      </c>
      <c r="I512" s="25">
        <v>40</v>
      </c>
      <c r="J512" s="25">
        <v>4</v>
      </c>
      <c r="K512" s="41">
        <v>1.32</v>
      </c>
      <c r="L512" s="41">
        <v>1.32</v>
      </c>
      <c r="M512" s="41">
        <v>1.32</v>
      </c>
      <c r="N512" s="41">
        <f t="shared" si="40"/>
        <v>0</v>
      </c>
      <c r="O512" s="41">
        <f t="shared" si="41"/>
        <v>0</v>
      </c>
      <c r="P512" s="41">
        <f t="shared" si="42"/>
        <v>0</v>
      </c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9"/>
      <c r="AG512" s="30"/>
      <c r="AI512" s="31"/>
      <c r="AP512" s="22"/>
      <c r="AS512" s="22"/>
      <c r="AT512" s="22"/>
      <c r="AU512" s="32"/>
      <c r="AV512" s="32"/>
      <c r="AW512" s="32"/>
      <c r="AX512" s="32"/>
      <c r="AY512" s="32"/>
      <c r="AZ512" s="32"/>
      <c r="BA512" s="33"/>
      <c r="BB512" s="33"/>
      <c r="BC512" s="33"/>
      <c r="BD512" s="33"/>
      <c r="BE512" s="33"/>
      <c r="BF512" s="33"/>
      <c r="BG512" s="34"/>
      <c r="BH512" s="34"/>
      <c r="BI512" s="34"/>
      <c r="BJ512" s="34"/>
      <c r="BK512" s="34"/>
      <c r="BL512" s="34"/>
    </row>
    <row r="513" spans="1:64" x14ac:dyDescent="0.2">
      <c r="A513" s="36">
        <v>37170</v>
      </c>
      <c r="B513" s="37" t="s">
        <v>95</v>
      </c>
      <c r="C513" s="71">
        <v>7</v>
      </c>
      <c r="D513" s="25" t="s">
        <v>170</v>
      </c>
      <c r="E513" s="25">
        <v>6</v>
      </c>
      <c r="F513" s="26" t="s">
        <v>167</v>
      </c>
      <c r="G513" s="25">
        <v>2001</v>
      </c>
      <c r="H513" s="27" t="s">
        <v>168</v>
      </c>
      <c r="I513" s="25">
        <v>40</v>
      </c>
      <c r="J513" s="25">
        <v>4</v>
      </c>
      <c r="K513" s="41">
        <v>1.22</v>
      </c>
      <c r="L513" s="41">
        <v>1.22</v>
      </c>
      <c r="M513" s="41">
        <v>1.22</v>
      </c>
      <c r="N513" s="41">
        <f t="shared" si="40"/>
        <v>0</v>
      </c>
      <c r="O513" s="41">
        <f t="shared" si="41"/>
        <v>0</v>
      </c>
      <c r="P513" s="41">
        <f t="shared" si="42"/>
        <v>0</v>
      </c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9"/>
      <c r="AG513" s="30"/>
      <c r="AI513" s="31"/>
      <c r="AP513" s="22"/>
      <c r="AS513" s="22"/>
      <c r="AT513" s="22"/>
      <c r="AU513" s="32"/>
      <c r="AV513" s="32"/>
      <c r="AW513" s="32"/>
      <c r="AX513" s="32"/>
      <c r="AY513" s="32"/>
      <c r="AZ513" s="32"/>
      <c r="BA513" s="33"/>
      <c r="BB513" s="33"/>
      <c r="BC513" s="33"/>
      <c r="BD513" s="33"/>
      <c r="BE513" s="33"/>
      <c r="BF513" s="33"/>
      <c r="BG513" s="34"/>
      <c r="BH513" s="34"/>
      <c r="BI513" s="34"/>
      <c r="BJ513" s="34"/>
      <c r="BK513" s="34"/>
      <c r="BL513" s="34"/>
    </row>
    <row r="514" spans="1:64" x14ac:dyDescent="0.2">
      <c r="A514" s="36">
        <v>37170</v>
      </c>
      <c r="B514" s="37" t="s">
        <v>96</v>
      </c>
      <c r="C514" s="71">
        <v>8.15</v>
      </c>
      <c r="D514" s="25" t="s">
        <v>170</v>
      </c>
      <c r="E514" s="25">
        <v>6</v>
      </c>
      <c r="F514" s="26" t="s">
        <v>167</v>
      </c>
      <c r="G514" s="25">
        <v>2001</v>
      </c>
      <c r="H514" s="27" t="s">
        <v>168</v>
      </c>
      <c r="I514" s="25">
        <v>40</v>
      </c>
      <c r="J514" s="25">
        <v>4</v>
      </c>
      <c r="K514" s="41">
        <v>1.51</v>
      </c>
      <c r="L514" s="41">
        <v>1.51</v>
      </c>
      <c r="M514" s="41">
        <v>1.51</v>
      </c>
      <c r="N514" s="41">
        <f t="shared" si="40"/>
        <v>0</v>
      </c>
      <c r="O514" s="41">
        <f t="shared" si="41"/>
        <v>0</v>
      </c>
      <c r="P514" s="41">
        <f t="shared" si="42"/>
        <v>0</v>
      </c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9"/>
      <c r="AG514" s="30"/>
      <c r="AI514" s="31"/>
      <c r="AP514" s="22"/>
      <c r="AS514" s="22"/>
      <c r="AT514" s="22"/>
      <c r="AU514" s="32"/>
      <c r="AV514" s="32"/>
      <c r="AW514" s="32"/>
      <c r="AX514" s="32"/>
      <c r="AY514" s="32"/>
      <c r="AZ514" s="32"/>
      <c r="BA514" s="33"/>
      <c r="BB514" s="33"/>
      <c r="BC514" s="33"/>
      <c r="BD514" s="33"/>
      <c r="BE514" s="33"/>
      <c r="BF514" s="33"/>
      <c r="BG514" s="34"/>
      <c r="BH514" s="34"/>
      <c r="BI514" s="34"/>
      <c r="BJ514" s="34"/>
      <c r="BK514" s="34"/>
      <c r="BL514" s="34"/>
    </row>
    <row r="515" spans="1:64" x14ac:dyDescent="0.2">
      <c r="A515" s="36">
        <v>37170</v>
      </c>
      <c r="B515" s="37" t="s">
        <v>97</v>
      </c>
      <c r="C515" s="71">
        <v>8.3000000000000007</v>
      </c>
      <c r="D515" s="25" t="s">
        <v>170</v>
      </c>
      <c r="E515" s="25">
        <v>6</v>
      </c>
      <c r="F515" s="26" t="s">
        <v>167</v>
      </c>
      <c r="G515" s="25">
        <v>2001</v>
      </c>
      <c r="H515" s="27" t="s">
        <v>168</v>
      </c>
      <c r="I515" s="25">
        <v>40</v>
      </c>
      <c r="J515" s="25">
        <v>4</v>
      </c>
      <c r="K515" s="41">
        <v>1.51</v>
      </c>
      <c r="L515" s="41">
        <v>1.51</v>
      </c>
      <c r="M515" s="41">
        <v>1.51</v>
      </c>
      <c r="N515" s="41">
        <f t="shared" si="40"/>
        <v>0</v>
      </c>
      <c r="O515" s="41">
        <f t="shared" si="41"/>
        <v>0</v>
      </c>
      <c r="P515" s="41">
        <f t="shared" si="42"/>
        <v>0</v>
      </c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9"/>
      <c r="AG515" s="30"/>
      <c r="AI515" s="31"/>
      <c r="AP515" s="22"/>
      <c r="AS515" s="22"/>
      <c r="AT515" s="22"/>
      <c r="AU515" s="32"/>
      <c r="AV515" s="32"/>
      <c r="AW515" s="32"/>
      <c r="AX515" s="32"/>
      <c r="AY515" s="32"/>
      <c r="AZ515" s="32"/>
      <c r="BA515" s="33"/>
      <c r="BB515" s="33"/>
      <c r="BC515" s="33"/>
      <c r="BD515" s="33"/>
      <c r="BE515" s="33"/>
      <c r="BF515" s="33"/>
      <c r="BG515" s="34"/>
      <c r="BH515" s="34"/>
      <c r="BI515" s="34"/>
      <c r="BJ515" s="34"/>
      <c r="BK515" s="34"/>
      <c r="BL515" s="34"/>
    </row>
    <row r="516" spans="1:64" x14ac:dyDescent="0.2">
      <c r="A516" s="36">
        <v>37170</v>
      </c>
      <c r="B516" s="37" t="s">
        <v>98</v>
      </c>
      <c r="C516" s="71">
        <v>8.4499999999999993</v>
      </c>
      <c r="D516" s="25" t="s">
        <v>170</v>
      </c>
      <c r="E516" s="25">
        <v>6</v>
      </c>
      <c r="F516" s="26" t="s">
        <v>167</v>
      </c>
      <c r="G516" s="25">
        <v>2001</v>
      </c>
      <c r="H516" s="27" t="s">
        <v>168</v>
      </c>
      <c r="I516" s="25">
        <v>40</v>
      </c>
      <c r="J516" s="25">
        <v>4</v>
      </c>
      <c r="K516" s="41">
        <v>1.42</v>
      </c>
      <c r="L516" s="41">
        <v>1.42</v>
      </c>
      <c r="M516" s="41">
        <v>1.42</v>
      </c>
      <c r="N516" s="41">
        <f t="shared" si="40"/>
        <v>0</v>
      </c>
      <c r="O516" s="41">
        <f t="shared" si="41"/>
        <v>0</v>
      </c>
      <c r="P516" s="41">
        <f t="shared" si="42"/>
        <v>0</v>
      </c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9"/>
      <c r="AG516" s="30"/>
      <c r="AI516" s="31"/>
      <c r="AP516" s="22"/>
      <c r="AS516" s="22"/>
      <c r="AT516" s="22"/>
      <c r="AU516" s="32"/>
      <c r="AV516" s="32"/>
      <c r="AW516" s="32"/>
      <c r="AX516" s="32"/>
      <c r="AY516" s="32"/>
      <c r="AZ516" s="32"/>
      <c r="BA516" s="33"/>
      <c r="BB516" s="33"/>
      <c r="BC516" s="33"/>
      <c r="BD516" s="33"/>
      <c r="BE516" s="33"/>
      <c r="BF516" s="33"/>
      <c r="BG516" s="34"/>
      <c r="BH516" s="34"/>
      <c r="BI516" s="34"/>
      <c r="BJ516" s="34"/>
      <c r="BK516" s="34"/>
      <c r="BL516" s="34"/>
    </row>
    <row r="517" spans="1:64" x14ac:dyDescent="0.2">
      <c r="A517" s="36">
        <v>37170</v>
      </c>
      <c r="B517" s="37" t="s">
        <v>99</v>
      </c>
      <c r="C517" s="71">
        <v>8</v>
      </c>
      <c r="D517" s="25" t="s">
        <v>170</v>
      </c>
      <c r="E517" s="25">
        <v>6</v>
      </c>
      <c r="F517" s="26" t="s">
        <v>167</v>
      </c>
      <c r="G517" s="25">
        <v>2001</v>
      </c>
      <c r="H517" s="27" t="s">
        <v>168</v>
      </c>
      <c r="I517" s="25">
        <v>40</v>
      </c>
      <c r="J517" s="25">
        <v>4</v>
      </c>
      <c r="K517" s="41">
        <v>1.51</v>
      </c>
      <c r="L517" s="41">
        <v>1.51</v>
      </c>
      <c r="M517" s="41">
        <v>1.51</v>
      </c>
      <c r="N517" s="41">
        <f t="shared" si="40"/>
        <v>0</v>
      </c>
      <c r="O517" s="41">
        <f t="shared" si="41"/>
        <v>0</v>
      </c>
      <c r="P517" s="41">
        <f t="shared" si="42"/>
        <v>0</v>
      </c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9"/>
      <c r="AG517" s="30"/>
      <c r="AI517" s="31"/>
      <c r="AP517" s="22"/>
      <c r="AS517" s="22"/>
      <c r="AT517" s="22"/>
      <c r="AU517" s="32"/>
      <c r="AV517" s="32"/>
      <c r="AW517" s="32"/>
      <c r="AX517" s="32"/>
      <c r="AY517" s="32"/>
      <c r="AZ517" s="32"/>
      <c r="BA517" s="33"/>
      <c r="BB517" s="33"/>
      <c r="BC517" s="33"/>
      <c r="BD517" s="33"/>
      <c r="BE517" s="33"/>
      <c r="BF517" s="33"/>
      <c r="BG517" s="34"/>
      <c r="BH517" s="34"/>
      <c r="BI517" s="34"/>
      <c r="BJ517" s="34"/>
      <c r="BK517" s="34"/>
      <c r="BL517" s="34"/>
    </row>
    <row r="518" spans="1:64" x14ac:dyDescent="0.2">
      <c r="A518" s="36">
        <v>37170</v>
      </c>
      <c r="B518" s="37" t="s">
        <v>100</v>
      </c>
      <c r="C518" s="71">
        <v>9.15</v>
      </c>
      <c r="D518" s="25" t="s">
        <v>170</v>
      </c>
      <c r="E518" s="25">
        <v>6</v>
      </c>
      <c r="F518" s="26" t="s">
        <v>167</v>
      </c>
      <c r="G518" s="25">
        <v>2001</v>
      </c>
      <c r="H518" s="27" t="s">
        <v>168</v>
      </c>
      <c r="I518" s="25">
        <v>40</v>
      </c>
      <c r="J518" s="25">
        <v>4</v>
      </c>
      <c r="K518" s="41">
        <v>1.51</v>
      </c>
      <c r="L518" s="41">
        <v>1.51</v>
      </c>
      <c r="M518" s="41">
        <v>1.51</v>
      </c>
      <c r="N518" s="41">
        <f t="shared" si="40"/>
        <v>0</v>
      </c>
      <c r="O518" s="41">
        <f t="shared" si="41"/>
        <v>0</v>
      </c>
      <c r="P518" s="41">
        <f t="shared" si="42"/>
        <v>0</v>
      </c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9"/>
      <c r="AG518" s="30"/>
      <c r="AI518" s="31"/>
      <c r="AP518" s="22"/>
      <c r="AS518" s="22"/>
      <c r="AT518" s="22"/>
      <c r="AU518" s="32"/>
      <c r="AV518" s="32"/>
      <c r="AW518" s="32"/>
      <c r="AX518" s="32"/>
      <c r="AY518" s="32"/>
      <c r="AZ518" s="32"/>
      <c r="BA518" s="33"/>
      <c r="BB518" s="33"/>
      <c r="BC518" s="33"/>
      <c r="BD518" s="33"/>
      <c r="BE518" s="33"/>
      <c r="BF518" s="33"/>
      <c r="BG518" s="34"/>
      <c r="BH518" s="34"/>
      <c r="BI518" s="34"/>
      <c r="BJ518" s="34"/>
      <c r="BK518" s="34"/>
      <c r="BL518" s="34"/>
    </row>
    <row r="519" spans="1:64" x14ac:dyDescent="0.2">
      <c r="A519" s="36">
        <v>37170</v>
      </c>
      <c r="B519" s="37" t="s">
        <v>101</v>
      </c>
      <c r="C519" s="71">
        <v>9.3000000000000007</v>
      </c>
      <c r="D519" s="25" t="s">
        <v>170</v>
      </c>
      <c r="E519" s="25">
        <v>6</v>
      </c>
      <c r="F519" s="26" t="s">
        <v>167</v>
      </c>
      <c r="G519" s="25">
        <v>2001</v>
      </c>
      <c r="H519" s="27" t="s">
        <v>168</v>
      </c>
      <c r="I519" s="25">
        <v>40</v>
      </c>
      <c r="J519" s="25">
        <v>4</v>
      </c>
      <c r="K519" s="41">
        <v>1.51</v>
      </c>
      <c r="L519" s="41">
        <v>1.51</v>
      </c>
      <c r="M519" s="41">
        <v>1.51</v>
      </c>
      <c r="N519" s="41">
        <f t="shared" ref="N519:N582" si="43">K519-L519</f>
        <v>0</v>
      </c>
      <c r="O519" s="41">
        <f t="shared" ref="O519:O582" si="44">K519-M519</f>
        <v>0</v>
      </c>
      <c r="P519" s="41">
        <f t="shared" ref="P519:P582" si="45">L519-M519</f>
        <v>0</v>
      </c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9"/>
      <c r="AG519" s="30"/>
      <c r="AI519" s="31"/>
      <c r="AP519" s="22"/>
      <c r="AS519" s="22"/>
      <c r="AT519" s="22"/>
      <c r="AU519" s="32"/>
      <c r="AV519" s="32"/>
      <c r="AW519" s="32"/>
      <c r="AX519" s="32"/>
      <c r="AY519" s="32"/>
      <c r="AZ519" s="32"/>
      <c r="BA519" s="33"/>
      <c r="BB519" s="33"/>
      <c r="BC519" s="33"/>
      <c r="BD519" s="33"/>
      <c r="BE519" s="33"/>
      <c r="BF519" s="33"/>
      <c r="BG519" s="34"/>
      <c r="BH519" s="34"/>
      <c r="BI519" s="34"/>
      <c r="BJ519" s="34"/>
      <c r="BK519" s="34"/>
      <c r="BL519" s="34"/>
    </row>
    <row r="520" spans="1:64" x14ac:dyDescent="0.2">
      <c r="A520" s="36">
        <v>37170</v>
      </c>
      <c r="B520" s="37" t="s">
        <v>102</v>
      </c>
      <c r="C520" s="71">
        <v>9.4499999999999993</v>
      </c>
      <c r="D520" s="25" t="s">
        <v>170</v>
      </c>
      <c r="E520" s="25">
        <v>6</v>
      </c>
      <c r="F520" s="26" t="s">
        <v>167</v>
      </c>
      <c r="G520" s="25">
        <v>2001</v>
      </c>
      <c r="H520" s="27" t="s">
        <v>168</v>
      </c>
      <c r="I520" s="25">
        <v>40</v>
      </c>
      <c r="J520" s="25">
        <v>4</v>
      </c>
      <c r="K520" s="41">
        <v>1.51</v>
      </c>
      <c r="L520" s="41">
        <v>1.51</v>
      </c>
      <c r="M520" s="41">
        <v>1.51</v>
      </c>
      <c r="N520" s="41">
        <f t="shared" si="43"/>
        <v>0</v>
      </c>
      <c r="O520" s="41">
        <f t="shared" si="44"/>
        <v>0</v>
      </c>
      <c r="P520" s="41">
        <f t="shared" si="45"/>
        <v>0</v>
      </c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9"/>
      <c r="AG520" s="30"/>
      <c r="AI520" s="31"/>
      <c r="AP520" s="22"/>
      <c r="AS520" s="22"/>
      <c r="AT520" s="22"/>
      <c r="AU520" s="32"/>
      <c r="AV520" s="32"/>
      <c r="AW520" s="32"/>
      <c r="AX520" s="32"/>
      <c r="AY520" s="32"/>
      <c r="AZ520" s="32"/>
      <c r="BA520" s="33"/>
      <c r="BB520" s="33"/>
      <c r="BC520" s="33"/>
      <c r="BD520" s="33"/>
      <c r="BE520" s="33"/>
      <c r="BF520" s="33"/>
      <c r="BG520" s="34"/>
      <c r="BH520" s="34"/>
      <c r="BI520" s="34"/>
      <c r="BJ520" s="34"/>
      <c r="BK520" s="34"/>
      <c r="BL520" s="34"/>
    </row>
    <row r="521" spans="1:64" x14ac:dyDescent="0.2">
      <c r="A521" s="36">
        <v>37170</v>
      </c>
      <c r="B521" s="37" t="s">
        <v>103</v>
      </c>
      <c r="C521" s="71">
        <v>9</v>
      </c>
      <c r="D521" s="25" t="s">
        <v>170</v>
      </c>
      <c r="E521" s="25">
        <v>6</v>
      </c>
      <c r="F521" s="26" t="s">
        <v>167</v>
      </c>
      <c r="G521" s="25">
        <v>2001</v>
      </c>
      <c r="H521" s="27" t="s">
        <v>168</v>
      </c>
      <c r="I521" s="25">
        <v>40</v>
      </c>
      <c r="J521" s="25">
        <v>4</v>
      </c>
      <c r="K521" s="41">
        <v>1.61</v>
      </c>
      <c r="L521" s="41">
        <v>1.61</v>
      </c>
      <c r="M521" s="41">
        <v>1.61</v>
      </c>
      <c r="N521" s="41">
        <f t="shared" si="43"/>
        <v>0</v>
      </c>
      <c r="O521" s="41">
        <f t="shared" si="44"/>
        <v>0</v>
      </c>
      <c r="P521" s="41">
        <f t="shared" si="45"/>
        <v>0</v>
      </c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9"/>
      <c r="AG521" s="30"/>
      <c r="AI521" s="31"/>
      <c r="AP521" s="22"/>
      <c r="AS521" s="22"/>
      <c r="AT521" s="22"/>
      <c r="AU521" s="32"/>
      <c r="AV521" s="32"/>
      <c r="AW521" s="32"/>
      <c r="AX521" s="32"/>
      <c r="AY521" s="32"/>
      <c r="AZ521" s="32"/>
      <c r="BA521" s="33"/>
      <c r="BB521" s="33"/>
      <c r="BC521" s="33"/>
      <c r="BD521" s="33"/>
      <c r="BE521" s="33"/>
      <c r="BF521" s="33"/>
      <c r="BG521" s="34"/>
      <c r="BH521" s="34"/>
      <c r="BI521" s="34"/>
      <c r="BJ521" s="34"/>
      <c r="BK521" s="34"/>
      <c r="BL521" s="34"/>
    </row>
    <row r="522" spans="1:64" x14ac:dyDescent="0.2">
      <c r="A522" s="36">
        <v>37170</v>
      </c>
      <c r="B522" s="37" t="s">
        <v>104</v>
      </c>
      <c r="C522" s="71">
        <v>10.15</v>
      </c>
      <c r="D522" s="25" t="s">
        <v>170</v>
      </c>
      <c r="E522" s="25">
        <v>6</v>
      </c>
      <c r="F522" s="26" t="s">
        <v>167</v>
      </c>
      <c r="G522" s="25">
        <v>2001</v>
      </c>
      <c r="H522" s="27" t="s">
        <v>168</v>
      </c>
      <c r="I522" s="25">
        <v>40</v>
      </c>
      <c r="J522" s="25">
        <v>4</v>
      </c>
      <c r="K522" s="41">
        <v>1.9</v>
      </c>
      <c r="L522" s="41">
        <v>1.9</v>
      </c>
      <c r="M522" s="41">
        <v>1.9</v>
      </c>
      <c r="N522" s="41">
        <f t="shared" si="43"/>
        <v>0</v>
      </c>
      <c r="O522" s="41">
        <f t="shared" si="44"/>
        <v>0</v>
      </c>
      <c r="P522" s="41">
        <f t="shared" si="45"/>
        <v>0</v>
      </c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9"/>
      <c r="AG522" s="30"/>
      <c r="AI522" s="31"/>
      <c r="AP522" s="22"/>
      <c r="AS522" s="22"/>
      <c r="AT522" s="22"/>
      <c r="AU522" s="32"/>
      <c r="AV522" s="32"/>
      <c r="AW522" s="32"/>
      <c r="AX522" s="32"/>
      <c r="AY522" s="32"/>
      <c r="AZ522" s="32"/>
      <c r="BA522" s="33"/>
      <c r="BB522" s="33"/>
      <c r="BC522" s="33"/>
      <c r="BD522" s="33"/>
      <c r="BE522" s="33"/>
      <c r="BF522" s="33"/>
      <c r="BG522" s="34"/>
      <c r="BH522" s="34"/>
      <c r="BI522" s="34"/>
      <c r="BJ522" s="34"/>
      <c r="BK522" s="34"/>
      <c r="BL522" s="34"/>
    </row>
    <row r="523" spans="1:64" x14ac:dyDescent="0.2">
      <c r="A523" s="36">
        <v>37170</v>
      </c>
      <c r="B523" s="37" t="s">
        <v>105</v>
      </c>
      <c r="C523" s="71">
        <v>10.3</v>
      </c>
      <c r="D523" s="25" t="s">
        <v>170</v>
      </c>
      <c r="E523" s="25">
        <v>6</v>
      </c>
      <c r="F523" s="26" t="s">
        <v>167</v>
      </c>
      <c r="G523" s="25">
        <v>2001</v>
      </c>
      <c r="H523" s="27" t="s">
        <v>168</v>
      </c>
      <c r="I523" s="25">
        <v>40</v>
      </c>
      <c r="J523" s="25">
        <v>4</v>
      </c>
      <c r="K523" s="41">
        <v>3.84</v>
      </c>
      <c r="L523" s="41">
        <v>3.84</v>
      </c>
      <c r="M523" s="41">
        <v>3.84</v>
      </c>
      <c r="N523" s="41">
        <f t="shared" si="43"/>
        <v>0</v>
      </c>
      <c r="O523" s="41">
        <f t="shared" si="44"/>
        <v>0</v>
      </c>
      <c r="P523" s="41">
        <f t="shared" si="45"/>
        <v>0</v>
      </c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9"/>
      <c r="AG523" s="30"/>
      <c r="AI523" s="31"/>
      <c r="AP523" s="22"/>
      <c r="AS523" s="22"/>
      <c r="AT523" s="22"/>
      <c r="AU523" s="32"/>
      <c r="AV523" s="32"/>
      <c r="AW523" s="32"/>
      <c r="AX523" s="32"/>
      <c r="AY523" s="32"/>
      <c r="AZ523" s="32"/>
      <c r="BA523" s="33"/>
      <c r="BB523" s="33"/>
      <c r="BC523" s="33"/>
      <c r="BD523" s="33"/>
      <c r="BE523" s="33"/>
      <c r="BF523" s="33"/>
      <c r="BG523" s="34"/>
      <c r="BH523" s="34"/>
      <c r="BI523" s="34"/>
      <c r="BJ523" s="34"/>
      <c r="BK523" s="34"/>
      <c r="BL523" s="34"/>
    </row>
    <row r="524" spans="1:64" x14ac:dyDescent="0.2">
      <c r="A524" s="36">
        <v>37170</v>
      </c>
      <c r="B524" s="37" t="s">
        <v>106</v>
      </c>
      <c r="C524" s="71">
        <v>10.45</v>
      </c>
      <c r="D524" s="25" t="s">
        <v>170</v>
      </c>
      <c r="E524" s="25">
        <v>6</v>
      </c>
      <c r="F524" s="26" t="s">
        <v>167</v>
      </c>
      <c r="G524" s="25">
        <v>2001</v>
      </c>
      <c r="H524" s="27" t="s">
        <v>168</v>
      </c>
      <c r="I524" s="25">
        <v>40</v>
      </c>
      <c r="J524" s="25">
        <v>4</v>
      </c>
      <c r="K524" s="41">
        <v>3.7</v>
      </c>
      <c r="L524" s="41">
        <v>3.7</v>
      </c>
      <c r="M524" s="41">
        <v>3.7</v>
      </c>
      <c r="N524" s="41">
        <f t="shared" si="43"/>
        <v>0</v>
      </c>
      <c r="O524" s="41">
        <f t="shared" si="44"/>
        <v>0</v>
      </c>
      <c r="P524" s="41">
        <f t="shared" si="45"/>
        <v>0</v>
      </c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9"/>
      <c r="AG524" s="30"/>
      <c r="AI524" s="31"/>
      <c r="AP524" s="22"/>
      <c r="AS524" s="22"/>
      <c r="AT524" s="22"/>
      <c r="AU524" s="32"/>
      <c r="AV524" s="32"/>
      <c r="AW524" s="32"/>
      <c r="AX524" s="32"/>
      <c r="AY524" s="32"/>
      <c r="AZ524" s="32"/>
      <c r="BA524" s="33"/>
      <c r="BB524" s="33"/>
      <c r="BC524" s="33"/>
      <c r="BD524" s="33"/>
      <c r="BE524" s="33"/>
      <c r="BF524" s="33"/>
      <c r="BG524" s="34"/>
      <c r="BH524" s="34"/>
      <c r="BI524" s="34"/>
      <c r="BJ524" s="34"/>
      <c r="BK524" s="34"/>
      <c r="BL524" s="34"/>
    </row>
    <row r="525" spans="1:64" x14ac:dyDescent="0.2">
      <c r="A525" s="36">
        <v>37170</v>
      </c>
      <c r="B525" s="37" t="s">
        <v>107</v>
      </c>
      <c r="C525" s="71">
        <v>10</v>
      </c>
      <c r="D525" s="25" t="s">
        <v>170</v>
      </c>
      <c r="E525" s="25">
        <v>6</v>
      </c>
      <c r="F525" s="26" t="s">
        <v>167</v>
      </c>
      <c r="G525" s="25">
        <v>2001</v>
      </c>
      <c r="H525" s="27" t="s">
        <v>168</v>
      </c>
      <c r="I525" s="25">
        <v>40</v>
      </c>
      <c r="J525" s="25">
        <v>4</v>
      </c>
      <c r="K525" s="41">
        <v>3.6</v>
      </c>
      <c r="L525" s="41">
        <v>3.6</v>
      </c>
      <c r="M525" s="41">
        <v>3.6</v>
      </c>
      <c r="N525" s="41">
        <f t="shared" si="43"/>
        <v>0</v>
      </c>
      <c r="O525" s="41">
        <f t="shared" si="44"/>
        <v>0</v>
      </c>
      <c r="P525" s="41">
        <f t="shared" si="45"/>
        <v>0</v>
      </c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9"/>
      <c r="AG525" s="30"/>
      <c r="AI525" s="31"/>
      <c r="AP525" s="22"/>
      <c r="AS525" s="22"/>
      <c r="AT525" s="22"/>
      <c r="AU525" s="32"/>
      <c r="AV525" s="32"/>
      <c r="AW525" s="32"/>
      <c r="AX525" s="32"/>
      <c r="AY525" s="32"/>
      <c r="AZ525" s="32"/>
      <c r="BA525" s="33"/>
      <c r="BB525" s="33"/>
      <c r="BC525" s="33"/>
      <c r="BD525" s="33"/>
      <c r="BE525" s="33"/>
      <c r="BF525" s="33"/>
      <c r="BG525" s="34"/>
      <c r="BH525" s="34"/>
      <c r="BI525" s="34"/>
      <c r="BJ525" s="34"/>
      <c r="BK525" s="34"/>
      <c r="BL525" s="34"/>
    </row>
    <row r="526" spans="1:64" x14ac:dyDescent="0.2">
      <c r="A526" s="36">
        <v>37170</v>
      </c>
      <c r="B526" s="37" t="s">
        <v>108</v>
      </c>
      <c r="C526" s="71">
        <v>11.15</v>
      </c>
      <c r="D526" s="25" t="s">
        <v>170</v>
      </c>
      <c r="E526" s="25">
        <v>6</v>
      </c>
      <c r="F526" s="26" t="s">
        <v>167</v>
      </c>
      <c r="G526" s="25">
        <v>2001</v>
      </c>
      <c r="H526" s="27" t="s">
        <v>168</v>
      </c>
      <c r="I526" s="25">
        <v>40</v>
      </c>
      <c r="J526" s="25">
        <v>4</v>
      </c>
      <c r="K526" s="41">
        <v>9.48</v>
      </c>
      <c r="L526" s="41">
        <v>9.48</v>
      </c>
      <c r="M526" s="41">
        <v>9.48</v>
      </c>
      <c r="N526" s="41">
        <f t="shared" si="43"/>
        <v>0</v>
      </c>
      <c r="O526" s="41">
        <f t="shared" si="44"/>
        <v>0</v>
      </c>
      <c r="P526" s="41">
        <f t="shared" si="45"/>
        <v>0</v>
      </c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9"/>
      <c r="AG526" s="30"/>
      <c r="AI526" s="31"/>
      <c r="AP526" s="22"/>
      <c r="AS526" s="22"/>
      <c r="AT526" s="22"/>
      <c r="AU526" s="32"/>
      <c r="AV526" s="32"/>
      <c r="AW526" s="32"/>
      <c r="AX526" s="32"/>
      <c r="AY526" s="32"/>
      <c r="AZ526" s="32"/>
      <c r="BA526" s="33"/>
      <c r="BB526" s="33"/>
      <c r="BC526" s="33"/>
      <c r="BD526" s="33"/>
      <c r="BE526" s="33"/>
      <c r="BF526" s="33"/>
      <c r="BG526" s="34"/>
      <c r="BH526" s="34"/>
      <c r="BI526" s="34"/>
      <c r="BJ526" s="34"/>
      <c r="BK526" s="34"/>
      <c r="BL526" s="34"/>
    </row>
    <row r="527" spans="1:64" x14ac:dyDescent="0.2">
      <c r="A527" s="36">
        <v>37170</v>
      </c>
      <c r="B527" s="37" t="s">
        <v>109</v>
      </c>
      <c r="C527" s="71">
        <v>11.3</v>
      </c>
      <c r="D527" s="25" t="s">
        <v>170</v>
      </c>
      <c r="E527" s="25">
        <v>6</v>
      </c>
      <c r="F527" s="26" t="s">
        <v>167</v>
      </c>
      <c r="G527" s="25">
        <v>2001</v>
      </c>
      <c r="H527" s="27" t="s">
        <v>168</v>
      </c>
      <c r="I527" s="25">
        <v>40</v>
      </c>
      <c r="J527" s="25">
        <v>4</v>
      </c>
      <c r="K527" s="41">
        <v>9.89</v>
      </c>
      <c r="L527" s="41">
        <v>9.89</v>
      </c>
      <c r="M527" s="41">
        <v>9.89</v>
      </c>
      <c r="N527" s="41">
        <f t="shared" si="43"/>
        <v>0</v>
      </c>
      <c r="O527" s="41">
        <f t="shared" si="44"/>
        <v>0</v>
      </c>
      <c r="P527" s="41">
        <f t="shared" si="45"/>
        <v>0</v>
      </c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9"/>
      <c r="AG527" s="30"/>
      <c r="AI527" s="31"/>
      <c r="AP527" s="22"/>
      <c r="AS527" s="22"/>
      <c r="AT527" s="22"/>
      <c r="AU527" s="32"/>
      <c r="AV527" s="32"/>
      <c r="AW527" s="32"/>
      <c r="AX527" s="32"/>
      <c r="AY527" s="32"/>
      <c r="AZ527" s="32"/>
      <c r="BA527" s="33"/>
      <c r="BB527" s="33"/>
      <c r="BC527" s="33"/>
      <c r="BD527" s="33"/>
      <c r="BE527" s="33"/>
      <c r="BF527" s="33"/>
      <c r="BG527" s="34"/>
      <c r="BH527" s="34"/>
      <c r="BI527" s="34"/>
      <c r="BJ527" s="34"/>
      <c r="BK527" s="34"/>
      <c r="BL527" s="34"/>
    </row>
    <row r="528" spans="1:64" x14ac:dyDescent="0.2">
      <c r="A528" s="36">
        <v>37170</v>
      </c>
      <c r="B528" s="37" t="s">
        <v>110</v>
      </c>
      <c r="C528" s="71">
        <v>11.45</v>
      </c>
      <c r="D528" s="25" t="s">
        <v>170</v>
      </c>
      <c r="E528" s="25">
        <v>6</v>
      </c>
      <c r="F528" s="26" t="s">
        <v>167</v>
      </c>
      <c r="G528" s="25">
        <v>2001</v>
      </c>
      <c r="H528" s="27" t="s">
        <v>168</v>
      </c>
      <c r="I528" s="25">
        <v>40</v>
      </c>
      <c r="J528" s="25">
        <v>4</v>
      </c>
      <c r="K528" s="41">
        <v>2.6</v>
      </c>
      <c r="L528" s="41">
        <v>2.6</v>
      </c>
      <c r="M528" s="41">
        <v>2.6</v>
      </c>
      <c r="N528" s="41">
        <f t="shared" si="43"/>
        <v>0</v>
      </c>
      <c r="O528" s="41">
        <f t="shared" si="44"/>
        <v>0</v>
      </c>
      <c r="P528" s="41">
        <f t="shared" si="45"/>
        <v>0</v>
      </c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9"/>
      <c r="AG528" s="30"/>
      <c r="AI528" s="31"/>
      <c r="AP528" s="22"/>
      <c r="AS528" s="22"/>
      <c r="AT528" s="22"/>
      <c r="AU528" s="32"/>
      <c r="AV528" s="32"/>
      <c r="AW528" s="32"/>
      <c r="AX528" s="32"/>
      <c r="AY528" s="32"/>
      <c r="AZ528" s="32"/>
      <c r="BA528" s="33"/>
      <c r="BB528" s="33"/>
      <c r="BC528" s="33"/>
      <c r="BD528" s="33"/>
      <c r="BE528" s="33"/>
      <c r="BF528" s="33"/>
      <c r="BG528" s="34"/>
      <c r="BH528" s="34"/>
      <c r="BI528" s="34"/>
      <c r="BJ528" s="34"/>
      <c r="BK528" s="34"/>
      <c r="BL528" s="34"/>
    </row>
    <row r="529" spans="1:64" x14ac:dyDescent="0.2">
      <c r="A529" s="36">
        <v>37170</v>
      </c>
      <c r="B529" s="37" t="s">
        <v>111</v>
      </c>
      <c r="C529" s="71">
        <v>11</v>
      </c>
      <c r="D529" s="25" t="s">
        <v>170</v>
      </c>
      <c r="E529" s="25">
        <v>6</v>
      </c>
      <c r="F529" s="26" t="s">
        <v>167</v>
      </c>
      <c r="G529" s="25">
        <v>2001</v>
      </c>
      <c r="H529" s="27" t="s">
        <v>168</v>
      </c>
      <c r="I529" s="25">
        <v>40</v>
      </c>
      <c r="J529" s="25">
        <v>4</v>
      </c>
      <c r="K529" s="41">
        <v>1.9</v>
      </c>
      <c r="L529" s="41">
        <v>1.9</v>
      </c>
      <c r="M529" s="41">
        <v>1.9</v>
      </c>
      <c r="N529" s="41">
        <f t="shared" si="43"/>
        <v>0</v>
      </c>
      <c r="O529" s="41">
        <f t="shared" si="44"/>
        <v>0</v>
      </c>
      <c r="P529" s="41">
        <f t="shared" si="45"/>
        <v>0</v>
      </c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9"/>
      <c r="AG529" s="30"/>
      <c r="AI529" s="31"/>
      <c r="AP529" s="22"/>
      <c r="AS529" s="22"/>
      <c r="AT529" s="22"/>
      <c r="AU529" s="32"/>
      <c r="AV529" s="32"/>
      <c r="AW529" s="32"/>
      <c r="AX529" s="32"/>
      <c r="AY529" s="32"/>
      <c r="AZ529" s="32"/>
      <c r="BA529" s="33"/>
      <c r="BB529" s="33"/>
      <c r="BC529" s="33"/>
      <c r="BD529" s="33"/>
      <c r="BE529" s="33"/>
      <c r="BF529" s="33"/>
      <c r="BG529" s="34"/>
      <c r="BH529" s="34"/>
      <c r="BI529" s="34"/>
      <c r="BJ529" s="34"/>
      <c r="BK529" s="34"/>
      <c r="BL529" s="34"/>
    </row>
    <row r="530" spans="1:64" x14ac:dyDescent="0.2">
      <c r="A530" s="36">
        <v>37170</v>
      </c>
      <c r="B530" s="37" t="s">
        <v>112</v>
      </c>
      <c r="C530" s="71">
        <v>12.15</v>
      </c>
      <c r="D530" s="25" t="s">
        <v>170</v>
      </c>
      <c r="E530" s="25">
        <v>6</v>
      </c>
      <c r="F530" s="26" t="s">
        <v>167</v>
      </c>
      <c r="G530" s="25">
        <v>2001</v>
      </c>
      <c r="H530" s="27" t="s">
        <v>168</v>
      </c>
      <c r="I530" s="25">
        <v>40</v>
      </c>
      <c r="J530" s="25">
        <v>4</v>
      </c>
      <c r="K530" s="41">
        <v>1.9</v>
      </c>
      <c r="L530" s="41">
        <v>1.9</v>
      </c>
      <c r="M530" s="41">
        <v>1.9</v>
      </c>
      <c r="N530" s="41">
        <f t="shared" si="43"/>
        <v>0</v>
      </c>
      <c r="O530" s="41">
        <f t="shared" si="44"/>
        <v>0</v>
      </c>
      <c r="P530" s="41">
        <f t="shared" si="45"/>
        <v>0</v>
      </c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9"/>
      <c r="AG530" s="30"/>
      <c r="AI530" s="31"/>
      <c r="AP530" s="22"/>
      <c r="AS530" s="22"/>
      <c r="AT530" s="22"/>
      <c r="AU530" s="32"/>
      <c r="AV530" s="32"/>
      <c r="AW530" s="32"/>
      <c r="AX530" s="32"/>
      <c r="AY530" s="32"/>
      <c r="AZ530" s="32"/>
      <c r="BA530" s="33"/>
      <c r="BB530" s="33"/>
      <c r="BC530" s="33"/>
      <c r="BD530" s="33"/>
      <c r="BE530" s="33"/>
      <c r="BF530" s="33"/>
      <c r="BG530" s="34"/>
      <c r="BH530" s="34"/>
      <c r="BI530" s="34"/>
      <c r="BJ530" s="34"/>
      <c r="BK530" s="34"/>
      <c r="BL530" s="34"/>
    </row>
    <row r="531" spans="1:64" x14ac:dyDescent="0.2">
      <c r="A531" s="36">
        <v>37170</v>
      </c>
      <c r="B531" s="37" t="s">
        <v>113</v>
      </c>
      <c r="C531" s="71">
        <v>12.3</v>
      </c>
      <c r="D531" s="25" t="s">
        <v>170</v>
      </c>
      <c r="E531" s="25">
        <v>6</v>
      </c>
      <c r="F531" s="26" t="s">
        <v>167</v>
      </c>
      <c r="G531" s="25">
        <v>2001</v>
      </c>
      <c r="H531" s="27" t="s">
        <v>168</v>
      </c>
      <c r="I531" s="25">
        <v>40</v>
      </c>
      <c r="J531" s="25">
        <v>4</v>
      </c>
      <c r="K531" s="41">
        <v>1.81</v>
      </c>
      <c r="L531" s="41">
        <v>1.81</v>
      </c>
      <c r="M531" s="41">
        <v>1.81</v>
      </c>
      <c r="N531" s="41">
        <f t="shared" si="43"/>
        <v>0</v>
      </c>
      <c r="O531" s="41">
        <f t="shared" si="44"/>
        <v>0</v>
      </c>
      <c r="P531" s="41">
        <f t="shared" si="45"/>
        <v>0</v>
      </c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9"/>
      <c r="AG531" s="30"/>
      <c r="AI531" s="31"/>
      <c r="AP531" s="22"/>
      <c r="AS531" s="22"/>
      <c r="AT531" s="22"/>
      <c r="AU531" s="32"/>
      <c r="AV531" s="32"/>
      <c r="AW531" s="32"/>
      <c r="AX531" s="32"/>
      <c r="AY531" s="32"/>
      <c r="AZ531" s="32"/>
      <c r="BA531" s="33"/>
      <c r="BB531" s="33"/>
      <c r="BC531" s="33"/>
      <c r="BD531" s="33"/>
      <c r="BE531" s="33"/>
      <c r="BF531" s="33"/>
      <c r="BG531" s="34"/>
      <c r="BH531" s="34"/>
      <c r="BI531" s="34"/>
      <c r="BJ531" s="34"/>
      <c r="BK531" s="34"/>
      <c r="BL531" s="34"/>
    </row>
    <row r="532" spans="1:64" x14ac:dyDescent="0.2">
      <c r="A532" s="36">
        <v>37170</v>
      </c>
      <c r="B532" s="37" t="s">
        <v>114</v>
      </c>
      <c r="C532" s="71">
        <v>12.45</v>
      </c>
      <c r="D532" s="25" t="s">
        <v>170</v>
      </c>
      <c r="E532" s="25">
        <v>6</v>
      </c>
      <c r="F532" s="26" t="s">
        <v>167</v>
      </c>
      <c r="G532" s="25">
        <v>2001</v>
      </c>
      <c r="H532" s="27" t="s">
        <v>168</v>
      </c>
      <c r="I532" s="25">
        <v>40</v>
      </c>
      <c r="J532" s="25">
        <v>4</v>
      </c>
      <c r="K532" s="41">
        <v>1.71</v>
      </c>
      <c r="L532" s="41">
        <v>1.71</v>
      </c>
      <c r="M532" s="41">
        <v>1.71</v>
      </c>
      <c r="N532" s="41">
        <f t="shared" si="43"/>
        <v>0</v>
      </c>
      <c r="O532" s="41">
        <f t="shared" si="44"/>
        <v>0</v>
      </c>
      <c r="P532" s="41">
        <f t="shared" si="45"/>
        <v>0</v>
      </c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9"/>
      <c r="AG532" s="30"/>
      <c r="AI532" s="31"/>
      <c r="AP532" s="22"/>
      <c r="AS532" s="22"/>
      <c r="AT532" s="22"/>
      <c r="AU532" s="32"/>
      <c r="AV532" s="32"/>
      <c r="AW532" s="32"/>
      <c r="AX532" s="32"/>
      <c r="AY532" s="32"/>
      <c r="AZ532" s="32"/>
      <c r="BA532" s="33"/>
      <c r="BB532" s="33"/>
      <c r="BC532" s="33"/>
      <c r="BD532" s="33"/>
      <c r="BE532" s="33"/>
      <c r="BF532" s="33"/>
      <c r="BG532" s="34"/>
      <c r="BH532" s="34"/>
      <c r="BI532" s="34"/>
      <c r="BJ532" s="34"/>
      <c r="BK532" s="34"/>
      <c r="BL532" s="34"/>
    </row>
    <row r="533" spans="1:64" x14ac:dyDescent="0.2">
      <c r="A533" s="36">
        <v>37170</v>
      </c>
      <c r="B533" s="37" t="s">
        <v>115</v>
      </c>
      <c r="C533" s="71">
        <v>12</v>
      </c>
      <c r="D533" s="25" t="s">
        <v>170</v>
      </c>
      <c r="E533" s="25">
        <v>6</v>
      </c>
      <c r="F533" s="26" t="s">
        <v>167</v>
      </c>
      <c r="G533" s="25">
        <v>2001</v>
      </c>
      <c r="H533" s="27" t="s">
        <v>168</v>
      </c>
      <c r="I533" s="25">
        <v>40</v>
      </c>
      <c r="J533" s="25">
        <v>4</v>
      </c>
      <c r="K533" s="41">
        <v>1.71</v>
      </c>
      <c r="L533" s="41">
        <v>1.71</v>
      </c>
      <c r="M533" s="41">
        <v>1.71</v>
      </c>
      <c r="N533" s="41">
        <f t="shared" si="43"/>
        <v>0</v>
      </c>
      <c r="O533" s="41">
        <f t="shared" si="44"/>
        <v>0</v>
      </c>
      <c r="P533" s="41">
        <f t="shared" si="45"/>
        <v>0</v>
      </c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9"/>
      <c r="AG533" s="30"/>
      <c r="AI533" s="31"/>
      <c r="AP533" s="22"/>
      <c r="AS533" s="22"/>
      <c r="AT533" s="22"/>
      <c r="AU533" s="32"/>
      <c r="AV533" s="32"/>
      <c r="AW533" s="32"/>
      <c r="AX533" s="32"/>
      <c r="AY533" s="32"/>
      <c r="AZ533" s="32"/>
      <c r="BA533" s="33"/>
      <c r="BB533" s="33"/>
      <c r="BC533" s="33"/>
      <c r="BD533" s="33"/>
      <c r="BE533" s="33"/>
      <c r="BF533" s="33"/>
      <c r="BG533" s="34"/>
      <c r="BH533" s="34"/>
      <c r="BI533" s="34"/>
      <c r="BJ533" s="34"/>
      <c r="BK533" s="34"/>
      <c r="BL533" s="34"/>
    </row>
    <row r="534" spans="1:64" x14ac:dyDescent="0.2">
      <c r="A534" s="36">
        <v>37170</v>
      </c>
      <c r="B534" s="37" t="s">
        <v>116</v>
      </c>
      <c r="C534" s="71">
        <v>13.15</v>
      </c>
      <c r="D534" s="25" t="s">
        <v>170</v>
      </c>
      <c r="E534" s="25">
        <v>6</v>
      </c>
      <c r="F534" s="26" t="s">
        <v>167</v>
      </c>
      <c r="G534" s="25">
        <v>2001</v>
      </c>
      <c r="H534" s="27" t="s">
        <v>168</v>
      </c>
      <c r="I534" s="25">
        <v>40</v>
      </c>
      <c r="J534" s="25">
        <v>4</v>
      </c>
      <c r="K534" s="41">
        <v>5.9</v>
      </c>
      <c r="L534" s="41">
        <v>5.9</v>
      </c>
      <c r="M534" s="41">
        <v>5.9</v>
      </c>
      <c r="N534" s="41">
        <f t="shared" si="43"/>
        <v>0</v>
      </c>
      <c r="O534" s="41">
        <f t="shared" si="44"/>
        <v>0</v>
      </c>
      <c r="P534" s="41">
        <f t="shared" si="45"/>
        <v>0</v>
      </c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9"/>
      <c r="AG534" s="30"/>
      <c r="AI534" s="31"/>
      <c r="AP534" s="22"/>
      <c r="AS534" s="22"/>
      <c r="AT534" s="22"/>
      <c r="AU534" s="32"/>
      <c r="AV534" s="32"/>
      <c r="AW534" s="32"/>
      <c r="AX534" s="32"/>
      <c r="AY534" s="32"/>
      <c r="AZ534" s="32"/>
      <c r="BA534" s="33"/>
      <c r="BB534" s="33"/>
      <c r="BC534" s="33"/>
      <c r="BD534" s="33"/>
      <c r="BE534" s="33"/>
      <c r="BF534" s="33"/>
      <c r="BG534" s="34"/>
      <c r="BH534" s="34"/>
      <c r="BI534" s="34"/>
      <c r="BJ534" s="34"/>
      <c r="BK534" s="34"/>
      <c r="BL534" s="34"/>
    </row>
    <row r="535" spans="1:64" x14ac:dyDescent="0.2">
      <c r="A535" s="36">
        <v>37170</v>
      </c>
      <c r="B535" s="37" t="s">
        <v>117</v>
      </c>
      <c r="C535" s="71">
        <v>13.3</v>
      </c>
      <c r="D535" s="25" t="s">
        <v>170</v>
      </c>
      <c r="E535" s="25">
        <v>6</v>
      </c>
      <c r="F535" s="26" t="s">
        <v>167</v>
      </c>
      <c r="G535" s="25">
        <v>2001</v>
      </c>
      <c r="H535" s="27" t="s">
        <v>168</v>
      </c>
      <c r="I535" s="25">
        <v>40</v>
      </c>
      <c r="J535" s="25">
        <v>4</v>
      </c>
      <c r="K535" s="41">
        <v>5.9</v>
      </c>
      <c r="L535" s="41">
        <v>5.9</v>
      </c>
      <c r="M535" s="41">
        <v>5.9</v>
      </c>
      <c r="N535" s="41">
        <f t="shared" si="43"/>
        <v>0</v>
      </c>
      <c r="O535" s="41">
        <f t="shared" si="44"/>
        <v>0</v>
      </c>
      <c r="P535" s="41">
        <f t="shared" si="45"/>
        <v>0</v>
      </c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9"/>
      <c r="AG535" s="30"/>
      <c r="AI535" s="31"/>
      <c r="AP535" s="22"/>
      <c r="AS535" s="22"/>
      <c r="AT535" s="22"/>
      <c r="AU535" s="32"/>
      <c r="AV535" s="32"/>
      <c r="AW535" s="32"/>
      <c r="AX535" s="32"/>
      <c r="AY535" s="32"/>
      <c r="AZ535" s="32"/>
      <c r="BA535" s="33"/>
      <c r="BB535" s="33"/>
      <c r="BC535" s="33"/>
      <c r="BD535" s="33"/>
      <c r="BE535" s="33"/>
      <c r="BF535" s="33"/>
      <c r="BG535" s="34"/>
      <c r="BH535" s="34"/>
      <c r="BI535" s="34"/>
      <c r="BJ535" s="34"/>
      <c r="BK535" s="34"/>
      <c r="BL535" s="34"/>
    </row>
    <row r="536" spans="1:64" x14ac:dyDescent="0.2">
      <c r="A536" s="36">
        <v>37170</v>
      </c>
      <c r="B536" s="37" t="s">
        <v>118</v>
      </c>
      <c r="C536" s="71">
        <v>13.45</v>
      </c>
      <c r="D536" s="25" t="s">
        <v>170</v>
      </c>
      <c r="E536" s="25">
        <v>6</v>
      </c>
      <c r="F536" s="26" t="s">
        <v>167</v>
      </c>
      <c r="G536" s="25">
        <v>2001</v>
      </c>
      <c r="H536" s="27" t="s">
        <v>168</v>
      </c>
      <c r="I536" s="25">
        <v>40</v>
      </c>
      <c r="J536" s="25">
        <v>4</v>
      </c>
      <c r="K536" s="41">
        <v>1.9</v>
      </c>
      <c r="L536" s="41">
        <v>1.9</v>
      </c>
      <c r="M536" s="41">
        <v>1.9</v>
      </c>
      <c r="N536" s="41">
        <f t="shared" si="43"/>
        <v>0</v>
      </c>
      <c r="O536" s="41">
        <f t="shared" si="44"/>
        <v>0</v>
      </c>
      <c r="P536" s="41">
        <f t="shared" si="45"/>
        <v>0</v>
      </c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9"/>
      <c r="AG536" s="30"/>
      <c r="AI536" s="31"/>
      <c r="AP536" s="22"/>
      <c r="AS536" s="22"/>
      <c r="AT536" s="22"/>
      <c r="AU536" s="32"/>
      <c r="AV536" s="32"/>
      <c r="AW536" s="32"/>
      <c r="AX536" s="32"/>
      <c r="AY536" s="32"/>
      <c r="AZ536" s="32"/>
      <c r="BA536" s="33"/>
      <c r="BB536" s="33"/>
      <c r="BC536" s="33"/>
      <c r="BD536" s="33"/>
      <c r="BE536" s="33"/>
      <c r="BF536" s="33"/>
      <c r="BG536" s="34"/>
      <c r="BH536" s="34"/>
      <c r="BI536" s="34"/>
      <c r="BJ536" s="34"/>
      <c r="BK536" s="34"/>
      <c r="BL536" s="34"/>
    </row>
    <row r="537" spans="1:64" x14ac:dyDescent="0.2">
      <c r="A537" s="36">
        <v>37170</v>
      </c>
      <c r="B537" s="37" t="s">
        <v>119</v>
      </c>
      <c r="C537" s="71">
        <v>13</v>
      </c>
      <c r="D537" s="25" t="s">
        <v>170</v>
      </c>
      <c r="E537" s="25">
        <v>6</v>
      </c>
      <c r="F537" s="26" t="s">
        <v>167</v>
      </c>
      <c r="G537" s="25">
        <v>2001</v>
      </c>
      <c r="H537" s="27" t="s">
        <v>168</v>
      </c>
      <c r="I537" s="25">
        <v>40</v>
      </c>
      <c r="J537" s="25">
        <v>4</v>
      </c>
      <c r="K537" s="41">
        <v>1.9</v>
      </c>
      <c r="L537" s="41">
        <v>1.9</v>
      </c>
      <c r="M537" s="41">
        <v>1.9</v>
      </c>
      <c r="N537" s="41">
        <f t="shared" si="43"/>
        <v>0</v>
      </c>
      <c r="O537" s="41">
        <f t="shared" si="44"/>
        <v>0</v>
      </c>
      <c r="P537" s="41">
        <f t="shared" si="45"/>
        <v>0</v>
      </c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9"/>
      <c r="AG537" s="30"/>
      <c r="AI537" s="31"/>
      <c r="AP537" s="22"/>
      <c r="AS537" s="22"/>
      <c r="AT537" s="22"/>
      <c r="AU537" s="32"/>
      <c r="AV537" s="32"/>
      <c r="AW537" s="32"/>
      <c r="AX537" s="32"/>
      <c r="AY537" s="32"/>
      <c r="AZ537" s="32"/>
      <c r="BA537" s="33"/>
      <c r="BB537" s="33"/>
      <c r="BC537" s="33"/>
      <c r="BD537" s="33"/>
      <c r="BE537" s="33"/>
      <c r="BF537" s="33"/>
      <c r="BG537" s="34"/>
      <c r="BH537" s="34"/>
      <c r="BI537" s="34"/>
      <c r="BJ537" s="34"/>
      <c r="BK537" s="34"/>
      <c r="BL537" s="34"/>
    </row>
    <row r="538" spans="1:64" x14ac:dyDescent="0.2">
      <c r="A538" s="36">
        <v>37170</v>
      </c>
      <c r="B538" s="37" t="s">
        <v>121</v>
      </c>
      <c r="C538" s="71">
        <v>14.15</v>
      </c>
      <c r="D538" s="25" t="s">
        <v>170</v>
      </c>
      <c r="E538" s="25">
        <v>6</v>
      </c>
      <c r="F538" s="26" t="s">
        <v>167</v>
      </c>
      <c r="G538" s="25">
        <v>2001</v>
      </c>
      <c r="H538" s="27" t="s">
        <v>168</v>
      </c>
      <c r="I538" s="25">
        <v>40</v>
      </c>
      <c r="J538" s="25">
        <v>4</v>
      </c>
      <c r="K538" s="41">
        <v>3.9</v>
      </c>
      <c r="L538" s="41">
        <v>3.9</v>
      </c>
      <c r="M538" s="41">
        <v>3.9</v>
      </c>
      <c r="N538" s="41">
        <f t="shared" si="43"/>
        <v>0</v>
      </c>
      <c r="O538" s="41">
        <f t="shared" si="44"/>
        <v>0</v>
      </c>
      <c r="P538" s="41">
        <f t="shared" si="45"/>
        <v>0</v>
      </c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9"/>
      <c r="AG538" s="30"/>
      <c r="AI538" s="31"/>
      <c r="AP538" s="22"/>
      <c r="AS538" s="22"/>
      <c r="AT538" s="22"/>
      <c r="AU538" s="32"/>
      <c r="AV538" s="32"/>
      <c r="AW538" s="32"/>
      <c r="AX538" s="32"/>
      <c r="AY538" s="32"/>
      <c r="AZ538" s="32"/>
      <c r="BA538" s="33"/>
      <c r="BB538" s="33"/>
      <c r="BC538" s="33"/>
      <c r="BD538" s="33"/>
      <c r="BE538" s="33"/>
      <c r="BF538" s="33"/>
      <c r="BG538" s="34"/>
      <c r="BH538" s="34"/>
      <c r="BI538" s="34"/>
      <c r="BJ538" s="34"/>
      <c r="BK538" s="34"/>
      <c r="BL538" s="34"/>
    </row>
    <row r="539" spans="1:64" x14ac:dyDescent="0.2">
      <c r="A539" s="36">
        <v>37170</v>
      </c>
      <c r="B539" s="37" t="s">
        <v>122</v>
      </c>
      <c r="C539" s="71">
        <v>14.3</v>
      </c>
      <c r="D539" s="25" t="s">
        <v>170</v>
      </c>
      <c r="E539" s="25">
        <v>6</v>
      </c>
      <c r="F539" s="26" t="s">
        <v>167</v>
      </c>
      <c r="G539" s="25">
        <v>2001</v>
      </c>
      <c r="H539" s="27" t="s">
        <v>168</v>
      </c>
      <c r="I539" s="25">
        <v>40</v>
      </c>
      <c r="J539" s="25">
        <v>4</v>
      </c>
      <c r="K539" s="41">
        <v>3.51</v>
      </c>
      <c r="L539" s="41">
        <v>3.51</v>
      </c>
      <c r="M539" s="41">
        <v>3.51</v>
      </c>
      <c r="N539" s="41">
        <f t="shared" si="43"/>
        <v>0</v>
      </c>
      <c r="O539" s="41">
        <f t="shared" si="44"/>
        <v>0</v>
      </c>
      <c r="P539" s="41">
        <f t="shared" si="45"/>
        <v>0</v>
      </c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9"/>
      <c r="AG539" s="30"/>
      <c r="AI539" s="31"/>
      <c r="AP539" s="22"/>
      <c r="AS539" s="22"/>
      <c r="AT539" s="22"/>
      <c r="AU539" s="32"/>
      <c r="AV539" s="32"/>
      <c r="AW539" s="32"/>
      <c r="AX539" s="32"/>
      <c r="AY539" s="32"/>
      <c r="AZ539" s="32"/>
      <c r="BA539" s="33"/>
      <c r="BB539" s="33"/>
      <c r="BC539" s="33"/>
      <c r="BD539" s="33"/>
      <c r="BE539" s="33"/>
      <c r="BF539" s="33"/>
      <c r="BG539" s="34"/>
      <c r="BH539" s="34"/>
      <c r="BI539" s="34"/>
      <c r="BJ539" s="34"/>
      <c r="BK539" s="34"/>
      <c r="BL539" s="34"/>
    </row>
    <row r="540" spans="1:64" x14ac:dyDescent="0.2">
      <c r="A540" s="36">
        <v>37170</v>
      </c>
      <c r="B540" s="37" t="s">
        <v>123</v>
      </c>
      <c r="C540" s="71">
        <v>14.45</v>
      </c>
      <c r="D540" s="25" t="s">
        <v>170</v>
      </c>
      <c r="E540" s="25">
        <v>6</v>
      </c>
      <c r="F540" s="26" t="s">
        <v>167</v>
      </c>
      <c r="G540" s="25">
        <v>2001</v>
      </c>
      <c r="H540" s="27" t="s">
        <v>168</v>
      </c>
      <c r="I540" s="25">
        <v>40</v>
      </c>
      <c r="J540" s="25">
        <v>4</v>
      </c>
      <c r="K540" s="41">
        <v>2</v>
      </c>
      <c r="L540" s="41">
        <v>2</v>
      </c>
      <c r="M540" s="41">
        <v>2</v>
      </c>
      <c r="N540" s="41">
        <f t="shared" si="43"/>
        <v>0</v>
      </c>
      <c r="O540" s="41">
        <f t="shared" si="44"/>
        <v>0</v>
      </c>
      <c r="P540" s="41">
        <f t="shared" si="45"/>
        <v>0</v>
      </c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9"/>
      <c r="AG540" s="30"/>
      <c r="AI540" s="31"/>
      <c r="AP540" s="22"/>
      <c r="AS540" s="22"/>
      <c r="AT540" s="22"/>
      <c r="AU540" s="32"/>
      <c r="AV540" s="32"/>
      <c r="AW540" s="32"/>
      <c r="AX540" s="32"/>
      <c r="AY540" s="32"/>
      <c r="AZ540" s="32"/>
      <c r="BA540" s="33"/>
      <c r="BB540" s="33"/>
      <c r="BC540" s="33"/>
      <c r="BD540" s="33"/>
      <c r="BE540" s="33"/>
      <c r="BF540" s="33"/>
      <c r="BG540" s="34"/>
      <c r="BH540" s="34"/>
      <c r="BI540" s="34"/>
      <c r="BJ540" s="34"/>
      <c r="BK540" s="34"/>
      <c r="BL540" s="34"/>
    </row>
    <row r="541" spans="1:64" x14ac:dyDescent="0.2">
      <c r="A541" s="36">
        <v>37170</v>
      </c>
      <c r="B541" s="37" t="s">
        <v>124</v>
      </c>
      <c r="C541" s="71">
        <v>14</v>
      </c>
      <c r="D541" s="25" t="s">
        <v>170</v>
      </c>
      <c r="E541" s="25">
        <v>6</v>
      </c>
      <c r="F541" s="26" t="s">
        <v>167</v>
      </c>
      <c r="G541" s="25">
        <v>2001</v>
      </c>
      <c r="H541" s="27" t="s">
        <v>168</v>
      </c>
      <c r="I541" s="25">
        <v>40</v>
      </c>
      <c r="J541" s="25">
        <v>4</v>
      </c>
      <c r="K541" s="41">
        <v>1.9</v>
      </c>
      <c r="L541" s="41">
        <v>1.9</v>
      </c>
      <c r="M541" s="41">
        <v>1.9</v>
      </c>
      <c r="N541" s="41">
        <f t="shared" si="43"/>
        <v>0</v>
      </c>
      <c r="O541" s="41">
        <f t="shared" si="44"/>
        <v>0</v>
      </c>
      <c r="P541" s="41">
        <f t="shared" si="45"/>
        <v>0</v>
      </c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9"/>
      <c r="AG541" s="30"/>
      <c r="AI541" s="31"/>
      <c r="AP541" s="22"/>
      <c r="AS541" s="22"/>
      <c r="AT541" s="22"/>
      <c r="AU541" s="32"/>
      <c r="AV541" s="32"/>
      <c r="AW541" s="32"/>
      <c r="AX541" s="32"/>
      <c r="AY541" s="32"/>
      <c r="AZ541" s="32"/>
      <c r="BA541" s="33"/>
      <c r="BB541" s="33"/>
      <c r="BC541" s="33"/>
      <c r="BD541" s="33"/>
      <c r="BE541" s="33"/>
      <c r="BF541" s="33"/>
      <c r="BG541" s="34"/>
      <c r="BH541" s="34"/>
      <c r="BI541" s="34"/>
      <c r="BJ541" s="34"/>
      <c r="BK541" s="34"/>
      <c r="BL541" s="34"/>
    </row>
    <row r="542" spans="1:64" x14ac:dyDescent="0.2">
      <c r="A542" s="36">
        <v>37170</v>
      </c>
      <c r="B542" s="37" t="s">
        <v>125</v>
      </c>
      <c r="C542" s="71">
        <v>15.15</v>
      </c>
      <c r="D542" s="25" t="s">
        <v>170</v>
      </c>
      <c r="E542" s="25">
        <v>6</v>
      </c>
      <c r="F542" s="26" t="s">
        <v>167</v>
      </c>
      <c r="G542" s="25">
        <v>2001</v>
      </c>
      <c r="H542" s="27" t="s">
        <v>168</v>
      </c>
      <c r="I542" s="25">
        <v>40</v>
      </c>
      <c r="J542" s="25">
        <v>4</v>
      </c>
      <c r="K542" s="41">
        <v>1.81</v>
      </c>
      <c r="L542" s="41">
        <v>1.81</v>
      </c>
      <c r="M542" s="41">
        <v>1.81</v>
      </c>
      <c r="N542" s="41">
        <f t="shared" si="43"/>
        <v>0</v>
      </c>
      <c r="O542" s="41">
        <f t="shared" si="44"/>
        <v>0</v>
      </c>
      <c r="P542" s="41">
        <f t="shared" si="45"/>
        <v>0</v>
      </c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9"/>
      <c r="AG542" s="30"/>
      <c r="AI542" s="31"/>
      <c r="AP542" s="22"/>
      <c r="AS542" s="22"/>
      <c r="AT542" s="22"/>
      <c r="AU542" s="32"/>
      <c r="AV542" s="32"/>
      <c r="AW542" s="32"/>
      <c r="AX542" s="32"/>
      <c r="AY542" s="32"/>
      <c r="AZ542" s="32"/>
      <c r="BA542" s="33"/>
      <c r="BB542" s="33"/>
      <c r="BC542" s="33"/>
      <c r="BD542" s="33"/>
      <c r="BE542" s="33"/>
      <c r="BF542" s="33"/>
      <c r="BG542" s="34"/>
      <c r="BH542" s="34"/>
      <c r="BI542" s="34"/>
      <c r="BJ542" s="34"/>
      <c r="BK542" s="34"/>
      <c r="BL542" s="34"/>
    </row>
    <row r="543" spans="1:64" x14ac:dyDescent="0.2">
      <c r="A543" s="36">
        <v>37170</v>
      </c>
      <c r="B543" s="37" t="s">
        <v>126</v>
      </c>
      <c r="C543" s="71">
        <v>15.3</v>
      </c>
      <c r="D543" s="25" t="s">
        <v>170</v>
      </c>
      <c r="E543" s="25">
        <v>6</v>
      </c>
      <c r="F543" s="26" t="s">
        <v>167</v>
      </c>
      <c r="G543" s="25">
        <v>2001</v>
      </c>
      <c r="H543" s="27" t="s">
        <v>168</v>
      </c>
      <c r="I543" s="25">
        <v>40</v>
      </c>
      <c r="J543" s="25">
        <v>4</v>
      </c>
      <c r="K543" s="41">
        <v>1.9</v>
      </c>
      <c r="L543" s="41">
        <v>1.9</v>
      </c>
      <c r="M543" s="41">
        <v>1.9</v>
      </c>
      <c r="N543" s="41">
        <f t="shared" si="43"/>
        <v>0</v>
      </c>
      <c r="O543" s="41">
        <f t="shared" si="44"/>
        <v>0</v>
      </c>
      <c r="P543" s="41">
        <f t="shared" si="45"/>
        <v>0</v>
      </c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9"/>
      <c r="AG543" s="30"/>
      <c r="AI543" s="31"/>
      <c r="AP543" s="22"/>
      <c r="AS543" s="22"/>
      <c r="AT543" s="22"/>
      <c r="AU543" s="32"/>
      <c r="AV543" s="32"/>
      <c r="AW543" s="32"/>
      <c r="AX543" s="32"/>
      <c r="AY543" s="32"/>
      <c r="AZ543" s="32"/>
      <c r="BA543" s="33"/>
      <c r="BB543" s="33"/>
      <c r="BC543" s="33"/>
      <c r="BD543" s="33"/>
      <c r="BE543" s="33"/>
      <c r="BF543" s="33"/>
      <c r="BG543" s="34"/>
      <c r="BH543" s="34"/>
      <c r="BI543" s="34"/>
      <c r="BJ543" s="34"/>
      <c r="BK543" s="34"/>
      <c r="BL543" s="34"/>
    </row>
    <row r="544" spans="1:64" x14ac:dyDescent="0.2">
      <c r="A544" s="36">
        <v>37170</v>
      </c>
      <c r="B544" s="37" t="s">
        <v>127</v>
      </c>
      <c r="C544" s="71">
        <v>15.45</v>
      </c>
      <c r="D544" s="25" t="s">
        <v>170</v>
      </c>
      <c r="E544" s="25">
        <v>6</v>
      </c>
      <c r="F544" s="26" t="s">
        <v>167</v>
      </c>
      <c r="G544" s="25">
        <v>2001</v>
      </c>
      <c r="H544" s="27" t="s">
        <v>168</v>
      </c>
      <c r="I544" s="25">
        <v>40</v>
      </c>
      <c r="J544" s="25">
        <v>4</v>
      </c>
      <c r="K544" s="41">
        <v>3</v>
      </c>
      <c r="L544" s="41">
        <v>3</v>
      </c>
      <c r="M544" s="41">
        <v>3</v>
      </c>
      <c r="N544" s="41">
        <f t="shared" si="43"/>
        <v>0</v>
      </c>
      <c r="O544" s="41">
        <f t="shared" si="44"/>
        <v>0</v>
      </c>
      <c r="P544" s="41">
        <f t="shared" si="45"/>
        <v>0</v>
      </c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9"/>
      <c r="AG544" s="30"/>
      <c r="AI544" s="31"/>
      <c r="AP544" s="22"/>
      <c r="AS544" s="22"/>
      <c r="AT544" s="22"/>
      <c r="AU544" s="32"/>
      <c r="AV544" s="32"/>
      <c r="AW544" s="32"/>
      <c r="AX544" s="32"/>
      <c r="AY544" s="32"/>
      <c r="AZ544" s="32"/>
      <c r="BA544" s="33"/>
      <c r="BB544" s="33"/>
      <c r="BC544" s="33"/>
      <c r="BD544" s="33"/>
      <c r="BE544" s="33"/>
      <c r="BF544" s="33"/>
      <c r="BG544" s="34"/>
      <c r="BH544" s="34"/>
      <c r="BI544" s="34"/>
      <c r="BJ544" s="34"/>
      <c r="BK544" s="34"/>
      <c r="BL544" s="34"/>
    </row>
    <row r="545" spans="1:64" x14ac:dyDescent="0.2">
      <c r="A545" s="36">
        <v>37170</v>
      </c>
      <c r="B545" s="37" t="s">
        <v>128</v>
      </c>
      <c r="C545" s="71">
        <v>15</v>
      </c>
      <c r="D545" s="25" t="s">
        <v>170</v>
      </c>
      <c r="E545" s="25">
        <v>6</v>
      </c>
      <c r="F545" s="26" t="s">
        <v>167</v>
      </c>
      <c r="G545" s="25">
        <v>2001</v>
      </c>
      <c r="H545" s="27" t="s">
        <v>168</v>
      </c>
      <c r="I545" s="25">
        <v>40</v>
      </c>
      <c r="J545" s="25">
        <v>4</v>
      </c>
      <c r="K545" s="41">
        <v>2</v>
      </c>
      <c r="L545" s="41">
        <v>2</v>
      </c>
      <c r="M545" s="41">
        <v>2</v>
      </c>
      <c r="N545" s="41">
        <f t="shared" si="43"/>
        <v>0</v>
      </c>
      <c r="O545" s="41">
        <f t="shared" si="44"/>
        <v>0</v>
      </c>
      <c r="P545" s="41">
        <f t="shared" si="45"/>
        <v>0</v>
      </c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9"/>
      <c r="AG545" s="30"/>
      <c r="AI545" s="31"/>
      <c r="AP545" s="22"/>
      <c r="AS545" s="22"/>
      <c r="AT545" s="22"/>
      <c r="AU545" s="32"/>
      <c r="AV545" s="32"/>
      <c r="AW545" s="32"/>
      <c r="AX545" s="32"/>
      <c r="AY545" s="32"/>
      <c r="AZ545" s="32"/>
      <c r="BA545" s="33"/>
      <c r="BB545" s="33"/>
      <c r="BC545" s="33"/>
      <c r="BD545" s="33"/>
      <c r="BE545" s="33"/>
      <c r="BF545" s="33"/>
      <c r="BG545" s="34"/>
      <c r="BH545" s="34"/>
      <c r="BI545" s="34"/>
      <c r="BJ545" s="34"/>
      <c r="BK545" s="34"/>
      <c r="BL545" s="34"/>
    </row>
    <row r="546" spans="1:64" x14ac:dyDescent="0.2">
      <c r="A546" s="36">
        <v>37170</v>
      </c>
      <c r="B546" s="37" t="s">
        <v>129</v>
      </c>
      <c r="C546" s="71">
        <v>16.149999999999999</v>
      </c>
      <c r="D546" s="25" t="s">
        <v>170</v>
      </c>
      <c r="E546" s="25">
        <v>6</v>
      </c>
      <c r="F546" s="26" t="s">
        <v>167</v>
      </c>
      <c r="G546" s="25">
        <v>2001</v>
      </c>
      <c r="H546" s="27" t="s">
        <v>168</v>
      </c>
      <c r="I546" s="25">
        <v>40</v>
      </c>
      <c r="J546" s="25">
        <v>4</v>
      </c>
      <c r="K546" s="41">
        <v>1.9</v>
      </c>
      <c r="L546" s="41">
        <v>1.9</v>
      </c>
      <c r="M546" s="41">
        <v>1.9</v>
      </c>
      <c r="N546" s="41">
        <f t="shared" si="43"/>
        <v>0</v>
      </c>
      <c r="O546" s="41">
        <f t="shared" si="44"/>
        <v>0</v>
      </c>
      <c r="P546" s="41">
        <f t="shared" si="45"/>
        <v>0</v>
      </c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9"/>
      <c r="AG546" s="30"/>
      <c r="AI546" s="31"/>
      <c r="AP546" s="22"/>
      <c r="AS546" s="22"/>
      <c r="AT546" s="22"/>
      <c r="AU546" s="32"/>
      <c r="AV546" s="32"/>
      <c r="AW546" s="32"/>
      <c r="AX546" s="32"/>
      <c r="AY546" s="32"/>
      <c r="AZ546" s="32"/>
      <c r="BA546" s="33"/>
      <c r="BB546" s="33"/>
      <c r="BC546" s="33"/>
      <c r="BD546" s="33"/>
      <c r="BE546" s="33"/>
      <c r="BF546" s="33"/>
      <c r="BG546" s="34"/>
      <c r="BH546" s="34"/>
      <c r="BI546" s="34"/>
      <c r="BJ546" s="34"/>
      <c r="BK546" s="34"/>
      <c r="BL546" s="34"/>
    </row>
    <row r="547" spans="1:64" x14ac:dyDescent="0.2">
      <c r="A547" s="36">
        <v>37170</v>
      </c>
      <c r="B547" s="37" t="s">
        <v>130</v>
      </c>
      <c r="C547" s="71">
        <v>16.3</v>
      </c>
      <c r="D547" s="25" t="s">
        <v>170</v>
      </c>
      <c r="E547" s="25">
        <v>6</v>
      </c>
      <c r="F547" s="26" t="s">
        <v>167</v>
      </c>
      <c r="G547" s="25">
        <v>2001</v>
      </c>
      <c r="H547" s="27" t="s">
        <v>168</v>
      </c>
      <c r="I547" s="25">
        <v>40</v>
      </c>
      <c r="J547" s="25">
        <v>4</v>
      </c>
      <c r="K547" s="41">
        <v>1.9</v>
      </c>
      <c r="L547" s="41">
        <v>1.9</v>
      </c>
      <c r="M547" s="41">
        <v>1.9</v>
      </c>
      <c r="N547" s="41">
        <f t="shared" si="43"/>
        <v>0</v>
      </c>
      <c r="O547" s="41">
        <f t="shared" si="44"/>
        <v>0</v>
      </c>
      <c r="P547" s="41">
        <f t="shared" si="45"/>
        <v>0</v>
      </c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9"/>
      <c r="AG547" s="30"/>
      <c r="AI547" s="31"/>
      <c r="AP547" s="22"/>
      <c r="AS547" s="22"/>
      <c r="AT547" s="22"/>
      <c r="AU547" s="32"/>
      <c r="AV547" s="32"/>
      <c r="AW547" s="32"/>
      <c r="AX547" s="32"/>
      <c r="AY547" s="32"/>
      <c r="AZ547" s="32"/>
      <c r="BA547" s="33"/>
      <c r="BB547" s="33"/>
      <c r="BC547" s="33"/>
      <c r="BD547" s="33"/>
      <c r="BE547" s="33"/>
      <c r="BF547" s="33"/>
      <c r="BG547" s="34"/>
      <c r="BH547" s="34"/>
      <c r="BI547" s="34"/>
      <c r="BJ547" s="34"/>
      <c r="BK547" s="34"/>
      <c r="BL547" s="34"/>
    </row>
    <row r="548" spans="1:64" x14ac:dyDescent="0.2">
      <c r="A548" s="36">
        <v>37170</v>
      </c>
      <c r="B548" s="37" t="s">
        <v>131</v>
      </c>
      <c r="C548" s="71">
        <v>16.45</v>
      </c>
      <c r="D548" s="25" t="s">
        <v>170</v>
      </c>
      <c r="E548" s="25">
        <v>6</v>
      </c>
      <c r="F548" s="26" t="s">
        <v>167</v>
      </c>
      <c r="G548" s="25">
        <v>2001</v>
      </c>
      <c r="H548" s="27" t="s">
        <v>168</v>
      </c>
      <c r="I548" s="25">
        <v>40</v>
      </c>
      <c r="J548" s="25">
        <v>4</v>
      </c>
      <c r="K548" s="41">
        <v>2</v>
      </c>
      <c r="L548" s="41">
        <v>2</v>
      </c>
      <c r="M548" s="41">
        <v>2</v>
      </c>
      <c r="N548" s="41">
        <f t="shared" si="43"/>
        <v>0</v>
      </c>
      <c r="O548" s="41">
        <f t="shared" si="44"/>
        <v>0</v>
      </c>
      <c r="P548" s="41">
        <f t="shared" si="45"/>
        <v>0</v>
      </c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9"/>
      <c r="AG548" s="30"/>
      <c r="AI548" s="31"/>
      <c r="AP548" s="22"/>
      <c r="AS548" s="22"/>
      <c r="AT548" s="22"/>
      <c r="AU548" s="32"/>
      <c r="AV548" s="32"/>
      <c r="AW548" s="32"/>
      <c r="AX548" s="32"/>
      <c r="AY548" s="32"/>
      <c r="AZ548" s="32"/>
      <c r="BA548" s="33"/>
      <c r="BB548" s="33"/>
      <c r="BC548" s="33"/>
      <c r="BD548" s="33"/>
      <c r="BE548" s="33"/>
      <c r="BF548" s="33"/>
      <c r="BG548" s="34"/>
      <c r="BH548" s="34"/>
      <c r="BI548" s="34"/>
      <c r="BJ548" s="34"/>
      <c r="BK548" s="34"/>
      <c r="BL548" s="34"/>
    </row>
    <row r="549" spans="1:64" x14ac:dyDescent="0.2">
      <c r="A549" s="36">
        <v>37170</v>
      </c>
      <c r="B549" s="37" t="s">
        <v>132</v>
      </c>
      <c r="C549" s="71">
        <v>16</v>
      </c>
      <c r="D549" s="25" t="s">
        <v>170</v>
      </c>
      <c r="E549" s="25">
        <v>6</v>
      </c>
      <c r="F549" s="26" t="s">
        <v>167</v>
      </c>
      <c r="G549" s="25">
        <v>2001</v>
      </c>
      <c r="H549" s="27" t="s">
        <v>168</v>
      </c>
      <c r="I549" s="25">
        <v>40</v>
      </c>
      <c r="J549" s="25">
        <v>4</v>
      </c>
      <c r="K549" s="41">
        <v>1.9</v>
      </c>
      <c r="L549" s="41">
        <v>1.9</v>
      </c>
      <c r="M549" s="41">
        <v>1.9</v>
      </c>
      <c r="N549" s="41">
        <f t="shared" si="43"/>
        <v>0</v>
      </c>
      <c r="O549" s="41">
        <f t="shared" si="44"/>
        <v>0</v>
      </c>
      <c r="P549" s="41">
        <f t="shared" si="45"/>
        <v>0</v>
      </c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9"/>
      <c r="AG549" s="30"/>
      <c r="AI549" s="31"/>
      <c r="AP549" s="22"/>
      <c r="AS549" s="22"/>
      <c r="AT549" s="22"/>
      <c r="AU549" s="32"/>
      <c r="AV549" s="32"/>
      <c r="AW549" s="32"/>
      <c r="AX549" s="32"/>
      <c r="AY549" s="32"/>
      <c r="AZ549" s="32"/>
      <c r="BA549" s="33"/>
      <c r="BB549" s="33"/>
      <c r="BC549" s="33"/>
      <c r="BD549" s="33"/>
      <c r="BE549" s="33"/>
      <c r="BF549" s="33"/>
      <c r="BG549" s="34"/>
      <c r="BH549" s="34"/>
      <c r="BI549" s="34"/>
      <c r="BJ549" s="34"/>
      <c r="BK549" s="34"/>
      <c r="BL549" s="34"/>
    </row>
    <row r="550" spans="1:64" x14ac:dyDescent="0.2">
      <c r="A550" s="36">
        <v>37170</v>
      </c>
      <c r="B550" s="37" t="s">
        <v>133</v>
      </c>
      <c r="C550" s="71">
        <v>17.149999999999999</v>
      </c>
      <c r="D550" s="25" t="s">
        <v>170</v>
      </c>
      <c r="E550" s="25">
        <v>6</v>
      </c>
      <c r="F550" s="26" t="s">
        <v>167</v>
      </c>
      <c r="G550" s="25">
        <v>2001</v>
      </c>
      <c r="H550" s="27" t="s">
        <v>168</v>
      </c>
      <c r="I550" s="25">
        <v>40</v>
      </c>
      <c r="J550" s="25">
        <v>4</v>
      </c>
      <c r="K550" s="41">
        <v>2.21</v>
      </c>
      <c r="L550" s="41">
        <v>2.21</v>
      </c>
      <c r="M550" s="41">
        <v>2.21</v>
      </c>
      <c r="N550" s="41">
        <f t="shared" si="43"/>
        <v>0</v>
      </c>
      <c r="O550" s="41">
        <f t="shared" si="44"/>
        <v>0</v>
      </c>
      <c r="P550" s="41">
        <f t="shared" si="45"/>
        <v>0</v>
      </c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9"/>
      <c r="AG550" s="30"/>
      <c r="AI550" s="31"/>
      <c r="AP550" s="22"/>
      <c r="AS550" s="22"/>
      <c r="AT550" s="22"/>
      <c r="AU550" s="32"/>
      <c r="AV550" s="32"/>
      <c r="AW550" s="32"/>
      <c r="AX550" s="32"/>
      <c r="AY550" s="32"/>
      <c r="AZ550" s="32"/>
      <c r="BA550" s="33"/>
      <c r="BB550" s="33"/>
      <c r="BC550" s="33"/>
      <c r="BD550" s="33"/>
      <c r="BE550" s="33"/>
      <c r="BF550" s="33"/>
      <c r="BG550" s="34"/>
      <c r="BH550" s="34"/>
      <c r="BI550" s="34"/>
      <c r="BJ550" s="34"/>
      <c r="BK550" s="34"/>
      <c r="BL550" s="34"/>
    </row>
    <row r="551" spans="1:64" x14ac:dyDescent="0.2">
      <c r="A551" s="36">
        <v>37170</v>
      </c>
      <c r="B551" s="37" t="s">
        <v>134</v>
      </c>
      <c r="C551" s="71">
        <v>17.3</v>
      </c>
      <c r="D551" s="25" t="s">
        <v>170</v>
      </c>
      <c r="E551" s="25">
        <v>6</v>
      </c>
      <c r="F551" s="26" t="s">
        <v>167</v>
      </c>
      <c r="G551" s="25">
        <v>2001</v>
      </c>
      <c r="H551" s="27" t="s">
        <v>168</v>
      </c>
      <c r="I551" s="25">
        <v>40</v>
      </c>
      <c r="J551" s="25">
        <v>4</v>
      </c>
      <c r="K551" s="41">
        <v>2</v>
      </c>
      <c r="L551" s="41">
        <v>2</v>
      </c>
      <c r="M551" s="41">
        <v>2</v>
      </c>
      <c r="N551" s="41">
        <f t="shared" si="43"/>
        <v>0</v>
      </c>
      <c r="O551" s="41">
        <f t="shared" si="44"/>
        <v>0</v>
      </c>
      <c r="P551" s="41">
        <f t="shared" si="45"/>
        <v>0</v>
      </c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9"/>
      <c r="AG551" s="30"/>
      <c r="AI551" s="31"/>
      <c r="AP551" s="22"/>
      <c r="AS551" s="22"/>
      <c r="AT551" s="22"/>
      <c r="AU551" s="32"/>
      <c r="AV551" s="32"/>
      <c r="AW551" s="32"/>
      <c r="AX551" s="32"/>
      <c r="AY551" s="32"/>
      <c r="AZ551" s="32"/>
      <c r="BA551" s="33"/>
      <c r="BB551" s="33"/>
      <c r="BC551" s="33"/>
      <c r="BD551" s="33"/>
      <c r="BE551" s="33"/>
      <c r="BF551" s="33"/>
      <c r="BG551" s="34"/>
      <c r="BH551" s="34"/>
      <c r="BI551" s="34"/>
      <c r="BJ551" s="34"/>
      <c r="BK551" s="34"/>
      <c r="BL551" s="34"/>
    </row>
    <row r="552" spans="1:64" x14ac:dyDescent="0.2">
      <c r="A552" s="36">
        <v>37170</v>
      </c>
      <c r="B552" s="37" t="s">
        <v>135</v>
      </c>
      <c r="C552" s="71">
        <v>17.45</v>
      </c>
      <c r="D552" s="25" t="s">
        <v>170</v>
      </c>
      <c r="E552" s="25">
        <v>6</v>
      </c>
      <c r="F552" s="26" t="s">
        <v>167</v>
      </c>
      <c r="G552" s="25">
        <v>2001</v>
      </c>
      <c r="H552" s="27" t="s">
        <v>168</v>
      </c>
      <c r="I552" s="25">
        <v>40</v>
      </c>
      <c r="J552" s="25">
        <v>4</v>
      </c>
      <c r="K552" s="41">
        <v>2</v>
      </c>
      <c r="L552" s="41">
        <v>2</v>
      </c>
      <c r="M552" s="41">
        <v>2</v>
      </c>
      <c r="N552" s="41">
        <f t="shared" si="43"/>
        <v>0</v>
      </c>
      <c r="O552" s="41">
        <f t="shared" si="44"/>
        <v>0</v>
      </c>
      <c r="P552" s="41">
        <f t="shared" si="45"/>
        <v>0</v>
      </c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9"/>
      <c r="AG552" s="30"/>
      <c r="AI552" s="31"/>
      <c r="AP552" s="22"/>
      <c r="AS552" s="22"/>
      <c r="AT552" s="22"/>
      <c r="AU552" s="32"/>
      <c r="AV552" s="32"/>
      <c r="AW552" s="32"/>
      <c r="AX552" s="32"/>
      <c r="AY552" s="32"/>
      <c r="AZ552" s="32"/>
      <c r="BA552" s="33"/>
      <c r="BB552" s="33"/>
      <c r="BC552" s="33"/>
      <c r="BD552" s="33"/>
      <c r="BE552" s="33"/>
      <c r="BF552" s="33"/>
      <c r="BG552" s="34"/>
      <c r="BH552" s="34"/>
      <c r="BI552" s="34"/>
      <c r="BJ552" s="34"/>
      <c r="BK552" s="34"/>
      <c r="BL552" s="34"/>
    </row>
    <row r="553" spans="1:64" x14ac:dyDescent="0.2">
      <c r="A553" s="36">
        <v>37170</v>
      </c>
      <c r="B553" s="37" t="s">
        <v>136</v>
      </c>
      <c r="C553" s="71">
        <v>17</v>
      </c>
      <c r="D553" s="25" t="s">
        <v>170</v>
      </c>
      <c r="E553" s="25">
        <v>6</v>
      </c>
      <c r="F553" s="26" t="s">
        <v>167</v>
      </c>
      <c r="G553" s="25">
        <v>2001</v>
      </c>
      <c r="H553" s="27" t="s">
        <v>168</v>
      </c>
      <c r="I553" s="25">
        <v>40</v>
      </c>
      <c r="J553" s="25">
        <v>4</v>
      </c>
      <c r="K553" s="41">
        <v>5.98</v>
      </c>
      <c r="L553" s="41">
        <v>5.98</v>
      </c>
      <c r="M553" s="41">
        <v>5.98</v>
      </c>
      <c r="N553" s="41">
        <f t="shared" si="43"/>
        <v>0</v>
      </c>
      <c r="O553" s="41">
        <f t="shared" si="44"/>
        <v>0</v>
      </c>
      <c r="P553" s="41">
        <f t="shared" si="45"/>
        <v>0</v>
      </c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9"/>
      <c r="AG553" s="30"/>
      <c r="AI553" s="31"/>
      <c r="AP553" s="22"/>
      <c r="AS553" s="22"/>
      <c r="AT553" s="22"/>
      <c r="AU553" s="32"/>
      <c r="AV553" s="32"/>
      <c r="AW553" s="32"/>
      <c r="AX553" s="32"/>
      <c r="AY553" s="32"/>
      <c r="AZ553" s="32"/>
      <c r="BA553" s="33"/>
      <c r="BB553" s="33"/>
      <c r="BC553" s="33"/>
      <c r="BD553" s="33"/>
      <c r="BE553" s="33"/>
      <c r="BF553" s="33"/>
      <c r="BG553" s="34"/>
      <c r="BH553" s="34"/>
      <c r="BI553" s="34"/>
      <c r="BJ553" s="34"/>
      <c r="BK553" s="34"/>
      <c r="BL553" s="34"/>
    </row>
    <row r="554" spans="1:64" x14ac:dyDescent="0.2">
      <c r="A554" s="36">
        <v>37170</v>
      </c>
      <c r="B554" s="37" t="s">
        <v>137</v>
      </c>
      <c r="C554" s="71">
        <v>18.149999999999999</v>
      </c>
      <c r="D554" s="25" t="s">
        <v>170</v>
      </c>
      <c r="E554" s="25">
        <v>6</v>
      </c>
      <c r="F554" s="26" t="s">
        <v>167</v>
      </c>
      <c r="G554" s="25">
        <v>2001</v>
      </c>
      <c r="H554" s="27" t="s">
        <v>168</v>
      </c>
      <c r="I554" s="25">
        <v>40</v>
      </c>
      <c r="J554" s="25">
        <v>4</v>
      </c>
      <c r="K554" s="41">
        <v>7.2</v>
      </c>
      <c r="L554" s="41">
        <v>7.2</v>
      </c>
      <c r="M554" s="41">
        <v>7.2</v>
      </c>
      <c r="N554" s="41">
        <f t="shared" si="43"/>
        <v>0</v>
      </c>
      <c r="O554" s="41">
        <f t="shared" si="44"/>
        <v>0</v>
      </c>
      <c r="P554" s="41">
        <f t="shared" si="45"/>
        <v>0</v>
      </c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9"/>
      <c r="AG554" s="30"/>
      <c r="AI554" s="31"/>
      <c r="AP554" s="22"/>
      <c r="AS554" s="22"/>
      <c r="AT554" s="22"/>
      <c r="AU554" s="32"/>
      <c r="AV554" s="32"/>
      <c r="AW554" s="32"/>
      <c r="AX554" s="32"/>
      <c r="AY554" s="32"/>
      <c r="AZ554" s="32"/>
      <c r="BA554" s="33"/>
      <c r="BB554" s="33"/>
      <c r="BC554" s="33"/>
      <c r="BD554" s="33"/>
      <c r="BE554" s="33"/>
      <c r="BF554" s="33"/>
      <c r="BG554" s="34"/>
      <c r="BH554" s="34"/>
      <c r="BI554" s="34"/>
      <c r="BJ554" s="34"/>
      <c r="BK554" s="34"/>
      <c r="BL554" s="34"/>
    </row>
    <row r="555" spans="1:64" x14ac:dyDescent="0.2">
      <c r="A555" s="36">
        <v>37170</v>
      </c>
      <c r="B555" s="37" t="s">
        <v>138</v>
      </c>
      <c r="C555" s="71">
        <v>18.3</v>
      </c>
      <c r="D555" s="25" t="s">
        <v>170</v>
      </c>
      <c r="E555" s="25">
        <v>6</v>
      </c>
      <c r="F555" s="26" t="s">
        <v>167</v>
      </c>
      <c r="G555" s="25">
        <v>2001</v>
      </c>
      <c r="H555" s="27" t="s">
        <v>168</v>
      </c>
      <c r="I555" s="25">
        <v>40</v>
      </c>
      <c r="J555" s="25">
        <v>4</v>
      </c>
      <c r="K555" s="41">
        <v>5.98</v>
      </c>
      <c r="L555" s="41">
        <v>5.98</v>
      </c>
      <c r="M555" s="41">
        <v>5.98</v>
      </c>
      <c r="N555" s="41">
        <f t="shared" si="43"/>
        <v>0</v>
      </c>
      <c r="O555" s="41">
        <f t="shared" si="44"/>
        <v>0</v>
      </c>
      <c r="P555" s="41">
        <f t="shared" si="45"/>
        <v>0</v>
      </c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9"/>
      <c r="AG555" s="30"/>
      <c r="AI555" s="31"/>
      <c r="AP555" s="22"/>
      <c r="AS555" s="22"/>
      <c r="AT555" s="22"/>
      <c r="AU555" s="32"/>
      <c r="AV555" s="32"/>
      <c r="AW555" s="32"/>
      <c r="AX555" s="32"/>
      <c r="AY555" s="32"/>
      <c r="AZ555" s="32"/>
      <c r="BA555" s="33"/>
      <c r="BB555" s="33"/>
      <c r="BC555" s="33"/>
      <c r="BD555" s="33"/>
      <c r="BE555" s="33"/>
      <c r="BF555" s="33"/>
      <c r="BG555" s="34"/>
      <c r="BH555" s="34"/>
      <c r="BI555" s="34"/>
      <c r="BJ555" s="34"/>
      <c r="BK555" s="34"/>
      <c r="BL555" s="34"/>
    </row>
    <row r="556" spans="1:64" x14ac:dyDescent="0.2">
      <c r="A556" s="36">
        <v>37170</v>
      </c>
      <c r="B556" s="37" t="s">
        <v>139</v>
      </c>
      <c r="C556" s="71">
        <v>18.45</v>
      </c>
      <c r="D556" s="25" t="s">
        <v>170</v>
      </c>
      <c r="E556" s="25">
        <v>6</v>
      </c>
      <c r="F556" s="26" t="s">
        <v>167</v>
      </c>
      <c r="G556" s="25">
        <v>2001</v>
      </c>
      <c r="H556" s="27" t="s">
        <v>168</v>
      </c>
      <c r="I556" s="25">
        <v>40</v>
      </c>
      <c r="J556" s="25">
        <v>4</v>
      </c>
      <c r="K556" s="41">
        <v>5.07</v>
      </c>
      <c r="L556" s="41">
        <v>5.07</v>
      </c>
      <c r="M556" s="41">
        <v>5.07</v>
      </c>
      <c r="N556" s="41">
        <f t="shared" si="43"/>
        <v>0</v>
      </c>
      <c r="O556" s="41">
        <f t="shared" si="44"/>
        <v>0</v>
      </c>
      <c r="P556" s="41">
        <f t="shared" si="45"/>
        <v>0</v>
      </c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9"/>
      <c r="AG556" s="30"/>
      <c r="AI556" s="31"/>
      <c r="AP556" s="22"/>
      <c r="AS556" s="22"/>
      <c r="AT556" s="22"/>
      <c r="AU556" s="32"/>
      <c r="AV556" s="32"/>
      <c r="AW556" s="32"/>
      <c r="AX556" s="32"/>
      <c r="AY556" s="32"/>
      <c r="AZ556" s="32"/>
      <c r="BA556" s="33"/>
      <c r="BB556" s="33"/>
      <c r="BC556" s="33"/>
      <c r="BD556" s="33"/>
      <c r="BE556" s="33"/>
      <c r="BF556" s="33"/>
      <c r="BG556" s="34"/>
      <c r="BH556" s="34"/>
      <c r="BI556" s="34"/>
      <c r="BJ556" s="34"/>
      <c r="BK556" s="34"/>
      <c r="BL556" s="34"/>
    </row>
    <row r="557" spans="1:64" x14ac:dyDescent="0.2">
      <c r="A557" s="36">
        <v>37170</v>
      </c>
      <c r="B557" s="37" t="s">
        <v>140</v>
      </c>
      <c r="C557" s="71">
        <v>18</v>
      </c>
      <c r="D557" s="25" t="s">
        <v>170</v>
      </c>
      <c r="E557" s="25">
        <v>6</v>
      </c>
      <c r="F557" s="26" t="s">
        <v>167</v>
      </c>
      <c r="G557" s="25">
        <v>2001</v>
      </c>
      <c r="H557" s="27" t="s">
        <v>168</v>
      </c>
      <c r="I557" s="25">
        <v>40</v>
      </c>
      <c r="J557" s="25">
        <v>4</v>
      </c>
      <c r="K557" s="41">
        <v>5.34</v>
      </c>
      <c r="L557" s="41">
        <v>5.34</v>
      </c>
      <c r="M557" s="41">
        <v>5.34</v>
      </c>
      <c r="N557" s="41">
        <f t="shared" si="43"/>
        <v>0</v>
      </c>
      <c r="O557" s="41">
        <f t="shared" si="44"/>
        <v>0</v>
      </c>
      <c r="P557" s="41">
        <f t="shared" si="45"/>
        <v>0</v>
      </c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9"/>
      <c r="AG557" s="30"/>
      <c r="AI557" s="31"/>
      <c r="AP557" s="22"/>
      <c r="AS557" s="22"/>
      <c r="AT557" s="22"/>
      <c r="AU557" s="32"/>
      <c r="AV557" s="32"/>
      <c r="AW557" s="32"/>
      <c r="AX557" s="32"/>
      <c r="AY557" s="32"/>
      <c r="AZ557" s="32"/>
      <c r="BA557" s="33"/>
      <c r="BB557" s="33"/>
      <c r="BC557" s="33"/>
      <c r="BD557" s="33"/>
      <c r="BE557" s="33"/>
      <c r="BF557" s="33"/>
      <c r="BG557" s="34"/>
      <c r="BH557" s="34"/>
      <c r="BI557" s="34"/>
      <c r="BJ557" s="34"/>
      <c r="BK557" s="34"/>
      <c r="BL557" s="34"/>
    </row>
    <row r="558" spans="1:64" x14ac:dyDescent="0.2">
      <c r="A558" s="36">
        <v>37170</v>
      </c>
      <c r="B558" s="37" t="s">
        <v>141</v>
      </c>
      <c r="C558" s="71">
        <v>19.149999999999999</v>
      </c>
      <c r="D558" s="25" t="s">
        <v>170</v>
      </c>
      <c r="E558" s="25">
        <v>6</v>
      </c>
      <c r="F558" s="26" t="s">
        <v>167</v>
      </c>
      <c r="G558" s="25">
        <v>2001</v>
      </c>
      <c r="H558" s="27" t="s">
        <v>168</v>
      </c>
      <c r="I558" s="25">
        <v>40</v>
      </c>
      <c r="J558" s="25">
        <v>4</v>
      </c>
      <c r="K558" s="41">
        <v>9.89</v>
      </c>
      <c r="L558" s="41">
        <v>9.89</v>
      </c>
      <c r="M558" s="41">
        <v>9.89</v>
      </c>
      <c r="N558" s="41">
        <f t="shared" si="43"/>
        <v>0</v>
      </c>
      <c r="O558" s="41">
        <f t="shared" si="44"/>
        <v>0</v>
      </c>
      <c r="P558" s="41">
        <f t="shared" si="45"/>
        <v>0</v>
      </c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9"/>
      <c r="AG558" s="30"/>
      <c r="AI558" s="31"/>
      <c r="AP558" s="22"/>
      <c r="AS558" s="22"/>
      <c r="AT558" s="22"/>
      <c r="AU558" s="32"/>
      <c r="AV558" s="32"/>
      <c r="AW558" s="32"/>
      <c r="AX558" s="32"/>
      <c r="AY558" s="32"/>
      <c r="AZ558" s="32"/>
      <c r="BA558" s="33"/>
      <c r="BB558" s="33"/>
      <c r="BC558" s="33"/>
      <c r="BD558" s="33"/>
      <c r="BE558" s="33"/>
      <c r="BF558" s="33"/>
      <c r="BG558" s="34"/>
      <c r="BH558" s="34"/>
      <c r="BI558" s="34"/>
      <c r="BJ558" s="34"/>
      <c r="BK558" s="34"/>
      <c r="BL558" s="34"/>
    </row>
    <row r="559" spans="1:64" x14ac:dyDescent="0.2">
      <c r="A559" s="36">
        <v>37170</v>
      </c>
      <c r="B559" s="37" t="s">
        <v>142</v>
      </c>
      <c r="C559" s="71">
        <v>19.3</v>
      </c>
      <c r="D559" s="25" t="s">
        <v>170</v>
      </c>
      <c r="E559" s="25">
        <v>6</v>
      </c>
      <c r="F559" s="26" t="s">
        <v>167</v>
      </c>
      <c r="G559" s="25">
        <v>2001</v>
      </c>
      <c r="H559" s="27" t="s">
        <v>168</v>
      </c>
      <c r="I559" s="25">
        <v>40</v>
      </c>
      <c r="J559" s="25">
        <v>4</v>
      </c>
      <c r="K559" s="41">
        <v>6.76</v>
      </c>
      <c r="L559" s="41">
        <v>6.76</v>
      </c>
      <c r="M559" s="41">
        <v>6.76</v>
      </c>
      <c r="N559" s="41">
        <f t="shared" si="43"/>
        <v>0</v>
      </c>
      <c r="O559" s="41">
        <f t="shared" si="44"/>
        <v>0</v>
      </c>
      <c r="P559" s="41">
        <f t="shared" si="45"/>
        <v>0</v>
      </c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9"/>
      <c r="AG559" s="30"/>
      <c r="AI559" s="31"/>
      <c r="AP559" s="22"/>
      <c r="AS559" s="22"/>
      <c r="AT559" s="22"/>
      <c r="AU559" s="32"/>
      <c r="AV559" s="32"/>
      <c r="AW559" s="32"/>
      <c r="AX559" s="32"/>
      <c r="AY559" s="32"/>
      <c r="AZ559" s="32"/>
      <c r="BA559" s="33"/>
      <c r="BB559" s="33"/>
      <c r="BC559" s="33"/>
      <c r="BD559" s="33"/>
      <c r="BE559" s="33"/>
      <c r="BF559" s="33"/>
      <c r="BG559" s="34"/>
      <c r="BH559" s="34"/>
      <c r="BI559" s="34"/>
      <c r="BJ559" s="34"/>
      <c r="BK559" s="34"/>
      <c r="BL559" s="34"/>
    </row>
    <row r="560" spans="1:64" x14ac:dyDescent="0.2">
      <c r="A560" s="36">
        <v>37170</v>
      </c>
      <c r="B560" s="37" t="s">
        <v>143</v>
      </c>
      <c r="C560" s="71">
        <v>19.45</v>
      </c>
      <c r="D560" s="25" t="s">
        <v>170</v>
      </c>
      <c r="E560" s="25">
        <v>6</v>
      </c>
      <c r="F560" s="26" t="s">
        <v>167</v>
      </c>
      <c r="G560" s="25">
        <v>2001</v>
      </c>
      <c r="H560" s="27" t="s">
        <v>168</v>
      </c>
      <c r="I560" s="25">
        <v>40</v>
      </c>
      <c r="J560" s="25">
        <v>4</v>
      </c>
      <c r="K560" s="41">
        <v>6</v>
      </c>
      <c r="L560" s="41">
        <v>6</v>
      </c>
      <c r="M560" s="41">
        <v>6</v>
      </c>
      <c r="N560" s="41">
        <f t="shared" si="43"/>
        <v>0</v>
      </c>
      <c r="O560" s="41">
        <f t="shared" si="44"/>
        <v>0</v>
      </c>
      <c r="P560" s="41">
        <f t="shared" si="45"/>
        <v>0</v>
      </c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9"/>
      <c r="AG560" s="30"/>
      <c r="AI560" s="31"/>
      <c r="AP560" s="22"/>
      <c r="AS560" s="22"/>
      <c r="AT560" s="22"/>
      <c r="AU560" s="32"/>
      <c r="AV560" s="32"/>
      <c r="AW560" s="32"/>
      <c r="AX560" s="32"/>
      <c r="AY560" s="32"/>
      <c r="AZ560" s="32"/>
      <c r="BA560" s="33"/>
      <c r="BB560" s="33"/>
      <c r="BC560" s="33"/>
      <c r="BD560" s="33"/>
      <c r="BE560" s="33"/>
      <c r="BF560" s="33"/>
      <c r="BG560" s="34"/>
      <c r="BH560" s="34"/>
      <c r="BI560" s="34"/>
      <c r="BJ560" s="34"/>
      <c r="BK560" s="34"/>
      <c r="BL560" s="34"/>
    </row>
    <row r="561" spans="1:64" x14ac:dyDescent="0.2">
      <c r="A561" s="36">
        <v>37170</v>
      </c>
      <c r="B561" s="37" t="s">
        <v>144</v>
      </c>
      <c r="C561" s="71">
        <v>19</v>
      </c>
      <c r="D561" s="25" t="s">
        <v>170</v>
      </c>
      <c r="E561" s="25">
        <v>6</v>
      </c>
      <c r="F561" s="26" t="s">
        <v>167</v>
      </c>
      <c r="G561" s="25">
        <v>2001</v>
      </c>
      <c r="H561" s="27" t="s">
        <v>168</v>
      </c>
      <c r="I561" s="25">
        <v>40</v>
      </c>
      <c r="J561" s="25">
        <v>4</v>
      </c>
      <c r="K561" s="41">
        <v>2.9</v>
      </c>
      <c r="L561" s="41">
        <v>2.9</v>
      </c>
      <c r="M561" s="41">
        <v>2.9</v>
      </c>
      <c r="N561" s="41">
        <f t="shared" si="43"/>
        <v>0</v>
      </c>
      <c r="O561" s="41">
        <f t="shared" si="44"/>
        <v>0</v>
      </c>
      <c r="P561" s="41">
        <f t="shared" si="45"/>
        <v>0</v>
      </c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9"/>
      <c r="AG561" s="30"/>
      <c r="AI561" s="31"/>
      <c r="AP561" s="22"/>
      <c r="AS561" s="22"/>
      <c r="AT561" s="22"/>
      <c r="AU561" s="32"/>
      <c r="AV561" s="32"/>
      <c r="AW561" s="32"/>
      <c r="AX561" s="32"/>
      <c r="AY561" s="32"/>
      <c r="AZ561" s="32"/>
      <c r="BA561" s="33"/>
      <c r="BB561" s="33"/>
      <c r="BC561" s="33"/>
      <c r="BD561" s="33"/>
      <c r="BE561" s="33"/>
      <c r="BF561" s="33"/>
      <c r="BG561" s="34"/>
      <c r="BH561" s="34"/>
      <c r="BI561" s="34"/>
      <c r="BJ561" s="34"/>
      <c r="BK561" s="34"/>
      <c r="BL561" s="34"/>
    </row>
    <row r="562" spans="1:64" x14ac:dyDescent="0.2">
      <c r="A562" s="36">
        <v>37170</v>
      </c>
      <c r="B562" s="37" t="s">
        <v>145</v>
      </c>
      <c r="C562" s="71">
        <v>20.149999999999999</v>
      </c>
      <c r="D562" s="25" t="s">
        <v>170</v>
      </c>
      <c r="E562" s="25">
        <v>6</v>
      </c>
      <c r="F562" s="26" t="s">
        <v>167</v>
      </c>
      <c r="G562" s="25">
        <v>2001</v>
      </c>
      <c r="H562" s="27" t="s">
        <v>168</v>
      </c>
      <c r="I562" s="25">
        <v>40</v>
      </c>
      <c r="J562" s="25">
        <v>4</v>
      </c>
      <c r="K562" s="41">
        <v>2.5099999999999998</v>
      </c>
      <c r="L562" s="41">
        <v>2.5099999999999998</v>
      </c>
      <c r="M562" s="41">
        <v>2.5099999999999998</v>
      </c>
      <c r="N562" s="41">
        <f t="shared" si="43"/>
        <v>0</v>
      </c>
      <c r="O562" s="41">
        <f t="shared" si="44"/>
        <v>0</v>
      </c>
      <c r="P562" s="41">
        <f t="shared" si="45"/>
        <v>0</v>
      </c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9"/>
      <c r="AG562" s="30"/>
      <c r="AI562" s="31"/>
      <c r="AP562" s="22"/>
      <c r="AS562" s="22"/>
      <c r="AT562" s="22"/>
      <c r="AU562" s="32"/>
      <c r="AV562" s="32"/>
      <c r="AW562" s="32"/>
      <c r="AX562" s="32"/>
      <c r="AY562" s="32"/>
      <c r="AZ562" s="32"/>
      <c r="BA562" s="33"/>
      <c r="BB562" s="33"/>
      <c r="BC562" s="33"/>
      <c r="BD562" s="33"/>
      <c r="BE562" s="33"/>
      <c r="BF562" s="33"/>
      <c r="BG562" s="34"/>
      <c r="BH562" s="34"/>
      <c r="BI562" s="34"/>
      <c r="BJ562" s="34"/>
      <c r="BK562" s="34"/>
      <c r="BL562" s="34"/>
    </row>
    <row r="563" spans="1:64" x14ac:dyDescent="0.2">
      <c r="A563" s="36">
        <v>37170</v>
      </c>
      <c r="B563" s="37" t="s">
        <v>146</v>
      </c>
      <c r="C563" s="71">
        <v>20.3</v>
      </c>
      <c r="D563" s="25" t="s">
        <v>170</v>
      </c>
      <c r="E563" s="25">
        <v>6</v>
      </c>
      <c r="F563" s="26" t="s">
        <v>167</v>
      </c>
      <c r="G563" s="25">
        <v>2001</v>
      </c>
      <c r="H563" s="27" t="s">
        <v>168</v>
      </c>
      <c r="I563" s="25">
        <v>40</v>
      </c>
      <c r="J563" s="25">
        <v>4</v>
      </c>
      <c r="K563" s="41">
        <v>2.5099999999999998</v>
      </c>
      <c r="L563" s="41">
        <v>2.5099999999999998</v>
      </c>
      <c r="M563" s="41">
        <v>2.5099999999999998</v>
      </c>
      <c r="N563" s="41">
        <f t="shared" si="43"/>
        <v>0</v>
      </c>
      <c r="O563" s="41">
        <f t="shared" si="44"/>
        <v>0</v>
      </c>
      <c r="P563" s="41">
        <f t="shared" si="45"/>
        <v>0</v>
      </c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9"/>
      <c r="AG563" s="30"/>
      <c r="AI563" s="31"/>
      <c r="AP563" s="22"/>
      <c r="AS563" s="22"/>
      <c r="AT563" s="22"/>
      <c r="AU563" s="32"/>
      <c r="AV563" s="32"/>
      <c r="AW563" s="32"/>
      <c r="AX563" s="32"/>
      <c r="AY563" s="32"/>
      <c r="AZ563" s="32"/>
      <c r="BA563" s="33"/>
      <c r="BB563" s="33"/>
      <c r="BC563" s="33"/>
      <c r="BD563" s="33"/>
      <c r="BE563" s="33"/>
      <c r="BF563" s="33"/>
      <c r="BG563" s="34"/>
      <c r="BH563" s="34"/>
      <c r="BI563" s="34"/>
      <c r="BJ563" s="34"/>
      <c r="BK563" s="34"/>
      <c r="BL563" s="34"/>
    </row>
    <row r="564" spans="1:64" x14ac:dyDescent="0.2">
      <c r="A564" s="36">
        <v>37170</v>
      </c>
      <c r="B564" s="37" t="s">
        <v>147</v>
      </c>
      <c r="C564" s="71">
        <v>20.45</v>
      </c>
      <c r="D564" s="25" t="s">
        <v>170</v>
      </c>
      <c r="E564" s="25">
        <v>6</v>
      </c>
      <c r="F564" s="26" t="s">
        <v>167</v>
      </c>
      <c r="G564" s="25">
        <v>2001</v>
      </c>
      <c r="H564" s="27" t="s">
        <v>168</v>
      </c>
      <c r="I564" s="25">
        <v>40</v>
      </c>
      <c r="J564" s="25">
        <v>4</v>
      </c>
      <c r="K564" s="41">
        <v>2.5099999999999998</v>
      </c>
      <c r="L564" s="41">
        <v>2.5099999999999998</v>
      </c>
      <c r="M564" s="41">
        <v>2.5099999999999998</v>
      </c>
      <c r="N564" s="41">
        <f t="shared" si="43"/>
        <v>0</v>
      </c>
      <c r="O564" s="41">
        <f t="shared" si="44"/>
        <v>0</v>
      </c>
      <c r="P564" s="41">
        <f t="shared" si="45"/>
        <v>0</v>
      </c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9"/>
      <c r="AG564" s="30"/>
      <c r="AI564" s="31"/>
      <c r="AP564" s="22"/>
      <c r="AS564" s="22"/>
      <c r="AT564" s="22"/>
      <c r="AU564" s="32"/>
      <c r="AV564" s="32"/>
      <c r="AW564" s="32"/>
      <c r="AX564" s="32"/>
      <c r="AY564" s="32"/>
      <c r="AZ564" s="32"/>
      <c r="BA564" s="33"/>
      <c r="BB564" s="33"/>
      <c r="BC564" s="33"/>
      <c r="BD564" s="33"/>
      <c r="BE564" s="33"/>
      <c r="BF564" s="33"/>
      <c r="BG564" s="34"/>
      <c r="BH564" s="34"/>
      <c r="BI564" s="34"/>
      <c r="BJ564" s="34"/>
      <c r="BK564" s="34"/>
      <c r="BL564" s="34"/>
    </row>
    <row r="565" spans="1:64" x14ac:dyDescent="0.2">
      <c r="A565" s="36">
        <v>37170</v>
      </c>
      <c r="B565" s="37" t="s">
        <v>148</v>
      </c>
      <c r="C565" s="71">
        <v>20</v>
      </c>
      <c r="D565" s="25" t="s">
        <v>170</v>
      </c>
      <c r="E565" s="25">
        <v>6</v>
      </c>
      <c r="F565" s="26" t="s">
        <v>167</v>
      </c>
      <c r="G565" s="25">
        <v>2001</v>
      </c>
      <c r="H565" s="27" t="s">
        <v>168</v>
      </c>
      <c r="I565" s="25">
        <v>40</v>
      </c>
      <c r="J565" s="25">
        <v>4</v>
      </c>
      <c r="K565" s="41">
        <v>5.98</v>
      </c>
      <c r="L565" s="41">
        <v>5.98</v>
      </c>
      <c r="M565" s="41">
        <v>5.98</v>
      </c>
      <c r="N565" s="41">
        <f t="shared" si="43"/>
        <v>0</v>
      </c>
      <c r="O565" s="41">
        <f t="shared" si="44"/>
        <v>0</v>
      </c>
      <c r="P565" s="41">
        <f t="shared" si="45"/>
        <v>0</v>
      </c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9"/>
      <c r="AG565" s="30"/>
      <c r="AI565" s="31"/>
      <c r="AP565" s="22"/>
      <c r="AS565" s="22"/>
      <c r="AT565" s="22"/>
      <c r="AU565" s="32"/>
      <c r="AV565" s="32"/>
      <c r="AW565" s="32"/>
      <c r="AX565" s="32"/>
      <c r="AY565" s="32"/>
      <c r="AZ565" s="32"/>
      <c r="BA565" s="33"/>
      <c r="BB565" s="33"/>
      <c r="BC565" s="33"/>
      <c r="BD565" s="33"/>
      <c r="BE565" s="33"/>
      <c r="BF565" s="33"/>
      <c r="BG565" s="34"/>
      <c r="BH565" s="34"/>
      <c r="BI565" s="34"/>
      <c r="BJ565" s="34"/>
      <c r="BK565" s="34"/>
      <c r="BL565" s="34"/>
    </row>
    <row r="566" spans="1:64" x14ac:dyDescent="0.2">
      <c r="A566" s="36">
        <v>37170</v>
      </c>
      <c r="B566" s="37" t="s">
        <v>149</v>
      </c>
      <c r="C566" s="71">
        <v>21.15</v>
      </c>
      <c r="D566" s="25" t="s">
        <v>170</v>
      </c>
      <c r="E566" s="25">
        <v>6</v>
      </c>
      <c r="F566" s="26" t="s">
        <v>167</v>
      </c>
      <c r="G566" s="25">
        <v>2001</v>
      </c>
      <c r="H566" s="27" t="s">
        <v>168</v>
      </c>
      <c r="I566" s="25">
        <v>40</v>
      </c>
      <c r="J566" s="25">
        <v>4</v>
      </c>
      <c r="K566" s="41">
        <v>17.7</v>
      </c>
      <c r="L566" s="41">
        <v>17.7</v>
      </c>
      <c r="M566" s="41">
        <v>17.7</v>
      </c>
      <c r="N566" s="41">
        <f t="shared" si="43"/>
        <v>0</v>
      </c>
      <c r="O566" s="41">
        <f t="shared" si="44"/>
        <v>0</v>
      </c>
      <c r="P566" s="41">
        <f t="shared" si="45"/>
        <v>0</v>
      </c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9"/>
      <c r="AG566" s="30"/>
      <c r="AI566" s="31"/>
      <c r="AP566" s="22"/>
      <c r="AS566" s="22"/>
      <c r="AT566" s="22"/>
      <c r="AU566" s="32"/>
      <c r="AV566" s="32"/>
      <c r="AW566" s="32"/>
      <c r="AX566" s="32"/>
      <c r="AY566" s="32"/>
      <c r="AZ566" s="32"/>
      <c r="BA566" s="33"/>
      <c r="BB566" s="33"/>
      <c r="BC566" s="33"/>
      <c r="BD566" s="33"/>
      <c r="BE566" s="33"/>
      <c r="BF566" s="33"/>
      <c r="BG566" s="34"/>
      <c r="BH566" s="34"/>
      <c r="BI566" s="34"/>
      <c r="BJ566" s="34"/>
      <c r="BK566" s="34"/>
      <c r="BL566" s="34"/>
    </row>
    <row r="567" spans="1:64" x14ac:dyDescent="0.2">
      <c r="A567" s="36">
        <v>37170</v>
      </c>
      <c r="B567" s="37" t="s">
        <v>150</v>
      </c>
      <c r="C567" s="71">
        <v>21.3</v>
      </c>
      <c r="D567" s="25" t="s">
        <v>170</v>
      </c>
      <c r="E567" s="25">
        <v>6</v>
      </c>
      <c r="F567" s="26" t="s">
        <v>167</v>
      </c>
      <c r="G567" s="25">
        <v>2001</v>
      </c>
      <c r="H567" s="27" t="s">
        <v>168</v>
      </c>
      <c r="I567" s="25">
        <v>40</v>
      </c>
      <c r="J567" s="25">
        <v>4</v>
      </c>
      <c r="K567" s="41">
        <v>17.3</v>
      </c>
      <c r="L567" s="41">
        <v>17.3</v>
      </c>
      <c r="M567" s="41">
        <v>17.3</v>
      </c>
      <c r="N567" s="41">
        <f t="shared" si="43"/>
        <v>0</v>
      </c>
      <c r="O567" s="41">
        <f t="shared" si="44"/>
        <v>0</v>
      </c>
      <c r="P567" s="41">
        <f t="shared" si="45"/>
        <v>0</v>
      </c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9"/>
      <c r="AG567" s="30"/>
      <c r="AI567" s="31"/>
      <c r="AP567" s="22"/>
      <c r="AS567" s="22"/>
      <c r="AT567" s="22"/>
      <c r="AU567" s="32"/>
      <c r="AV567" s="32"/>
      <c r="AW567" s="32"/>
      <c r="AX567" s="32"/>
      <c r="AY567" s="32"/>
      <c r="AZ567" s="32"/>
      <c r="BA567" s="33"/>
      <c r="BB567" s="33"/>
      <c r="BC567" s="33"/>
      <c r="BD567" s="33"/>
      <c r="BE567" s="33"/>
      <c r="BF567" s="33"/>
      <c r="BG567" s="34"/>
      <c r="BH567" s="34"/>
      <c r="BI567" s="34"/>
      <c r="BJ567" s="34"/>
      <c r="BK567" s="34"/>
      <c r="BL567" s="34"/>
    </row>
    <row r="568" spans="1:64" x14ac:dyDescent="0.2">
      <c r="A568" s="36">
        <v>37170</v>
      </c>
      <c r="B568" s="37" t="s">
        <v>151</v>
      </c>
      <c r="C568" s="71">
        <v>21.45</v>
      </c>
      <c r="D568" s="25" t="s">
        <v>170</v>
      </c>
      <c r="E568" s="25">
        <v>6</v>
      </c>
      <c r="F568" s="26" t="s">
        <v>167</v>
      </c>
      <c r="G568" s="25">
        <v>2001</v>
      </c>
      <c r="H568" s="27" t="s">
        <v>168</v>
      </c>
      <c r="I568" s="25">
        <v>40</v>
      </c>
      <c r="J568" s="25">
        <v>4</v>
      </c>
      <c r="K568" s="41">
        <v>16.329999999999998</v>
      </c>
      <c r="L568" s="41">
        <v>16.329999999999998</v>
      </c>
      <c r="M568" s="41">
        <v>16.329999999999998</v>
      </c>
      <c r="N568" s="41">
        <f t="shared" si="43"/>
        <v>0</v>
      </c>
      <c r="O568" s="41">
        <f t="shared" si="44"/>
        <v>0</v>
      </c>
      <c r="P568" s="41">
        <f t="shared" si="45"/>
        <v>0</v>
      </c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9"/>
      <c r="AG568" s="30"/>
      <c r="AI568" s="31"/>
      <c r="AP568" s="22"/>
      <c r="AS568" s="22"/>
      <c r="AT568" s="22"/>
      <c r="AU568" s="32"/>
      <c r="AV568" s="32"/>
      <c r="AW568" s="32"/>
      <c r="AX568" s="32"/>
      <c r="AY568" s="32"/>
      <c r="AZ568" s="32"/>
      <c r="BA568" s="33"/>
      <c r="BB568" s="33"/>
      <c r="BC568" s="33"/>
      <c r="BD568" s="33"/>
      <c r="BE568" s="33"/>
      <c r="BF568" s="33"/>
      <c r="BG568" s="34"/>
      <c r="BH568" s="34"/>
      <c r="BI568" s="34"/>
      <c r="BJ568" s="34"/>
      <c r="BK568" s="34"/>
      <c r="BL568" s="34"/>
    </row>
    <row r="569" spans="1:64" x14ac:dyDescent="0.2">
      <c r="A569" s="36">
        <v>37170</v>
      </c>
      <c r="B569" s="37" t="s">
        <v>152</v>
      </c>
      <c r="C569" s="71">
        <v>21</v>
      </c>
      <c r="D569" s="25" t="s">
        <v>170</v>
      </c>
      <c r="E569" s="25">
        <v>6</v>
      </c>
      <c r="F569" s="26" t="s">
        <v>167</v>
      </c>
      <c r="G569" s="25">
        <v>2001</v>
      </c>
      <c r="H569" s="27" t="s">
        <v>168</v>
      </c>
      <c r="I569" s="25">
        <v>40</v>
      </c>
      <c r="J569" s="25">
        <v>4</v>
      </c>
      <c r="K569" s="41">
        <v>15.5</v>
      </c>
      <c r="L569" s="41">
        <v>15.5</v>
      </c>
      <c r="M569" s="41">
        <v>15.5</v>
      </c>
      <c r="N569" s="41">
        <f t="shared" si="43"/>
        <v>0</v>
      </c>
      <c r="O569" s="41">
        <f t="shared" si="44"/>
        <v>0</v>
      </c>
      <c r="P569" s="41">
        <f t="shared" si="45"/>
        <v>0</v>
      </c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9"/>
      <c r="AG569" s="30"/>
      <c r="AI569" s="31"/>
      <c r="AP569" s="22"/>
      <c r="AS569" s="22"/>
      <c r="AT569" s="22"/>
      <c r="AU569" s="32"/>
      <c r="AV569" s="32"/>
      <c r="AW569" s="32"/>
      <c r="AX569" s="32"/>
      <c r="AY569" s="32"/>
      <c r="AZ569" s="32"/>
      <c r="BA569" s="33"/>
      <c r="BB569" s="33"/>
      <c r="BC569" s="33"/>
      <c r="BD569" s="33"/>
      <c r="BE569" s="33"/>
      <c r="BF569" s="33"/>
      <c r="BG569" s="34"/>
      <c r="BH569" s="34"/>
      <c r="BI569" s="34"/>
      <c r="BJ569" s="34"/>
      <c r="BK569" s="34"/>
      <c r="BL569" s="34"/>
    </row>
    <row r="570" spans="1:64" x14ac:dyDescent="0.2">
      <c r="A570" s="36">
        <v>37170</v>
      </c>
      <c r="B570" s="37" t="s">
        <v>153</v>
      </c>
      <c r="C570" s="71">
        <v>22.15</v>
      </c>
      <c r="D570" s="25" t="s">
        <v>170</v>
      </c>
      <c r="E570" s="25">
        <v>6</v>
      </c>
      <c r="F570" s="26" t="s">
        <v>167</v>
      </c>
      <c r="G570" s="25">
        <v>2001</v>
      </c>
      <c r="H570" s="27" t="s">
        <v>168</v>
      </c>
      <c r="I570" s="25">
        <v>40</v>
      </c>
      <c r="J570" s="25">
        <v>4</v>
      </c>
      <c r="K570" s="41">
        <v>15.5</v>
      </c>
      <c r="L570" s="41">
        <v>15.5</v>
      </c>
      <c r="M570" s="41">
        <v>15.5</v>
      </c>
      <c r="N570" s="41">
        <f t="shared" si="43"/>
        <v>0</v>
      </c>
      <c r="O570" s="41">
        <f t="shared" si="44"/>
        <v>0</v>
      </c>
      <c r="P570" s="41">
        <f t="shared" si="45"/>
        <v>0</v>
      </c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9"/>
      <c r="AG570" s="30"/>
      <c r="AI570" s="31"/>
      <c r="AP570" s="22"/>
      <c r="AS570" s="22"/>
      <c r="AT570" s="22"/>
      <c r="AU570" s="32"/>
      <c r="AV570" s="32"/>
      <c r="AW570" s="32"/>
      <c r="AX570" s="32"/>
      <c r="AY570" s="32"/>
      <c r="AZ570" s="32"/>
      <c r="BA570" s="33"/>
      <c r="BB570" s="33"/>
      <c r="BC570" s="33"/>
      <c r="BD570" s="33"/>
      <c r="BE570" s="33"/>
      <c r="BF570" s="33"/>
      <c r="BG570" s="34"/>
      <c r="BH570" s="34"/>
      <c r="BI570" s="34"/>
      <c r="BJ570" s="34"/>
      <c r="BK570" s="34"/>
      <c r="BL570" s="34"/>
    </row>
    <row r="571" spans="1:64" x14ac:dyDescent="0.2">
      <c r="A571" s="36">
        <v>37170</v>
      </c>
      <c r="B571" s="37" t="s">
        <v>154</v>
      </c>
      <c r="C571" s="71">
        <v>22.3</v>
      </c>
      <c r="D571" s="25" t="s">
        <v>170</v>
      </c>
      <c r="E571" s="25">
        <v>6</v>
      </c>
      <c r="F571" s="26" t="s">
        <v>167</v>
      </c>
      <c r="G571" s="25">
        <v>2001</v>
      </c>
      <c r="H571" s="27" t="s">
        <v>168</v>
      </c>
      <c r="I571" s="25">
        <v>40</v>
      </c>
      <c r="J571" s="25">
        <v>4</v>
      </c>
      <c r="K571" s="41">
        <v>15.3</v>
      </c>
      <c r="L571" s="41">
        <v>15.3</v>
      </c>
      <c r="M571" s="41">
        <v>15.3</v>
      </c>
      <c r="N571" s="41">
        <f t="shared" si="43"/>
        <v>0</v>
      </c>
      <c r="O571" s="41">
        <f t="shared" si="44"/>
        <v>0</v>
      </c>
      <c r="P571" s="41">
        <f t="shared" si="45"/>
        <v>0</v>
      </c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9"/>
      <c r="AG571" s="30"/>
      <c r="AI571" s="31"/>
      <c r="AP571" s="22"/>
      <c r="AS571" s="22"/>
      <c r="AT571" s="22"/>
      <c r="AU571" s="32"/>
      <c r="AV571" s="32"/>
      <c r="AW571" s="32"/>
      <c r="AX571" s="32"/>
      <c r="AY571" s="32"/>
      <c r="AZ571" s="32"/>
      <c r="BA571" s="33"/>
      <c r="BB571" s="33"/>
      <c r="BC571" s="33"/>
      <c r="BD571" s="33"/>
      <c r="BE571" s="33"/>
      <c r="BF571" s="33"/>
      <c r="BG571" s="34"/>
      <c r="BH571" s="34"/>
      <c r="BI571" s="34"/>
      <c r="BJ571" s="34"/>
      <c r="BK571" s="34"/>
      <c r="BL571" s="34"/>
    </row>
    <row r="572" spans="1:64" x14ac:dyDescent="0.2">
      <c r="A572" s="36">
        <v>37170</v>
      </c>
      <c r="B572" s="37" t="s">
        <v>155</v>
      </c>
      <c r="C572" s="71">
        <v>22.45</v>
      </c>
      <c r="D572" s="25" t="s">
        <v>170</v>
      </c>
      <c r="E572" s="25">
        <v>6</v>
      </c>
      <c r="F572" s="26" t="s">
        <v>167</v>
      </c>
      <c r="G572" s="25">
        <v>2001</v>
      </c>
      <c r="H572" s="27" t="s">
        <v>168</v>
      </c>
      <c r="I572" s="25">
        <v>40</v>
      </c>
      <c r="J572" s="25">
        <v>4</v>
      </c>
      <c r="K572" s="41">
        <v>15.3</v>
      </c>
      <c r="L572" s="41">
        <v>15.3</v>
      </c>
      <c r="M572" s="41">
        <v>15.3</v>
      </c>
      <c r="N572" s="41">
        <f t="shared" si="43"/>
        <v>0</v>
      </c>
      <c r="O572" s="41">
        <f t="shared" si="44"/>
        <v>0</v>
      </c>
      <c r="P572" s="41">
        <f t="shared" si="45"/>
        <v>0</v>
      </c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9"/>
      <c r="AG572" s="30"/>
      <c r="AI572" s="31"/>
      <c r="AP572" s="22"/>
      <c r="AS572" s="22"/>
      <c r="AT572" s="22"/>
      <c r="AU572" s="32"/>
      <c r="AV572" s="32"/>
      <c r="AW572" s="32"/>
      <c r="AX572" s="32"/>
      <c r="AY572" s="32"/>
      <c r="AZ572" s="32"/>
      <c r="BA572" s="33"/>
      <c r="BB572" s="33"/>
      <c r="BC572" s="33"/>
      <c r="BD572" s="33"/>
      <c r="BE572" s="33"/>
      <c r="BF572" s="33"/>
      <c r="BG572" s="34"/>
      <c r="BH572" s="34"/>
      <c r="BI572" s="34"/>
      <c r="BJ572" s="34"/>
      <c r="BK572" s="34"/>
      <c r="BL572" s="34"/>
    </row>
    <row r="573" spans="1:64" x14ac:dyDescent="0.2">
      <c r="A573" s="36">
        <v>37170</v>
      </c>
      <c r="B573" s="37" t="s">
        <v>156</v>
      </c>
      <c r="C573" s="71">
        <v>22</v>
      </c>
      <c r="D573" s="25" t="s">
        <v>170</v>
      </c>
      <c r="E573" s="25">
        <v>6</v>
      </c>
      <c r="F573" s="26" t="s">
        <v>167</v>
      </c>
      <c r="G573" s="25">
        <v>2001</v>
      </c>
      <c r="H573" s="27" t="s">
        <v>168</v>
      </c>
      <c r="I573" s="25">
        <v>40</v>
      </c>
      <c r="J573" s="25">
        <v>4</v>
      </c>
      <c r="K573" s="41">
        <v>15.4</v>
      </c>
      <c r="L573" s="41">
        <v>15.4</v>
      </c>
      <c r="M573" s="41">
        <v>15.4</v>
      </c>
      <c r="N573" s="41">
        <f t="shared" si="43"/>
        <v>0</v>
      </c>
      <c r="O573" s="41">
        <f t="shared" si="44"/>
        <v>0</v>
      </c>
      <c r="P573" s="41">
        <f t="shared" si="45"/>
        <v>0</v>
      </c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9"/>
      <c r="AG573" s="30"/>
      <c r="AI573" s="31"/>
      <c r="AP573" s="22"/>
      <c r="AS573" s="22"/>
      <c r="AT573" s="22"/>
      <c r="AU573" s="32"/>
      <c r="AV573" s="32"/>
      <c r="AW573" s="32"/>
      <c r="AX573" s="32"/>
      <c r="AY573" s="32"/>
      <c r="AZ573" s="32"/>
      <c r="BA573" s="33"/>
      <c r="BB573" s="33"/>
      <c r="BC573" s="33"/>
      <c r="BD573" s="33"/>
      <c r="BE573" s="33"/>
      <c r="BF573" s="33"/>
      <c r="BG573" s="34"/>
      <c r="BH573" s="34"/>
      <c r="BI573" s="34"/>
      <c r="BJ573" s="34"/>
      <c r="BK573" s="34"/>
      <c r="BL573" s="34"/>
    </row>
    <row r="574" spans="1:64" x14ac:dyDescent="0.2">
      <c r="A574" s="36">
        <v>37170</v>
      </c>
      <c r="B574" s="37" t="s">
        <v>157</v>
      </c>
      <c r="C574" s="71">
        <v>23.15</v>
      </c>
      <c r="D574" s="25" t="s">
        <v>170</v>
      </c>
      <c r="E574" s="25">
        <v>6</v>
      </c>
      <c r="F574" s="26" t="s">
        <v>167</v>
      </c>
      <c r="G574" s="25">
        <v>2001</v>
      </c>
      <c r="H574" s="27" t="s">
        <v>168</v>
      </c>
      <c r="I574" s="25">
        <v>40</v>
      </c>
      <c r="J574" s="25">
        <v>4</v>
      </c>
      <c r="K574" s="41">
        <v>13</v>
      </c>
      <c r="L574" s="41">
        <v>13</v>
      </c>
      <c r="M574" s="41">
        <v>13</v>
      </c>
      <c r="N574" s="41">
        <f t="shared" si="43"/>
        <v>0</v>
      </c>
      <c r="O574" s="41">
        <f t="shared" si="44"/>
        <v>0</v>
      </c>
      <c r="P574" s="41">
        <f t="shared" si="45"/>
        <v>0</v>
      </c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9"/>
      <c r="AG574" s="30"/>
      <c r="AI574" s="31"/>
      <c r="AP574" s="22"/>
      <c r="AS574" s="22"/>
      <c r="AT574" s="22"/>
      <c r="AU574" s="32"/>
      <c r="AV574" s="32"/>
      <c r="AW574" s="32"/>
      <c r="AX574" s="32"/>
      <c r="AY574" s="32"/>
      <c r="AZ574" s="32"/>
      <c r="BA574" s="33"/>
      <c r="BB574" s="33"/>
      <c r="BC574" s="33"/>
      <c r="BD574" s="33"/>
      <c r="BE574" s="33"/>
      <c r="BF574" s="33"/>
      <c r="BG574" s="34"/>
      <c r="BH574" s="34"/>
      <c r="BI574" s="34"/>
      <c r="BJ574" s="34"/>
      <c r="BK574" s="34"/>
      <c r="BL574" s="34"/>
    </row>
    <row r="575" spans="1:64" x14ac:dyDescent="0.2">
      <c r="A575" s="36">
        <v>37170</v>
      </c>
      <c r="B575" s="37" t="s">
        <v>158</v>
      </c>
      <c r="C575" s="71">
        <v>23.3</v>
      </c>
      <c r="D575" s="25" t="s">
        <v>170</v>
      </c>
      <c r="E575" s="25">
        <v>6</v>
      </c>
      <c r="F575" s="26" t="s">
        <v>167</v>
      </c>
      <c r="G575" s="25">
        <v>2001</v>
      </c>
      <c r="H575" s="27" t="s">
        <v>168</v>
      </c>
      <c r="I575" s="25">
        <v>40</v>
      </c>
      <c r="J575" s="25">
        <v>4</v>
      </c>
      <c r="K575" s="41">
        <v>13.35</v>
      </c>
      <c r="L575" s="41">
        <v>13.35</v>
      </c>
      <c r="M575" s="41">
        <v>13.35</v>
      </c>
      <c r="N575" s="41">
        <f t="shared" si="43"/>
        <v>0</v>
      </c>
      <c r="O575" s="41">
        <f t="shared" si="44"/>
        <v>0</v>
      </c>
      <c r="P575" s="41">
        <f t="shared" si="45"/>
        <v>0</v>
      </c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9"/>
      <c r="AG575" s="30"/>
      <c r="AI575" s="31"/>
      <c r="AP575" s="22"/>
      <c r="AS575" s="22"/>
      <c r="AT575" s="22"/>
      <c r="AU575" s="32"/>
      <c r="AV575" s="32"/>
      <c r="AW575" s="32"/>
      <c r="AX575" s="32"/>
      <c r="AY575" s="32"/>
      <c r="AZ575" s="32"/>
      <c r="BA575" s="33"/>
      <c r="BB575" s="33"/>
      <c r="BC575" s="33"/>
      <c r="BD575" s="33"/>
      <c r="BE575" s="33"/>
      <c r="BF575" s="33"/>
      <c r="BG575" s="34"/>
      <c r="BH575" s="34"/>
      <c r="BI575" s="34"/>
      <c r="BJ575" s="34"/>
      <c r="BK575" s="34"/>
      <c r="BL575" s="34"/>
    </row>
    <row r="576" spans="1:64" x14ac:dyDescent="0.2">
      <c r="A576" s="36">
        <v>37170</v>
      </c>
      <c r="B576" s="37" t="s">
        <v>159</v>
      </c>
      <c r="C576" s="71">
        <v>23.45</v>
      </c>
      <c r="D576" s="25" t="s">
        <v>170</v>
      </c>
      <c r="E576" s="25">
        <v>6</v>
      </c>
      <c r="F576" s="26" t="s">
        <v>167</v>
      </c>
      <c r="G576" s="25">
        <v>2001</v>
      </c>
      <c r="H576" s="27" t="s">
        <v>168</v>
      </c>
      <c r="I576" s="25">
        <v>40</v>
      </c>
      <c r="J576" s="25">
        <v>4</v>
      </c>
      <c r="K576" s="41">
        <v>12.6</v>
      </c>
      <c r="L576" s="41">
        <v>12.6</v>
      </c>
      <c r="M576" s="41">
        <v>12.6</v>
      </c>
      <c r="N576" s="41">
        <f t="shared" si="43"/>
        <v>0</v>
      </c>
      <c r="O576" s="41">
        <f t="shared" si="44"/>
        <v>0</v>
      </c>
      <c r="P576" s="41">
        <f t="shared" si="45"/>
        <v>0</v>
      </c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9"/>
      <c r="AG576" s="30"/>
      <c r="AI576" s="31"/>
      <c r="AP576" s="22"/>
      <c r="AS576" s="22"/>
      <c r="AT576" s="22"/>
      <c r="AU576" s="32"/>
      <c r="AV576" s="32"/>
      <c r="AW576" s="32"/>
      <c r="AX576" s="32"/>
      <c r="AY576" s="32"/>
      <c r="AZ576" s="32"/>
      <c r="BA576" s="33"/>
      <c r="BB576" s="33"/>
      <c r="BC576" s="33"/>
      <c r="BD576" s="33"/>
      <c r="BE576" s="33"/>
      <c r="BF576" s="33"/>
      <c r="BG576" s="34"/>
      <c r="BH576" s="34"/>
      <c r="BI576" s="34"/>
      <c r="BJ576" s="34"/>
      <c r="BK576" s="34"/>
      <c r="BL576" s="34"/>
    </row>
    <row r="577" spans="1:64" x14ac:dyDescent="0.2">
      <c r="A577" s="36">
        <v>37170</v>
      </c>
      <c r="B577" s="37" t="s">
        <v>160</v>
      </c>
      <c r="C577" s="71">
        <v>23</v>
      </c>
      <c r="D577" s="25" t="s">
        <v>170</v>
      </c>
      <c r="E577" s="25">
        <v>6</v>
      </c>
      <c r="F577" s="26" t="s">
        <v>167</v>
      </c>
      <c r="G577" s="25">
        <v>2001</v>
      </c>
      <c r="H577" s="27" t="s">
        <v>168</v>
      </c>
      <c r="I577" s="25">
        <v>40</v>
      </c>
      <c r="J577" s="25">
        <v>4</v>
      </c>
      <c r="K577" s="41">
        <v>13.35</v>
      </c>
      <c r="L577" s="41">
        <v>13.35</v>
      </c>
      <c r="M577" s="41">
        <v>13.35</v>
      </c>
      <c r="N577" s="41">
        <f t="shared" si="43"/>
        <v>0</v>
      </c>
      <c r="O577" s="41">
        <f t="shared" si="44"/>
        <v>0</v>
      </c>
      <c r="P577" s="41">
        <f t="shared" si="45"/>
        <v>0</v>
      </c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9"/>
      <c r="AG577" s="30"/>
      <c r="AI577" s="31"/>
      <c r="AP577" s="22"/>
      <c r="AS577" s="22"/>
      <c r="AT577" s="22"/>
      <c r="AU577" s="32"/>
      <c r="AV577" s="32"/>
      <c r="AW577" s="32"/>
      <c r="AX577" s="32"/>
      <c r="AY577" s="32"/>
      <c r="AZ577" s="32"/>
      <c r="BA577" s="33"/>
      <c r="BB577" s="33"/>
      <c r="BC577" s="33"/>
      <c r="BD577" s="33"/>
      <c r="BE577" s="33"/>
      <c r="BF577" s="33"/>
      <c r="BG577" s="34"/>
      <c r="BH577" s="34"/>
      <c r="BI577" s="34"/>
      <c r="BJ577" s="34"/>
      <c r="BK577" s="34"/>
      <c r="BL577" s="34"/>
    </row>
    <row r="578" spans="1:64" x14ac:dyDescent="0.2">
      <c r="A578" s="36">
        <v>37170</v>
      </c>
      <c r="B578" s="37" t="s">
        <v>161</v>
      </c>
      <c r="C578" s="71">
        <v>24.15</v>
      </c>
      <c r="D578" s="25" t="s">
        <v>170</v>
      </c>
      <c r="E578" s="25">
        <v>6</v>
      </c>
      <c r="F578" s="26" t="s">
        <v>167</v>
      </c>
      <c r="G578" s="25">
        <v>2001</v>
      </c>
      <c r="H578" s="27" t="s">
        <v>168</v>
      </c>
      <c r="I578" s="25">
        <v>40</v>
      </c>
      <c r="J578" s="25">
        <v>4</v>
      </c>
      <c r="K578" s="41">
        <v>15.5</v>
      </c>
      <c r="L578" s="41">
        <v>15.5</v>
      </c>
      <c r="M578" s="41">
        <v>15.5</v>
      </c>
      <c r="N578" s="41">
        <f t="shared" si="43"/>
        <v>0</v>
      </c>
      <c r="O578" s="41">
        <f t="shared" si="44"/>
        <v>0</v>
      </c>
      <c r="P578" s="41">
        <f t="shared" si="45"/>
        <v>0</v>
      </c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9"/>
      <c r="AG578" s="30"/>
      <c r="AI578" s="31"/>
      <c r="AP578" s="22"/>
      <c r="AS578" s="22"/>
      <c r="AT578" s="22"/>
      <c r="AU578" s="32"/>
      <c r="AV578" s="32"/>
      <c r="AW578" s="32"/>
      <c r="AX578" s="32"/>
      <c r="AY578" s="32"/>
      <c r="AZ578" s="32"/>
      <c r="BA578" s="33"/>
      <c r="BB578" s="33"/>
      <c r="BC578" s="33"/>
      <c r="BD578" s="33"/>
      <c r="BE578" s="33"/>
      <c r="BF578" s="33"/>
      <c r="BG578" s="34"/>
      <c r="BH578" s="34"/>
      <c r="BI578" s="34"/>
      <c r="BJ578" s="34"/>
      <c r="BK578" s="34"/>
      <c r="BL578" s="34"/>
    </row>
    <row r="579" spans="1:64" x14ac:dyDescent="0.2">
      <c r="A579" s="36">
        <v>37170</v>
      </c>
      <c r="B579" s="37" t="s">
        <v>162</v>
      </c>
      <c r="C579" s="71">
        <v>24.3</v>
      </c>
      <c r="D579" s="25" t="s">
        <v>170</v>
      </c>
      <c r="E579" s="25">
        <v>6</v>
      </c>
      <c r="F579" s="26" t="s">
        <v>167</v>
      </c>
      <c r="G579" s="25">
        <v>2001</v>
      </c>
      <c r="H579" s="27" t="s">
        <v>168</v>
      </c>
      <c r="I579" s="25">
        <v>40</v>
      </c>
      <c r="J579" s="25">
        <v>4</v>
      </c>
      <c r="K579" s="41">
        <v>15.2</v>
      </c>
      <c r="L579" s="41">
        <v>15.2</v>
      </c>
      <c r="M579" s="41">
        <v>15.2</v>
      </c>
      <c r="N579" s="41">
        <f t="shared" si="43"/>
        <v>0</v>
      </c>
      <c r="O579" s="41">
        <f t="shared" si="44"/>
        <v>0</v>
      </c>
      <c r="P579" s="41">
        <f t="shared" si="45"/>
        <v>0</v>
      </c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9"/>
      <c r="AG579" s="30"/>
      <c r="AI579" s="31"/>
      <c r="AP579" s="22"/>
      <c r="AS579" s="22"/>
      <c r="AT579" s="22"/>
      <c r="AU579" s="32"/>
      <c r="AV579" s="32"/>
      <c r="AW579" s="32"/>
      <c r="AX579" s="32"/>
      <c r="AY579" s="32"/>
      <c r="AZ579" s="32"/>
      <c r="BA579" s="33"/>
      <c r="BB579" s="33"/>
      <c r="BC579" s="33"/>
      <c r="BD579" s="33"/>
      <c r="BE579" s="33"/>
      <c r="BF579" s="33"/>
      <c r="BG579" s="34"/>
      <c r="BH579" s="34"/>
      <c r="BI579" s="34"/>
      <c r="BJ579" s="34"/>
      <c r="BK579" s="34"/>
      <c r="BL579" s="34"/>
    </row>
    <row r="580" spans="1:64" x14ac:dyDescent="0.2">
      <c r="A580" s="36">
        <v>37170</v>
      </c>
      <c r="B580" s="37" t="s">
        <v>163</v>
      </c>
      <c r="C580" s="71">
        <v>24.45</v>
      </c>
      <c r="D580" s="25" t="s">
        <v>170</v>
      </c>
      <c r="E580" s="25">
        <v>6</v>
      </c>
      <c r="F580" s="26" t="s">
        <v>167</v>
      </c>
      <c r="G580" s="25">
        <v>2001</v>
      </c>
      <c r="H580" s="27" t="s">
        <v>168</v>
      </c>
      <c r="I580" s="25">
        <v>40</v>
      </c>
      <c r="J580" s="25">
        <v>4</v>
      </c>
      <c r="K580" s="41">
        <v>15.5</v>
      </c>
      <c r="L580" s="41">
        <v>15.5</v>
      </c>
      <c r="M580" s="41">
        <v>15.5</v>
      </c>
      <c r="N580" s="41">
        <f t="shared" si="43"/>
        <v>0</v>
      </c>
      <c r="O580" s="41">
        <f t="shared" si="44"/>
        <v>0</v>
      </c>
      <c r="P580" s="41">
        <f t="shared" si="45"/>
        <v>0</v>
      </c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9"/>
      <c r="AG580" s="30"/>
      <c r="AI580" s="31"/>
      <c r="AP580" s="22"/>
      <c r="AS580" s="22"/>
      <c r="AT580" s="22"/>
      <c r="AU580" s="32"/>
      <c r="AV580" s="32"/>
      <c r="AW580" s="32"/>
      <c r="AX580" s="32"/>
      <c r="AY580" s="32"/>
      <c r="AZ580" s="32"/>
      <c r="BA580" s="33"/>
      <c r="BB580" s="33"/>
      <c r="BC580" s="33"/>
      <c r="BD580" s="33"/>
      <c r="BE580" s="33"/>
      <c r="BF580" s="33"/>
      <c r="BG580" s="34"/>
      <c r="BH580" s="34"/>
      <c r="BI580" s="34"/>
      <c r="BJ580" s="34"/>
      <c r="BK580" s="34"/>
      <c r="BL580" s="34"/>
    </row>
    <row r="581" spans="1:64" x14ac:dyDescent="0.2">
      <c r="A581" s="36">
        <v>37170</v>
      </c>
      <c r="B581" s="37" t="s">
        <v>164</v>
      </c>
      <c r="C581" s="71">
        <v>24</v>
      </c>
      <c r="D581" s="25" t="s">
        <v>170</v>
      </c>
      <c r="E581" s="25">
        <v>6</v>
      </c>
      <c r="F581" s="26" t="s">
        <v>167</v>
      </c>
      <c r="G581" s="25">
        <v>2001</v>
      </c>
      <c r="H581" s="27" t="s">
        <v>168</v>
      </c>
      <c r="I581" s="25">
        <v>40</v>
      </c>
      <c r="J581" s="25">
        <v>4</v>
      </c>
      <c r="K581" s="41">
        <v>16.7</v>
      </c>
      <c r="L581" s="41">
        <v>16.7</v>
      </c>
      <c r="M581" s="41">
        <v>16.7</v>
      </c>
      <c r="N581" s="41">
        <f t="shared" si="43"/>
        <v>0</v>
      </c>
      <c r="O581" s="41">
        <f t="shared" si="44"/>
        <v>0</v>
      </c>
      <c r="P581" s="41">
        <f t="shared" si="45"/>
        <v>0</v>
      </c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9"/>
      <c r="AG581" s="30"/>
      <c r="AI581" s="31"/>
      <c r="AP581" s="22"/>
      <c r="AS581" s="22"/>
      <c r="AT581" s="22"/>
      <c r="AU581" s="32"/>
      <c r="AV581" s="32"/>
      <c r="AW581" s="32"/>
      <c r="AX581" s="32"/>
      <c r="AY581" s="32"/>
      <c r="AZ581" s="32"/>
      <c r="BA581" s="33"/>
      <c r="BB581" s="33"/>
      <c r="BC581" s="33"/>
      <c r="BD581" s="33"/>
      <c r="BE581" s="33"/>
      <c r="BF581" s="33"/>
      <c r="BG581" s="34"/>
      <c r="BH581" s="34"/>
      <c r="BI581" s="34"/>
      <c r="BJ581" s="34"/>
      <c r="BK581" s="34"/>
      <c r="BL581" s="34"/>
    </row>
    <row r="582" spans="1:64" x14ac:dyDescent="0.2">
      <c r="A582" s="36">
        <v>37171</v>
      </c>
      <c r="B582" s="37" t="s">
        <v>66</v>
      </c>
      <c r="C582" s="71">
        <v>1</v>
      </c>
      <c r="D582" s="25" t="s">
        <v>170</v>
      </c>
      <c r="E582" s="25">
        <v>7</v>
      </c>
      <c r="F582" s="26" t="s">
        <v>169</v>
      </c>
      <c r="G582" s="25">
        <v>2001</v>
      </c>
      <c r="H582" s="27" t="s">
        <v>168</v>
      </c>
      <c r="I582" s="25">
        <v>41</v>
      </c>
      <c r="J582" s="25">
        <v>4</v>
      </c>
      <c r="K582" s="41">
        <v>11.7</v>
      </c>
      <c r="L582" s="41">
        <v>11.7</v>
      </c>
      <c r="M582" s="41">
        <v>11.7</v>
      </c>
      <c r="N582" s="41">
        <f t="shared" si="43"/>
        <v>0</v>
      </c>
      <c r="O582" s="41">
        <f t="shared" si="44"/>
        <v>0</v>
      </c>
      <c r="P582" s="41">
        <f t="shared" si="45"/>
        <v>0</v>
      </c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9"/>
      <c r="AG582" s="30"/>
      <c r="AI582" s="31"/>
      <c r="AP582" s="22"/>
      <c r="AS582" s="22"/>
      <c r="AT582" s="22"/>
      <c r="AU582" s="32"/>
      <c r="AV582" s="32"/>
      <c r="AW582" s="32"/>
      <c r="AX582" s="32"/>
      <c r="AY582" s="32"/>
      <c r="AZ582" s="32"/>
      <c r="BA582" s="33"/>
      <c r="BB582" s="33"/>
      <c r="BC582" s="33"/>
      <c r="BD582" s="33"/>
      <c r="BE582" s="33"/>
      <c r="BF582" s="33"/>
      <c r="BG582" s="34"/>
      <c r="BH582" s="34"/>
      <c r="BI582" s="34"/>
      <c r="BJ582" s="34"/>
      <c r="BK582" s="34"/>
      <c r="BL582" s="34"/>
    </row>
    <row r="583" spans="1:64" x14ac:dyDescent="0.2">
      <c r="A583" s="36">
        <v>37171</v>
      </c>
      <c r="B583" s="37" t="s">
        <v>69</v>
      </c>
      <c r="C583" s="71">
        <v>1</v>
      </c>
      <c r="D583" s="25" t="s">
        <v>170</v>
      </c>
      <c r="E583" s="25">
        <v>7</v>
      </c>
      <c r="F583" s="26" t="s">
        <v>169</v>
      </c>
      <c r="G583" s="25">
        <v>2001</v>
      </c>
      <c r="H583" s="27" t="s">
        <v>168</v>
      </c>
      <c r="I583" s="25">
        <v>41</v>
      </c>
      <c r="J583" s="25">
        <v>4</v>
      </c>
      <c r="K583" s="41">
        <v>11.1</v>
      </c>
      <c r="L583" s="41">
        <v>11.1</v>
      </c>
      <c r="M583" s="41">
        <v>11.1</v>
      </c>
      <c r="N583" s="41">
        <f t="shared" ref="N583:N646" si="46">K583-L583</f>
        <v>0</v>
      </c>
      <c r="O583" s="41">
        <f t="shared" ref="O583:O646" si="47">K583-M583</f>
        <v>0</v>
      </c>
      <c r="P583" s="41">
        <f t="shared" ref="P583:P646" si="48">L583-M583</f>
        <v>0</v>
      </c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9"/>
      <c r="AG583" s="30"/>
      <c r="AI583" s="31"/>
      <c r="AP583" s="22"/>
      <c r="AS583" s="22"/>
      <c r="AT583" s="22"/>
      <c r="AU583" s="32"/>
      <c r="AV583" s="32"/>
      <c r="AW583" s="32"/>
      <c r="AX583" s="32"/>
      <c r="AY583" s="32"/>
      <c r="AZ583" s="32"/>
      <c r="BA583" s="33"/>
      <c r="BB583" s="33"/>
      <c r="BC583" s="33"/>
      <c r="BD583" s="33"/>
      <c r="BE583" s="33"/>
      <c r="BF583" s="33"/>
      <c r="BG583" s="34"/>
      <c r="BH583" s="34"/>
      <c r="BI583" s="34"/>
      <c r="BJ583" s="34"/>
      <c r="BK583" s="34"/>
      <c r="BL583" s="34"/>
    </row>
    <row r="584" spans="1:64" x14ac:dyDescent="0.2">
      <c r="A584" s="36">
        <v>37171</v>
      </c>
      <c r="B584" s="37" t="s">
        <v>70</v>
      </c>
      <c r="C584" s="71">
        <v>1</v>
      </c>
      <c r="D584" s="25" t="s">
        <v>170</v>
      </c>
      <c r="E584" s="25">
        <v>7</v>
      </c>
      <c r="F584" s="26" t="s">
        <v>169</v>
      </c>
      <c r="G584" s="25">
        <v>2001</v>
      </c>
      <c r="H584" s="27" t="s">
        <v>168</v>
      </c>
      <c r="I584" s="25">
        <v>41</v>
      </c>
      <c r="J584" s="25">
        <v>4</v>
      </c>
      <c r="K584" s="41">
        <v>9.89</v>
      </c>
      <c r="L584" s="41">
        <v>9.89</v>
      </c>
      <c r="M584" s="41">
        <v>9.89</v>
      </c>
      <c r="N584" s="41">
        <f t="shared" si="46"/>
        <v>0</v>
      </c>
      <c r="O584" s="41">
        <f t="shared" si="47"/>
        <v>0</v>
      </c>
      <c r="P584" s="41">
        <f t="shared" si="48"/>
        <v>0</v>
      </c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9"/>
      <c r="AG584" s="30"/>
      <c r="AI584" s="31"/>
      <c r="AP584" s="22"/>
      <c r="AS584" s="22"/>
      <c r="AT584" s="22"/>
      <c r="AU584" s="32"/>
      <c r="AV584" s="32"/>
      <c r="AW584" s="32"/>
      <c r="AX584" s="32"/>
      <c r="AY584" s="32"/>
      <c r="AZ584" s="32"/>
      <c r="BA584" s="33"/>
      <c r="BB584" s="33"/>
      <c r="BC584" s="33"/>
      <c r="BD584" s="33"/>
      <c r="BE584" s="33"/>
      <c r="BF584" s="33"/>
      <c r="BG584" s="34"/>
      <c r="BH584" s="34"/>
      <c r="BI584" s="34"/>
      <c r="BJ584" s="34"/>
      <c r="BK584" s="34"/>
      <c r="BL584" s="34"/>
    </row>
    <row r="585" spans="1:64" x14ac:dyDescent="0.2">
      <c r="A585" s="36">
        <v>37171</v>
      </c>
      <c r="B585" s="37" t="s">
        <v>71</v>
      </c>
      <c r="C585" s="71">
        <v>1</v>
      </c>
      <c r="D585" s="25" t="s">
        <v>170</v>
      </c>
      <c r="E585" s="25">
        <v>7</v>
      </c>
      <c r="F585" s="26" t="s">
        <v>169</v>
      </c>
      <c r="G585" s="25">
        <v>2001</v>
      </c>
      <c r="H585" s="27" t="s">
        <v>168</v>
      </c>
      <c r="I585" s="25">
        <v>41</v>
      </c>
      <c r="J585" s="25">
        <v>4</v>
      </c>
      <c r="K585" s="41">
        <v>9.89</v>
      </c>
      <c r="L585" s="41">
        <v>9.89</v>
      </c>
      <c r="M585" s="41">
        <v>9.89</v>
      </c>
      <c r="N585" s="41">
        <f t="shared" si="46"/>
        <v>0</v>
      </c>
      <c r="O585" s="41">
        <f t="shared" si="47"/>
        <v>0</v>
      </c>
      <c r="P585" s="41">
        <f t="shared" si="48"/>
        <v>0</v>
      </c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9"/>
      <c r="AG585" s="30"/>
      <c r="AI585" s="31"/>
      <c r="AP585" s="22"/>
      <c r="AS585" s="22"/>
      <c r="AT585" s="22"/>
      <c r="AU585" s="32"/>
      <c r="AV585" s="32"/>
      <c r="AW585" s="32"/>
      <c r="AX585" s="32"/>
      <c r="AY585" s="32"/>
      <c r="AZ585" s="32"/>
      <c r="BA585" s="33"/>
      <c r="BB585" s="33"/>
      <c r="BC585" s="33"/>
      <c r="BD585" s="33"/>
      <c r="BE585" s="33"/>
      <c r="BF585" s="33"/>
      <c r="BG585" s="34"/>
      <c r="BH585" s="34"/>
      <c r="BI585" s="34"/>
      <c r="BJ585" s="34"/>
      <c r="BK585" s="34"/>
      <c r="BL585" s="34"/>
    </row>
    <row r="586" spans="1:64" x14ac:dyDescent="0.2">
      <c r="A586" s="36">
        <v>37171</v>
      </c>
      <c r="B586" s="37" t="s">
        <v>72</v>
      </c>
      <c r="C586" s="71">
        <v>2.15</v>
      </c>
      <c r="D586" s="25" t="s">
        <v>170</v>
      </c>
      <c r="E586" s="25">
        <v>7</v>
      </c>
      <c r="F586" s="26" t="s">
        <v>169</v>
      </c>
      <c r="G586" s="25">
        <v>2001</v>
      </c>
      <c r="H586" s="27" t="s">
        <v>168</v>
      </c>
      <c r="I586" s="25">
        <v>41</v>
      </c>
      <c r="J586" s="25">
        <v>4</v>
      </c>
      <c r="K586" s="41">
        <v>9.5</v>
      </c>
      <c r="L586" s="41">
        <v>9.5</v>
      </c>
      <c r="M586" s="41">
        <v>9.5</v>
      </c>
      <c r="N586" s="41">
        <f t="shared" si="46"/>
        <v>0</v>
      </c>
      <c r="O586" s="41">
        <f t="shared" si="47"/>
        <v>0</v>
      </c>
      <c r="P586" s="41">
        <f t="shared" si="48"/>
        <v>0</v>
      </c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9"/>
      <c r="AG586" s="30"/>
      <c r="AI586" s="31"/>
      <c r="AP586" s="22"/>
      <c r="AS586" s="22"/>
      <c r="AT586" s="22"/>
      <c r="AU586" s="32"/>
      <c r="AV586" s="32"/>
      <c r="AW586" s="32"/>
      <c r="AX586" s="32"/>
      <c r="AY586" s="32"/>
      <c r="AZ586" s="32"/>
      <c r="BA586" s="33"/>
      <c r="BB586" s="33"/>
      <c r="BC586" s="33"/>
      <c r="BD586" s="33"/>
      <c r="BE586" s="33"/>
      <c r="BF586" s="33"/>
      <c r="BG586" s="34"/>
      <c r="BH586" s="34"/>
      <c r="BI586" s="34"/>
      <c r="BJ586" s="34"/>
      <c r="BK586" s="34"/>
      <c r="BL586" s="34"/>
    </row>
    <row r="587" spans="1:64" x14ac:dyDescent="0.2">
      <c r="A587" s="36">
        <v>37171</v>
      </c>
      <c r="B587" s="37" t="s">
        <v>73</v>
      </c>
      <c r="C587" s="71">
        <v>2.2999999999999998</v>
      </c>
      <c r="D587" s="25" t="s">
        <v>170</v>
      </c>
      <c r="E587" s="25">
        <v>7</v>
      </c>
      <c r="F587" s="26" t="s">
        <v>169</v>
      </c>
      <c r="G587" s="25">
        <v>2001</v>
      </c>
      <c r="H587" s="27" t="s">
        <v>168</v>
      </c>
      <c r="I587" s="25">
        <v>41</v>
      </c>
      <c r="J587" s="25">
        <v>4</v>
      </c>
      <c r="K587" s="41">
        <v>9.6300000000000008</v>
      </c>
      <c r="L587" s="41">
        <v>9.6300000000000008</v>
      </c>
      <c r="M587" s="41">
        <v>9.6300000000000008</v>
      </c>
      <c r="N587" s="41">
        <f t="shared" si="46"/>
        <v>0</v>
      </c>
      <c r="O587" s="41">
        <f t="shared" si="47"/>
        <v>0</v>
      </c>
      <c r="P587" s="41">
        <f t="shared" si="48"/>
        <v>0</v>
      </c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9"/>
      <c r="AG587" s="30"/>
      <c r="AI587" s="31"/>
      <c r="AP587" s="22"/>
      <c r="AS587" s="22"/>
      <c r="AT587" s="22"/>
      <c r="AU587" s="32"/>
      <c r="AV587" s="32"/>
      <c r="AW587" s="32"/>
      <c r="AX587" s="32"/>
      <c r="AY587" s="32"/>
      <c r="AZ587" s="32"/>
      <c r="BA587" s="33"/>
      <c r="BB587" s="33"/>
      <c r="BC587" s="33"/>
      <c r="BD587" s="33"/>
      <c r="BE587" s="33"/>
      <c r="BF587" s="33"/>
      <c r="BG587" s="34"/>
      <c r="BH587" s="34"/>
      <c r="BI587" s="34"/>
      <c r="BJ587" s="34"/>
      <c r="BK587" s="34"/>
      <c r="BL587" s="34"/>
    </row>
    <row r="588" spans="1:64" x14ac:dyDescent="0.2">
      <c r="A588" s="36">
        <v>37171</v>
      </c>
      <c r="B588" s="37" t="s">
        <v>74</v>
      </c>
      <c r="C588" s="71">
        <v>2.4500000000000002</v>
      </c>
      <c r="D588" s="25" t="s">
        <v>170</v>
      </c>
      <c r="E588" s="25">
        <v>7</v>
      </c>
      <c r="F588" s="26" t="s">
        <v>169</v>
      </c>
      <c r="G588" s="25">
        <v>2001</v>
      </c>
      <c r="H588" s="27" t="s">
        <v>168</v>
      </c>
      <c r="I588" s="25">
        <v>41</v>
      </c>
      <c r="J588" s="25">
        <v>4</v>
      </c>
      <c r="K588" s="41">
        <v>9.89</v>
      </c>
      <c r="L588" s="41">
        <v>9.89</v>
      </c>
      <c r="M588" s="41">
        <v>9.89</v>
      </c>
      <c r="N588" s="41">
        <f t="shared" si="46"/>
        <v>0</v>
      </c>
      <c r="O588" s="41">
        <f t="shared" si="47"/>
        <v>0</v>
      </c>
      <c r="P588" s="41">
        <f t="shared" si="48"/>
        <v>0</v>
      </c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9"/>
      <c r="AG588" s="30"/>
      <c r="AI588" s="31"/>
      <c r="AP588" s="22"/>
      <c r="AS588" s="22"/>
      <c r="AT588" s="22"/>
      <c r="AU588" s="32"/>
      <c r="AV588" s="32"/>
      <c r="AW588" s="32"/>
      <c r="AX588" s="32"/>
      <c r="AY588" s="32"/>
      <c r="AZ588" s="32"/>
      <c r="BA588" s="33"/>
      <c r="BB588" s="33"/>
      <c r="BC588" s="33"/>
      <c r="BD588" s="33"/>
      <c r="BE588" s="33"/>
      <c r="BF588" s="33"/>
      <c r="BG588" s="34"/>
      <c r="BH588" s="34"/>
      <c r="BI588" s="34"/>
      <c r="BJ588" s="34"/>
      <c r="BK588" s="34"/>
      <c r="BL588" s="34"/>
    </row>
    <row r="589" spans="1:64" x14ac:dyDescent="0.2">
      <c r="A589" s="36">
        <v>37171</v>
      </c>
      <c r="B589" s="37" t="s">
        <v>75</v>
      </c>
      <c r="C589" s="71">
        <v>2</v>
      </c>
      <c r="D589" s="25" t="s">
        <v>170</v>
      </c>
      <c r="E589" s="25">
        <v>7</v>
      </c>
      <c r="F589" s="26" t="s">
        <v>169</v>
      </c>
      <c r="G589" s="25">
        <v>2001</v>
      </c>
      <c r="H589" s="27" t="s">
        <v>168</v>
      </c>
      <c r="I589" s="25">
        <v>41</v>
      </c>
      <c r="J589" s="25">
        <v>4</v>
      </c>
      <c r="K589" s="41">
        <v>2</v>
      </c>
      <c r="L589" s="41">
        <v>2</v>
      </c>
      <c r="M589" s="41">
        <v>2</v>
      </c>
      <c r="N589" s="41">
        <f t="shared" si="46"/>
        <v>0</v>
      </c>
      <c r="O589" s="41">
        <f t="shared" si="47"/>
        <v>0</v>
      </c>
      <c r="P589" s="41">
        <f t="shared" si="48"/>
        <v>0</v>
      </c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9"/>
      <c r="AG589" s="30"/>
      <c r="AI589" s="31"/>
      <c r="AP589" s="22"/>
      <c r="AS589" s="22"/>
      <c r="AT589" s="22"/>
      <c r="AU589" s="32"/>
      <c r="AV589" s="32"/>
      <c r="AW589" s="32"/>
      <c r="AX589" s="32"/>
      <c r="AY589" s="32"/>
      <c r="AZ589" s="32"/>
      <c r="BA589" s="33"/>
      <c r="BB589" s="33"/>
      <c r="BC589" s="33"/>
      <c r="BD589" s="33"/>
      <c r="BE589" s="33"/>
      <c r="BF589" s="33"/>
      <c r="BG589" s="34"/>
      <c r="BH589" s="34"/>
      <c r="BI589" s="34"/>
      <c r="BJ589" s="34"/>
      <c r="BK589" s="34"/>
      <c r="BL589" s="34"/>
    </row>
    <row r="590" spans="1:64" x14ac:dyDescent="0.2">
      <c r="A590" s="36">
        <v>37171</v>
      </c>
      <c r="B590" s="37" t="s">
        <v>76</v>
      </c>
      <c r="C590" s="71">
        <v>3.15</v>
      </c>
      <c r="D590" s="25" t="s">
        <v>170</v>
      </c>
      <c r="E590" s="25">
        <v>7</v>
      </c>
      <c r="F590" s="26" t="s">
        <v>169</v>
      </c>
      <c r="G590" s="25">
        <v>2001</v>
      </c>
      <c r="H590" s="27" t="s">
        <v>168</v>
      </c>
      <c r="I590" s="25">
        <v>41</v>
      </c>
      <c r="J590" s="25">
        <v>4</v>
      </c>
      <c r="K590" s="41">
        <v>1.71</v>
      </c>
      <c r="L590" s="41">
        <v>1.71</v>
      </c>
      <c r="M590" s="41">
        <v>1.71</v>
      </c>
      <c r="N590" s="41">
        <f t="shared" si="46"/>
        <v>0</v>
      </c>
      <c r="O590" s="41">
        <f t="shared" si="47"/>
        <v>0</v>
      </c>
      <c r="P590" s="41">
        <f t="shared" si="48"/>
        <v>0</v>
      </c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9"/>
      <c r="AG590" s="30"/>
      <c r="AI590" s="31"/>
      <c r="AP590" s="22"/>
      <c r="AS590" s="22"/>
      <c r="AT590" s="22"/>
      <c r="AU590" s="32"/>
      <c r="AV590" s="32"/>
      <c r="AW590" s="32"/>
      <c r="AX590" s="32"/>
      <c r="AY590" s="32"/>
      <c r="AZ590" s="32"/>
      <c r="BA590" s="33"/>
      <c r="BB590" s="33"/>
      <c r="BC590" s="33"/>
      <c r="BD590" s="33"/>
      <c r="BE590" s="33"/>
      <c r="BF590" s="33"/>
      <c r="BG590" s="34"/>
      <c r="BH590" s="34"/>
      <c r="BI590" s="34"/>
      <c r="BJ590" s="34"/>
      <c r="BK590" s="34"/>
      <c r="BL590" s="34"/>
    </row>
    <row r="591" spans="1:64" x14ac:dyDescent="0.2">
      <c r="A591" s="36">
        <v>37171</v>
      </c>
      <c r="B591" s="37" t="s">
        <v>77</v>
      </c>
      <c r="C591" s="71">
        <v>3.3</v>
      </c>
      <c r="D591" s="25" t="s">
        <v>170</v>
      </c>
      <c r="E591" s="25">
        <v>7</v>
      </c>
      <c r="F591" s="26" t="s">
        <v>169</v>
      </c>
      <c r="G591" s="25">
        <v>2001</v>
      </c>
      <c r="H591" s="27" t="s">
        <v>168</v>
      </c>
      <c r="I591" s="25">
        <v>41</v>
      </c>
      <c r="J591" s="25">
        <v>4</v>
      </c>
      <c r="K591" s="41">
        <v>1.61</v>
      </c>
      <c r="L591" s="41">
        <v>1.61</v>
      </c>
      <c r="M591" s="41">
        <v>1.61</v>
      </c>
      <c r="N591" s="41">
        <f t="shared" si="46"/>
        <v>0</v>
      </c>
      <c r="O591" s="41">
        <f t="shared" si="47"/>
        <v>0</v>
      </c>
      <c r="P591" s="41">
        <f t="shared" si="48"/>
        <v>0</v>
      </c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9"/>
      <c r="AG591" s="30"/>
      <c r="AI591" s="31"/>
      <c r="AP591" s="22"/>
      <c r="AS591" s="22"/>
      <c r="AT591" s="22"/>
      <c r="AU591" s="32"/>
      <c r="AV591" s="32"/>
      <c r="AW591" s="32"/>
      <c r="AX591" s="32"/>
      <c r="AY591" s="32"/>
      <c r="AZ591" s="32"/>
      <c r="BA591" s="33"/>
      <c r="BB591" s="33"/>
      <c r="BC591" s="33"/>
      <c r="BD591" s="33"/>
      <c r="BE591" s="33"/>
      <c r="BF591" s="33"/>
      <c r="BG591" s="34"/>
      <c r="BH591" s="34"/>
      <c r="BI591" s="34"/>
      <c r="BJ591" s="34"/>
      <c r="BK591" s="34"/>
      <c r="BL591" s="34"/>
    </row>
    <row r="592" spans="1:64" x14ac:dyDescent="0.2">
      <c r="A592" s="36">
        <v>37171</v>
      </c>
      <c r="B592" s="37" t="s">
        <v>78</v>
      </c>
      <c r="C592" s="71">
        <v>3.45</v>
      </c>
      <c r="D592" s="25" t="s">
        <v>170</v>
      </c>
      <c r="E592" s="25">
        <v>7</v>
      </c>
      <c r="F592" s="26" t="s">
        <v>169</v>
      </c>
      <c r="G592" s="25">
        <v>2001</v>
      </c>
      <c r="H592" s="27" t="s">
        <v>168</v>
      </c>
      <c r="I592" s="25">
        <v>41</v>
      </c>
      <c r="J592" s="25">
        <v>4</v>
      </c>
      <c r="K592" s="41">
        <v>1.51</v>
      </c>
      <c r="L592" s="41">
        <v>1.51</v>
      </c>
      <c r="M592" s="41">
        <v>1.51</v>
      </c>
      <c r="N592" s="41">
        <f t="shared" si="46"/>
        <v>0</v>
      </c>
      <c r="O592" s="41">
        <f t="shared" si="47"/>
        <v>0</v>
      </c>
      <c r="P592" s="41">
        <f t="shared" si="48"/>
        <v>0</v>
      </c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9"/>
      <c r="AG592" s="30"/>
      <c r="AI592" s="31"/>
      <c r="AP592" s="22"/>
      <c r="AS592" s="22"/>
      <c r="AT592" s="22"/>
      <c r="AU592" s="32"/>
      <c r="AV592" s="32"/>
      <c r="AW592" s="32"/>
      <c r="AX592" s="32"/>
      <c r="AY592" s="32"/>
      <c r="AZ592" s="32"/>
      <c r="BA592" s="33"/>
      <c r="BB592" s="33"/>
      <c r="BC592" s="33"/>
      <c r="BD592" s="33"/>
      <c r="BE592" s="33"/>
      <c r="BF592" s="33"/>
      <c r="BG592" s="34"/>
      <c r="BH592" s="34"/>
      <c r="BI592" s="34"/>
      <c r="BJ592" s="34"/>
      <c r="BK592" s="34"/>
      <c r="BL592" s="34"/>
    </row>
    <row r="593" spans="1:64" x14ac:dyDescent="0.2">
      <c r="A593" s="36">
        <v>37171</v>
      </c>
      <c r="B593" s="37" t="s">
        <v>79</v>
      </c>
      <c r="C593" s="71">
        <v>3</v>
      </c>
      <c r="D593" s="25" t="s">
        <v>170</v>
      </c>
      <c r="E593" s="25">
        <v>7</v>
      </c>
      <c r="F593" s="26" t="s">
        <v>169</v>
      </c>
      <c r="G593" s="25">
        <v>2001</v>
      </c>
      <c r="H593" s="27" t="s">
        <v>168</v>
      </c>
      <c r="I593" s="25">
        <v>41</v>
      </c>
      <c r="J593" s="25">
        <v>4</v>
      </c>
      <c r="K593" s="41">
        <v>1.71</v>
      </c>
      <c r="L593" s="41">
        <v>1.71</v>
      </c>
      <c r="M593" s="41">
        <v>1.71</v>
      </c>
      <c r="N593" s="41">
        <f t="shared" si="46"/>
        <v>0</v>
      </c>
      <c r="O593" s="41">
        <f t="shared" si="47"/>
        <v>0</v>
      </c>
      <c r="P593" s="41">
        <f t="shared" si="48"/>
        <v>0</v>
      </c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9"/>
      <c r="AG593" s="30"/>
      <c r="AI593" s="31"/>
      <c r="AP593" s="22"/>
      <c r="AS593" s="22"/>
      <c r="AT593" s="22"/>
      <c r="AU593" s="32"/>
      <c r="AV593" s="32"/>
      <c r="AW593" s="32"/>
      <c r="AX593" s="32"/>
      <c r="AY593" s="32"/>
      <c r="AZ593" s="32"/>
      <c r="BA593" s="33"/>
      <c r="BB593" s="33"/>
      <c r="BC593" s="33"/>
      <c r="BD593" s="33"/>
      <c r="BE593" s="33"/>
      <c r="BF593" s="33"/>
      <c r="BG593" s="34"/>
      <c r="BH593" s="34"/>
      <c r="BI593" s="34"/>
      <c r="BJ593" s="34"/>
      <c r="BK593" s="34"/>
      <c r="BL593" s="34"/>
    </row>
    <row r="594" spans="1:64" x14ac:dyDescent="0.2">
      <c r="A594" s="36">
        <v>37171</v>
      </c>
      <c r="B594" s="37" t="s">
        <v>80</v>
      </c>
      <c r="C594" s="71">
        <v>4.1500000000000004</v>
      </c>
      <c r="D594" s="25" t="s">
        <v>170</v>
      </c>
      <c r="E594" s="25">
        <v>7</v>
      </c>
      <c r="F594" s="26" t="s">
        <v>169</v>
      </c>
      <c r="G594" s="25">
        <v>2001</v>
      </c>
      <c r="H594" s="27" t="s">
        <v>168</v>
      </c>
      <c r="I594" s="25">
        <v>41</v>
      </c>
      <c r="J594" s="25">
        <v>4</v>
      </c>
      <c r="K594" s="41">
        <v>1.71</v>
      </c>
      <c r="L594" s="41">
        <v>1.71</v>
      </c>
      <c r="M594" s="41">
        <v>1.71</v>
      </c>
      <c r="N594" s="41">
        <f t="shared" si="46"/>
        <v>0</v>
      </c>
      <c r="O594" s="41">
        <f t="shared" si="47"/>
        <v>0</v>
      </c>
      <c r="P594" s="41">
        <f t="shared" si="48"/>
        <v>0</v>
      </c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9"/>
      <c r="AG594" s="30"/>
      <c r="AI594" s="31"/>
      <c r="AP594" s="22"/>
      <c r="AS594" s="22"/>
      <c r="AT594" s="22"/>
      <c r="AU594" s="32"/>
      <c r="AV594" s="32"/>
      <c r="AW594" s="32"/>
      <c r="AX594" s="32"/>
      <c r="AY594" s="32"/>
      <c r="AZ594" s="32"/>
      <c r="BA594" s="33"/>
      <c r="BB594" s="33"/>
      <c r="BC594" s="33"/>
      <c r="BD594" s="33"/>
      <c r="BE594" s="33"/>
      <c r="BF594" s="33"/>
      <c r="BG594" s="34"/>
      <c r="BH594" s="34"/>
      <c r="BI594" s="34"/>
      <c r="BJ594" s="34"/>
      <c r="BK594" s="34"/>
      <c r="BL594" s="34"/>
    </row>
    <row r="595" spans="1:64" x14ac:dyDescent="0.2">
      <c r="A595" s="36">
        <v>37171</v>
      </c>
      <c r="B595" s="37" t="s">
        <v>81</v>
      </c>
      <c r="C595" s="71">
        <v>4.3</v>
      </c>
      <c r="D595" s="25" t="s">
        <v>170</v>
      </c>
      <c r="E595" s="25">
        <v>7</v>
      </c>
      <c r="F595" s="26" t="s">
        <v>169</v>
      </c>
      <c r="G595" s="25">
        <v>2001</v>
      </c>
      <c r="H595" s="27" t="s">
        <v>168</v>
      </c>
      <c r="I595" s="25">
        <v>41</v>
      </c>
      <c r="J595" s="25">
        <v>4</v>
      </c>
      <c r="K595" s="41">
        <v>1.71</v>
      </c>
      <c r="L595" s="41">
        <v>1.71</v>
      </c>
      <c r="M595" s="41">
        <v>1.71</v>
      </c>
      <c r="N595" s="41">
        <f t="shared" si="46"/>
        <v>0</v>
      </c>
      <c r="O595" s="41">
        <f t="shared" si="47"/>
        <v>0</v>
      </c>
      <c r="P595" s="41">
        <f t="shared" si="48"/>
        <v>0</v>
      </c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9"/>
      <c r="AG595" s="30"/>
      <c r="AI595" s="31"/>
      <c r="AP595" s="22"/>
      <c r="AS595" s="22"/>
      <c r="AT595" s="22"/>
      <c r="AU595" s="32"/>
      <c r="AV595" s="32"/>
      <c r="AW595" s="32"/>
      <c r="AX595" s="32"/>
      <c r="AY595" s="32"/>
      <c r="AZ595" s="32"/>
      <c r="BA595" s="33"/>
      <c r="BB595" s="33"/>
      <c r="BC595" s="33"/>
      <c r="BD595" s="33"/>
      <c r="BE595" s="33"/>
      <c r="BF595" s="33"/>
      <c r="BG595" s="34"/>
      <c r="BH595" s="34"/>
      <c r="BI595" s="34"/>
      <c r="BJ595" s="34"/>
      <c r="BK595" s="34"/>
      <c r="BL595" s="34"/>
    </row>
    <row r="596" spans="1:64" x14ac:dyDescent="0.2">
      <c r="A596" s="36">
        <v>37171</v>
      </c>
      <c r="B596" s="37" t="s">
        <v>82</v>
      </c>
      <c r="C596" s="71">
        <v>4.45</v>
      </c>
      <c r="D596" s="25" t="s">
        <v>170</v>
      </c>
      <c r="E596" s="25">
        <v>7</v>
      </c>
      <c r="F596" s="26" t="s">
        <v>169</v>
      </c>
      <c r="G596" s="25">
        <v>2001</v>
      </c>
      <c r="H596" s="27" t="s">
        <v>168</v>
      </c>
      <c r="I596" s="25">
        <v>41</v>
      </c>
      <c r="J596" s="25">
        <v>4</v>
      </c>
      <c r="K596" s="41">
        <v>1.71</v>
      </c>
      <c r="L596" s="41">
        <v>1.71</v>
      </c>
      <c r="M596" s="41">
        <v>1.71</v>
      </c>
      <c r="N596" s="41">
        <f t="shared" si="46"/>
        <v>0</v>
      </c>
      <c r="O596" s="41">
        <f t="shared" si="47"/>
        <v>0</v>
      </c>
      <c r="P596" s="41">
        <f t="shared" si="48"/>
        <v>0</v>
      </c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9"/>
      <c r="AG596" s="30"/>
      <c r="AI596" s="31"/>
      <c r="AP596" s="22"/>
      <c r="AS596" s="22"/>
      <c r="AT596" s="22"/>
      <c r="AU596" s="32"/>
      <c r="AV596" s="32"/>
      <c r="AW596" s="32"/>
      <c r="AX596" s="32"/>
      <c r="AY596" s="32"/>
      <c r="AZ596" s="32"/>
      <c r="BA596" s="33"/>
      <c r="BB596" s="33"/>
      <c r="BC596" s="33"/>
      <c r="BD596" s="33"/>
      <c r="BE596" s="33"/>
      <c r="BF596" s="33"/>
      <c r="BG596" s="34"/>
      <c r="BH596" s="34"/>
      <c r="BI596" s="34"/>
      <c r="BJ596" s="34"/>
      <c r="BK596" s="34"/>
      <c r="BL596" s="34"/>
    </row>
    <row r="597" spans="1:64" x14ac:dyDescent="0.2">
      <c r="A597" s="36">
        <v>37171</v>
      </c>
      <c r="B597" s="37" t="s">
        <v>83</v>
      </c>
      <c r="C597" s="71">
        <v>4</v>
      </c>
      <c r="D597" s="25" t="s">
        <v>170</v>
      </c>
      <c r="E597" s="25">
        <v>7</v>
      </c>
      <c r="F597" s="26" t="s">
        <v>169</v>
      </c>
      <c r="G597" s="25">
        <v>2001</v>
      </c>
      <c r="H597" s="27" t="s">
        <v>168</v>
      </c>
      <c r="I597" s="25">
        <v>41</v>
      </c>
      <c r="J597" s="25">
        <v>4</v>
      </c>
      <c r="K597" s="41">
        <v>1.1299999999999999</v>
      </c>
      <c r="L597" s="41">
        <v>1.1299999999999999</v>
      </c>
      <c r="M597" s="41">
        <v>1.1299999999999999</v>
      </c>
      <c r="N597" s="41">
        <f t="shared" si="46"/>
        <v>0</v>
      </c>
      <c r="O597" s="41">
        <f t="shared" si="47"/>
        <v>0</v>
      </c>
      <c r="P597" s="41">
        <f t="shared" si="48"/>
        <v>0</v>
      </c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9"/>
      <c r="AG597" s="30"/>
      <c r="AI597" s="31"/>
      <c r="AP597" s="22"/>
      <c r="AS597" s="22"/>
      <c r="AT597" s="22"/>
      <c r="AU597" s="32"/>
      <c r="AV597" s="32"/>
      <c r="AW597" s="32"/>
      <c r="AX597" s="32"/>
      <c r="AY597" s="32"/>
      <c r="AZ597" s="32"/>
      <c r="BA597" s="33"/>
      <c r="BB597" s="33"/>
      <c r="BC597" s="33"/>
      <c r="BD597" s="33"/>
      <c r="BE597" s="33"/>
      <c r="BF597" s="33"/>
      <c r="BG597" s="34"/>
      <c r="BH597" s="34"/>
      <c r="BI597" s="34"/>
      <c r="BJ597" s="34"/>
      <c r="BK597" s="34"/>
      <c r="BL597" s="34"/>
    </row>
    <row r="598" spans="1:64" x14ac:dyDescent="0.2">
      <c r="A598" s="36">
        <v>37171</v>
      </c>
      <c r="B598" s="37" t="s">
        <v>84</v>
      </c>
      <c r="C598" s="71">
        <v>5.15</v>
      </c>
      <c r="D598" s="25" t="s">
        <v>170</v>
      </c>
      <c r="E598" s="25">
        <v>7</v>
      </c>
      <c r="F598" s="26" t="s">
        <v>169</v>
      </c>
      <c r="G598" s="25">
        <v>2001</v>
      </c>
      <c r="H598" s="27" t="s">
        <v>168</v>
      </c>
      <c r="I598" s="25">
        <v>41</v>
      </c>
      <c r="J598" s="25">
        <v>4</v>
      </c>
      <c r="K598" s="41">
        <v>1.71</v>
      </c>
      <c r="L598" s="41">
        <v>1.71</v>
      </c>
      <c r="M598" s="41">
        <v>1.71</v>
      </c>
      <c r="N598" s="41">
        <f t="shared" si="46"/>
        <v>0</v>
      </c>
      <c r="O598" s="41">
        <f t="shared" si="47"/>
        <v>0</v>
      </c>
      <c r="P598" s="41">
        <f t="shared" si="48"/>
        <v>0</v>
      </c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9"/>
      <c r="AG598" s="30"/>
      <c r="AI598" s="31"/>
      <c r="AP598" s="22"/>
      <c r="AS598" s="22"/>
      <c r="AT598" s="22"/>
      <c r="AU598" s="32"/>
      <c r="AV598" s="32"/>
      <c r="AW598" s="32"/>
      <c r="AX598" s="32"/>
      <c r="AY598" s="32"/>
      <c r="AZ598" s="32"/>
      <c r="BA598" s="33"/>
      <c r="BB598" s="33"/>
      <c r="BC598" s="33"/>
      <c r="BD598" s="33"/>
      <c r="BE598" s="33"/>
      <c r="BF598" s="33"/>
      <c r="BG598" s="34"/>
      <c r="BH598" s="34"/>
      <c r="BI598" s="34"/>
      <c r="BJ598" s="34"/>
      <c r="BK598" s="34"/>
      <c r="BL598" s="34"/>
    </row>
    <row r="599" spans="1:64" x14ac:dyDescent="0.2">
      <c r="A599" s="36">
        <v>37171</v>
      </c>
      <c r="B599" s="37" t="s">
        <v>85</v>
      </c>
      <c r="C599" s="71">
        <v>5.3</v>
      </c>
      <c r="D599" s="25" t="s">
        <v>170</v>
      </c>
      <c r="E599" s="25">
        <v>7</v>
      </c>
      <c r="F599" s="26" t="s">
        <v>169</v>
      </c>
      <c r="G599" s="25">
        <v>2001</v>
      </c>
      <c r="H599" s="27" t="s">
        <v>168</v>
      </c>
      <c r="I599" s="25">
        <v>41</v>
      </c>
      <c r="J599" s="25">
        <v>4</v>
      </c>
      <c r="K599" s="41">
        <v>1.71</v>
      </c>
      <c r="L599" s="41">
        <v>1.71</v>
      </c>
      <c r="M599" s="41">
        <v>1.71</v>
      </c>
      <c r="N599" s="41">
        <f t="shared" si="46"/>
        <v>0</v>
      </c>
      <c r="O599" s="41">
        <f t="shared" si="47"/>
        <v>0</v>
      </c>
      <c r="P599" s="41">
        <f t="shared" si="48"/>
        <v>0</v>
      </c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9"/>
      <c r="AG599" s="30"/>
      <c r="AI599" s="31"/>
      <c r="AP599" s="22"/>
      <c r="AS599" s="22"/>
      <c r="AT599" s="22"/>
      <c r="AU599" s="32"/>
      <c r="AV599" s="32"/>
      <c r="AW599" s="32"/>
      <c r="AX599" s="32"/>
      <c r="AY599" s="32"/>
      <c r="AZ599" s="32"/>
      <c r="BA599" s="33"/>
      <c r="BB599" s="33"/>
      <c r="BC599" s="33"/>
      <c r="BD599" s="33"/>
      <c r="BE599" s="33"/>
      <c r="BF599" s="33"/>
      <c r="BG599" s="34"/>
      <c r="BH599" s="34"/>
      <c r="BI599" s="34"/>
      <c r="BJ599" s="34"/>
      <c r="BK599" s="34"/>
      <c r="BL599" s="34"/>
    </row>
    <row r="600" spans="1:64" x14ac:dyDescent="0.2">
      <c r="A600" s="36">
        <v>37171</v>
      </c>
      <c r="B600" s="37" t="s">
        <v>86</v>
      </c>
      <c r="C600" s="71">
        <v>5.45</v>
      </c>
      <c r="D600" s="25" t="s">
        <v>170</v>
      </c>
      <c r="E600" s="25">
        <v>7</v>
      </c>
      <c r="F600" s="26" t="s">
        <v>169</v>
      </c>
      <c r="G600" s="25">
        <v>2001</v>
      </c>
      <c r="H600" s="27" t="s">
        <v>168</v>
      </c>
      <c r="I600" s="25">
        <v>41</v>
      </c>
      <c r="J600" s="25">
        <v>4</v>
      </c>
      <c r="K600" s="41">
        <v>1.71</v>
      </c>
      <c r="L600" s="41">
        <v>1.71</v>
      </c>
      <c r="M600" s="41">
        <v>1.71</v>
      </c>
      <c r="N600" s="41">
        <f t="shared" si="46"/>
        <v>0</v>
      </c>
      <c r="O600" s="41">
        <f t="shared" si="47"/>
        <v>0</v>
      </c>
      <c r="P600" s="41">
        <f t="shared" si="48"/>
        <v>0</v>
      </c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9"/>
      <c r="AG600" s="30"/>
      <c r="AI600" s="31"/>
      <c r="AP600" s="22"/>
      <c r="AS600" s="22"/>
      <c r="AT600" s="22"/>
      <c r="AU600" s="32"/>
      <c r="AV600" s="32"/>
      <c r="AW600" s="32"/>
      <c r="AX600" s="32"/>
      <c r="AY600" s="32"/>
      <c r="AZ600" s="32"/>
      <c r="BA600" s="33"/>
      <c r="BB600" s="33"/>
      <c r="BC600" s="33"/>
      <c r="BD600" s="33"/>
      <c r="BE600" s="33"/>
      <c r="BF600" s="33"/>
      <c r="BG600" s="34"/>
      <c r="BH600" s="34"/>
      <c r="BI600" s="34"/>
      <c r="BJ600" s="34"/>
      <c r="BK600" s="34"/>
      <c r="BL600" s="34"/>
    </row>
    <row r="601" spans="1:64" x14ac:dyDescent="0.2">
      <c r="A601" s="36">
        <v>37171</v>
      </c>
      <c r="B601" s="37" t="s">
        <v>87</v>
      </c>
      <c r="C601" s="71">
        <v>5</v>
      </c>
      <c r="D601" s="25" t="s">
        <v>170</v>
      </c>
      <c r="E601" s="25">
        <v>7</v>
      </c>
      <c r="F601" s="26" t="s">
        <v>169</v>
      </c>
      <c r="G601" s="25">
        <v>2001</v>
      </c>
      <c r="H601" s="27" t="s">
        <v>168</v>
      </c>
      <c r="I601" s="25">
        <v>41</v>
      </c>
      <c r="J601" s="25">
        <v>4</v>
      </c>
      <c r="K601" s="41">
        <v>1.71</v>
      </c>
      <c r="L601" s="41">
        <v>1.71</v>
      </c>
      <c r="M601" s="41">
        <v>1.71</v>
      </c>
      <c r="N601" s="41">
        <f t="shared" si="46"/>
        <v>0</v>
      </c>
      <c r="O601" s="41">
        <f t="shared" si="47"/>
        <v>0</v>
      </c>
      <c r="P601" s="41">
        <f t="shared" si="48"/>
        <v>0</v>
      </c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9"/>
      <c r="AG601" s="30"/>
      <c r="AI601" s="31"/>
      <c r="AP601" s="22"/>
      <c r="AS601" s="22"/>
      <c r="AT601" s="22"/>
      <c r="AU601" s="32"/>
      <c r="AV601" s="32"/>
      <c r="AW601" s="32"/>
      <c r="AX601" s="32"/>
      <c r="AY601" s="32"/>
      <c r="AZ601" s="32"/>
      <c r="BA601" s="33"/>
      <c r="BB601" s="33"/>
      <c r="BC601" s="33"/>
      <c r="BD601" s="33"/>
      <c r="BE601" s="33"/>
      <c r="BF601" s="33"/>
      <c r="BG601" s="34"/>
      <c r="BH601" s="34"/>
      <c r="BI601" s="34"/>
      <c r="BJ601" s="34"/>
      <c r="BK601" s="34"/>
      <c r="BL601" s="34"/>
    </row>
    <row r="602" spans="1:64" x14ac:dyDescent="0.2">
      <c r="A602" s="36">
        <v>37171</v>
      </c>
      <c r="B602" s="37" t="s">
        <v>88</v>
      </c>
      <c r="C602" s="71">
        <v>6.15</v>
      </c>
      <c r="D602" s="25" t="s">
        <v>170</v>
      </c>
      <c r="E602" s="25">
        <v>7</v>
      </c>
      <c r="F602" s="26" t="s">
        <v>169</v>
      </c>
      <c r="G602" s="25">
        <v>2001</v>
      </c>
      <c r="H602" s="27" t="s">
        <v>168</v>
      </c>
      <c r="I602" s="25">
        <v>41</v>
      </c>
      <c r="J602" s="25">
        <v>4</v>
      </c>
      <c r="K602" s="41">
        <v>1.71</v>
      </c>
      <c r="L602" s="41">
        <v>1.71</v>
      </c>
      <c r="M602" s="41">
        <v>1.71</v>
      </c>
      <c r="N602" s="41">
        <f t="shared" si="46"/>
        <v>0</v>
      </c>
      <c r="O602" s="41">
        <f t="shared" si="47"/>
        <v>0</v>
      </c>
      <c r="P602" s="41">
        <f t="shared" si="48"/>
        <v>0</v>
      </c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9"/>
      <c r="AG602" s="30"/>
      <c r="AI602" s="31"/>
      <c r="AP602" s="22"/>
      <c r="AS602" s="22"/>
      <c r="AT602" s="22"/>
      <c r="AU602" s="32"/>
      <c r="AV602" s="32"/>
      <c r="AW602" s="32"/>
      <c r="AX602" s="32"/>
      <c r="AY602" s="32"/>
      <c r="AZ602" s="32"/>
      <c r="BA602" s="33"/>
      <c r="BB602" s="33"/>
      <c r="BC602" s="33"/>
      <c r="BD602" s="33"/>
      <c r="BE602" s="33"/>
      <c r="BF602" s="33"/>
      <c r="BG602" s="34"/>
      <c r="BH602" s="34"/>
      <c r="BI602" s="34"/>
      <c r="BJ602" s="34"/>
      <c r="BK602" s="34"/>
      <c r="BL602" s="34"/>
    </row>
    <row r="603" spans="1:64" x14ac:dyDescent="0.2">
      <c r="A603" s="36">
        <v>37171</v>
      </c>
      <c r="B603" s="37" t="s">
        <v>89</v>
      </c>
      <c r="C603" s="71">
        <v>6.3</v>
      </c>
      <c r="D603" s="25" t="s">
        <v>170</v>
      </c>
      <c r="E603" s="25">
        <v>7</v>
      </c>
      <c r="F603" s="26" t="s">
        <v>169</v>
      </c>
      <c r="G603" s="25">
        <v>2001</v>
      </c>
      <c r="H603" s="27" t="s">
        <v>168</v>
      </c>
      <c r="I603" s="25">
        <v>41</v>
      </c>
      <c r="J603" s="25">
        <v>4</v>
      </c>
      <c r="K603" s="41">
        <v>1.71</v>
      </c>
      <c r="L603" s="41">
        <v>1.71</v>
      </c>
      <c r="M603" s="41">
        <v>1.71</v>
      </c>
      <c r="N603" s="41">
        <f t="shared" si="46"/>
        <v>0</v>
      </c>
      <c r="O603" s="41">
        <f t="shared" si="47"/>
        <v>0</v>
      </c>
      <c r="P603" s="41">
        <f t="shared" si="48"/>
        <v>0</v>
      </c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9"/>
      <c r="AG603" s="30"/>
      <c r="AI603" s="31"/>
      <c r="AP603" s="22"/>
      <c r="AS603" s="22"/>
      <c r="AT603" s="22"/>
      <c r="AU603" s="32"/>
      <c r="AV603" s="32"/>
      <c r="AW603" s="32"/>
      <c r="AX603" s="32"/>
      <c r="AY603" s="32"/>
      <c r="AZ603" s="32"/>
      <c r="BA603" s="33"/>
      <c r="BB603" s="33"/>
      <c r="BC603" s="33"/>
      <c r="BD603" s="33"/>
      <c r="BE603" s="33"/>
      <c r="BF603" s="33"/>
      <c r="BG603" s="34"/>
      <c r="BH603" s="34"/>
      <c r="BI603" s="34"/>
      <c r="BJ603" s="34"/>
      <c r="BK603" s="34"/>
      <c r="BL603" s="34"/>
    </row>
    <row r="604" spans="1:64" x14ac:dyDescent="0.2">
      <c r="A604" s="36">
        <v>37171</v>
      </c>
      <c r="B604" s="37" t="s">
        <v>90</v>
      </c>
      <c r="C604" s="71">
        <v>6.45</v>
      </c>
      <c r="D604" s="25" t="s">
        <v>170</v>
      </c>
      <c r="E604" s="25">
        <v>7</v>
      </c>
      <c r="F604" s="26" t="s">
        <v>169</v>
      </c>
      <c r="G604" s="25">
        <v>2001</v>
      </c>
      <c r="H604" s="27" t="s">
        <v>168</v>
      </c>
      <c r="I604" s="25">
        <v>41</v>
      </c>
      <c r="J604" s="25">
        <v>4</v>
      </c>
      <c r="K604" s="41">
        <v>1.71</v>
      </c>
      <c r="L604" s="41">
        <v>1.71</v>
      </c>
      <c r="M604" s="41">
        <v>1.71</v>
      </c>
      <c r="N604" s="41">
        <f t="shared" si="46"/>
        <v>0</v>
      </c>
      <c r="O604" s="41">
        <f t="shared" si="47"/>
        <v>0</v>
      </c>
      <c r="P604" s="41">
        <f t="shared" si="48"/>
        <v>0</v>
      </c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9"/>
      <c r="AG604" s="30"/>
      <c r="AI604" s="31"/>
      <c r="AP604" s="22"/>
      <c r="AS604" s="22"/>
      <c r="AT604" s="22"/>
      <c r="AU604" s="32"/>
      <c r="AV604" s="32"/>
      <c r="AW604" s="32"/>
      <c r="AX604" s="32"/>
      <c r="AY604" s="32"/>
      <c r="AZ604" s="32"/>
      <c r="BA604" s="33"/>
      <c r="BB604" s="33"/>
      <c r="BC604" s="33"/>
      <c r="BD604" s="33"/>
      <c r="BE604" s="33"/>
      <c r="BF604" s="33"/>
      <c r="BG604" s="34"/>
      <c r="BH604" s="34"/>
      <c r="BI604" s="34"/>
      <c r="BJ604" s="34"/>
      <c r="BK604" s="34"/>
      <c r="BL604" s="34"/>
    </row>
    <row r="605" spans="1:64" x14ac:dyDescent="0.2">
      <c r="A605" s="36">
        <v>37171</v>
      </c>
      <c r="B605" s="37" t="s">
        <v>91</v>
      </c>
      <c r="C605" s="71">
        <v>6</v>
      </c>
      <c r="D605" s="25" t="s">
        <v>170</v>
      </c>
      <c r="E605" s="25">
        <v>7</v>
      </c>
      <c r="F605" s="26" t="s">
        <v>169</v>
      </c>
      <c r="G605" s="25">
        <v>2001</v>
      </c>
      <c r="H605" s="27" t="s">
        <v>168</v>
      </c>
      <c r="I605" s="25">
        <v>41</v>
      </c>
      <c r="J605" s="25">
        <v>4</v>
      </c>
      <c r="K605" s="41">
        <v>1.61</v>
      </c>
      <c r="L605" s="41">
        <v>1.61</v>
      </c>
      <c r="M605" s="41">
        <v>1.61</v>
      </c>
      <c r="N605" s="41">
        <f t="shared" si="46"/>
        <v>0</v>
      </c>
      <c r="O605" s="41">
        <f t="shared" si="47"/>
        <v>0</v>
      </c>
      <c r="P605" s="41">
        <f t="shared" si="48"/>
        <v>0</v>
      </c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9"/>
      <c r="AG605" s="30"/>
      <c r="AI605" s="31"/>
      <c r="AP605" s="22"/>
      <c r="AS605" s="22"/>
      <c r="AT605" s="22"/>
      <c r="AU605" s="32"/>
      <c r="AV605" s="32"/>
      <c r="AW605" s="32"/>
      <c r="AX605" s="32"/>
      <c r="AY605" s="32"/>
      <c r="AZ605" s="32"/>
      <c r="BA605" s="33"/>
      <c r="BB605" s="33"/>
      <c r="BC605" s="33"/>
      <c r="BD605" s="33"/>
      <c r="BE605" s="33"/>
      <c r="BF605" s="33"/>
      <c r="BG605" s="34"/>
      <c r="BH605" s="34"/>
      <c r="BI605" s="34"/>
      <c r="BJ605" s="34"/>
      <c r="BK605" s="34"/>
      <c r="BL605" s="34"/>
    </row>
    <row r="606" spans="1:64" x14ac:dyDescent="0.2">
      <c r="A606" s="36">
        <v>37171</v>
      </c>
      <c r="B606" s="37" t="s">
        <v>92</v>
      </c>
      <c r="C606" s="71">
        <v>7.15</v>
      </c>
      <c r="D606" s="25" t="s">
        <v>170</v>
      </c>
      <c r="E606" s="25">
        <v>7</v>
      </c>
      <c r="F606" s="26" t="s">
        <v>169</v>
      </c>
      <c r="G606" s="25">
        <v>2001</v>
      </c>
      <c r="H606" s="27" t="s">
        <v>168</v>
      </c>
      <c r="I606" s="25">
        <v>41</v>
      </c>
      <c r="J606" s="25">
        <v>4</v>
      </c>
      <c r="K606" s="41">
        <v>1.22</v>
      </c>
      <c r="L606" s="41">
        <v>1.22</v>
      </c>
      <c r="M606" s="41">
        <v>1.22</v>
      </c>
      <c r="N606" s="41">
        <f t="shared" si="46"/>
        <v>0</v>
      </c>
      <c r="O606" s="41">
        <f t="shared" si="47"/>
        <v>0</v>
      </c>
      <c r="P606" s="41">
        <f t="shared" si="48"/>
        <v>0</v>
      </c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9"/>
      <c r="AG606" s="30"/>
      <c r="AI606" s="31"/>
      <c r="AP606" s="22"/>
      <c r="AS606" s="22"/>
      <c r="AT606" s="22"/>
      <c r="AU606" s="32"/>
      <c r="AV606" s="32"/>
      <c r="AW606" s="32"/>
      <c r="AX606" s="32"/>
      <c r="AY606" s="32"/>
      <c r="AZ606" s="32"/>
      <c r="BA606" s="33"/>
      <c r="BB606" s="33"/>
      <c r="BC606" s="33"/>
      <c r="BD606" s="33"/>
      <c r="BE606" s="33"/>
      <c r="BF606" s="33"/>
      <c r="BG606" s="34"/>
      <c r="BH606" s="34"/>
      <c r="BI606" s="34"/>
      <c r="BJ606" s="34"/>
      <c r="BK606" s="34"/>
      <c r="BL606" s="34"/>
    </row>
    <row r="607" spans="1:64" x14ac:dyDescent="0.2">
      <c r="A607" s="36">
        <v>37171</v>
      </c>
      <c r="B607" s="37" t="s">
        <v>93</v>
      </c>
      <c r="C607" s="71">
        <v>7.3</v>
      </c>
      <c r="D607" s="25" t="s">
        <v>170</v>
      </c>
      <c r="E607" s="25">
        <v>7</v>
      </c>
      <c r="F607" s="26" t="s">
        <v>169</v>
      </c>
      <c r="G607" s="25">
        <v>2001</v>
      </c>
      <c r="H607" s="27" t="s">
        <v>168</v>
      </c>
      <c r="I607" s="25">
        <v>41</v>
      </c>
      <c r="J607" s="25">
        <v>4</v>
      </c>
      <c r="K607" s="41">
        <v>1.22</v>
      </c>
      <c r="L607" s="41">
        <v>1.22</v>
      </c>
      <c r="M607" s="41">
        <v>1.22</v>
      </c>
      <c r="N607" s="41">
        <f t="shared" si="46"/>
        <v>0</v>
      </c>
      <c r="O607" s="41">
        <f t="shared" si="47"/>
        <v>0</v>
      </c>
      <c r="P607" s="41">
        <f t="shared" si="48"/>
        <v>0</v>
      </c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9"/>
      <c r="AG607" s="30"/>
      <c r="AI607" s="31"/>
      <c r="AP607" s="22"/>
      <c r="AS607" s="22"/>
      <c r="AT607" s="22"/>
      <c r="AU607" s="32"/>
      <c r="AV607" s="32"/>
      <c r="AW607" s="32"/>
      <c r="AX607" s="32"/>
      <c r="AY607" s="32"/>
      <c r="AZ607" s="32"/>
      <c r="BA607" s="33"/>
      <c r="BB607" s="33"/>
      <c r="BC607" s="33"/>
      <c r="BD607" s="33"/>
      <c r="BE607" s="33"/>
      <c r="BF607" s="33"/>
      <c r="BG607" s="34"/>
      <c r="BH607" s="34"/>
      <c r="BI607" s="34"/>
      <c r="BJ607" s="34"/>
      <c r="BK607" s="34"/>
      <c r="BL607" s="34"/>
    </row>
    <row r="608" spans="1:64" x14ac:dyDescent="0.2">
      <c r="A608" s="36">
        <v>37171</v>
      </c>
      <c r="B608" s="37" t="s">
        <v>94</v>
      </c>
      <c r="C608" s="71">
        <v>7.45</v>
      </c>
      <c r="D608" s="25" t="s">
        <v>170</v>
      </c>
      <c r="E608" s="25">
        <v>7</v>
      </c>
      <c r="F608" s="26" t="s">
        <v>169</v>
      </c>
      <c r="G608" s="25">
        <v>2001</v>
      </c>
      <c r="H608" s="27" t="s">
        <v>168</v>
      </c>
      <c r="I608" s="25">
        <v>41</v>
      </c>
      <c r="J608" s="25">
        <v>4</v>
      </c>
      <c r="K608" s="41">
        <v>1.32</v>
      </c>
      <c r="L608" s="41">
        <v>1.32</v>
      </c>
      <c r="M608" s="41">
        <v>1.32</v>
      </c>
      <c r="N608" s="41">
        <f t="shared" si="46"/>
        <v>0</v>
      </c>
      <c r="O608" s="41">
        <f t="shared" si="47"/>
        <v>0</v>
      </c>
      <c r="P608" s="41">
        <f t="shared" si="48"/>
        <v>0</v>
      </c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9"/>
      <c r="AG608" s="30"/>
      <c r="AI608" s="31"/>
      <c r="AP608" s="22"/>
      <c r="AS608" s="22"/>
      <c r="AT608" s="22"/>
      <c r="AU608" s="32"/>
      <c r="AV608" s="32"/>
      <c r="AW608" s="32"/>
      <c r="AX608" s="32"/>
      <c r="AY608" s="32"/>
      <c r="AZ608" s="32"/>
      <c r="BA608" s="33"/>
      <c r="BB608" s="33"/>
      <c r="BC608" s="33"/>
      <c r="BD608" s="33"/>
      <c r="BE608" s="33"/>
      <c r="BF608" s="33"/>
      <c r="BG608" s="34"/>
      <c r="BH608" s="34"/>
      <c r="BI608" s="34"/>
      <c r="BJ608" s="34"/>
      <c r="BK608" s="34"/>
      <c r="BL608" s="34"/>
    </row>
    <row r="609" spans="1:64" x14ac:dyDescent="0.2">
      <c r="A609" s="36">
        <v>37171</v>
      </c>
      <c r="B609" s="37" t="s">
        <v>95</v>
      </c>
      <c r="C609" s="71">
        <v>7</v>
      </c>
      <c r="D609" s="25" t="s">
        <v>170</v>
      </c>
      <c r="E609" s="25">
        <v>7</v>
      </c>
      <c r="F609" s="26" t="s">
        <v>169</v>
      </c>
      <c r="G609" s="25">
        <v>2001</v>
      </c>
      <c r="H609" s="27" t="s">
        <v>168</v>
      </c>
      <c r="I609" s="25">
        <v>41</v>
      </c>
      <c r="J609" s="25">
        <v>4</v>
      </c>
      <c r="K609" s="41">
        <v>1.42</v>
      </c>
      <c r="L609" s="41">
        <v>1.42</v>
      </c>
      <c r="M609" s="41">
        <v>1.42</v>
      </c>
      <c r="N609" s="41">
        <f t="shared" si="46"/>
        <v>0</v>
      </c>
      <c r="O609" s="41">
        <f t="shared" si="47"/>
        <v>0</v>
      </c>
      <c r="P609" s="41">
        <f t="shared" si="48"/>
        <v>0</v>
      </c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9"/>
      <c r="AG609" s="30"/>
      <c r="AI609" s="31"/>
      <c r="AP609" s="22"/>
      <c r="AS609" s="22"/>
      <c r="AT609" s="22"/>
      <c r="AU609" s="32"/>
      <c r="AV609" s="32"/>
      <c r="AW609" s="32"/>
      <c r="AX609" s="32"/>
      <c r="AY609" s="32"/>
      <c r="AZ609" s="32"/>
      <c r="BA609" s="33"/>
      <c r="BB609" s="33"/>
      <c r="BC609" s="33"/>
      <c r="BD609" s="33"/>
      <c r="BE609" s="33"/>
      <c r="BF609" s="33"/>
      <c r="BG609" s="34"/>
      <c r="BH609" s="34"/>
      <c r="BI609" s="34"/>
      <c r="BJ609" s="34"/>
      <c r="BK609" s="34"/>
      <c r="BL609" s="34"/>
    </row>
    <row r="610" spans="1:64" x14ac:dyDescent="0.2">
      <c r="A610" s="36">
        <v>37171</v>
      </c>
      <c r="B610" s="37" t="s">
        <v>96</v>
      </c>
      <c r="C610" s="71">
        <v>8.15</v>
      </c>
      <c r="D610" s="25" t="s">
        <v>170</v>
      </c>
      <c r="E610" s="25">
        <v>7</v>
      </c>
      <c r="F610" s="26" t="s">
        <v>169</v>
      </c>
      <c r="G610" s="25">
        <v>2001</v>
      </c>
      <c r="H610" s="27" t="s">
        <v>168</v>
      </c>
      <c r="I610" s="25">
        <v>41</v>
      </c>
      <c r="J610" s="25">
        <v>4</v>
      </c>
      <c r="K610" s="41">
        <v>1.81</v>
      </c>
      <c r="L610" s="41">
        <v>1.81</v>
      </c>
      <c r="M610" s="41">
        <v>1.81</v>
      </c>
      <c r="N610" s="41">
        <f t="shared" si="46"/>
        <v>0</v>
      </c>
      <c r="O610" s="41">
        <f t="shared" si="47"/>
        <v>0</v>
      </c>
      <c r="P610" s="41">
        <f t="shared" si="48"/>
        <v>0</v>
      </c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9"/>
      <c r="AG610" s="30"/>
      <c r="AI610" s="31"/>
      <c r="AP610" s="22"/>
      <c r="AS610" s="22"/>
      <c r="AT610" s="22"/>
      <c r="AU610" s="32"/>
      <c r="AV610" s="32"/>
      <c r="AW610" s="32"/>
      <c r="AX610" s="32"/>
      <c r="AY610" s="32"/>
      <c r="AZ610" s="32"/>
      <c r="BA610" s="33"/>
      <c r="BB610" s="33"/>
      <c r="BC610" s="33"/>
      <c r="BD610" s="33"/>
      <c r="BE610" s="33"/>
      <c r="BF610" s="33"/>
      <c r="BG610" s="34"/>
      <c r="BH610" s="34"/>
      <c r="BI610" s="34"/>
      <c r="BJ610" s="34"/>
      <c r="BK610" s="34"/>
      <c r="BL610" s="34"/>
    </row>
    <row r="611" spans="1:64" x14ac:dyDescent="0.2">
      <c r="A611" s="36">
        <v>37171</v>
      </c>
      <c r="B611" s="37" t="s">
        <v>97</v>
      </c>
      <c r="C611" s="71">
        <v>8.3000000000000007</v>
      </c>
      <c r="D611" s="25" t="s">
        <v>170</v>
      </c>
      <c r="E611" s="25">
        <v>7</v>
      </c>
      <c r="F611" s="26" t="s">
        <v>169</v>
      </c>
      <c r="G611" s="25">
        <v>2001</v>
      </c>
      <c r="H611" s="27" t="s">
        <v>168</v>
      </c>
      <c r="I611" s="25">
        <v>41</v>
      </c>
      <c r="J611" s="25">
        <v>4</v>
      </c>
      <c r="K611" s="41">
        <v>1.81</v>
      </c>
      <c r="L611" s="41">
        <v>1.81</v>
      </c>
      <c r="M611" s="41">
        <v>1.81</v>
      </c>
      <c r="N611" s="41">
        <f t="shared" si="46"/>
        <v>0</v>
      </c>
      <c r="O611" s="41">
        <f t="shared" si="47"/>
        <v>0</v>
      </c>
      <c r="P611" s="41">
        <f t="shared" si="48"/>
        <v>0</v>
      </c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9"/>
      <c r="AG611" s="30"/>
      <c r="AI611" s="31"/>
      <c r="AP611" s="22"/>
      <c r="AS611" s="22"/>
      <c r="AT611" s="22"/>
      <c r="AU611" s="32"/>
      <c r="AV611" s="32"/>
      <c r="AW611" s="32"/>
      <c r="AX611" s="32"/>
      <c r="AY611" s="32"/>
      <c r="AZ611" s="32"/>
      <c r="BA611" s="33"/>
      <c r="BB611" s="33"/>
      <c r="BC611" s="33"/>
      <c r="BD611" s="33"/>
      <c r="BE611" s="33"/>
      <c r="BF611" s="33"/>
      <c r="BG611" s="34"/>
      <c r="BH611" s="34"/>
      <c r="BI611" s="34"/>
      <c r="BJ611" s="34"/>
      <c r="BK611" s="34"/>
      <c r="BL611" s="34"/>
    </row>
    <row r="612" spans="1:64" x14ac:dyDescent="0.2">
      <c r="A612" s="36">
        <v>37171</v>
      </c>
      <c r="B612" s="37" t="s">
        <v>98</v>
      </c>
      <c r="C612" s="71">
        <v>8.4499999999999993</v>
      </c>
      <c r="D612" s="25" t="s">
        <v>170</v>
      </c>
      <c r="E612" s="25">
        <v>7</v>
      </c>
      <c r="F612" s="26" t="s">
        <v>169</v>
      </c>
      <c r="G612" s="25">
        <v>2001</v>
      </c>
      <c r="H612" s="27" t="s">
        <v>168</v>
      </c>
      <c r="I612" s="25">
        <v>41</v>
      </c>
      <c r="J612" s="25">
        <v>4</v>
      </c>
      <c r="K612" s="41">
        <v>1.81</v>
      </c>
      <c r="L612" s="41">
        <v>1.81</v>
      </c>
      <c r="M612" s="41">
        <v>1.81</v>
      </c>
      <c r="N612" s="41">
        <f t="shared" si="46"/>
        <v>0</v>
      </c>
      <c r="O612" s="41">
        <f t="shared" si="47"/>
        <v>0</v>
      </c>
      <c r="P612" s="41">
        <f t="shared" si="48"/>
        <v>0</v>
      </c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9"/>
      <c r="AG612" s="30"/>
      <c r="AI612" s="31"/>
      <c r="AP612" s="22"/>
      <c r="AS612" s="22"/>
      <c r="AT612" s="22"/>
      <c r="AU612" s="32"/>
      <c r="AV612" s="32"/>
      <c r="AW612" s="32"/>
      <c r="AX612" s="32"/>
      <c r="AY612" s="32"/>
      <c r="AZ612" s="32"/>
      <c r="BA612" s="33"/>
      <c r="BB612" s="33"/>
      <c r="BC612" s="33"/>
      <c r="BD612" s="33"/>
      <c r="BE612" s="33"/>
      <c r="BF612" s="33"/>
      <c r="BG612" s="34"/>
      <c r="BH612" s="34"/>
      <c r="BI612" s="34"/>
      <c r="BJ612" s="34"/>
      <c r="BK612" s="34"/>
      <c r="BL612" s="34"/>
    </row>
    <row r="613" spans="1:64" x14ac:dyDescent="0.2">
      <c r="A613" s="36">
        <v>37171</v>
      </c>
      <c r="B613" s="37" t="s">
        <v>99</v>
      </c>
      <c r="C613" s="71">
        <v>8</v>
      </c>
      <c r="D613" s="25" t="s">
        <v>170</v>
      </c>
      <c r="E613" s="25">
        <v>7</v>
      </c>
      <c r="F613" s="26" t="s">
        <v>169</v>
      </c>
      <c r="G613" s="25">
        <v>2001</v>
      </c>
      <c r="H613" s="27" t="s">
        <v>168</v>
      </c>
      <c r="I613" s="25">
        <v>41</v>
      </c>
      <c r="J613" s="25">
        <v>4</v>
      </c>
      <c r="K613" s="41">
        <v>1.9</v>
      </c>
      <c r="L613" s="41">
        <v>1.9</v>
      </c>
      <c r="M613" s="41">
        <v>1.9</v>
      </c>
      <c r="N613" s="41">
        <f t="shared" si="46"/>
        <v>0</v>
      </c>
      <c r="O613" s="41">
        <f t="shared" si="47"/>
        <v>0</v>
      </c>
      <c r="P613" s="41">
        <f t="shared" si="48"/>
        <v>0</v>
      </c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9"/>
      <c r="AG613" s="30"/>
      <c r="AI613" s="31"/>
      <c r="AP613" s="22"/>
      <c r="AS613" s="22"/>
      <c r="AT613" s="22"/>
      <c r="AU613" s="32"/>
      <c r="AV613" s="32"/>
      <c r="AW613" s="32"/>
      <c r="AX613" s="32"/>
      <c r="AY613" s="32"/>
      <c r="AZ613" s="32"/>
      <c r="BA613" s="33"/>
      <c r="BB613" s="33"/>
      <c r="BC613" s="33"/>
      <c r="BD613" s="33"/>
      <c r="BE613" s="33"/>
      <c r="BF613" s="33"/>
      <c r="BG613" s="34"/>
      <c r="BH613" s="34"/>
      <c r="BI613" s="34"/>
      <c r="BJ613" s="34"/>
      <c r="BK613" s="34"/>
      <c r="BL613" s="34"/>
    </row>
    <row r="614" spans="1:64" x14ac:dyDescent="0.2">
      <c r="A614" s="36">
        <v>37171</v>
      </c>
      <c r="B614" s="37" t="s">
        <v>100</v>
      </c>
      <c r="C614" s="71">
        <v>9.15</v>
      </c>
      <c r="D614" s="25" t="s">
        <v>170</v>
      </c>
      <c r="E614" s="25">
        <v>7</v>
      </c>
      <c r="F614" s="26" t="s">
        <v>169</v>
      </c>
      <c r="G614" s="25">
        <v>2001</v>
      </c>
      <c r="H614" s="27" t="s">
        <v>168</v>
      </c>
      <c r="I614" s="25">
        <v>41</v>
      </c>
      <c r="J614" s="25">
        <v>4</v>
      </c>
      <c r="K614" s="41">
        <v>1.81</v>
      </c>
      <c r="L614" s="41">
        <v>1.81</v>
      </c>
      <c r="M614" s="41">
        <v>1.81</v>
      </c>
      <c r="N614" s="41">
        <f t="shared" si="46"/>
        <v>0</v>
      </c>
      <c r="O614" s="41">
        <f t="shared" si="47"/>
        <v>0</v>
      </c>
      <c r="P614" s="41">
        <f t="shared" si="48"/>
        <v>0</v>
      </c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9"/>
      <c r="AG614" s="30"/>
      <c r="AI614" s="31"/>
      <c r="AP614" s="22"/>
      <c r="AS614" s="22"/>
      <c r="AT614" s="22"/>
      <c r="AU614" s="32"/>
      <c r="AV614" s="32"/>
      <c r="AW614" s="32"/>
      <c r="AX614" s="32"/>
      <c r="AY614" s="32"/>
      <c r="AZ614" s="32"/>
      <c r="BA614" s="33"/>
      <c r="BB614" s="33"/>
      <c r="BC614" s="33"/>
      <c r="BD614" s="33"/>
      <c r="BE614" s="33"/>
      <c r="BF614" s="33"/>
      <c r="BG614" s="34"/>
      <c r="BH614" s="34"/>
      <c r="BI614" s="34"/>
      <c r="BJ614" s="34"/>
      <c r="BK614" s="34"/>
      <c r="BL614" s="34"/>
    </row>
    <row r="615" spans="1:64" x14ac:dyDescent="0.2">
      <c r="A615" s="36">
        <v>37171</v>
      </c>
      <c r="B615" s="37" t="s">
        <v>101</v>
      </c>
      <c r="C615" s="71">
        <v>9.3000000000000007</v>
      </c>
      <c r="D615" s="25" t="s">
        <v>170</v>
      </c>
      <c r="E615" s="25">
        <v>7</v>
      </c>
      <c r="F615" s="26" t="s">
        <v>169</v>
      </c>
      <c r="G615" s="25">
        <v>2001</v>
      </c>
      <c r="H615" s="27" t="s">
        <v>168</v>
      </c>
      <c r="I615" s="25">
        <v>41</v>
      </c>
      <c r="J615" s="25">
        <v>4</v>
      </c>
      <c r="K615" s="41">
        <v>1.9</v>
      </c>
      <c r="L615" s="41">
        <v>1.9</v>
      </c>
      <c r="M615" s="41">
        <v>1.9</v>
      </c>
      <c r="N615" s="41">
        <f t="shared" si="46"/>
        <v>0</v>
      </c>
      <c r="O615" s="41">
        <f t="shared" si="47"/>
        <v>0</v>
      </c>
      <c r="P615" s="41">
        <f t="shared" si="48"/>
        <v>0</v>
      </c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9"/>
      <c r="AG615" s="30"/>
      <c r="AI615" s="31"/>
      <c r="AP615" s="22"/>
      <c r="AS615" s="22"/>
      <c r="AT615" s="22"/>
      <c r="AU615" s="32"/>
      <c r="AV615" s="32"/>
      <c r="AW615" s="32"/>
      <c r="AX615" s="32"/>
      <c r="AY615" s="32"/>
      <c r="AZ615" s="32"/>
      <c r="BA615" s="33"/>
      <c r="BB615" s="33"/>
      <c r="BC615" s="33"/>
      <c r="BD615" s="33"/>
      <c r="BE615" s="33"/>
      <c r="BF615" s="33"/>
      <c r="BG615" s="34"/>
      <c r="BH615" s="34"/>
      <c r="BI615" s="34"/>
      <c r="BJ615" s="34"/>
      <c r="BK615" s="34"/>
      <c r="BL615" s="34"/>
    </row>
    <row r="616" spans="1:64" x14ac:dyDescent="0.2">
      <c r="A616" s="36">
        <v>37171</v>
      </c>
      <c r="B616" s="37" t="s">
        <v>102</v>
      </c>
      <c r="C616" s="71">
        <v>9.4499999999999993</v>
      </c>
      <c r="D616" s="25" t="s">
        <v>170</v>
      </c>
      <c r="E616" s="25">
        <v>7</v>
      </c>
      <c r="F616" s="26" t="s">
        <v>169</v>
      </c>
      <c r="G616" s="25">
        <v>2001</v>
      </c>
      <c r="H616" s="27" t="s">
        <v>168</v>
      </c>
      <c r="I616" s="25">
        <v>41</v>
      </c>
      <c r="J616" s="25">
        <v>4</v>
      </c>
      <c r="K616" s="41">
        <v>1.9</v>
      </c>
      <c r="L616" s="41">
        <v>1.9</v>
      </c>
      <c r="M616" s="41">
        <v>1.9</v>
      </c>
      <c r="N616" s="41">
        <f t="shared" si="46"/>
        <v>0</v>
      </c>
      <c r="O616" s="41">
        <f t="shared" si="47"/>
        <v>0</v>
      </c>
      <c r="P616" s="41">
        <f t="shared" si="48"/>
        <v>0</v>
      </c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9"/>
      <c r="AG616" s="30"/>
      <c r="AI616" s="31"/>
      <c r="AP616" s="22"/>
      <c r="AS616" s="22"/>
      <c r="AT616" s="22"/>
      <c r="AU616" s="32"/>
      <c r="AV616" s="32"/>
      <c r="AW616" s="32"/>
      <c r="AX616" s="32"/>
      <c r="AY616" s="32"/>
      <c r="AZ616" s="32"/>
      <c r="BA616" s="33"/>
      <c r="BB616" s="33"/>
      <c r="BC616" s="33"/>
      <c r="BD616" s="33"/>
      <c r="BE616" s="33"/>
      <c r="BF616" s="33"/>
      <c r="BG616" s="34"/>
      <c r="BH616" s="34"/>
      <c r="BI616" s="34"/>
      <c r="BJ616" s="34"/>
      <c r="BK616" s="34"/>
      <c r="BL616" s="34"/>
    </row>
    <row r="617" spans="1:64" x14ac:dyDescent="0.2">
      <c r="A617" s="36">
        <v>37171</v>
      </c>
      <c r="B617" s="37" t="s">
        <v>103</v>
      </c>
      <c r="C617" s="71">
        <v>9</v>
      </c>
      <c r="D617" s="25" t="s">
        <v>170</v>
      </c>
      <c r="E617" s="25">
        <v>7</v>
      </c>
      <c r="F617" s="26" t="s">
        <v>169</v>
      </c>
      <c r="G617" s="25">
        <v>2001</v>
      </c>
      <c r="H617" s="27" t="s">
        <v>168</v>
      </c>
      <c r="I617" s="25">
        <v>41</v>
      </c>
      <c r="J617" s="25">
        <v>4</v>
      </c>
      <c r="K617" s="41">
        <v>4.2</v>
      </c>
      <c r="L617" s="41">
        <v>4.2</v>
      </c>
      <c r="M617" s="41">
        <v>4.2</v>
      </c>
      <c r="N617" s="41">
        <f t="shared" si="46"/>
        <v>0</v>
      </c>
      <c r="O617" s="41">
        <f t="shared" si="47"/>
        <v>0</v>
      </c>
      <c r="P617" s="41">
        <f t="shared" si="48"/>
        <v>0</v>
      </c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9"/>
      <c r="AG617" s="30"/>
      <c r="AI617" s="31"/>
      <c r="AP617" s="22"/>
      <c r="AS617" s="22"/>
      <c r="AT617" s="22"/>
      <c r="AU617" s="32"/>
      <c r="AV617" s="32"/>
      <c r="AW617" s="32"/>
      <c r="AX617" s="32"/>
      <c r="AY617" s="32"/>
      <c r="AZ617" s="32"/>
      <c r="BA617" s="33"/>
      <c r="BB617" s="33"/>
      <c r="BC617" s="33"/>
      <c r="BD617" s="33"/>
      <c r="BE617" s="33"/>
      <c r="BF617" s="33"/>
      <c r="BG617" s="34"/>
      <c r="BH617" s="34"/>
      <c r="BI617" s="34"/>
      <c r="BJ617" s="34"/>
      <c r="BK617" s="34"/>
      <c r="BL617" s="34"/>
    </row>
    <row r="618" spans="1:64" x14ac:dyDescent="0.2">
      <c r="A618" s="36">
        <v>37171</v>
      </c>
      <c r="B618" s="37" t="s">
        <v>104</v>
      </c>
      <c r="C618" s="71">
        <v>10.15</v>
      </c>
      <c r="D618" s="25" t="s">
        <v>170</v>
      </c>
      <c r="E618" s="25">
        <v>7</v>
      </c>
      <c r="F618" s="26" t="s">
        <v>169</v>
      </c>
      <c r="G618" s="25">
        <v>2001</v>
      </c>
      <c r="H618" s="27" t="s">
        <v>168</v>
      </c>
      <c r="I618" s="25">
        <v>41</v>
      </c>
      <c r="J618" s="25">
        <v>4</v>
      </c>
      <c r="K618" s="41">
        <v>4.3</v>
      </c>
      <c r="L618" s="41">
        <v>4.3</v>
      </c>
      <c r="M618" s="41">
        <v>4.3</v>
      </c>
      <c r="N618" s="41">
        <f t="shared" si="46"/>
        <v>0</v>
      </c>
      <c r="O618" s="41">
        <f t="shared" si="47"/>
        <v>0</v>
      </c>
      <c r="P618" s="41">
        <f t="shared" si="48"/>
        <v>0</v>
      </c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9"/>
      <c r="AG618" s="30"/>
      <c r="AI618" s="31"/>
      <c r="AP618" s="22"/>
      <c r="AS618" s="22"/>
      <c r="AT618" s="22"/>
      <c r="AU618" s="32"/>
      <c r="AV618" s="32"/>
      <c r="AW618" s="32"/>
      <c r="AX618" s="32"/>
      <c r="AY618" s="32"/>
      <c r="AZ618" s="32"/>
      <c r="BA618" s="33"/>
      <c r="BB618" s="33"/>
      <c r="BC618" s="33"/>
      <c r="BD618" s="33"/>
      <c r="BE618" s="33"/>
      <c r="BF618" s="33"/>
      <c r="BG618" s="34"/>
      <c r="BH618" s="34"/>
      <c r="BI618" s="34"/>
      <c r="BJ618" s="34"/>
      <c r="BK618" s="34"/>
      <c r="BL618" s="34"/>
    </row>
    <row r="619" spans="1:64" x14ac:dyDescent="0.2">
      <c r="A619" s="36">
        <v>37171</v>
      </c>
      <c r="B619" s="37" t="s">
        <v>105</v>
      </c>
      <c r="C619" s="71">
        <v>10.3</v>
      </c>
      <c r="D619" s="25" t="s">
        <v>170</v>
      </c>
      <c r="E619" s="25">
        <v>7</v>
      </c>
      <c r="F619" s="26" t="s">
        <v>169</v>
      </c>
      <c r="G619" s="25">
        <v>2001</v>
      </c>
      <c r="H619" s="27" t="s">
        <v>168</v>
      </c>
      <c r="I619" s="25">
        <v>41</v>
      </c>
      <c r="J619" s="25">
        <v>4</v>
      </c>
      <c r="K619" s="41">
        <v>9.89</v>
      </c>
      <c r="L619" s="41">
        <v>9.89</v>
      </c>
      <c r="M619" s="41">
        <v>9.89</v>
      </c>
      <c r="N619" s="41">
        <f t="shared" si="46"/>
        <v>0</v>
      </c>
      <c r="O619" s="41">
        <f t="shared" si="47"/>
        <v>0</v>
      </c>
      <c r="P619" s="41">
        <f t="shared" si="48"/>
        <v>0</v>
      </c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9"/>
      <c r="AG619" s="30"/>
      <c r="AI619" s="31"/>
      <c r="AP619" s="22"/>
      <c r="AS619" s="22"/>
      <c r="AT619" s="22"/>
      <c r="AU619" s="32"/>
      <c r="AV619" s="32"/>
      <c r="AW619" s="32"/>
      <c r="AX619" s="32"/>
      <c r="AY619" s="32"/>
      <c r="AZ619" s="32"/>
      <c r="BA619" s="33"/>
      <c r="BB619" s="33"/>
      <c r="BC619" s="33"/>
      <c r="BD619" s="33"/>
      <c r="BE619" s="33"/>
      <c r="BF619" s="33"/>
      <c r="BG619" s="34"/>
      <c r="BH619" s="34"/>
      <c r="BI619" s="34"/>
      <c r="BJ619" s="34"/>
      <c r="BK619" s="34"/>
      <c r="BL619" s="34"/>
    </row>
    <row r="620" spans="1:64" x14ac:dyDescent="0.2">
      <c r="A620" s="36">
        <v>37171</v>
      </c>
      <c r="B620" s="37" t="s">
        <v>106</v>
      </c>
      <c r="C620" s="71">
        <v>10.45</v>
      </c>
      <c r="D620" s="25" t="s">
        <v>170</v>
      </c>
      <c r="E620" s="25">
        <v>7</v>
      </c>
      <c r="F620" s="26" t="s">
        <v>169</v>
      </c>
      <c r="G620" s="25">
        <v>2001</v>
      </c>
      <c r="H620" s="27" t="s">
        <v>168</v>
      </c>
      <c r="I620" s="25">
        <v>41</v>
      </c>
      <c r="J620" s="25">
        <v>4</v>
      </c>
      <c r="K620" s="41">
        <v>11.8</v>
      </c>
      <c r="L620" s="41">
        <v>11.8</v>
      </c>
      <c r="M620" s="41">
        <v>11.8</v>
      </c>
      <c r="N620" s="41">
        <f t="shared" si="46"/>
        <v>0</v>
      </c>
      <c r="O620" s="41">
        <f t="shared" si="47"/>
        <v>0</v>
      </c>
      <c r="P620" s="41">
        <f t="shared" si="48"/>
        <v>0</v>
      </c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9"/>
      <c r="AG620" s="30"/>
      <c r="AI620" s="31"/>
      <c r="AP620" s="22"/>
      <c r="AS620" s="22"/>
      <c r="AT620" s="22"/>
      <c r="AU620" s="32"/>
      <c r="AV620" s="32"/>
      <c r="AW620" s="32"/>
      <c r="AX620" s="32"/>
      <c r="AY620" s="32"/>
      <c r="AZ620" s="32"/>
      <c r="BA620" s="33"/>
      <c r="BB620" s="33"/>
      <c r="BC620" s="33"/>
      <c r="BD620" s="33"/>
      <c r="BE620" s="33"/>
      <c r="BF620" s="33"/>
      <c r="BG620" s="34"/>
      <c r="BH620" s="34"/>
      <c r="BI620" s="34"/>
      <c r="BJ620" s="34"/>
      <c r="BK620" s="34"/>
      <c r="BL620" s="34"/>
    </row>
    <row r="621" spans="1:64" x14ac:dyDescent="0.2">
      <c r="A621" s="36">
        <v>37171</v>
      </c>
      <c r="B621" s="37" t="s">
        <v>107</v>
      </c>
      <c r="C621" s="71">
        <v>10</v>
      </c>
      <c r="D621" s="25" t="s">
        <v>170</v>
      </c>
      <c r="E621" s="25">
        <v>7</v>
      </c>
      <c r="F621" s="26" t="s">
        <v>169</v>
      </c>
      <c r="G621" s="25">
        <v>2001</v>
      </c>
      <c r="H621" s="27" t="s">
        <v>168</v>
      </c>
      <c r="I621" s="25">
        <v>41</v>
      </c>
      <c r="J621" s="25">
        <v>4</v>
      </c>
      <c r="K621" s="41">
        <v>13.1</v>
      </c>
      <c r="L621" s="41">
        <v>13.1</v>
      </c>
      <c r="M621" s="41">
        <v>13.1</v>
      </c>
      <c r="N621" s="41">
        <f t="shared" si="46"/>
        <v>0</v>
      </c>
      <c r="O621" s="41">
        <f t="shared" si="47"/>
        <v>0</v>
      </c>
      <c r="P621" s="41">
        <f t="shared" si="48"/>
        <v>0</v>
      </c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9"/>
      <c r="AG621" s="30"/>
      <c r="AI621" s="31"/>
      <c r="AP621" s="22"/>
      <c r="AS621" s="22"/>
      <c r="AT621" s="22"/>
      <c r="AU621" s="32"/>
      <c r="AV621" s="32"/>
      <c r="AW621" s="32"/>
      <c r="AX621" s="32"/>
      <c r="AY621" s="32"/>
      <c r="AZ621" s="32"/>
      <c r="BA621" s="33"/>
      <c r="BB621" s="33"/>
      <c r="BC621" s="33"/>
      <c r="BD621" s="33"/>
      <c r="BE621" s="33"/>
      <c r="BF621" s="33"/>
      <c r="BG621" s="34"/>
      <c r="BH621" s="34"/>
      <c r="BI621" s="34"/>
      <c r="BJ621" s="34"/>
      <c r="BK621" s="34"/>
      <c r="BL621" s="34"/>
    </row>
    <row r="622" spans="1:64" x14ac:dyDescent="0.2">
      <c r="A622" s="36">
        <v>37171</v>
      </c>
      <c r="B622" s="37" t="s">
        <v>108</v>
      </c>
      <c r="C622" s="71">
        <v>11.15</v>
      </c>
      <c r="D622" s="25" t="s">
        <v>170</v>
      </c>
      <c r="E622" s="25">
        <v>7</v>
      </c>
      <c r="F622" s="26" t="s">
        <v>169</v>
      </c>
      <c r="G622" s="25">
        <v>2001</v>
      </c>
      <c r="H622" s="27" t="s">
        <v>168</v>
      </c>
      <c r="I622" s="25">
        <v>41</v>
      </c>
      <c r="J622" s="25">
        <v>4</v>
      </c>
      <c r="K622" s="41">
        <v>20.260000000000002</v>
      </c>
      <c r="L622" s="41">
        <v>20.260000000000002</v>
      </c>
      <c r="M622" s="41">
        <v>20.260000000000002</v>
      </c>
      <c r="N622" s="41">
        <f t="shared" si="46"/>
        <v>0</v>
      </c>
      <c r="O622" s="41">
        <f t="shared" si="47"/>
        <v>0</v>
      </c>
      <c r="P622" s="41">
        <f t="shared" si="48"/>
        <v>0</v>
      </c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9"/>
      <c r="AG622" s="30"/>
      <c r="AI622" s="31"/>
      <c r="AP622" s="22"/>
      <c r="AS622" s="22"/>
      <c r="AT622" s="22"/>
      <c r="AU622" s="32"/>
      <c r="AV622" s="32"/>
      <c r="AW622" s="32"/>
      <c r="AX622" s="32"/>
      <c r="AY622" s="32"/>
      <c r="AZ622" s="32"/>
      <c r="BA622" s="33"/>
      <c r="BB622" s="33"/>
      <c r="BC622" s="33"/>
      <c r="BD622" s="33"/>
      <c r="BE622" s="33"/>
      <c r="BF622" s="33"/>
      <c r="BG622" s="34"/>
      <c r="BH622" s="34"/>
      <c r="BI622" s="34"/>
      <c r="BJ622" s="34"/>
      <c r="BK622" s="34"/>
      <c r="BL622" s="34"/>
    </row>
    <row r="623" spans="1:64" x14ac:dyDescent="0.2">
      <c r="A623" s="36">
        <v>37171</v>
      </c>
      <c r="B623" s="37" t="s">
        <v>109</v>
      </c>
      <c r="C623" s="71">
        <v>11.3</v>
      </c>
      <c r="D623" s="25" t="s">
        <v>170</v>
      </c>
      <c r="E623" s="25">
        <v>7</v>
      </c>
      <c r="F623" s="26" t="s">
        <v>169</v>
      </c>
      <c r="G623" s="25">
        <v>2001</v>
      </c>
      <c r="H623" s="27" t="s">
        <v>168</v>
      </c>
      <c r="I623" s="25">
        <v>41</v>
      </c>
      <c r="J623" s="25">
        <v>4</v>
      </c>
      <c r="K623" s="41">
        <v>20.260000000000002</v>
      </c>
      <c r="L623" s="41">
        <v>20.260000000000002</v>
      </c>
      <c r="M623" s="41">
        <v>20.260000000000002</v>
      </c>
      <c r="N623" s="41">
        <f t="shared" si="46"/>
        <v>0</v>
      </c>
      <c r="O623" s="41">
        <f t="shared" si="47"/>
        <v>0</v>
      </c>
      <c r="P623" s="41">
        <f t="shared" si="48"/>
        <v>0</v>
      </c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9"/>
      <c r="AG623" s="30"/>
      <c r="AI623" s="31"/>
      <c r="AP623" s="22"/>
      <c r="AS623" s="22"/>
      <c r="AT623" s="22"/>
      <c r="AU623" s="32"/>
      <c r="AV623" s="32"/>
      <c r="AW623" s="32"/>
      <c r="AX623" s="32"/>
      <c r="AY623" s="32"/>
      <c r="AZ623" s="32"/>
      <c r="BA623" s="33"/>
      <c r="BB623" s="33"/>
      <c r="BC623" s="33"/>
      <c r="BD623" s="33"/>
      <c r="BE623" s="33"/>
      <c r="BF623" s="33"/>
      <c r="BG623" s="34"/>
      <c r="BH623" s="34"/>
      <c r="BI623" s="34"/>
      <c r="BJ623" s="34"/>
      <c r="BK623" s="34"/>
      <c r="BL623" s="34"/>
    </row>
    <row r="624" spans="1:64" x14ac:dyDescent="0.2">
      <c r="A624" s="36">
        <v>37171</v>
      </c>
      <c r="B624" s="37" t="s">
        <v>110</v>
      </c>
      <c r="C624" s="71">
        <v>11.45</v>
      </c>
      <c r="D624" s="25" t="s">
        <v>170</v>
      </c>
      <c r="E624" s="25">
        <v>7</v>
      </c>
      <c r="F624" s="26" t="s">
        <v>169</v>
      </c>
      <c r="G624" s="25">
        <v>2001</v>
      </c>
      <c r="H624" s="27" t="s">
        <v>168</v>
      </c>
      <c r="I624" s="25">
        <v>41</v>
      </c>
      <c r="J624" s="25">
        <v>4</v>
      </c>
      <c r="K624" s="41">
        <v>18.59</v>
      </c>
      <c r="L624" s="41">
        <v>18.59</v>
      </c>
      <c r="M624" s="41">
        <v>18.59</v>
      </c>
      <c r="N624" s="41">
        <f t="shared" si="46"/>
        <v>0</v>
      </c>
      <c r="O624" s="41">
        <f t="shared" si="47"/>
        <v>0</v>
      </c>
      <c r="P624" s="41">
        <f t="shared" si="48"/>
        <v>0</v>
      </c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9"/>
      <c r="AG624" s="30"/>
      <c r="AI624" s="31"/>
      <c r="AP624" s="22"/>
      <c r="AS624" s="22"/>
      <c r="AT624" s="22"/>
      <c r="AU624" s="32"/>
      <c r="AV624" s="32"/>
      <c r="AW624" s="32"/>
      <c r="AX624" s="32"/>
      <c r="AY624" s="32"/>
      <c r="AZ624" s="32"/>
      <c r="BA624" s="33"/>
      <c r="BB624" s="33"/>
      <c r="BC624" s="33"/>
      <c r="BD624" s="33"/>
      <c r="BE624" s="33"/>
      <c r="BF624" s="33"/>
      <c r="BG624" s="34"/>
      <c r="BH624" s="34"/>
      <c r="BI624" s="34"/>
      <c r="BJ624" s="34"/>
      <c r="BK624" s="34"/>
      <c r="BL624" s="34"/>
    </row>
    <row r="625" spans="1:64" x14ac:dyDescent="0.2">
      <c r="A625" s="36">
        <v>37171</v>
      </c>
      <c r="B625" s="37" t="s">
        <v>111</v>
      </c>
      <c r="C625" s="71">
        <v>11</v>
      </c>
      <c r="D625" s="25" t="s">
        <v>170</v>
      </c>
      <c r="E625" s="25">
        <v>7</v>
      </c>
      <c r="F625" s="26" t="s">
        <v>169</v>
      </c>
      <c r="G625" s="25">
        <v>2001</v>
      </c>
      <c r="H625" s="27" t="s">
        <v>168</v>
      </c>
      <c r="I625" s="25">
        <v>41</v>
      </c>
      <c r="J625" s="25">
        <v>4</v>
      </c>
      <c r="K625" s="41">
        <v>16</v>
      </c>
      <c r="L625" s="41">
        <v>16</v>
      </c>
      <c r="M625" s="41">
        <v>16</v>
      </c>
      <c r="N625" s="41">
        <f t="shared" si="46"/>
        <v>0</v>
      </c>
      <c r="O625" s="41">
        <f t="shared" si="47"/>
        <v>0</v>
      </c>
      <c r="P625" s="41">
        <f t="shared" si="48"/>
        <v>0</v>
      </c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9"/>
      <c r="AG625" s="30"/>
      <c r="AI625" s="31"/>
      <c r="AP625" s="22"/>
      <c r="AS625" s="22"/>
      <c r="AT625" s="22"/>
      <c r="AU625" s="32"/>
      <c r="AV625" s="32"/>
      <c r="AW625" s="32"/>
      <c r="AX625" s="32"/>
      <c r="AY625" s="32"/>
      <c r="AZ625" s="32"/>
      <c r="BA625" s="33"/>
      <c r="BB625" s="33"/>
      <c r="BC625" s="33"/>
      <c r="BD625" s="33"/>
      <c r="BE625" s="33"/>
      <c r="BF625" s="33"/>
      <c r="BG625" s="34"/>
      <c r="BH625" s="34"/>
      <c r="BI625" s="34"/>
      <c r="BJ625" s="34"/>
      <c r="BK625" s="34"/>
      <c r="BL625" s="34"/>
    </row>
    <row r="626" spans="1:64" x14ac:dyDescent="0.2">
      <c r="A626" s="36">
        <v>37171</v>
      </c>
      <c r="B626" s="37" t="s">
        <v>112</v>
      </c>
      <c r="C626" s="71">
        <v>12.15</v>
      </c>
      <c r="D626" s="25" t="s">
        <v>170</v>
      </c>
      <c r="E626" s="25">
        <v>7</v>
      </c>
      <c r="F626" s="26" t="s">
        <v>169</v>
      </c>
      <c r="G626" s="25">
        <v>2001</v>
      </c>
      <c r="H626" s="27" t="s">
        <v>168</v>
      </c>
      <c r="I626" s="25">
        <v>41</v>
      </c>
      <c r="J626" s="25">
        <v>4</v>
      </c>
      <c r="K626" s="41">
        <v>9.89</v>
      </c>
      <c r="L626" s="41">
        <v>9.89</v>
      </c>
      <c r="M626" s="41">
        <v>9.89</v>
      </c>
      <c r="N626" s="41">
        <f t="shared" si="46"/>
        <v>0</v>
      </c>
      <c r="O626" s="41">
        <f t="shared" si="47"/>
        <v>0</v>
      </c>
      <c r="P626" s="41">
        <f t="shared" si="48"/>
        <v>0</v>
      </c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9"/>
      <c r="AG626" s="30"/>
      <c r="AI626" s="31"/>
      <c r="AP626" s="22"/>
      <c r="AS626" s="22"/>
      <c r="AT626" s="22"/>
      <c r="AU626" s="32"/>
      <c r="AV626" s="32"/>
      <c r="AW626" s="32"/>
      <c r="AX626" s="32"/>
      <c r="AY626" s="32"/>
      <c r="AZ626" s="32"/>
      <c r="BA626" s="33"/>
      <c r="BB626" s="33"/>
      <c r="BC626" s="33"/>
      <c r="BD626" s="33"/>
      <c r="BE626" s="33"/>
      <c r="BF626" s="33"/>
      <c r="BG626" s="34"/>
      <c r="BH626" s="34"/>
      <c r="BI626" s="34"/>
      <c r="BJ626" s="34"/>
      <c r="BK626" s="34"/>
      <c r="BL626" s="34"/>
    </row>
    <row r="627" spans="1:64" x14ac:dyDescent="0.2">
      <c r="A627" s="36">
        <v>37171</v>
      </c>
      <c r="B627" s="37" t="s">
        <v>113</v>
      </c>
      <c r="C627" s="71">
        <v>12.3</v>
      </c>
      <c r="D627" s="25" t="s">
        <v>170</v>
      </c>
      <c r="E627" s="25">
        <v>7</v>
      </c>
      <c r="F627" s="26" t="s">
        <v>169</v>
      </c>
      <c r="G627" s="25">
        <v>2001</v>
      </c>
      <c r="H627" s="27" t="s">
        <v>168</v>
      </c>
      <c r="I627" s="25">
        <v>41</v>
      </c>
      <c r="J627" s="25">
        <v>4</v>
      </c>
      <c r="K627" s="41">
        <v>22.41</v>
      </c>
      <c r="L627" s="41">
        <v>22.41</v>
      </c>
      <c r="M627" s="41">
        <v>22.41</v>
      </c>
      <c r="N627" s="41">
        <f t="shared" si="46"/>
        <v>0</v>
      </c>
      <c r="O627" s="41">
        <f t="shared" si="47"/>
        <v>0</v>
      </c>
      <c r="P627" s="41">
        <f t="shared" si="48"/>
        <v>0</v>
      </c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9"/>
      <c r="AG627" s="30"/>
      <c r="AI627" s="31"/>
      <c r="AP627" s="22"/>
      <c r="AS627" s="22"/>
      <c r="AT627" s="22"/>
      <c r="AU627" s="32"/>
      <c r="AV627" s="32"/>
      <c r="AW627" s="32"/>
      <c r="AX627" s="32"/>
      <c r="AY627" s="32"/>
      <c r="AZ627" s="32"/>
      <c r="BA627" s="33"/>
      <c r="BB627" s="33"/>
      <c r="BC627" s="33"/>
      <c r="BD627" s="33"/>
      <c r="BE627" s="33"/>
      <c r="BF627" s="33"/>
      <c r="BG627" s="34"/>
      <c r="BH627" s="34"/>
      <c r="BI627" s="34"/>
      <c r="BJ627" s="34"/>
      <c r="BK627" s="34"/>
      <c r="BL627" s="34"/>
    </row>
    <row r="628" spans="1:64" x14ac:dyDescent="0.2">
      <c r="A628" s="36">
        <v>37171</v>
      </c>
      <c r="B628" s="37" t="s">
        <v>114</v>
      </c>
      <c r="C628" s="71">
        <v>12.45</v>
      </c>
      <c r="D628" s="25" t="s">
        <v>170</v>
      </c>
      <c r="E628" s="25">
        <v>7</v>
      </c>
      <c r="F628" s="26" t="s">
        <v>169</v>
      </c>
      <c r="G628" s="25">
        <v>2001</v>
      </c>
      <c r="H628" s="27" t="s">
        <v>168</v>
      </c>
      <c r="I628" s="25">
        <v>41</v>
      </c>
      <c r="J628" s="25">
        <v>4</v>
      </c>
      <c r="K628" s="41">
        <v>8.8800000000000008</v>
      </c>
      <c r="L628" s="41">
        <v>8.8800000000000008</v>
      </c>
      <c r="M628" s="41">
        <v>8.8800000000000008</v>
      </c>
      <c r="N628" s="41">
        <f t="shared" si="46"/>
        <v>0</v>
      </c>
      <c r="O628" s="41">
        <f t="shared" si="47"/>
        <v>0</v>
      </c>
      <c r="P628" s="41">
        <f t="shared" si="48"/>
        <v>0</v>
      </c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9"/>
      <c r="AG628" s="30"/>
      <c r="AI628" s="31"/>
      <c r="AP628" s="22"/>
      <c r="AS628" s="22"/>
      <c r="AT628" s="22"/>
      <c r="AU628" s="32"/>
      <c r="AV628" s="32"/>
      <c r="AW628" s="32"/>
      <c r="AX628" s="32"/>
      <c r="AY628" s="32"/>
      <c r="AZ628" s="32"/>
      <c r="BA628" s="33"/>
      <c r="BB628" s="33"/>
      <c r="BC628" s="33"/>
      <c r="BD628" s="33"/>
      <c r="BE628" s="33"/>
      <c r="BF628" s="33"/>
      <c r="BG628" s="34"/>
      <c r="BH628" s="34"/>
      <c r="BI628" s="34"/>
      <c r="BJ628" s="34"/>
      <c r="BK628" s="34"/>
      <c r="BL628" s="34"/>
    </row>
    <row r="629" spans="1:64" x14ac:dyDescent="0.2">
      <c r="A629" s="36">
        <v>37171</v>
      </c>
      <c r="B629" s="37" t="s">
        <v>115</v>
      </c>
      <c r="C629" s="71">
        <v>12</v>
      </c>
      <c r="D629" s="25" t="s">
        <v>170</v>
      </c>
      <c r="E629" s="25">
        <v>7</v>
      </c>
      <c r="F629" s="26" t="s">
        <v>169</v>
      </c>
      <c r="G629" s="25">
        <v>2001</v>
      </c>
      <c r="H629" s="27" t="s">
        <v>168</v>
      </c>
      <c r="I629" s="25">
        <v>41</v>
      </c>
      <c r="J629" s="25">
        <v>4</v>
      </c>
      <c r="K629" s="41">
        <v>6.6</v>
      </c>
      <c r="L629" s="41">
        <v>6.6</v>
      </c>
      <c r="M629" s="41">
        <v>6.6</v>
      </c>
      <c r="N629" s="41">
        <f t="shared" si="46"/>
        <v>0</v>
      </c>
      <c r="O629" s="41">
        <f t="shared" si="47"/>
        <v>0</v>
      </c>
      <c r="P629" s="41">
        <f t="shared" si="48"/>
        <v>0</v>
      </c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9"/>
      <c r="AG629" s="30"/>
      <c r="AI629" s="31"/>
      <c r="AP629" s="22"/>
      <c r="AS629" s="22"/>
      <c r="AT629" s="22"/>
      <c r="AU629" s="32"/>
      <c r="AV629" s="32"/>
      <c r="AW629" s="32"/>
      <c r="AX629" s="32"/>
      <c r="AY629" s="32"/>
      <c r="AZ629" s="32"/>
      <c r="BA629" s="33"/>
      <c r="BB629" s="33"/>
      <c r="BC629" s="33"/>
      <c r="BD629" s="33"/>
      <c r="BE629" s="33"/>
      <c r="BF629" s="33"/>
      <c r="BG629" s="34"/>
      <c r="BH629" s="34"/>
      <c r="BI629" s="34"/>
      <c r="BJ629" s="34"/>
      <c r="BK629" s="34"/>
      <c r="BL629" s="34"/>
    </row>
    <row r="630" spans="1:64" x14ac:dyDescent="0.2">
      <c r="A630" s="36">
        <v>37171</v>
      </c>
      <c r="B630" s="37" t="s">
        <v>116</v>
      </c>
      <c r="C630" s="71">
        <v>13.15</v>
      </c>
      <c r="D630" s="25" t="s">
        <v>170</v>
      </c>
      <c r="E630" s="25">
        <v>7</v>
      </c>
      <c r="F630" s="26" t="s">
        <v>169</v>
      </c>
      <c r="G630" s="25">
        <v>2001</v>
      </c>
      <c r="H630" s="27" t="s">
        <v>168</v>
      </c>
      <c r="I630" s="25">
        <v>41</v>
      </c>
      <c r="J630" s="25">
        <v>4</v>
      </c>
      <c r="K630" s="41">
        <v>9.89</v>
      </c>
      <c r="L630" s="41">
        <v>9.89</v>
      </c>
      <c r="M630" s="41">
        <v>9.89</v>
      </c>
      <c r="N630" s="41">
        <f t="shared" si="46"/>
        <v>0</v>
      </c>
      <c r="O630" s="41">
        <f t="shared" si="47"/>
        <v>0</v>
      </c>
      <c r="P630" s="41">
        <f t="shared" si="48"/>
        <v>0</v>
      </c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9"/>
      <c r="AG630" s="30"/>
      <c r="AI630" s="31"/>
      <c r="AP630" s="22"/>
      <c r="AS630" s="22"/>
      <c r="AT630" s="22"/>
      <c r="AU630" s="32"/>
      <c r="AV630" s="32"/>
      <c r="AW630" s="32"/>
      <c r="AX630" s="32"/>
      <c r="AY630" s="32"/>
      <c r="AZ630" s="32"/>
      <c r="BA630" s="33"/>
      <c r="BB630" s="33"/>
      <c r="BC630" s="33"/>
      <c r="BD630" s="33"/>
      <c r="BE630" s="33"/>
      <c r="BF630" s="33"/>
      <c r="BG630" s="34"/>
      <c r="BH630" s="34"/>
      <c r="BI630" s="34"/>
      <c r="BJ630" s="34"/>
      <c r="BK630" s="34"/>
      <c r="BL630" s="34"/>
    </row>
    <row r="631" spans="1:64" x14ac:dyDescent="0.2">
      <c r="A631" s="36">
        <v>37171</v>
      </c>
      <c r="B631" s="37" t="s">
        <v>117</v>
      </c>
      <c r="C631" s="71">
        <v>13.3</v>
      </c>
      <c r="D631" s="25" t="s">
        <v>170</v>
      </c>
      <c r="E631" s="25">
        <v>7</v>
      </c>
      <c r="F631" s="26" t="s">
        <v>169</v>
      </c>
      <c r="G631" s="25">
        <v>2001</v>
      </c>
      <c r="H631" s="27" t="s">
        <v>168</v>
      </c>
      <c r="I631" s="25">
        <v>41</v>
      </c>
      <c r="J631" s="25">
        <v>4</v>
      </c>
      <c r="K631" s="41">
        <v>2</v>
      </c>
      <c r="L631" s="41">
        <v>2</v>
      </c>
      <c r="M631" s="41">
        <v>2</v>
      </c>
      <c r="N631" s="41">
        <f t="shared" si="46"/>
        <v>0</v>
      </c>
      <c r="O631" s="41">
        <f t="shared" si="47"/>
        <v>0</v>
      </c>
      <c r="P631" s="41">
        <f t="shared" si="48"/>
        <v>0</v>
      </c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9"/>
      <c r="AG631" s="30"/>
      <c r="AI631" s="31"/>
      <c r="AP631" s="22"/>
      <c r="AS631" s="22"/>
      <c r="AT631" s="22"/>
      <c r="AU631" s="32"/>
      <c r="AV631" s="32"/>
      <c r="AW631" s="32"/>
      <c r="AX631" s="32"/>
      <c r="AY631" s="32"/>
      <c r="AZ631" s="32"/>
      <c r="BA631" s="33"/>
      <c r="BB631" s="33"/>
      <c r="BC631" s="33"/>
      <c r="BD631" s="33"/>
      <c r="BE631" s="33"/>
      <c r="BF631" s="33"/>
      <c r="BG631" s="34"/>
      <c r="BH631" s="34"/>
      <c r="BI631" s="34"/>
      <c r="BJ631" s="34"/>
      <c r="BK631" s="34"/>
      <c r="BL631" s="34"/>
    </row>
    <row r="632" spans="1:64" x14ac:dyDescent="0.2">
      <c r="A632" s="36">
        <v>37171</v>
      </c>
      <c r="B632" s="37" t="s">
        <v>118</v>
      </c>
      <c r="C632" s="71">
        <v>13.45</v>
      </c>
      <c r="D632" s="25" t="s">
        <v>170</v>
      </c>
      <c r="E632" s="25">
        <v>7</v>
      </c>
      <c r="F632" s="26" t="s">
        <v>169</v>
      </c>
      <c r="G632" s="25">
        <v>2001</v>
      </c>
      <c r="H632" s="27" t="s">
        <v>168</v>
      </c>
      <c r="I632" s="25">
        <v>41</v>
      </c>
      <c r="J632" s="25">
        <v>4</v>
      </c>
      <c r="K632" s="41">
        <v>1.9</v>
      </c>
      <c r="L632" s="41">
        <v>1.9</v>
      </c>
      <c r="M632" s="41">
        <v>1.9</v>
      </c>
      <c r="N632" s="41">
        <f t="shared" si="46"/>
        <v>0</v>
      </c>
      <c r="O632" s="41">
        <f t="shared" si="47"/>
        <v>0</v>
      </c>
      <c r="P632" s="41">
        <f t="shared" si="48"/>
        <v>0</v>
      </c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9"/>
      <c r="AG632" s="30"/>
      <c r="AI632" s="31"/>
      <c r="AP632" s="22"/>
      <c r="AS632" s="22"/>
      <c r="AT632" s="22"/>
      <c r="AU632" s="32"/>
      <c r="AV632" s="32"/>
      <c r="AW632" s="32"/>
      <c r="AX632" s="32"/>
      <c r="AY632" s="32"/>
      <c r="AZ632" s="32"/>
      <c r="BA632" s="33"/>
      <c r="BB632" s="33"/>
      <c r="BC632" s="33"/>
      <c r="BD632" s="33"/>
      <c r="BE632" s="33"/>
      <c r="BF632" s="33"/>
      <c r="BG632" s="34"/>
      <c r="BH632" s="34"/>
      <c r="BI632" s="34"/>
      <c r="BJ632" s="34"/>
      <c r="BK632" s="34"/>
      <c r="BL632" s="34"/>
    </row>
    <row r="633" spans="1:64" x14ac:dyDescent="0.2">
      <c r="A633" s="36">
        <v>37171</v>
      </c>
      <c r="B633" s="37" t="s">
        <v>119</v>
      </c>
      <c r="C633" s="71">
        <v>13</v>
      </c>
      <c r="D633" s="25" t="s">
        <v>170</v>
      </c>
      <c r="E633" s="25">
        <v>7</v>
      </c>
      <c r="F633" s="26" t="s">
        <v>169</v>
      </c>
      <c r="G633" s="25">
        <v>2001</v>
      </c>
      <c r="H633" s="27" t="s">
        <v>168</v>
      </c>
      <c r="I633" s="25">
        <v>41</v>
      </c>
      <c r="J633" s="25">
        <v>4</v>
      </c>
      <c r="K633" s="41">
        <v>1.81</v>
      </c>
      <c r="L633" s="41">
        <v>1.81</v>
      </c>
      <c r="M633" s="41">
        <v>1.81</v>
      </c>
      <c r="N633" s="41">
        <f t="shared" si="46"/>
        <v>0</v>
      </c>
      <c r="O633" s="41">
        <f t="shared" si="47"/>
        <v>0</v>
      </c>
      <c r="P633" s="41">
        <f t="shared" si="48"/>
        <v>0</v>
      </c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9"/>
      <c r="AG633" s="30"/>
      <c r="AI633" s="31"/>
      <c r="AP633" s="22"/>
      <c r="AS633" s="22"/>
      <c r="AT633" s="22"/>
      <c r="AU633" s="32"/>
      <c r="AV633" s="32"/>
      <c r="AW633" s="32"/>
      <c r="AX633" s="32"/>
      <c r="AY633" s="32"/>
      <c r="AZ633" s="32"/>
      <c r="BA633" s="33"/>
      <c r="BB633" s="33"/>
      <c r="BC633" s="33"/>
      <c r="BD633" s="33"/>
      <c r="BE633" s="33"/>
      <c r="BF633" s="33"/>
      <c r="BG633" s="34"/>
      <c r="BH633" s="34"/>
      <c r="BI633" s="34"/>
      <c r="BJ633" s="34"/>
      <c r="BK633" s="34"/>
      <c r="BL633" s="34"/>
    </row>
    <row r="634" spans="1:64" x14ac:dyDescent="0.2">
      <c r="A634" s="36">
        <v>37171</v>
      </c>
      <c r="B634" s="37" t="s">
        <v>121</v>
      </c>
      <c r="C634" s="71">
        <v>14.15</v>
      </c>
      <c r="D634" s="25" t="s">
        <v>170</v>
      </c>
      <c r="E634" s="25">
        <v>7</v>
      </c>
      <c r="F634" s="26" t="s">
        <v>169</v>
      </c>
      <c r="G634" s="25">
        <v>2001</v>
      </c>
      <c r="H634" s="27" t="s">
        <v>168</v>
      </c>
      <c r="I634" s="25">
        <v>41</v>
      </c>
      <c r="J634" s="25">
        <v>4</v>
      </c>
      <c r="K634" s="41">
        <v>2</v>
      </c>
      <c r="L634" s="41">
        <v>2</v>
      </c>
      <c r="M634" s="41">
        <v>2</v>
      </c>
      <c r="N634" s="41">
        <f t="shared" si="46"/>
        <v>0</v>
      </c>
      <c r="O634" s="41">
        <f t="shared" si="47"/>
        <v>0</v>
      </c>
      <c r="P634" s="41">
        <f t="shared" si="48"/>
        <v>0</v>
      </c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9"/>
      <c r="AG634" s="30"/>
      <c r="AI634" s="31"/>
      <c r="AP634" s="22"/>
      <c r="AS634" s="22"/>
      <c r="AT634" s="22"/>
      <c r="AU634" s="32"/>
      <c r="AV634" s="32"/>
      <c r="AW634" s="32"/>
      <c r="AX634" s="32"/>
      <c r="AY634" s="32"/>
      <c r="AZ634" s="32"/>
      <c r="BA634" s="33"/>
      <c r="BB634" s="33"/>
      <c r="BC634" s="33"/>
      <c r="BD634" s="33"/>
      <c r="BE634" s="33"/>
      <c r="BF634" s="33"/>
      <c r="BG634" s="34"/>
      <c r="BH634" s="34"/>
      <c r="BI634" s="34"/>
      <c r="BJ634" s="34"/>
      <c r="BK634" s="34"/>
      <c r="BL634" s="34"/>
    </row>
    <row r="635" spans="1:64" x14ac:dyDescent="0.2">
      <c r="A635" s="36">
        <v>37171</v>
      </c>
      <c r="B635" s="37" t="s">
        <v>122</v>
      </c>
      <c r="C635" s="71">
        <v>14.3</v>
      </c>
      <c r="D635" s="25" t="s">
        <v>170</v>
      </c>
      <c r="E635" s="25">
        <v>7</v>
      </c>
      <c r="F635" s="26" t="s">
        <v>169</v>
      </c>
      <c r="G635" s="25">
        <v>2001</v>
      </c>
      <c r="H635" s="27" t="s">
        <v>168</v>
      </c>
      <c r="I635" s="25">
        <v>41</v>
      </c>
      <c r="J635" s="25">
        <v>4</v>
      </c>
      <c r="K635" s="41">
        <v>2</v>
      </c>
      <c r="L635" s="41">
        <v>2</v>
      </c>
      <c r="M635" s="41">
        <v>2</v>
      </c>
      <c r="N635" s="41">
        <f t="shared" si="46"/>
        <v>0</v>
      </c>
      <c r="O635" s="41">
        <f t="shared" si="47"/>
        <v>0</v>
      </c>
      <c r="P635" s="41">
        <f t="shared" si="48"/>
        <v>0</v>
      </c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9"/>
      <c r="AG635" s="30"/>
      <c r="AI635" s="31"/>
      <c r="AP635" s="22"/>
      <c r="AS635" s="22"/>
      <c r="AT635" s="22"/>
      <c r="AU635" s="32"/>
      <c r="AV635" s="32"/>
      <c r="AW635" s="32"/>
      <c r="AX635" s="32"/>
      <c r="AY635" s="32"/>
      <c r="AZ635" s="32"/>
      <c r="BA635" s="33"/>
      <c r="BB635" s="33"/>
      <c r="BC635" s="33"/>
      <c r="BD635" s="33"/>
      <c r="BE635" s="33"/>
      <c r="BF635" s="33"/>
      <c r="BG635" s="34"/>
      <c r="BH635" s="34"/>
      <c r="BI635" s="34"/>
      <c r="BJ635" s="34"/>
      <c r="BK635" s="34"/>
      <c r="BL635" s="34"/>
    </row>
    <row r="636" spans="1:64" x14ac:dyDescent="0.2">
      <c r="A636" s="36">
        <v>37171</v>
      </c>
      <c r="B636" s="37" t="s">
        <v>123</v>
      </c>
      <c r="C636" s="71">
        <v>14.45</v>
      </c>
      <c r="D636" s="25" t="s">
        <v>170</v>
      </c>
      <c r="E636" s="25">
        <v>7</v>
      </c>
      <c r="F636" s="26" t="s">
        <v>169</v>
      </c>
      <c r="G636" s="25">
        <v>2001</v>
      </c>
      <c r="H636" s="27" t="s">
        <v>168</v>
      </c>
      <c r="I636" s="25">
        <v>41</v>
      </c>
      <c r="J636" s="25">
        <v>4</v>
      </c>
      <c r="K636" s="41">
        <v>2</v>
      </c>
      <c r="L636" s="41">
        <v>2</v>
      </c>
      <c r="M636" s="41">
        <v>2</v>
      </c>
      <c r="N636" s="41">
        <f t="shared" si="46"/>
        <v>0</v>
      </c>
      <c r="O636" s="41">
        <f t="shared" si="47"/>
        <v>0</v>
      </c>
      <c r="P636" s="41">
        <f t="shared" si="48"/>
        <v>0</v>
      </c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9"/>
      <c r="AG636" s="30"/>
      <c r="AI636" s="31"/>
      <c r="AP636" s="22"/>
      <c r="AS636" s="22"/>
      <c r="AT636" s="22"/>
      <c r="AU636" s="32"/>
      <c r="AV636" s="32"/>
      <c r="AW636" s="32"/>
      <c r="AX636" s="32"/>
      <c r="AY636" s="32"/>
      <c r="AZ636" s="32"/>
      <c r="BA636" s="33"/>
      <c r="BB636" s="33"/>
      <c r="BC636" s="33"/>
      <c r="BD636" s="33"/>
      <c r="BE636" s="33"/>
      <c r="BF636" s="33"/>
      <c r="BG636" s="34"/>
      <c r="BH636" s="34"/>
      <c r="BI636" s="34"/>
      <c r="BJ636" s="34"/>
      <c r="BK636" s="34"/>
      <c r="BL636" s="34"/>
    </row>
    <row r="637" spans="1:64" x14ac:dyDescent="0.2">
      <c r="A637" s="36">
        <v>37171</v>
      </c>
      <c r="B637" s="37" t="s">
        <v>124</v>
      </c>
      <c r="C637" s="71">
        <v>14</v>
      </c>
      <c r="D637" s="25" t="s">
        <v>170</v>
      </c>
      <c r="E637" s="25">
        <v>7</v>
      </c>
      <c r="F637" s="26" t="s">
        <v>169</v>
      </c>
      <c r="G637" s="25">
        <v>2001</v>
      </c>
      <c r="H637" s="27" t="s">
        <v>168</v>
      </c>
      <c r="I637" s="25">
        <v>41</v>
      </c>
      <c r="J637" s="25">
        <v>4</v>
      </c>
      <c r="K637" s="41">
        <v>2</v>
      </c>
      <c r="L637" s="41">
        <v>2</v>
      </c>
      <c r="M637" s="41">
        <v>2</v>
      </c>
      <c r="N637" s="41">
        <f t="shared" si="46"/>
        <v>0</v>
      </c>
      <c r="O637" s="41">
        <f t="shared" si="47"/>
        <v>0</v>
      </c>
      <c r="P637" s="41">
        <f t="shared" si="48"/>
        <v>0</v>
      </c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9"/>
      <c r="AG637" s="30"/>
      <c r="AI637" s="31"/>
      <c r="AP637" s="22"/>
      <c r="AS637" s="22"/>
      <c r="AT637" s="22"/>
      <c r="AU637" s="32"/>
      <c r="AV637" s="32"/>
      <c r="AW637" s="32"/>
      <c r="AX637" s="32"/>
      <c r="AY637" s="32"/>
      <c r="AZ637" s="32"/>
      <c r="BA637" s="33"/>
      <c r="BB637" s="33"/>
      <c r="BC637" s="33"/>
      <c r="BD637" s="33"/>
      <c r="BE637" s="33"/>
      <c r="BF637" s="33"/>
      <c r="BG637" s="34"/>
      <c r="BH637" s="34"/>
      <c r="BI637" s="34"/>
      <c r="BJ637" s="34"/>
      <c r="BK637" s="34"/>
      <c r="BL637" s="34"/>
    </row>
    <row r="638" spans="1:64" x14ac:dyDescent="0.2">
      <c r="A638" s="36">
        <v>37171</v>
      </c>
      <c r="B638" s="37" t="s">
        <v>125</v>
      </c>
      <c r="C638" s="71">
        <v>15.15</v>
      </c>
      <c r="D638" s="25" t="s">
        <v>170</v>
      </c>
      <c r="E638" s="25">
        <v>7</v>
      </c>
      <c r="F638" s="26" t="s">
        <v>169</v>
      </c>
      <c r="G638" s="25">
        <v>2001</v>
      </c>
      <c r="H638" s="27" t="s">
        <v>168</v>
      </c>
      <c r="I638" s="25">
        <v>41</v>
      </c>
      <c r="J638" s="25">
        <v>4</v>
      </c>
      <c r="K638" s="41">
        <v>8.7100000000000009</v>
      </c>
      <c r="L638" s="41">
        <v>8.7100000000000009</v>
      </c>
      <c r="M638" s="41">
        <v>8.7100000000000009</v>
      </c>
      <c r="N638" s="41">
        <f t="shared" si="46"/>
        <v>0</v>
      </c>
      <c r="O638" s="41">
        <f t="shared" si="47"/>
        <v>0</v>
      </c>
      <c r="P638" s="41">
        <f t="shared" si="48"/>
        <v>0</v>
      </c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9"/>
      <c r="AG638" s="30"/>
      <c r="AI638" s="31"/>
      <c r="AP638" s="22"/>
      <c r="AS638" s="22"/>
      <c r="AT638" s="22"/>
      <c r="AU638" s="32"/>
      <c r="AV638" s="32"/>
      <c r="AW638" s="32"/>
      <c r="AX638" s="32"/>
      <c r="AY638" s="32"/>
      <c r="AZ638" s="32"/>
      <c r="BA638" s="33"/>
      <c r="BB638" s="33"/>
      <c r="BC638" s="33"/>
      <c r="BD638" s="33"/>
      <c r="BE638" s="33"/>
      <c r="BF638" s="33"/>
      <c r="BG638" s="34"/>
      <c r="BH638" s="34"/>
      <c r="BI638" s="34"/>
      <c r="BJ638" s="34"/>
      <c r="BK638" s="34"/>
      <c r="BL638" s="34"/>
    </row>
    <row r="639" spans="1:64" x14ac:dyDescent="0.2">
      <c r="A639" s="36">
        <v>37171</v>
      </c>
      <c r="B639" s="37" t="s">
        <v>126</v>
      </c>
      <c r="C639" s="71">
        <v>15.3</v>
      </c>
      <c r="D639" s="25" t="s">
        <v>170</v>
      </c>
      <c r="E639" s="25">
        <v>7</v>
      </c>
      <c r="F639" s="26" t="s">
        <v>169</v>
      </c>
      <c r="G639" s="25">
        <v>2001</v>
      </c>
      <c r="H639" s="27" t="s">
        <v>168</v>
      </c>
      <c r="I639" s="25">
        <v>41</v>
      </c>
      <c r="J639" s="25">
        <v>4</v>
      </c>
      <c r="K639" s="41">
        <v>7.7</v>
      </c>
      <c r="L639" s="41">
        <v>7.7</v>
      </c>
      <c r="M639" s="41">
        <v>7.7</v>
      </c>
      <c r="N639" s="41">
        <f t="shared" si="46"/>
        <v>0</v>
      </c>
      <c r="O639" s="41">
        <f t="shared" si="47"/>
        <v>0</v>
      </c>
      <c r="P639" s="41">
        <f t="shared" si="48"/>
        <v>0</v>
      </c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9"/>
      <c r="AG639" s="30"/>
      <c r="AI639" s="31"/>
      <c r="AP639" s="22"/>
      <c r="AS639" s="22"/>
      <c r="AT639" s="22"/>
      <c r="AU639" s="32"/>
      <c r="AV639" s="32"/>
      <c r="AW639" s="32"/>
      <c r="AX639" s="32"/>
      <c r="AY639" s="32"/>
      <c r="AZ639" s="32"/>
      <c r="BA639" s="33"/>
      <c r="BB639" s="33"/>
      <c r="BC639" s="33"/>
      <c r="BD639" s="33"/>
      <c r="BE639" s="33"/>
      <c r="BF639" s="33"/>
      <c r="BG639" s="34"/>
      <c r="BH639" s="34"/>
      <c r="BI639" s="34"/>
      <c r="BJ639" s="34"/>
      <c r="BK639" s="34"/>
      <c r="BL639" s="34"/>
    </row>
    <row r="640" spans="1:64" x14ac:dyDescent="0.2">
      <c r="A640" s="36">
        <v>37171</v>
      </c>
      <c r="B640" s="37" t="s">
        <v>127</v>
      </c>
      <c r="C640" s="71">
        <v>15.45</v>
      </c>
      <c r="D640" s="25" t="s">
        <v>170</v>
      </c>
      <c r="E640" s="25">
        <v>7</v>
      </c>
      <c r="F640" s="26" t="s">
        <v>169</v>
      </c>
      <c r="G640" s="25">
        <v>2001</v>
      </c>
      <c r="H640" s="27" t="s">
        <v>168</v>
      </c>
      <c r="I640" s="25">
        <v>41</v>
      </c>
      <c r="J640" s="25">
        <v>4</v>
      </c>
      <c r="K640" s="41">
        <v>8.8000000000000007</v>
      </c>
      <c r="L640" s="41">
        <v>8.8000000000000007</v>
      </c>
      <c r="M640" s="41">
        <v>8.8000000000000007</v>
      </c>
      <c r="N640" s="41">
        <f t="shared" si="46"/>
        <v>0</v>
      </c>
      <c r="O640" s="41">
        <f t="shared" si="47"/>
        <v>0</v>
      </c>
      <c r="P640" s="41">
        <f t="shared" si="48"/>
        <v>0</v>
      </c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9"/>
      <c r="AG640" s="30"/>
      <c r="AI640" s="31"/>
      <c r="AP640" s="22"/>
      <c r="AS640" s="22"/>
      <c r="AT640" s="22"/>
      <c r="AU640" s="32"/>
      <c r="AV640" s="32"/>
      <c r="AW640" s="32"/>
      <c r="AX640" s="32"/>
      <c r="AY640" s="32"/>
      <c r="AZ640" s="32"/>
      <c r="BA640" s="33"/>
      <c r="BB640" s="33"/>
      <c r="BC640" s="33"/>
      <c r="BD640" s="33"/>
      <c r="BE640" s="33"/>
      <c r="BF640" s="33"/>
      <c r="BG640" s="34"/>
      <c r="BH640" s="34"/>
      <c r="BI640" s="34"/>
      <c r="BJ640" s="34"/>
      <c r="BK640" s="34"/>
      <c r="BL640" s="34"/>
    </row>
    <row r="641" spans="1:64" x14ac:dyDescent="0.2">
      <c r="A641" s="36">
        <v>37171</v>
      </c>
      <c r="B641" s="37" t="s">
        <v>128</v>
      </c>
      <c r="C641" s="71">
        <v>15</v>
      </c>
      <c r="D641" s="25" t="s">
        <v>170</v>
      </c>
      <c r="E641" s="25">
        <v>7</v>
      </c>
      <c r="F641" s="26" t="s">
        <v>169</v>
      </c>
      <c r="G641" s="25">
        <v>2001</v>
      </c>
      <c r="H641" s="27" t="s">
        <v>168</v>
      </c>
      <c r="I641" s="25">
        <v>41</v>
      </c>
      <c r="J641" s="25">
        <v>4</v>
      </c>
      <c r="K641" s="41">
        <v>6.5</v>
      </c>
      <c r="L641" s="41">
        <v>6.5</v>
      </c>
      <c r="M641" s="41">
        <v>6.5</v>
      </c>
      <c r="N641" s="41">
        <f t="shared" si="46"/>
        <v>0</v>
      </c>
      <c r="O641" s="41">
        <f t="shared" si="47"/>
        <v>0</v>
      </c>
      <c r="P641" s="41">
        <f t="shared" si="48"/>
        <v>0</v>
      </c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9"/>
      <c r="AG641" s="30"/>
      <c r="AI641" s="31"/>
      <c r="AP641" s="22"/>
      <c r="AS641" s="22"/>
      <c r="AT641" s="22"/>
      <c r="AU641" s="32"/>
      <c r="AV641" s="32"/>
      <c r="AW641" s="32"/>
      <c r="AX641" s="32"/>
      <c r="AY641" s="32"/>
      <c r="AZ641" s="32"/>
      <c r="BA641" s="33"/>
      <c r="BB641" s="33"/>
      <c r="BC641" s="33"/>
      <c r="BD641" s="33"/>
      <c r="BE641" s="33"/>
      <c r="BF641" s="33"/>
      <c r="BG641" s="34"/>
      <c r="BH641" s="34"/>
      <c r="BI641" s="34"/>
      <c r="BJ641" s="34"/>
      <c r="BK641" s="34"/>
      <c r="BL641" s="34"/>
    </row>
    <row r="642" spans="1:64" x14ac:dyDescent="0.2">
      <c r="A642" s="36">
        <v>37171</v>
      </c>
      <c r="B642" s="37" t="s">
        <v>129</v>
      </c>
      <c r="C642" s="71">
        <v>16.149999999999999</v>
      </c>
      <c r="D642" s="25" t="s">
        <v>170</v>
      </c>
      <c r="E642" s="25">
        <v>7</v>
      </c>
      <c r="F642" s="26" t="s">
        <v>169</v>
      </c>
      <c r="G642" s="25">
        <v>2001</v>
      </c>
      <c r="H642" s="27" t="s">
        <v>168</v>
      </c>
      <c r="I642" s="25">
        <v>41</v>
      </c>
      <c r="J642" s="25">
        <v>4</v>
      </c>
      <c r="K642" s="41">
        <v>5.98</v>
      </c>
      <c r="L642" s="41">
        <v>5.98</v>
      </c>
      <c r="M642" s="41">
        <v>5.98</v>
      </c>
      <c r="N642" s="41">
        <f t="shared" si="46"/>
        <v>0</v>
      </c>
      <c r="O642" s="41">
        <f t="shared" si="47"/>
        <v>0</v>
      </c>
      <c r="P642" s="41">
        <f t="shared" si="48"/>
        <v>0</v>
      </c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9"/>
      <c r="AG642" s="30"/>
      <c r="AI642" s="31"/>
      <c r="AP642" s="22"/>
      <c r="AS642" s="22"/>
      <c r="AT642" s="22"/>
      <c r="AU642" s="32"/>
      <c r="AV642" s="32"/>
      <c r="AW642" s="32"/>
      <c r="AX642" s="32"/>
      <c r="AY642" s="32"/>
      <c r="AZ642" s="32"/>
      <c r="BA642" s="33"/>
      <c r="BB642" s="33"/>
      <c r="BC642" s="33"/>
      <c r="BD642" s="33"/>
      <c r="BE642" s="33"/>
      <c r="BF642" s="33"/>
      <c r="BG642" s="34"/>
      <c r="BH642" s="34"/>
      <c r="BI642" s="34"/>
      <c r="BJ642" s="34"/>
      <c r="BK642" s="34"/>
      <c r="BL642" s="34"/>
    </row>
    <row r="643" spans="1:64" x14ac:dyDescent="0.2">
      <c r="A643" s="36">
        <v>37171</v>
      </c>
      <c r="B643" s="37" t="s">
        <v>130</v>
      </c>
      <c r="C643" s="71">
        <v>16.3</v>
      </c>
      <c r="D643" s="25" t="s">
        <v>170</v>
      </c>
      <c r="E643" s="25">
        <v>7</v>
      </c>
      <c r="F643" s="26" t="s">
        <v>169</v>
      </c>
      <c r="G643" s="25">
        <v>2001</v>
      </c>
      <c r="H643" s="27" t="s">
        <v>168</v>
      </c>
      <c r="I643" s="25">
        <v>41</v>
      </c>
      <c r="J643" s="25">
        <v>4</v>
      </c>
      <c r="K643" s="41">
        <v>9.6199999999999992</v>
      </c>
      <c r="L643" s="41">
        <v>9.6199999999999992</v>
      </c>
      <c r="M643" s="41">
        <v>9.6199999999999992</v>
      </c>
      <c r="N643" s="41">
        <f t="shared" si="46"/>
        <v>0</v>
      </c>
      <c r="O643" s="41">
        <f t="shared" si="47"/>
        <v>0</v>
      </c>
      <c r="P643" s="41">
        <f t="shared" si="48"/>
        <v>0</v>
      </c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9"/>
      <c r="AG643" s="30"/>
      <c r="AI643" s="31"/>
      <c r="AP643" s="22"/>
      <c r="AS643" s="22"/>
      <c r="AT643" s="22"/>
      <c r="AU643" s="32"/>
      <c r="AV643" s="32"/>
      <c r="AW643" s="32"/>
      <c r="AX643" s="32"/>
      <c r="AY643" s="32"/>
      <c r="AZ643" s="32"/>
      <c r="BA643" s="33"/>
      <c r="BB643" s="33"/>
      <c r="BC643" s="33"/>
      <c r="BD643" s="33"/>
      <c r="BE643" s="33"/>
      <c r="BF643" s="33"/>
      <c r="BG643" s="34"/>
      <c r="BH643" s="34"/>
      <c r="BI643" s="34"/>
      <c r="BJ643" s="34"/>
      <c r="BK643" s="34"/>
      <c r="BL643" s="34"/>
    </row>
    <row r="644" spans="1:64" x14ac:dyDescent="0.2">
      <c r="A644" s="36">
        <v>37171</v>
      </c>
      <c r="B644" s="37" t="s">
        <v>131</v>
      </c>
      <c r="C644" s="71">
        <v>16.45</v>
      </c>
      <c r="D644" s="25" t="s">
        <v>170</v>
      </c>
      <c r="E644" s="25">
        <v>7</v>
      </c>
      <c r="F644" s="26" t="s">
        <v>169</v>
      </c>
      <c r="G644" s="25">
        <v>2001</v>
      </c>
      <c r="H644" s="27" t="s">
        <v>168</v>
      </c>
      <c r="I644" s="25">
        <v>41</v>
      </c>
      <c r="J644" s="25">
        <v>4</v>
      </c>
      <c r="K644" s="41">
        <v>11.05</v>
      </c>
      <c r="L644" s="41">
        <v>11.05</v>
      </c>
      <c r="M644" s="41">
        <v>11.05</v>
      </c>
      <c r="N644" s="41">
        <f t="shared" si="46"/>
        <v>0</v>
      </c>
      <c r="O644" s="41">
        <f t="shared" si="47"/>
        <v>0</v>
      </c>
      <c r="P644" s="41">
        <f t="shared" si="48"/>
        <v>0</v>
      </c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9"/>
      <c r="AG644" s="30"/>
      <c r="AI644" s="31"/>
      <c r="AP644" s="22"/>
      <c r="AS644" s="22"/>
      <c r="AT644" s="22"/>
      <c r="AU644" s="32"/>
      <c r="AV644" s="32"/>
      <c r="AW644" s="32"/>
      <c r="AX644" s="32"/>
      <c r="AY644" s="32"/>
      <c r="AZ644" s="32"/>
      <c r="BA644" s="33"/>
      <c r="BB644" s="33"/>
      <c r="BC644" s="33"/>
      <c r="BD644" s="33"/>
      <c r="BE644" s="33"/>
      <c r="BF644" s="33"/>
      <c r="BG644" s="34"/>
      <c r="BH644" s="34"/>
      <c r="BI644" s="34"/>
      <c r="BJ644" s="34"/>
      <c r="BK644" s="34"/>
      <c r="BL644" s="34"/>
    </row>
    <row r="645" spans="1:64" x14ac:dyDescent="0.2">
      <c r="A645" s="36">
        <v>37171</v>
      </c>
      <c r="B645" s="37" t="s">
        <v>132</v>
      </c>
      <c r="C645" s="71">
        <v>16</v>
      </c>
      <c r="D645" s="25" t="s">
        <v>170</v>
      </c>
      <c r="E645" s="25">
        <v>7</v>
      </c>
      <c r="F645" s="26" t="s">
        <v>169</v>
      </c>
      <c r="G645" s="25">
        <v>2001</v>
      </c>
      <c r="H645" s="27" t="s">
        <v>168</v>
      </c>
      <c r="I645" s="25">
        <v>41</v>
      </c>
      <c r="J645" s="25">
        <v>4</v>
      </c>
      <c r="K645" s="41">
        <v>12.7</v>
      </c>
      <c r="L645" s="41">
        <v>12.7</v>
      </c>
      <c r="M645" s="41">
        <v>12.7</v>
      </c>
      <c r="N645" s="41">
        <f t="shared" si="46"/>
        <v>0</v>
      </c>
      <c r="O645" s="41">
        <f t="shared" si="47"/>
        <v>0</v>
      </c>
      <c r="P645" s="41">
        <f t="shared" si="48"/>
        <v>0</v>
      </c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9"/>
      <c r="AG645" s="30"/>
      <c r="AI645" s="31"/>
      <c r="AP645" s="22"/>
      <c r="AS645" s="22"/>
      <c r="AT645" s="22"/>
      <c r="AU645" s="32"/>
      <c r="AV645" s="32"/>
      <c r="AW645" s="32"/>
      <c r="AX645" s="32"/>
      <c r="AY645" s="32"/>
      <c r="AZ645" s="32"/>
      <c r="BA645" s="33"/>
      <c r="BB645" s="33"/>
      <c r="BC645" s="33"/>
      <c r="BD645" s="33"/>
      <c r="BE645" s="33"/>
      <c r="BF645" s="33"/>
      <c r="BG645" s="34"/>
      <c r="BH645" s="34"/>
      <c r="BI645" s="34"/>
      <c r="BJ645" s="34"/>
      <c r="BK645" s="34"/>
      <c r="BL645" s="34"/>
    </row>
    <row r="646" spans="1:64" x14ac:dyDescent="0.2">
      <c r="A646" s="36">
        <v>37171</v>
      </c>
      <c r="B646" s="37" t="s">
        <v>133</v>
      </c>
      <c r="C646" s="71">
        <v>17.149999999999999</v>
      </c>
      <c r="D646" s="25" t="s">
        <v>170</v>
      </c>
      <c r="E646" s="25">
        <v>7</v>
      </c>
      <c r="F646" s="26" t="s">
        <v>169</v>
      </c>
      <c r="G646" s="25">
        <v>2001</v>
      </c>
      <c r="H646" s="27" t="s">
        <v>168</v>
      </c>
      <c r="I646" s="25">
        <v>41</v>
      </c>
      <c r="J646" s="25">
        <v>4</v>
      </c>
      <c r="K646" s="41">
        <v>16.5</v>
      </c>
      <c r="L646" s="41">
        <v>16.5</v>
      </c>
      <c r="M646" s="41">
        <v>16.5</v>
      </c>
      <c r="N646" s="41">
        <f t="shared" si="46"/>
        <v>0</v>
      </c>
      <c r="O646" s="41">
        <f t="shared" si="47"/>
        <v>0</v>
      </c>
      <c r="P646" s="41">
        <f t="shared" si="48"/>
        <v>0</v>
      </c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9"/>
      <c r="AG646" s="30"/>
      <c r="AI646" s="31"/>
      <c r="AP646" s="22"/>
      <c r="AS646" s="22"/>
      <c r="AT646" s="22"/>
      <c r="AU646" s="32"/>
      <c r="AV646" s="32"/>
      <c r="AW646" s="32"/>
      <c r="AX646" s="32"/>
      <c r="AY646" s="32"/>
      <c r="AZ646" s="32"/>
      <c r="BA646" s="33"/>
      <c r="BB646" s="33"/>
      <c r="BC646" s="33"/>
      <c r="BD646" s="33"/>
      <c r="BE646" s="33"/>
      <c r="BF646" s="33"/>
      <c r="BG646" s="34"/>
      <c r="BH646" s="34"/>
      <c r="BI646" s="34"/>
      <c r="BJ646" s="34"/>
      <c r="BK646" s="34"/>
      <c r="BL646" s="34"/>
    </row>
    <row r="647" spans="1:64" x14ac:dyDescent="0.2">
      <c r="A647" s="36">
        <v>37171</v>
      </c>
      <c r="B647" s="37" t="s">
        <v>134</v>
      </c>
      <c r="C647" s="71">
        <v>17.3</v>
      </c>
      <c r="D647" s="25" t="s">
        <v>170</v>
      </c>
      <c r="E647" s="25">
        <v>7</v>
      </c>
      <c r="F647" s="26" t="s">
        <v>169</v>
      </c>
      <c r="G647" s="25">
        <v>2001</v>
      </c>
      <c r="H647" s="27" t="s">
        <v>168</v>
      </c>
      <c r="I647" s="25">
        <v>41</v>
      </c>
      <c r="J647" s="25">
        <v>4</v>
      </c>
      <c r="K647" s="41">
        <v>19.95</v>
      </c>
      <c r="L647" s="41">
        <v>19.95</v>
      </c>
      <c r="M647" s="41">
        <v>19.95</v>
      </c>
      <c r="N647" s="41">
        <f t="shared" ref="N647:N710" si="49">K647-L647</f>
        <v>0</v>
      </c>
      <c r="O647" s="41">
        <f t="shared" ref="O647:O710" si="50">K647-M647</f>
        <v>0</v>
      </c>
      <c r="P647" s="41">
        <f t="shared" ref="P647:P710" si="51">L647-M647</f>
        <v>0</v>
      </c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9"/>
      <c r="AG647" s="30"/>
      <c r="AI647" s="31"/>
      <c r="AP647" s="22"/>
      <c r="AS647" s="22"/>
      <c r="AT647" s="22"/>
      <c r="AU647" s="32"/>
      <c r="AV647" s="32"/>
      <c r="AW647" s="32"/>
      <c r="AX647" s="32"/>
      <c r="AY647" s="32"/>
      <c r="AZ647" s="32"/>
      <c r="BA647" s="33"/>
      <c r="BB647" s="33"/>
      <c r="BC647" s="33"/>
      <c r="BD647" s="33"/>
      <c r="BE647" s="33"/>
      <c r="BF647" s="33"/>
      <c r="BG647" s="34"/>
      <c r="BH647" s="34"/>
      <c r="BI647" s="34"/>
      <c r="BJ647" s="34"/>
      <c r="BK647" s="34"/>
      <c r="BL647" s="34"/>
    </row>
    <row r="648" spans="1:64" x14ac:dyDescent="0.2">
      <c r="A648" s="36">
        <v>37171</v>
      </c>
      <c r="B648" s="37" t="s">
        <v>135</v>
      </c>
      <c r="C648" s="71">
        <v>17.45</v>
      </c>
      <c r="D648" s="25" t="s">
        <v>170</v>
      </c>
      <c r="E648" s="25">
        <v>7</v>
      </c>
      <c r="F648" s="26" t="s">
        <v>169</v>
      </c>
      <c r="G648" s="25">
        <v>2001</v>
      </c>
      <c r="H648" s="27" t="s">
        <v>168</v>
      </c>
      <c r="I648" s="25">
        <v>41</v>
      </c>
      <c r="J648" s="25">
        <v>4</v>
      </c>
      <c r="K648" s="41">
        <v>20</v>
      </c>
      <c r="L648" s="41">
        <v>20</v>
      </c>
      <c r="M648" s="41">
        <v>20</v>
      </c>
      <c r="N648" s="41">
        <f t="shared" si="49"/>
        <v>0</v>
      </c>
      <c r="O648" s="41">
        <f t="shared" si="50"/>
        <v>0</v>
      </c>
      <c r="P648" s="41">
        <f t="shared" si="51"/>
        <v>0</v>
      </c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9"/>
      <c r="AG648" s="30"/>
      <c r="AI648" s="31"/>
      <c r="AP648" s="22"/>
      <c r="AS648" s="22"/>
      <c r="AT648" s="22"/>
      <c r="AU648" s="32"/>
      <c r="AV648" s="32"/>
      <c r="AW648" s="32"/>
      <c r="AX648" s="32"/>
      <c r="AY648" s="32"/>
      <c r="AZ648" s="32"/>
      <c r="BA648" s="33"/>
      <c r="BB648" s="33"/>
      <c r="BC648" s="33"/>
      <c r="BD648" s="33"/>
      <c r="BE648" s="33"/>
      <c r="BF648" s="33"/>
      <c r="BG648" s="34"/>
      <c r="BH648" s="34"/>
      <c r="BI648" s="34"/>
      <c r="BJ648" s="34"/>
      <c r="BK648" s="34"/>
      <c r="BL648" s="34"/>
    </row>
    <row r="649" spans="1:64" x14ac:dyDescent="0.2">
      <c r="A649" s="36">
        <v>37171</v>
      </c>
      <c r="B649" s="37" t="s">
        <v>136</v>
      </c>
      <c r="C649" s="71">
        <v>17</v>
      </c>
      <c r="D649" s="25" t="s">
        <v>170</v>
      </c>
      <c r="E649" s="25">
        <v>7</v>
      </c>
      <c r="F649" s="26" t="s">
        <v>169</v>
      </c>
      <c r="G649" s="25">
        <v>2001</v>
      </c>
      <c r="H649" s="27" t="s">
        <v>168</v>
      </c>
      <c r="I649" s="25">
        <v>41</v>
      </c>
      <c r="J649" s="25">
        <v>4</v>
      </c>
      <c r="K649" s="41">
        <v>18.899999999999999</v>
      </c>
      <c r="L649" s="41">
        <v>18.899999999999999</v>
      </c>
      <c r="M649" s="41">
        <v>18.899999999999999</v>
      </c>
      <c r="N649" s="41">
        <f t="shared" si="49"/>
        <v>0</v>
      </c>
      <c r="O649" s="41">
        <f t="shared" si="50"/>
        <v>0</v>
      </c>
      <c r="P649" s="41">
        <f t="shared" si="51"/>
        <v>0</v>
      </c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9"/>
      <c r="AG649" s="30"/>
      <c r="AI649" s="31"/>
      <c r="AP649" s="22"/>
      <c r="AS649" s="22"/>
      <c r="AT649" s="22"/>
      <c r="AU649" s="32"/>
      <c r="AV649" s="32"/>
      <c r="AW649" s="32"/>
      <c r="AX649" s="32"/>
      <c r="AY649" s="32"/>
      <c r="AZ649" s="32"/>
      <c r="BA649" s="33"/>
      <c r="BB649" s="33"/>
      <c r="BC649" s="33"/>
      <c r="BD649" s="33"/>
      <c r="BE649" s="33"/>
      <c r="BF649" s="33"/>
      <c r="BG649" s="34"/>
      <c r="BH649" s="34"/>
      <c r="BI649" s="34"/>
      <c r="BJ649" s="34"/>
      <c r="BK649" s="34"/>
      <c r="BL649" s="34"/>
    </row>
    <row r="650" spans="1:64" x14ac:dyDescent="0.2">
      <c r="A650" s="36">
        <v>37171</v>
      </c>
      <c r="B650" s="37" t="s">
        <v>137</v>
      </c>
      <c r="C650" s="71">
        <v>18.149999999999999</v>
      </c>
      <c r="D650" s="25" t="s">
        <v>170</v>
      </c>
      <c r="E650" s="25">
        <v>7</v>
      </c>
      <c r="F650" s="26" t="s">
        <v>169</v>
      </c>
      <c r="G650" s="25">
        <v>2001</v>
      </c>
      <c r="H650" s="27" t="s">
        <v>168</v>
      </c>
      <c r="I650" s="25">
        <v>41</v>
      </c>
      <c r="J650" s="25">
        <v>4</v>
      </c>
      <c r="K650" s="41">
        <v>11.96</v>
      </c>
      <c r="L650" s="41">
        <v>11.96</v>
      </c>
      <c r="M650" s="41">
        <v>11.96</v>
      </c>
      <c r="N650" s="41">
        <f t="shared" si="49"/>
        <v>0</v>
      </c>
      <c r="O650" s="41">
        <f t="shared" si="50"/>
        <v>0</v>
      </c>
      <c r="P650" s="41">
        <f t="shared" si="51"/>
        <v>0</v>
      </c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9"/>
      <c r="AG650" s="30"/>
      <c r="AI650" s="31"/>
      <c r="AP650" s="22"/>
      <c r="AS650" s="22"/>
      <c r="AT650" s="22"/>
      <c r="AU650" s="32"/>
      <c r="AV650" s="32"/>
      <c r="AW650" s="32"/>
      <c r="AX650" s="32"/>
      <c r="AY650" s="32"/>
      <c r="AZ650" s="32"/>
      <c r="BA650" s="33"/>
      <c r="BB650" s="33"/>
      <c r="BC650" s="33"/>
      <c r="BD650" s="33"/>
      <c r="BE650" s="33"/>
      <c r="BF650" s="33"/>
      <c r="BG650" s="34"/>
      <c r="BH650" s="34"/>
      <c r="BI650" s="34"/>
      <c r="BJ650" s="34"/>
      <c r="BK650" s="34"/>
      <c r="BL650" s="34"/>
    </row>
    <row r="651" spans="1:64" x14ac:dyDescent="0.2">
      <c r="A651" s="36">
        <v>37171</v>
      </c>
      <c r="B651" s="37" t="s">
        <v>138</v>
      </c>
      <c r="C651" s="71">
        <v>18.3</v>
      </c>
      <c r="D651" s="25" t="s">
        <v>170</v>
      </c>
      <c r="E651" s="25">
        <v>7</v>
      </c>
      <c r="F651" s="26" t="s">
        <v>169</v>
      </c>
      <c r="G651" s="25">
        <v>2001</v>
      </c>
      <c r="H651" s="27" t="s">
        <v>168</v>
      </c>
      <c r="I651" s="25">
        <v>41</v>
      </c>
      <c r="J651" s="25">
        <v>4</v>
      </c>
      <c r="K651" s="41">
        <v>9.89</v>
      </c>
      <c r="L651" s="41">
        <v>9.89</v>
      </c>
      <c r="M651" s="41">
        <v>9.89</v>
      </c>
      <c r="N651" s="41">
        <f t="shared" si="49"/>
        <v>0</v>
      </c>
      <c r="O651" s="41">
        <f t="shared" si="50"/>
        <v>0</v>
      </c>
      <c r="P651" s="41">
        <f t="shared" si="51"/>
        <v>0</v>
      </c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9"/>
      <c r="AG651" s="30"/>
      <c r="AI651" s="31"/>
      <c r="AP651" s="22"/>
      <c r="AS651" s="22"/>
      <c r="AT651" s="22"/>
      <c r="AU651" s="32"/>
      <c r="AV651" s="32"/>
      <c r="AW651" s="32"/>
      <c r="AX651" s="32"/>
      <c r="AY651" s="32"/>
      <c r="AZ651" s="32"/>
      <c r="BA651" s="33"/>
      <c r="BB651" s="33"/>
      <c r="BC651" s="33"/>
      <c r="BD651" s="33"/>
      <c r="BE651" s="33"/>
      <c r="BF651" s="33"/>
      <c r="BG651" s="34"/>
      <c r="BH651" s="34"/>
      <c r="BI651" s="34"/>
      <c r="BJ651" s="34"/>
      <c r="BK651" s="34"/>
      <c r="BL651" s="34"/>
    </row>
    <row r="652" spans="1:64" x14ac:dyDescent="0.2">
      <c r="A652" s="36">
        <v>37171</v>
      </c>
      <c r="B652" s="37" t="s">
        <v>139</v>
      </c>
      <c r="C652" s="71">
        <v>18.45</v>
      </c>
      <c r="D652" s="25" t="s">
        <v>170</v>
      </c>
      <c r="E652" s="25">
        <v>7</v>
      </c>
      <c r="F652" s="26" t="s">
        <v>169</v>
      </c>
      <c r="G652" s="25">
        <v>2001</v>
      </c>
      <c r="H652" s="27" t="s">
        <v>168</v>
      </c>
      <c r="I652" s="25">
        <v>41</v>
      </c>
      <c r="J652" s="25">
        <v>4</v>
      </c>
      <c r="K652" s="41">
        <v>9</v>
      </c>
      <c r="L652" s="41">
        <v>9</v>
      </c>
      <c r="M652" s="41">
        <v>9</v>
      </c>
      <c r="N652" s="41">
        <f t="shared" si="49"/>
        <v>0</v>
      </c>
      <c r="O652" s="41">
        <f t="shared" si="50"/>
        <v>0</v>
      </c>
      <c r="P652" s="41">
        <f t="shared" si="51"/>
        <v>0</v>
      </c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9"/>
      <c r="AG652" s="30"/>
      <c r="AI652" s="31"/>
      <c r="AP652" s="22"/>
      <c r="AS652" s="22"/>
      <c r="AT652" s="22"/>
      <c r="AU652" s="32"/>
      <c r="AV652" s="32"/>
      <c r="AW652" s="32"/>
      <c r="AX652" s="32"/>
      <c r="AY652" s="32"/>
      <c r="AZ652" s="32"/>
      <c r="BA652" s="33"/>
      <c r="BB652" s="33"/>
      <c r="BC652" s="33"/>
      <c r="BD652" s="33"/>
      <c r="BE652" s="33"/>
      <c r="BF652" s="33"/>
      <c r="BG652" s="34"/>
      <c r="BH652" s="34"/>
      <c r="BI652" s="34"/>
      <c r="BJ652" s="34"/>
      <c r="BK652" s="34"/>
      <c r="BL652" s="34"/>
    </row>
    <row r="653" spans="1:64" x14ac:dyDescent="0.2">
      <c r="A653" s="36">
        <v>37171</v>
      </c>
      <c r="B653" s="37" t="s">
        <v>140</v>
      </c>
      <c r="C653" s="71">
        <v>18</v>
      </c>
      <c r="D653" s="25" t="s">
        <v>170</v>
      </c>
      <c r="E653" s="25">
        <v>7</v>
      </c>
      <c r="F653" s="26" t="s">
        <v>169</v>
      </c>
      <c r="G653" s="25">
        <v>2001</v>
      </c>
      <c r="H653" s="27" t="s">
        <v>168</v>
      </c>
      <c r="I653" s="25">
        <v>41</v>
      </c>
      <c r="J653" s="25">
        <v>4</v>
      </c>
      <c r="K653" s="41">
        <v>16.5</v>
      </c>
      <c r="L653" s="41">
        <v>16.5</v>
      </c>
      <c r="M653" s="41">
        <v>16.5</v>
      </c>
      <c r="N653" s="41">
        <f t="shared" si="49"/>
        <v>0</v>
      </c>
      <c r="O653" s="41">
        <f t="shared" si="50"/>
        <v>0</v>
      </c>
      <c r="P653" s="41">
        <f t="shared" si="51"/>
        <v>0</v>
      </c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9"/>
      <c r="AG653" s="30"/>
      <c r="AI653" s="31"/>
      <c r="AP653" s="22"/>
      <c r="AS653" s="22"/>
      <c r="AT653" s="22"/>
      <c r="AU653" s="32"/>
      <c r="AV653" s="32"/>
      <c r="AW653" s="32"/>
      <c r="AX653" s="32"/>
      <c r="AY653" s="32"/>
      <c r="AZ653" s="32"/>
      <c r="BA653" s="33"/>
      <c r="BB653" s="33"/>
      <c r="BC653" s="33"/>
      <c r="BD653" s="33"/>
      <c r="BE653" s="33"/>
      <c r="BF653" s="33"/>
      <c r="BG653" s="34"/>
      <c r="BH653" s="34"/>
      <c r="BI653" s="34"/>
      <c r="BJ653" s="34"/>
      <c r="BK653" s="34"/>
      <c r="BL653" s="34"/>
    </row>
    <row r="654" spans="1:64" x14ac:dyDescent="0.2">
      <c r="A654" s="36">
        <v>37171</v>
      </c>
      <c r="B654" s="37" t="s">
        <v>141</v>
      </c>
      <c r="C654" s="71">
        <v>19.149999999999999</v>
      </c>
      <c r="D654" s="25" t="s">
        <v>170</v>
      </c>
      <c r="E654" s="25">
        <v>7</v>
      </c>
      <c r="F654" s="26" t="s">
        <v>169</v>
      </c>
      <c r="G654" s="25">
        <v>2001</v>
      </c>
      <c r="H654" s="27" t="s">
        <v>168</v>
      </c>
      <c r="I654" s="25">
        <v>41</v>
      </c>
      <c r="J654" s="25">
        <v>4</v>
      </c>
      <c r="K654" s="41">
        <v>13.9</v>
      </c>
      <c r="L654" s="41">
        <v>13.9</v>
      </c>
      <c r="M654" s="41">
        <v>13.9</v>
      </c>
      <c r="N654" s="41">
        <f t="shared" si="49"/>
        <v>0</v>
      </c>
      <c r="O654" s="41">
        <f t="shared" si="50"/>
        <v>0</v>
      </c>
      <c r="P654" s="41">
        <f t="shared" si="51"/>
        <v>0</v>
      </c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9"/>
      <c r="AG654" s="30"/>
      <c r="AI654" s="31"/>
      <c r="AP654" s="22"/>
      <c r="AS654" s="22"/>
      <c r="AT654" s="22"/>
      <c r="AU654" s="32"/>
      <c r="AV654" s="32"/>
      <c r="AW654" s="32"/>
      <c r="AX654" s="32"/>
      <c r="AY654" s="32"/>
      <c r="AZ654" s="32"/>
      <c r="BA654" s="33"/>
      <c r="BB654" s="33"/>
      <c r="BC654" s="33"/>
      <c r="BD654" s="33"/>
      <c r="BE654" s="33"/>
      <c r="BF654" s="33"/>
      <c r="BG654" s="34"/>
      <c r="BH654" s="34"/>
      <c r="BI654" s="34"/>
      <c r="BJ654" s="34"/>
      <c r="BK654" s="34"/>
      <c r="BL654" s="34"/>
    </row>
    <row r="655" spans="1:64" x14ac:dyDescent="0.2">
      <c r="A655" s="36">
        <v>37171</v>
      </c>
      <c r="B655" s="37" t="s">
        <v>142</v>
      </c>
      <c r="C655" s="71">
        <v>19.3</v>
      </c>
      <c r="D655" s="25" t="s">
        <v>170</v>
      </c>
      <c r="E655" s="25">
        <v>7</v>
      </c>
      <c r="F655" s="26" t="s">
        <v>169</v>
      </c>
      <c r="G655" s="25">
        <v>2001</v>
      </c>
      <c r="H655" s="27" t="s">
        <v>168</v>
      </c>
      <c r="I655" s="25">
        <v>41</v>
      </c>
      <c r="J655" s="25">
        <v>4</v>
      </c>
      <c r="K655" s="41">
        <v>11.7</v>
      </c>
      <c r="L655" s="41">
        <v>11.7</v>
      </c>
      <c r="M655" s="41">
        <v>11.7</v>
      </c>
      <c r="N655" s="41">
        <f t="shared" si="49"/>
        <v>0</v>
      </c>
      <c r="O655" s="41">
        <f t="shared" si="50"/>
        <v>0</v>
      </c>
      <c r="P655" s="41">
        <f t="shared" si="51"/>
        <v>0</v>
      </c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9"/>
      <c r="AG655" s="30"/>
      <c r="AI655" s="31"/>
      <c r="AP655" s="22"/>
      <c r="AS655" s="22"/>
      <c r="AT655" s="22"/>
      <c r="AU655" s="32"/>
      <c r="AV655" s="32"/>
      <c r="AW655" s="32"/>
      <c r="AX655" s="32"/>
      <c r="AY655" s="32"/>
      <c r="AZ655" s="32"/>
      <c r="BA655" s="33"/>
      <c r="BB655" s="33"/>
      <c r="BC655" s="33"/>
      <c r="BD655" s="33"/>
      <c r="BE655" s="33"/>
      <c r="BF655" s="33"/>
      <c r="BG655" s="34"/>
      <c r="BH655" s="34"/>
      <c r="BI655" s="34"/>
      <c r="BJ655" s="34"/>
      <c r="BK655" s="34"/>
      <c r="BL655" s="34"/>
    </row>
    <row r="656" spans="1:64" x14ac:dyDescent="0.2">
      <c r="A656" s="36">
        <v>37171</v>
      </c>
      <c r="B656" s="37" t="s">
        <v>143</v>
      </c>
      <c r="C656" s="71">
        <v>19.45</v>
      </c>
      <c r="D656" s="25" t="s">
        <v>170</v>
      </c>
      <c r="E656" s="25">
        <v>7</v>
      </c>
      <c r="F656" s="26" t="s">
        <v>169</v>
      </c>
      <c r="G656" s="25">
        <v>2001</v>
      </c>
      <c r="H656" s="27" t="s">
        <v>168</v>
      </c>
      <c r="I656" s="25">
        <v>41</v>
      </c>
      <c r="J656" s="25">
        <v>4</v>
      </c>
      <c r="K656" s="41">
        <v>10.6</v>
      </c>
      <c r="L656" s="41">
        <v>10.6</v>
      </c>
      <c r="M656" s="41">
        <v>10.6</v>
      </c>
      <c r="N656" s="41">
        <f t="shared" si="49"/>
        <v>0</v>
      </c>
      <c r="O656" s="41">
        <f t="shared" si="50"/>
        <v>0</v>
      </c>
      <c r="P656" s="41">
        <f t="shared" si="51"/>
        <v>0</v>
      </c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9"/>
      <c r="AG656" s="30"/>
      <c r="AI656" s="31"/>
      <c r="AP656" s="22"/>
      <c r="AS656" s="22"/>
      <c r="AT656" s="22"/>
      <c r="AU656" s="32"/>
      <c r="AV656" s="32"/>
      <c r="AW656" s="32"/>
      <c r="AX656" s="32"/>
      <c r="AY656" s="32"/>
      <c r="AZ656" s="32"/>
      <c r="BA656" s="33"/>
      <c r="BB656" s="33"/>
      <c r="BC656" s="33"/>
      <c r="BD656" s="33"/>
      <c r="BE656" s="33"/>
      <c r="BF656" s="33"/>
      <c r="BG656" s="34"/>
      <c r="BH656" s="34"/>
      <c r="BI656" s="34"/>
      <c r="BJ656" s="34"/>
      <c r="BK656" s="34"/>
      <c r="BL656" s="34"/>
    </row>
    <row r="657" spans="1:64" x14ac:dyDescent="0.2">
      <c r="A657" s="36">
        <v>37171</v>
      </c>
      <c r="B657" s="37" t="s">
        <v>144</v>
      </c>
      <c r="C657" s="71">
        <v>19</v>
      </c>
      <c r="D657" s="25" t="s">
        <v>170</v>
      </c>
      <c r="E657" s="25">
        <v>7</v>
      </c>
      <c r="F657" s="26" t="s">
        <v>169</v>
      </c>
      <c r="G657" s="25">
        <v>2001</v>
      </c>
      <c r="H657" s="27" t="s">
        <v>168</v>
      </c>
      <c r="I657" s="25">
        <v>41</v>
      </c>
      <c r="J657" s="25">
        <v>4</v>
      </c>
      <c r="K657" s="41">
        <v>5.98</v>
      </c>
      <c r="L657" s="41">
        <v>5.98</v>
      </c>
      <c r="M657" s="41">
        <v>5.98</v>
      </c>
      <c r="N657" s="41">
        <f t="shared" si="49"/>
        <v>0</v>
      </c>
      <c r="O657" s="41">
        <f t="shared" si="50"/>
        <v>0</v>
      </c>
      <c r="P657" s="41">
        <f t="shared" si="51"/>
        <v>0</v>
      </c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9"/>
      <c r="AG657" s="30"/>
      <c r="AI657" s="31"/>
      <c r="AP657" s="22"/>
      <c r="AS657" s="22"/>
      <c r="AT657" s="22"/>
      <c r="AU657" s="32"/>
      <c r="AV657" s="32"/>
      <c r="AW657" s="32"/>
      <c r="AX657" s="32"/>
      <c r="AY657" s="32"/>
      <c r="AZ657" s="32"/>
      <c r="BA657" s="33"/>
      <c r="BB657" s="33"/>
      <c r="BC657" s="33"/>
      <c r="BD657" s="33"/>
      <c r="BE657" s="33"/>
      <c r="BF657" s="33"/>
      <c r="BG657" s="34"/>
      <c r="BH657" s="34"/>
      <c r="BI657" s="34"/>
      <c r="BJ657" s="34"/>
      <c r="BK657" s="34"/>
      <c r="BL657" s="34"/>
    </row>
    <row r="658" spans="1:64" x14ac:dyDescent="0.2">
      <c r="A658" s="36">
        <v>37171</v>
      </c>
      <c r="B658" s="37" t="s">
        <v>145</v>
      </c>
      <c r="C658" s="71">
        <v>20.149999999999999</v>
      </c>
      <c r="D658" s="25" t="s">
        <v>170</v>
      </c>
      <c r="E658" s="25">
        <v>7</v>
      </c>
      <c r="F658" s="26" t="s">
        <v>169</v>
      </c>
      <c r="G658" s="25">
        <v>2001</v>
      </c>
      <c r="H658" s="27" t="s">
        <v>168</v>
      </c>
      <c r="I658" s="25">
        <v>41</v>
      </c>
      <c r="J658" s="25">
        <v>4</v>
      </c>
      <c r="K658" s="41">
        <v>13.6</v>
      </c>
      <c r="L658" s="41">
        <v>13.6</v>
      </c>
      <c r="M658" s="41">
        <v>13.6</v>
      </c>
      <c r="N658" s="41">
        <f t="shared" si="49"/>
        <v>0</v>
      </c>
      <c r="O658" s="41">
        <f t="shared" si="50"/>
        <v>0</v>
      </c>
      <c r="P658" s="41">
        <f t="shared" si="51"/>
        <v>0</v>
      </c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9"/>
      <c r="AG658" s="30"/>
      <c r="AI658" s="31"/>
      <c r="AP658" s="22"/>
      <c r="AS658" s="22"/>
      <c r="AT658" s="22"/>
      <c r="AU658" s="32"/>
      <c r="AV658" s="32"/>
      <c r="AW658" s="32"/>
      <c r="AX658" s="32"/>
      <c r="AY658" s="32"/>
      <c r="AZ658" s="32"/>
      <c r="BA658" s="33"/>
      <c r="BB658" s="33"/>
      <c r="BC658" s="33"/>
      <c r="BD658" s="33"/>
      <c r="BE658" s="33"/>
      <c r="BF658" s="33"/>
      <c r="BG658" s="34"/>
      <c r="BH658" s="34"/>
      <c r="BI658" s="34"/>
      <c r="BJ658" s="34"/>
      <c r="BK658" s="34"/>
      <c r="BL658" s="34"/>
    </row>
    <row r="659" spans="1:64" x14ac:dyDescent="0.2">
      <c r="A659" s="36">
        <v>37171</v>
      </c>
      <c r="B659" s="37" t="s">
        <v>146</v>
      </c>
      <c r="C659" s="71">
        <v>20.3</v>
      </c>
      <c r="D659" s="25" t="s">
        <v>170</v>
      </c>
      <c r="E659" s="25">
        <v>7</v>
      </c>
      <c r="F659" s="26" t="s">
        <v>169</v>
      </c>
      <c r="G659" s="25">
        <v>2001</v>
      </c>
      <c r="H659" s="27" t="s">
        <v>168</v>
      </c>
      <c r="I659" s="25">
        <v>41</v>
      </c>
      <c r="J659" s="25">
        <v>4</v>
      </c>
      <c r="K659" s="41">
        <v>13.2</v>
      </c>
      <c r="L659" s="41">
        <v>13.2</v>
      </c>
      <c r="M659" s="41">
        <v>13.2</v>
      </c>
      <c r="N659" s="41">
        <f t="shared" si="49"/>
        <v>0</v>
      </c>
      <c r="O659" s="41">
        <f t="shared" si="50"/>
        <v>0</v>
      </c>
      <c r="P659" s="41">
        <f t="shared" si="51"/>
        <v>0</v>
      </c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9"/>
      <c r="AG659" s="30"/>
      <c r="AI659" s="31"/>
      <c r="AP659" s="22"/>
      <c r="AS659" s="22"/>
      <c r="AT659" s="22"/>
      <c r="AU659" s="32"/>
      <c r="AV659" s="32"/>
      <c r="AW659" s="32"/>
      <c r="AX659" s="32"/>
      <c r="AY659" s="32"/>
      <c r="AZ659" s="32"/>
      <c r="BA659" s="33"/>
      <c r="BB659" s="33"/>
      <c r="BC659" s="33"/>
      <c r="BD659" s="33"/>
      <c r="BE659" s="33"/>
      <c r="BF659" s="33"/>
      <c r="BG659" s="34"/>
      <c r="BH659" s="34"/>
      <c r="BI659" s="34"/>
      <c r="BJ659" s="34"/>
      <c r="BK659" s="34"/>
      <c r="BL659" s="34"/>
    </row>
    <row r="660" spans="1:64" x14ac:dyDescent="0.2">
      <c r="A660" s="36">
        <v>37171</v>
      </c>
      <c r="B660" s="37" t="s">
        <v>147</v>
      </c>
      <c r="C660" s="71">
        <v>20.45</v>
      </c>
      <c r="D660" s="25" t="s">
        <v>170</v>
      </c>
      <c r="E660" s="25">
        <v>7</v>
      </c>
      <c r="F660" s="26" t="s">
        <v>169</v>
      </c>
      <c r="G660" s="25">
        <v>2001</v>
      </c>
      <c r="H660" s="27" t="s">
        <v>168</v>
      </c>
      <c r="I660" s="25">
        <v>41</v>
      </c>
      <c r="J660" s="25">
        <v>4</v>
      </c>
      <c r="K660" s="41">
        <v>13.3</v>
      </c>
      <c r="L660" s="41">
        <v>13.3</v>
      </c>
      <c r="M660" s="41">
        <v>13.3</v>
      </c>
      <c r="N660" s="41">
        <f t="shared" si="49"/>
        <v>0</v>
      </c>
      <c r="O660" s="41">
        <f t="shared" si="50"/>
        <v>0</v>
      </c>
      <c r="P660" s="41">
        <f t="shared" si="51"/>
        <v>0</v>
      </c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9"/>
      <c r="AG660" s="30"/>
      <c r="AI660" s="31"/>
      <c r="AP660" s="22"/>
      <c r="AS660" s="22"/>
      <c r="AT660" s="22"/>
      <c r="AU660" s="32"/>
      <c r="AV660" s="32"/>
      <c r="AW660" s="32"/>
      <c r="AX660" s="32"/>
      <c r="AY660" s="32"/>
      <c r="AZ660" s="32"/>
      <c r="BA660" s="33"/>
      <c r="BB660" s="33"/>
      <c r="BC660" s="33"/>
      <c r="BD660" s="33"/>
      <c r="BE660" s="33"/>
      <c r="BF660" s="33"/>
      <c r="BG660" s="34"/>
      <c r="BH660" s="34"/>
      <c r="BI660" s="34"/>
      <c r="BJ660" s="34"/>
      <c r="BK660" s="34"/>
      <c r="BL660" s="34"/>
    </row>
    <row r="661" spans="1:64" x14ac:dyDescent="0.2">
      <c r="A661" s="36">
        <v>37171</v>
      </c>
      <c r="B661" s="37" t="s">
        <v>148</v>
      </c>
      <c r="C661" s="71">
        <v>20</v>
      </c>
      <c r="D661" s="25" t="s">
        <v>170</v>
      </c>
      <c r="E661" s="25">
        <v>7</v>
      </c>
      <c r="F661" s="26" t="s">
        <v>169</v>
      </c>
      <c r="G661" s="25">
        <v>2001</v>
      </c>
      <c r="H661" s="27" t="s">
        <v>168</v>
      </c>
      <c r="I661" s="25">
        <v>41</v>
      </c>
      <c r="J661" s="25">
        <v>4</v>
      </c>
      <c r="K661" s="41">
        <v>14.6</v>
      </c>
      <c r="L661" s="41">
        <v>14.6</v>
      </c>
      <c r="M661" s="41">
        <v>14.6</v>
      </c>
      <c r="N661" s="41">
        <f t="shared" si="49"/>
        <v>0</v>
      </c>
      <c r="O661" s="41">
        <f t="shared" si="50"/>
        <v>0</v>
      </c>
      <c r="P661" s="41">
        <f t="shared" si="51"/>
        <v>0</v>
      </c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9"/>
      <c r="AG661" s="30"/>
      <c r="AI661" s="31"/>
      <c r="AP661" s="22"/>
      <c r="AS661" s="22"/>
      <c r="AT661" s="22"/>
      <c r="AU661" s="32"/>
      <c r="AV661" s="32"/>
      <c r="AW661" s="32"/>
      <c r="AX661" s="32"/>
      <c r="AY661" s="32"/>
      <c r="AZ661" s="32"/>
      <c r="BA661" s="33"/>
      <c r="BB661" s="33"/>
      <c r="BC661" s="33"/>
      <c r="BD661" s="33"/>
      <c r="BE661" s="33"/>
      <c r="BF661" s="33"/>
      <c r="BG661" s="34"/>
      <c r="BH661" s="34"/>
      <c r="BI661" s="34"/>
      <c r="BJ661" s="34"/>
      <c r="BK661" s="34"/>
      <c r="BL661" s="34"/>
    </row>
    <row r="662" spans="1:64" x14ac:dyDescent="0.2">
      <c r="A662" s="36">
        <v>37171</v>
      </c>
      <c r="B662" s="37" t="s">
        <v>149</v>
      </c>
      <c r="C662" s="71">
        <v>21.15</v>
      </c>
      <c r="D662" s="25" t="s">
        <v>170</v>
      </c>
      <c r="E662" s="25">
        <v>7</v>
      </c>
      <c r="F662" s="26" t="s">
        <v>169</v>
      </c>
      <c r="G662" s="25">
        <v>2001</v>
      </c>
      <c r="H662" s="27" t="s">
        <v>168</v>
      </c>
      <c r="I662" s="25">
        <v>41</v>
      </c>
      <c r="J662" s="25">
        <v>4</v>
      </c>
      <c r="K662" s="41">
        <v>26.5</v>
      </c>
      <c r="L662" s="41">
        <v>26.5</v>
      </c>
      <c r="M662" s="41">
        <v>26.5</v>
      </c>
      <c r="N662" s="41">
        <f t="shared" si="49"/>
        <v>0</v>
      </c>
      <c r="O662" s="41">
        <f t="shared" si="50"/>
        <v>0</v>
      </c>
      <c r="P662" s="41">
        <f t="shared" si="51"/>
        <v>0</v>
      </c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9"/>
      <c r="AG662" s="30"/>
      <c r="AI662" s="31"/>
      <c r="AP662" s="22"/>
      <c r="AS662" s="22"/>
      <c r="AT662" s="22"/>
      <c r="AU662" s="32"/>
      <c r="AV662" s="32"/>
      <c r="AW662" s="32"/>
      <c r="AX662" s="32"/>
      <c r="AY662" s="32"/>
      <c r="AZ662" s="32"/>
      <c r="BA662" s="33"/>
      <c r="BB662" s="33"/>
      <c r="BC662" s="33"/>
      <c r="BD662" s="33"/>
      <c r="BE662" s="33"/>
      <c r="BF662" s="33"/>
      <c r="BG662" s="34"/>
      <c r="BH662" s="34"/>
      <c r="BI662" s="34"/>
      <c r="BJ662" s="34"/>
      <c r="BK662" s="34"/>
      <c r="BL662" s="34"/>
    </row>
    <row r="663" spans="1:64" x14ac:dyDescent="0.2">
      <c r="A663" s="36">
        <v>37171</v>
      </c>
      <c r="B663" s="37" t="s">
        <v>150</v>
      </c>
      <c r="C663" s="71">
        <v>21.3</v>
      </c>
      <c r="D663" s="25" t="s">
        <v>170</v>
      </c>
      <c r="E663" s="25">
        <v>7</v>
      </c>
      <c r="F663" s="26" t="s">
        <v>169</v>
      </c>
      <c r="G663" s="25">
        <v>2001</v>
      </c>
      <c r="H663" s="27" t="s">
        <v>168</v>
      </c>
      <c r="I663" s="25">
        <v>41</v>
      </c>
      <c r="J663" s="25">
        <v>4</v>
      </c>
      <c r="K663" s="41">
        <v>24.89</v>
      </c>
      <c r="L663" s="41">
        <v>24.89</v>
      </c>
      <c r="M663" s="41">
        <v>24.89</v>
      </c>
      <c r="N663" s="41">
        <f t="shared" si="49"/>
        <v>0</v>
      </c>
      <c r="O663" s="41">
        <f t="shared" si="50"/>
        <v>0</v>
      </c>
      <c r="P663" s="41">
        <f t="shared" si="51"/>
        <v>0</v>
      </c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9"/>
      <c r="AG663" s="30"/>
      <c r="AI663" s="31"/>
      <c r="AP663" s="22"/>
      <c r="AS663" s="22"/>
      <c r="AT663" s="22"/>
      <c r="AU663" s="32"/>
      <c r="AV663" s="32"/>
      <c r="AW663" s="32"/>
      <c r="AX663" s="32"/>
      <c r="AY663" s="32"/>
      <c r="AZ663" s="32"/>
      <c r="BA663" s="33"/>
      <c r="BB663" s="33"/>
      <c r="BC663" s="33"/>
      <c r="BD663" s="33"/>
      <c r="BE663" s="33"/>
      <c r="BF663" s="33"/>
      <c r="BG663" s="34"/>
      <c r="BH663" s="34"/>
      <c r="BI663" s="34"/>
      <c r="BJ663" s="34"/>
      <c r="BK663" s="34"/>
      <c r="BL663" s="34"/>
    </row>
    <row r="664" spans="1:64" x14ac:dyDescent="0.2">
      <c r="A664" s="36">
        <v>37171</v>
      </c>
      <c r="B664" s="37" t="s">
        <v>151</v>
      </c>
      <c r="C664" s="71">
        <v>21.45</v>
      </c>
      <c r="D664" s="25" t="s">
        <v>170</v>
      </c>
      <c r="E664" s="25">
        <v>7</v>
      </c>
      <c r="F664" s="26" t="s">
        <v>169</v>
      </c>
      <c r="G664" s="25">
        <v>2001</v>
      </c>
      <c r="H664" s="27" t="s">
        <v>168</v>
      </c>
      <c r="I664" s="25">
        <v>41</v>
      </c>
      <c r="J664" s="25">
        <v>4</v>
      </c>
      <c r="K664" s="41">
        <v>24.5</v>
      </c>
      <c r="L664" s="41">
        <v>24.5</v>
      </c>
      <c r="M664" s="41">
        <v>24.5</v>
      </c>
      <c r="N664" s="41">
        <f t="shared" si="49"/>
        <v>0</v>
      </c>
      <c r="O664" s="41">
        <f t="shared" si="50"/>
        <v>0</v>
      </c>
      <c r="P664" s="41">
        <f t="shared" si="51"/>
        <v>0</v>
      </c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9"/>
      <c r="AG664" s="30"/>
      <c r="AI664" s="31"/>
      <c r="AP664" s="22"/>
      <c r="AS664" s="22"/>
      <c r="AT664" s="22"/>
      <c r="AU664" s="32"/>
      <c r="AV664" s="32"/>
      <c r="AW664" s="32"/>
      <c r="AX664" s="32"/>
      <c r="AY664" s="32"/>
      <c r="AZ664" s="32"/>
      <c r="BA664" s="33"/>
      <c r="BB664" s="33"/>
      <c r="BC664" s="33"/>
      <c r="BD664" s="33"/>
      <c r="BE664" s="33"/>
      <c r="BF664" s="33"/>
      <c r="BG664" s="34"/>
      <c r="BH664" s="34"/>
      <c r="BI664" s="34"/>
      <c r="BJ664" s="34"/>
      <c r="BK664" s="34"/>
      <c r="BL664" s="34"/>
    </row>
    <row r="665" spans="1:64" x14ac:dyDescent="0.2">
      <c r="A665" s="36">
        <v>37171</v>
      </c>
      <c r="B665" s="37" t="s">
        <v>152</v>
      </c>
      <c r="C665" s="71">
        <v>21</v>
      </c>
      <c r="D665" s="25" t="s">
        <v>170</v>
      </c>
      <c r="E665" s="25">
        <v>7</v>
      </c>
      <c r="F665" s="26" t="s">
        <v>169</v>
      </c>
      <c r="G665" s="25">
        <v>2001</v>
      </c>
      <c r="H665" s="27" t="s">
        <v>168</v>
      </c>
      <c r="I665" s="25">
        <v>41</v>
      </c>
      <c r="J665" s="25">
        <v>4</v>
      </c>
      <c r="K665" s="41">
        <v>26.5</v>
      </c>
      <c r="L665" s="41">
        <v>26.5</v>
      </c>
      <c r="M665" s="41">
        <v>26.5</v>
      </c>
      <c r="N665" s="41">
        <f t="shared" si="49"/>
        <v>0</v>
      </c>
      <c r="O665" s="41">
        <f t="shared" si="50"/>
        <v>0</v>
      </c>
      <c r="P665" s="41">
        <f t="shared" si="51"/>
        <v>0</v>
      </c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9"/>
      <c r="AG665" s="30"/>
      <c r="AI665" s="31"/>
      <c r="AP665" s="22"/>
      <c r="AS665" s="22"/>
      <c r="AT665" s="22"/>
      <c r="AU665" s="32"/>
      <c r="AV665" s="32"/>
      <c r="AW665" s="32"/>
      <c r="AX665" s="32"/>
      <c r="AY665" s="32"/>
      <c r="AZ665" s="32"/>
      <c r="BA665" s="33"/>
      <c r="BB665" s="33"/>
      <c r="BC665" s="33"/>
      <c r="BD665" s="33"/>
      <c r="BE665" s="33"/>
      <c r="BF665" s="33"/>
      <c r="BG665" s="34"/>
      <c r="BH665" s="34"/>
      <c r="BI665" s="34"/>
      <c r="BJ665" s="34"/>
      <c r="BK665" s="34"/>
      <c r="BL665" s="34"/>
    </row>
    <row r="666" spans="1:64" x14ac:dyDescent="0.2">
      <c r="A666" s="36">
        <v>37171</v>
      </c>
      <c r="B666" s="37" t="s">
        <v>153</v>
      </c>
      <c r="C666" s="71">
        <v>22.15</v>
      </c>
      <c r="D666" s="25" t="s">
        <v>170</v>
      </c>
      <c r="E666" s="25">
        <v>7</v>
      </c>
      <c r="F666" s="26" t="s">
        <v>169</v>
      </c>
      <c r="G666" s="25">
        <v>2001</v>
      </c>
      <c r="H666" s="27" t="s">
        <v>168</v>
      </c>
      <c r="I666" s="25">
        <v>41</v>
      </c>
      <c r="J666" s="25">
        <v>4</v>
      </c>
      <c r="K666" s="41">
        <v>25.17</v>
      </c>
      <c r="L666" s="41">
        <v>25.17</v>
      </c>
      <c r="M666" s="41">
        <v>25.17</v>
      </c>
      <c r="N666" s="41">
        <f t="shared" si="49"/>
        <v>0</v>
      </c>
      <c r="O666" s="41">
        <f t="shared" si="50"/>
        <v>0</v>
      </c>
      <c r="P666" s="41">
        <f t="shared" si="51"/>
        <v>0</v>
      </c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9"/>
      <c r="AG666" s="30"/>
      <c r="AI666" s="31"/>
      <c r="AP666" s="22"/>
      <c r="AS666" s="22"/>
      <c r="AT666" s="22"/>
      <c r="AU666" s="32"/>
      <c r="AV666" s="32"/>
      <c r="AW666" s="32"/>
      <c r="AX666" s="32"/>
      <c r="AY666" s="32"/>
      <c r="AZ666" s="32"/>
      <c r="BA666" s="33"/>
      <c r="BB666" s="33"/>
      <c r="BC666" s="33"/>
      <c r="BD666" s="33"/>
      <c r="BE666" s="33"/>
      <c r="BF666" s="33"/>
      <c r="BG666" s="34"/>
      <c r="BH666" s="34"/>
      <c r="BI666" s="34"/>
      <c r="BJ666" s="34"/>
      <c r="BK666" s="34"/>
      <c r="BL666" s="34"/>
    </row>
    <row r="667" spans="1:64" x14ac:dyDescent="0.2">
      <c r="A667" s="36">
        <v>37171</v>
      </c>
      <c r="B667" s="37" t="s">
        <v>154</v>
      </c>
      <c r="C667" s="71">
        <v>22.3</v>
      </c>
      <c r="D667" s="25" t="s">
        <v>170</v>
      </c>
      <c r="E667" s="25">
        <v>7</v>
      </c>
      <c r="F667" s="26" t="s">
        <v>169</v>
      </c>
      <c r="G667" s="25">
        <v>2001</v>
      </c>
      <c r="H667" s="27" t="s">
        <v>168</v>
      </c>
      <c r="I667" s="25">
        <v>41</v>
      </c>
      <c r="J667" s="25">
        <v>4</v>
      </c>
      <c r="K667" s="41">
        <v>24.44</v>
      </c>
      <c r="L667" s="41">
        <v>24.44</v>
      </c>
      <c r="M667" s="41">
        <v>24.44</v>
      </c>
      <c r="N667" s="41">
        <f t="shared" si="49"/>
        <v>0</v>
      </c>
      <c r="O667" s="41">
        <f t="shared" si="50"/>
        <v>0</v>
      </c>
      <c r="P667" s="41">
        <f t="shared" si="51"/>
        <v>0</v>
      </c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9"/>
      <c r="AG667" s="30"/>
      <c r="AI667" s="31"/>
      <c r="AP667" s="22"/>
      <c r="AS667" s="22"/>
      <c r="AT667" s="22"/>
      <c r="AU667" s="32"/>
      <c r="AV667" s="32"/>
      <c r="AW667" s="32"/>
      <c r="AX667" s="32"/>
      <c r="AY667" s="32"/>
      <c r="AZ667" s="32"/>
      <c r="BA667" s="33"/>
      <c r="BB667" s="33"/>
      <c r="BC667" s="33"/>
      <c r="BD667" s="33"/>
      <c r="BE667" s="33"/>
      <c r="BF667" s="33"/>
      <c r="BG667" s="34"/>
      <c r="BH667" s="34"/>
      <c r="BI667" s="34"/>
      <c r="BJ667" s="34"/>
      <c r="BK667" s="34"/>
      <c r="BL667" s="34"/>
    </row>
    <row r="668" spans="1:64" x14ac:dyDescent="0.2">
      <c r="A668" s="36">
        <v>37171</v>
      </c>
      <c r="B668" s="37" t="s">
        <v>155</v>
      </c>
      <c r="C668" s="71">
        <v>22.45</v>
      </c>
      <c r="D668" s="25" t="s">
        <v>170</v>
      </c>
      <c r="E668" s="25">
        <v>7</v>
      </c>
      <c r="F668" s="26" t="s">
        <v>169</v>
      </c>
      <c r="G668" s="25">
        <v>2001</v>
      </c>
      <c r="H668" s="27" t="s">
        <v>168</v>
      </c>
      <c r="I668" s="25">
        <v>41</v>
      </c>
      <c r="J668" s="25">
        <v>4</v>
      </c>
      <c r="K668" s="41">
        <v>24</v>
      </c>
      <c r="L668" s="41">
        <v>24</v>
      </c>
      <c r="M668" s="41">
        <v>24</v>
      </c>
      <c r="N668" s="41">
        <f t="shared" si="49"/>
        <v>0</v>
      </c>
      <c r="O668" s="41">
        <f t="shared" si="50"/>
        <v>0</v>
      </c>
      <c r="P668" s="41">
        <f t="shared" si="51"/>
        <v>0</v>
      </c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9"/>
      <c r="AG668" s="30"/>
      <c r="AI668" s="31"/>
      <c r="AP668" s="22"/>
      <c r="AS668" s="22"/>
      <c r="AT668" s="22"/>
      <c r="AU668" s="32"/>
      <c r="AV668" s="32"/>
      <c r="AW668" s="32"/>
      <c r="AX668" s="32"/>
      <c r="AY668" s="32"/>
      <c r="AZ668" s="32"/>
      <c r="BA668" s="33"/>
      <c r="BB668" s="33"/>
      <c r="BC668" s="33"/>
      <c r="BD668" s="33"/>
      <c r="BE668" s="33"/>
      <c r="BF668" s="33"/>
      <c r="BG668" s="34"/>
      <c r="BH668" s="34"/>
      <c r="BI668" s="34"/>
      <c r="BJ668" s="34"/>
      <c r="BK668" s="34"/>
      <c r="BL668" s="34"/>
    </row>
    <row r="669" spans="1:64" x14ac:dyDescent="0.2">
      <c r="A669" s="36">
        <v>37171</v>
      </c>
      <c r="B669" s="37" t="s">
        <v>156</v>
      </c>
      <c r="C669" s="71">
        <v>22</v>
      </c>
      <c r="D669" s="25" t="s">
        <v>170</v>
      </c>
      <c r="E669" s="25">
        <v>7</v>
      </c>
      <c r="F669" s="26" t="s">
        <v>169</v>
      </c>
      <c r="G669" s="25">
        <v>2001</v>
      </c>
      <c r="H669" s="27" t="s">
        <v>168</v>
      </c>
      <c r="I669" s="25">
        <v>41</v>
      </c>
      <c r="J669" s="25">
        <v>4</v>
      </c>
      <c r="K669" s="41">
        <v>23.64</v>
      </c>
      <c r="L669" s="41">
        <v>23.64</v>
      </c>
      <c r="M669" s="41">
        <v>23.64</v>
      </c>
      <c r="N669" s="41">
        <f t="shared" si="49"/>
        <v>0</v>
      </c>
      <c r="O669" s="41">
        <f t="shared" si="50"/>
        <v>0</v>
      </c>
      <c r="P669" s="41">
        <f t="shared" si="51"/>
        <v>0</v>
      </c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9"/>
      <c r="AG669" s="30"/>
      <c r="AI669" s="31"/>
      <c r="AP669" s="22"/>
      <c r="AS669" s="22"/>
      <c r="AT669" s="22"/>
      <c r="AU669" s="32"/>
      <c r="AV669" s="32"/>
      <c r="AW669" s="32"/>
      <c r="AX669" s="32"/>
      <c r="AY669" s="32"/>
      <c r="AZ669" s="32"/>
      <c r="BA669" s="33"/>
      <c r="BB669" s="33"/>
      <c r="BC669" s="33"/>
      <c r="BD669" s="33"/>
      <c r="BE669" s="33"/>
      <c r="BF669" s="33"/>
      <c r="BG669" s="34"/>
      <c r="BH669" s="34"/>
      <c r="BI669" s="34"/>
      <c r="BJ669" s="34"/>
      <c r="BK669" s="34"/>
      <c r="BL669" s="34"/>
    </row>
    <row r="670" spans="1:64" x14ac:dyDescent="0.2">
      <c r="A670" s="36">
        <v>37171</v>
      </c>
      <c r="B670" s="37" t="s">
        <v>157</v>
      </c>
      <c r="C670" s="71">
        <v>23.15</v>
      </c>
      <c r="D670" s="25" t="s">
        <v>170</v>
      </c>
      <c r="E670" s="25">
        <v>7</v>
      </c>
      <c r="F670" s="26" t="s">
        <v>169</v>
      </c>
      <c r="G670" s="25">
        <v>2001</v>
      </c>
      <c r="H670" s="27" t="s">
        <v>168</v>
      </c>
      <c r="I670" s="25">
        <v>41</v>
      </c>
      <c r="J670" s="25">
        <v>4</v>
      </c>
      <c r="K670" s="41">
        <v>24.5</v>
      </c>
      <c r="L670" s="41">
        <v>24.5</v>
      </c>
      <c r="M670" s="41">
        <v>24.5</v>
      </c>
      <c r="N670" s="41">
        <f t="shared" si="49"/>
        <v>0</v>
      </c>
      <c r="O670" s="41">
        <f t="shared" si="50"/>
        <v>0</v>
      </c>
      <c r="P670" s="41">
        <f t="shared" si="51"/>
        <v>0</v>
      </c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9"/>
      <c r="AG670" s="30"/>
      <c r="AI670" s="31"/>
      <c r="AP670" s="22"/>
      <c r="AS670" s="22"/>
      <c r="AT670" s="22"/>
      <c r="AU670" s="32"/>
      <c r="AV670" s="32"/>
      <c r="AW670" s="32"/>
      <c r="AX670" s="32"/>
      <c r="AY670" s="32"/>
      <c r="AZ670" s="32"/>
      <c r="BA670" s="33"/>
      <c r="BB670" s="33"/>
      <c r="BC670" s="33"/>
      <c r="BD670" s="33"/>
      <c r="BE670" s="33"/>
      <c r="BF670" s="33"/>
      <c r="BG670" s="34"/>
      <c r="BH670" s="34"/>
      <c r="BI670" s="34"/>
      <c r="BJ670" s="34"/>
      <c r="BK670" s="34"/>
      <c r="BL670" s="34"/>
    </row>
    <row r="671" spans="1:64" x14ac:dyDescent="0.2">
      <c r="A671" s="36">
        <v>37171</v>
      </c>
      <c r="B671" s="37" t="s">
        <v>158</v>
      </c>
      <c r="C671" s="71">
        <v>23.3</v>
      </c>
      <c r="D671" s="25" t="s">
        <v>170</v>
      </c>
      <c r="E671" s="25">
        <v>7</v>
      </c>
      <c r="F671" s="26" t="s">
        <v>169</v>
      </c>
      <c r="G671" s="25">
        <v>2001</v>
      </c>
      <c r="H671" s="27" t="s">
        <v>168</v>
      </c>
      <c r="I671" s="25">
        <v>41</v>
      </c>
      <c r="J671" s="25">
        <v>4</v>
      </c>
      <c r="K671" s="41">
        <v>23.5</v>
      </c>
      <c r="L671" s="41">
        <v>23.5</v>
      </c>
      <c r="M671" s="41">
        <v>23.5</v>
      </c>
      <c r="N671" s="41">
        <f t="shared" si="49"/>
        <v>0</v>
      </c>
      <c r="O671" s="41">
        <f t="shared" si="50"/>
        <v>0</v>
      </c>
      <c r="P671" s="41">
        <f t="shared" si="51"/>
        <v>0</v>
      </c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9"/>
      <c r="AG671" s="30"/>
      <c r="AI671" s="31"/>
      <c r="AP671" s="22"/>
      <c r="AS671" s="22"/>
      <c r="AT671" s="22"/>
      <c r="AU671" s="32"/>
      <c r="AV671" s="32"/>
      <c r="AW671" s="32"/>
      <c r="AX671" s="32"/>
      <c r="AY671" s="32"/>
      <c r="AZ671" s="32"/>
      <c r="BA671" s="33"/>
      <c r="BB671" s="33"/>
      <c r="BC671" s="33"/>
      <c r="BD671" s="33"/>
      <c r="BE671" s="33"/>
      <c r="BF671" s="33"/>
      <c r="BG671" s="34"/>
      <c r="BH671" s="34"/>
      <c r="BI671" s="34"/>
      <c r="BJ671" s="34"/>
      <c r="BK671" s="34"/>
      <c r="BL671" s="34"/>
    </row>
    <row r="672" spans="1:64" x14ac:dyDescent="0.2">
      <c r="A672" s="36">
        <v>37171</v>
      </c>
      <c r="B672" s="37" t="s">
        <v>159</v>
      </c>
      <c r="C672" s="71">
        <v>23.45</v>
      </c>
      <c r="D672" s="25" t="s">
        <v>170</v>
      </c>
      <c r="E672" s="25">
        <v>7</v>
      </c>
      <c r="F672" s="26" t="s">
        <v>169</v>
      </c>
      <c r="G672" s="25">
        <v>2001</v>
      </c>
      <c r="H672" s="27" t="s">
        <v>168</v>
      </c>
      <c r="I672" s="25">
        <v>41</v>
      </c>
      <c r="J672" s="25">
        <v>4</v>
      </c>
      <c r="K672" s="41">
        <v>23.22</v>
      </c>
      <c r="L672" s="41">
        <v>23.22</v>
      </c>
      <c r="M672" s="41">
        <v>23.22</v>
      </c>
      <c r="N672" s="41">
        <f t="shared" si="49"/>
        <v>0</v>
      </c>
      <c r="O672" s="41">
        <f t="shared" si="50"/>
        <v>0</v>
      </c>
      <c r="P672" s="41">
        <f t="shared" si="51"/>
        <v>0</v>
      </c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9"/>
      <c r="AG672" s="30"/>
      <c r="AI672" s="31"/>
      <c r="AP672" s="22"/>
      <c r="AS672" s="22"/>
      <c r="AT672" s="22"/>
      <c r="AU672" s="32"/>
      <c r="AV672" s="32"/>
      <c r="AW672" s="32"/>
      <c r="AX672" s="32"/>
      <c r="AY672" s="32"/>
      <c r="AZ672" s="32"/>
      <c r="BA672" s="33"/>
      <c r="BB672" s="33"/>
      <c r="BC672" s="33"/>
      <c r="BD672" s="33"/>
      <c r="BE672" s="33"/>
      <c r="BF672" s="33"/>
      <c r="BG672" s="34"/>
      <c r="BH672" s="34"/>
      <c r="BI672" s="34"/>
      <c r="BJ672" s="34"/>
      <c r="BK672" s="34"/>
      <c r="BL672" s="34"/>
    </row>
    <row r="673" spans="1:64" x14ac:dyDescent="0.2">
      <c r="A673" s="36">
        <v>37171</v>
      </c>
      <c r="B673" s="37" t="s">
        <v>160</v>
      </c>
      <c r="C673" s="71">
        <v>23</v>
      </c>
      <c r="D673" s="25" t="s">
        <v>170</v>
      </c>
      <c r="E673" s="25">
        <v>7</v>
      </c>
      <c r="F673" s="26" t="s">
        <v>169</v>
      </c>
      <c r="G673" s="25">
        <v>2001</v>
      </c>
      <c r="H673" s="27" t="s">
        <v>168</v>
      </c>
      <c r="I673" s="25">
        <v>41</v>
      </c>
      <c r="J673" s="25">
        <v>4</v>
      </c>
      <c r="K673" s="41">
        <v>21.64</v>
      </c>
      <c r="L673" s="41">
        <v>21.64</v>
      </c>
      <c r="M673" s="41">
        <v>21.64</v>
      </c>
      <c r="N673" s="41">
        <f t="shared" si="49"/>
        <v>0</v>
      </c>
      <c r="O673" s="41">
        <f t="shared" si="50"/>
        <v>0</v>
      </c>
      <c r="P673" s="41">
        <f t="shared" si="51"/>
        <v>0</v>
      </c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9"/>
      <c r="AG673" s="30"/>
      <c r="AI673" s="31"/>
      <c r="AP673" s="22"/>
      <c r="AS673" s="22"/>
      <c r="AT673" s="22"/>
      <c r="AU673" s="32"/>
      <c r="AV673" s="32"/>
      <c r="AW673" s="32"/>
      <c r="AX673" s="32"/>
      <c r="AY673" s="32"/>
      <c r="AZ673" s="32"/>
      <c r="BA673" s="33"/>
      <c r="BB673" s="33"/>
      <c r="BC673" s="33"/>
      <c r="BD673" s="33"/>
      <c r="BE673" s="33"/>
      <c r="BF673" s="33"/>
      <c r="BG673" s="34"/>
      <c r="BH673" s="34"/>
      <c r="BI673" s="34"/>
      <c r="BJ673" s="34"/>
      <c r="BK673" s="34"/>
      <c r="BL673" s="34"/>
    </row>
    <row r="674" spans="1:64" x14ac:dyDescent="0.2">
      <c r="A674" s="36">
        <v>37171</v>
      </c>
      <c r="B674" s="37" t="s">
        <v>161</v>
      </c>
      <c r="C674" s="71">
        <v>24.15</v>
      </c>
      <c r="D674" s="25" t="s">
        <v>170</v>
      </c>
      <c r="E674" s="25">
        <v>7</v>
      </c>
      <c r="F674" s="26" t="s">
        <v>169</v>
      </c>
      <c r="G674" s="25">
        <v>2001</v>
      </c>
      <c r="H674" s="27" t="s">
        <v>168</v>
      </c>
      <c r="I674" s="25">
        <v>41</v>
      </c>
      <c r="J674" s="25">
        <v>4</v>
      </c>
      <c r="K674" s="41">
        <v>23.33</v>
      </c>
      <c r="L674" s="41">
        <v>23.33</v>
      </c>
      <c r="M674" s="41">
        <v>23.33</v>
      </c>
      <c r="N674" s="41">
        <f t="shared" si="49"/>
        <v>0</v>
      </c>
      <c r="O674" s="41">
        <f t="shared" si="50"/>
        <v>0</v>
      </c>
      <c r="P674" s="41">
        <f t="shared" si="51"/>
        <v>0</v>
      </c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9"/>
      <c r="AG674" s="30"/>
      <c r="AI674" s="31"/>
      <c r="AP674" s="22"/>
      <c r="AS674" s="22"/>
      <c r="AT674" s="22"/>
      <c r="AU674" s="32"/>
      <c r="AV674" s="32"/>
      <c r="AW674" s="32"/>
      <c r="AX674" s="32"/>
      <c r="AY674" s="32"/>
      <c r="AZ674" s="32"/>
      <c r="BA674" s="33"/>
      <c r="BB674" s="33"/>
      <c r="BC674" s="33"/>
      <c r="BD674" s="33"/>
      <c r="BE674" s="33"/>
      <c r="BF674" s="33"/>
      <c r="BG674" s="34"/>
      <c r="BH674" s="34"/>
      <c r="BI674" s="34"/>
      <c r="BJ674" s="34"/>
      <c r="BK674" s="34"/>
      <c r="BL674" s="34"/>
    </row>
    <row r="675" spans="1:64" x14ac:dyDescent="0.2">
      <c r="A675" s="36">
        <v>37171</v>
      </c>
      <c r="B675" s="37" t="s">
        <v>162</v>
      </c>
      <c r="C675" s="71">
        <v>24.3</v>
      </c>
      <c r="D675" s="25" t="s">
        <v>170</v>
      </c>
      <c r="E675" s="25">
        <v>7</v>
      </c>
      <c r="F675" s="26" t="s">
        <v>169</v>
      </c>
      <c r="G675" s="25">
        <v>2001</v>
      </c>
      <c r="H675" s="27" t="s">
        <v>168</v>
      </c>
      <c r="I675" s="25">
        <v>41</v>
      </c>
      <c r="J675" s="25">
        <v>4</v>
      </c>
      <c r="K675" s="41">
        <v>21.56</v>
      </c>
      <c r="L675" s="41">
        <v>21.56</v>
      </c>
      <c r="M675" s="41">
        <v>21.56</v>
      </c>
      <c r="N675" s="41">
        <f t="shared" si="49"/>
        <v>0</v>
      </c>
      <c r="O675" s="41">
        <f t="shared" si="50"/>
        <v>0</v>
      </c>
      <c r="P675" s="41">
        <f t="shared" si="51"/>
        <v>0</v>
      </c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9"/>
      <c r="AG675" s="30"/>
      <c r="AI675" s="31"/>
      <c r="AP675" s="22"/>
      <c r="AS675" s="22"/>
      <c r="AT675" s="22"/>
      <c r="AU675" s="32"/>
      <c r="AV675" s="32"/>
      <c r="AW675" s="32"/>
      <c r="AX675" s="32"/>
      <c r="AY675" s="32"/>
      <c r="AZ675" s="32"/>
      <c r="BA675" s="33"/>
      <c r="BB675" s="33"/>
      <c r="BC675" s="33"/>
      <c r="BD675" s="33"/>
      <c r="BE675" s="33"/>
      <c r="BF675" s="33"/>
      <c r="BG675" s="34"/>
      <c r="BH675" s="34"/>
      <c r="BI675" s="34"/>
      <c r="BJ675" s="34"/>
      <c r="BK675" s="34"/>
      <c r="BL675" s="34"/>
    </row>
    <row r="676" spans="1:64" x14ac:dyDescent="0.2">
      <c r="A676" s="36">
        <v>37171</v>
      </c>
      <c r="B676" s="37" t="s">
        <v>163</v>
      </c>
      <c r="C676" s="71">
        <v>24.45</v>
      </c>
      <c r="D676" s="25" t="s">
        <v>170</v>
      </c>
      <c r="E676" s="25">
        <v>7</v>
      </c>
      <c r="F676" s="26" t="s">
        <v>169</v>
      </c>
      <c r="G676" s="25">
        <v>2001</v>
      </c>
      <c r="H676" s="27" t="s">
        <v>168</v>
      </c>
      <c r="I676" s="25">
        <v>41</v>
      </c>
      <c r="J676" s="25">
        <v>4</v>
      </c>
      <c r="K676" s="41">
        <v>17.899999999999999</v>
      </c>
      <c r="L676" s="41">
        <v>17.899999999999999</v>
      </c>
      <c r="M676" s="41">
        <v>17.899999999999999</v>
      </c>
      <c r="N676" s="41">
        <f t="shared" si="49"/>
        <v>0</v>
      </c>
      <c r="O676" s="41">
        <f t="shared" si="50"/>
        <v>0</v>
      </c>
      <c r="P676" s="41">
        <f t="shared" si="51"/>
        <v>0</v>
      </c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9"/>
      <c r="AG676" s="30"/>
      <c r="AI676" s="31"/>
      <c r="AP676" s="22"/>
      <c r="AS676" s="22"/>
      <c r="AT676" s="22"/>
      <c r="AU676" s="32"/>
      <c r="AV676" s="32"/>
      <c r="AW676" s="32"/>
      <c r="AX676" s="32"/>
      <c r="AY676" s="32"/>
      <c r="AZ676" s="32"/>
      <c r="BA676" s="33"/>
      <c r="BB676" s="33"/>
      <c r="BC676" s="33"/>
      <c r="BD676" s="33"/>
      <c r="BE676" s="33"/>
      <c r="BF676" s="33"/>
      <c r="BG676" s="34"/>
      <c r="BH676" s="34"/>
      <c r="BI676" s="34"/>
      <c r="BJ676" s="34"/>
      <c r="BK676" s="34"/>
      <c r="BL676" s="34"/>
    </row>
    <row r="677" spans="1:64" x14ac:dyDescent="0.2">
      <c r="A677" s="36">
        <v>37171</v>
      </c>
      <c r="B677" s="37" t="s">
        <v>164</v>
      </c>
      <c r="C677" s="71">
        <v>24</v>
      </c>
      <c r="D677" s="25" t="s">
        <v>170</v>
      </c>
      <c r="E677" s="25">
        <v>7</v>
      </c>
      <c r="F677" s="26" t="s">
        <v>169</v>
      </c>
      <c r="G677" s="25">
        <v>2001</v>
      </c>
      <c r="H677" s="27" t="s">
        <v>168</v>
      </c>
      <c r="I677" s="25">
        <v>41</v>
      </c>
      <c r="J677" s="25">
        <v>4</v>
      </c>
      <c r="K677" s="41">
        <v>10.98</v>
      </c>
      <c r="L677" s="41">
        <v>10.98</v>
      </c>
      <c r="M677" s="41">
        <v>10.98</v>
      </c>
      <c r="N677" s="41">
        <f t="shared" si="49"/>
        <v>0</v>
      </c>
      <c r="O677" s="41">
        <f t="shared" si="50"/>
        <v>0</v>
      </c>
      <c r="P677" s="41">
        <f t="shared" si="51"/>
        <v>0</v>
      </c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9"/>
      <c r="AG677" s="30"/>
      <c r="AI677" s="31"/>
      <c r="AP677" s="22"/>
      <c r="AS677" s="22"/>
      <c r="AT677" s="22"/>
      <c r="AU677" s="32"/>
      <c r="AV677" s="32"/>
      <c r="AW677" s="32"/>
      <c r="AX677" s="32"/>
      <c r="AY677" s="32"/>
      <c r="AZ677" s="32"/>
      <c r="BA677" s="33"/>
      <c r="BB677" s="33"/>
      <c r="BC677" s="33"/>
      <c r="BD677" s="33"/>
      <c r="BE677" s="33"/>
      <c r="BF677" s="33"/>
      <c r="BG677" s="34"/>
      <c r="BH677" s="34"/>
      <c r="BI677" s="34"/>
      <c r="BJ677" s="34"/>
      <c r="BK677" s="34"/>
      <c r="BL677" s="34"/>
    </row>
    <row r="678" spans="1:64" x14ac:dyDescent="0.2">
      <c r="A678" s="36">
        <v>37172</v>
      </c>
      <c r="B678" s="37" t="s">
        <v>66</v>
      </c>
      <c r="C678" s="71">
        <v>1</v>
      </c>
      <c r="D678" s="25" t="s">
        <v>170</v>
      </c>
      <c r="E678" s="25">
        <v>8</v>
      </c>
      <c r="F678" s="26" t="s">
        <v>165</v>
      </c>
      <c r="G678" s="25">
        <v>2001</v>
      </c>
      <c r="H678" s="27" t="s">
        <v>68</v>
      </c>
      <c r="I678" s="25">
        <v>41</v>
      </c>
      <c r="J678" s="25">
        <v>4</v>
      </c>
      <c r="K678" s="41">
        <v>8.5</v>
      </c>
      <c r="L678" s="41">
        <v>8.5</v>
      </c>
      <c r="M678" s="41">
        <v>8.5</v>
      </c>
      <c r="N678" s="41">
        <f t="shared" si="49"/>
        <v>0</v>
      </c>
      <c r="O678" s="41">
        <f t="shared" si="50"/>
        <v>0</v>
      </c>
      <c r="P678" s="41">
        <f t="shared" si="51"/>
        <v>0</v>
      </c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9"/>
      <c r="AG678" s="30"/>
      <c r="AI678" s="31"/>
      <c r="AP678" s="22"/>
      <c r="AS678" s="22"/>
      <c r="AT678" s="22"/>
      <c r="AU678" s="32"/>
      <c r="AV678" s="32"/>
      <c r="AW678" s="32"/>
      <c r="AX678" s="32"/>
      <c r="AY678" s="32"/>
      <c r="AZ678" s="32"/>
      <c r="BA678" s="33"/>
      <c r="BB678" s="33"/>
      <c r="BC678" s="33"/>
      <c r="BD678" s="33"/>
      <c r="BE678" s="33"/>
      <c r="BF678" s="33"/>
      <c r="BG678" s="34"/>
      <c r="BH678" s="34"/>
      <c r="BI678" s="34"/>
      <c r="BJ678" s="34"/>
      <c r="BK678" s="34"/>
      <c r="BL678" s="34"/>
    </row>
    <row r="679" spans="1:64" x14ac:dyDescent="0.2">
      <c r="A679" s="36">
        <v>37172</v>
      </c>
      <c r="B679" s="37" t="s">
        <v>69</v>
      </c>
      <c r="C679" s="71">
        <v>1</v>
      </c>
      <c r="D679" s="25" t="s">
        <v>170</v>
      </c>
      <c r="E679" s="25">
        <v>8</v>
      </c>
      <c r="F679" s="26" t="s">
        <v>165</v>
      </c>
      <c r="G679" s="25">
        <v>2001</v>
      </c>
      <c r="H679" s="27" t="s">
        <v>68</v>
      </c>
      <c r="I679" s="25">
        <v>41</v>
      </c>
      <c r="J679" s="25">
        <v>4</v>
      </c>
      <c r="K679" s="41">
        <v>2</v>
      </c>
      <c r="L679" s="41">
        <v>2</v>
      </c>
      <c r="M679" s="41">
        <v>2</v>
      </c>
      <c r="N679" s="41">
        <f t="shared" si="49"/>
        <v>0</v>
      </c>
      <c r="O679" s="41">
        <f t="shared" si="50"/>
        <v>0</v>
      </c>
      <c r="P679" s="41">
        <f t="shared" si="51"/>
        <v>0</v>
      </c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9"/>
      <c r="AG679" s="30"/>
      <c r="AI679" s="31"/>
      <c r="AP679" s="22"/>
      <c r="AS679" s="22"/>
      <c r="AT679" s="22"/>
      <c r="AU679" s="32"/>
      <c r="AV679" s="32"/>
      <c r="AW679" s="32"/>
      <c r="AX679" s="32"/>
      <c r="AY679" s="32"/>
      <c r="AZ679" s="32"/>
      <c r="BA679" s="33"/>
      <c r="BB679" s="33"/>
      <c r="BC679" s="33"/>
      <c r="BD679" s="33"/>
      <c r="BE679" s="33"/>
      <c r="BF679" s="33"/>
      <c r="BG679" s="34"/>
      <c r="BH679" s="34"/>
      <c r="BI679" s="34"/>
      <c r="BJ679" s="34"/>
      <c r="BK679" s="34"/>
      <c r="BL679" s="34"/>
    </row>
    <row r="680" spans="1:64" x14ac:dyDescent="0.2">
      <c r="A680" s="36">
        <v>37172</v>
      </c>
      <c r="B680" s="37" t="s">
        <v>70</v>
      </c>
      <c r="C680" s="71">
        <v>1</v>
      </c>
      <c r="D680" s="25" t="s">
        <v>170</v>
      </c>
      <c r="E680" s="25">
        <v>8</v>
      </c>
      <c r="F680" s="26" t="s">
        <v>165</v>
      </c>
      <c r="G680" s="25">
        <v>2001</v>
      </c>
      <c r="H680" s="27" t="s">
        <v>68</v>
      </c>
      <c r="I680" s="25">
        <v>41</v>
      </c>
      <c r="J680" s="25">
        <v>4</v>
      </c>
      <c r="K680" s="41">
        <v>1.61</v>
      </c>
      <c r="L680" s="41">
        <v>1.61</v>
      </c>
      <c r="M680" s="41">
        <v>1.61</v>
      </c>
      <c r="N680" s="41">
        <f t="shared" si="49"/>
        <v>0</v>
      </c>
      <c r="O680" s="41">
        <f t="shared" si="50"/>
        <v>0</v>
      </c>
      <c r="P680" s="41">
        <f t="shared" si="51"/>
        <v>0</v>
      </c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9"/>
      <c r="AG680" s="30"/>
      <c r="AI680" s="31"/>
      <c r="AP680" s="22"/>
      <c r="AS680" s="22"/>
      <c r="AT680" s="22"/>
      <c r="AU680" s="32"/>
      <c r="AV680" s="32"/>
      <c r="AW680" s="32"/>
      <c r="AX680" s="32"/>
      <c r="AY680" s="32"/>
      <c r="AZ680" s="32"/>
      <c r="BA680" s="33"/>
      <c r="BB680" s="33"/>
      <c r="BC680" s="33"/>
      <c r="BD680" s="33"/>
      <c r="BE680" s="33"/>
      <c r="BF680" s="33"/>
      <c r="BG680" s="34"/>
      <c r="BH680" s="34"/>
      <c r="BI680" s="34"/>
      <c r="BJ680" s="34"/>
      <c r="BK680" s="34"/>
      <c r="BL680" s="34"/>
    </row>
    <row r="681" spans="1:64" x14ac:dyDescent="0.2">
      <c r="A681" s="36">
        <v>37172</v>
      </c>
      <c r="B681" s="37" t="s">
        <v>71</v>
      </c>
      <c r="C681" s="71">
        <v>1</v>
      </c>
      <c r="D681" s="25" t="s">
        <v>170</v>
      </c>
      <c r="E681" s="25">
        <v>8</v>
      </c>
      <c r="F681" s="26" t="s">
        <v>165</v>
      </c>
      <c r="G681" s="25">
        <v>2001</v>
      </c>
      <c r="H681" s="27" t="s">
        <v>68</v>
      </c>
      <c r="I681" s="25">
        <v>41</v>
      </c>
      <c r="J681" s="25">
        <v>4</v>
      </c>
      <c r="K681" s="41">
        <v>1.71</v>
      </c>
      <c r="L681" s="41">
        <v>1.71</v>
      </c>
      <c r="M681" s="41">
        <v>1.71</v>
      </c>
      <c r="N681" s="41">
        <f t="shared" si="49"/>
        <v>0</v>
      </c>
      <c r="O681" s="41">
        <f t="shared" si="50"/>
        <v>0</v>
      </c>
      <c r="P681" s="41">
        <f t="shared" si="51"/>
        <v>0</v>
      </c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9"/>
      <c r="AG681" s="30"/>
      <c r="AI681" s="31"/>
      <c r="AP681" s="22"/>
      <c r="AS681" s="22"/>
      <c r="AT681" s="22"/>
      <c r="AU681" s="32"/>
      <c r="AV681" s="32"/>
      <c r="AW681" s="32"/>
      <c r="AX681" s="32"/>
      <c r="AY681" s="32"/>
      <c r="AZ681" s="32"/>
      <c r="BA681" s="33"/>
      <c r="BB681" s="33"/>
      <c r="BC681" s="33"/>
      <c r="BD681" s="33"/>
      <c r="BE681" s="33"/>
      <c r="BF681" s="33"/>
      <c r="BG681" s="34"/>
      <c r="BH681" s="34"/>
      <c r="BI681" s="34"/>
      <c r="BJ681" s="34"/>
      <c r="BK681" s="34"/>
      <c r="BL681" s="34"/>
    </row>
    <row r="682" spans="1:64" x14ac:dyDescent="0.2">
      <c r="A682" s="36">
        <v>37172</v>
      </c>
      <c r="B682" s="37" t="s">
        <v>72</v>
      </c>
      <c r="C682" s="71">
        <v>2.15</v>
      </c>
      <c r="D682" s="25" t="s">
        <v>170</v>
      </c>
      <c r="E682" s="25">
        <v>8</v>
      </c>
      <c r="F682" s="26" t="s">
        <v>165</v>
      </c>
      <c r="G682" s="25">
        <v>2001</v>
      </c>
      <c r="H682" s="27" t="s">
        <v>68</v>
      </c>
      <c r="I682" s="25">
        <v>41</v>
      </c>
      <c r="J682" s="25">
        <v>4</v>
      </c>
      <c r="K682" s="41">
        <v>1.71</v>
      </c>
      <c r="L682" s="41">
        <v>1.71</v>
      </c>
      <c r="M682" s="41">
        <v>1.71</v>
      </c>
      <c r="N682" s="41">
        <f t="shared" si="49"/>
        <v>0</v>
      </c>
      <c r="O682" s="41">
        <f t="shared" si="50"/>
        <v>0</v>
      </c>
      <c r="P682" s="41">
        <f t="shared" si="51"/>
        <v>0</v>
      </c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9"/>
      <c r="AG682" s="30"/>
      <c r="AI682" s="31"/>
      <c r="AP682" s="22"/>
      <c r="AS682" s="22"/>
      <c r="AT682" s="22"/>
      <c r="AU682" s="32"/>
      <c r="AV682" s="32"/>
      <c r="AW682" s="32"/>
      <c r="AX682" s="32"/>
      <c r="AY682" s="32"/>
      <c r="AZ682" s="32"/>
      <c r="BA682" s="33"/>
      <c r="BB682" s="33"/>
      <c r="BC682" s="33"/>
      <c r="BD682" s="33"/>
      <c r="BE682" s="33"/>
      <c r="BF682" s="33"/>
      <c r="BG682" s="34"/>
      <c r="BH682" s="34"/>
      <c r="BI682" s="34"/>
      <c r="BJ682" s="34"/>
      <c r="BK682" s="34"/>
      <c r="BL682" s="34"/>
    </row>
    <row r="683" spans="1:64" x14ac:dyDescent="0.2">
      <c r="A683" s="36">
        <v>37172</v>
      </c>
      <c r="B683" s="37" t="s">
        <v>73</v>
      </c>
      <c r="C683" s="71">
        <v>2.2999999999999998</v>
      </c>
      <c r="D683" s="25" t="s">
        <v>170</v>
      </c>
      <c r="E683" s="25">
        <v>8</v>
      </c>
      <c r="F683" s="26" t="s">
        <v>165</v>
      </c>
      <c r="G683" s="25">
        <v>2001</v>
      </c>
      <c r="H683" s="27" t="s">
        <v>68</v>
      </c>
      <c r="I683" s="25">
        <v>41</v>
      </c>
      <c r="J683" s="25">
        <v>4</v>
      </c>
      <c r="K683" s="41">
        <v>1.32</v>
      </c>
      <c r="L683" s="41">
        <v>1.32</v>
      </c>
      <c r="M683" s="41">
        <v>1.32</v>
      </c>
      <c r="N683" s="41">
        <f t="shared" si="49"/>
        <v>0</v>
      </c>
      <c r="O683" s="41">
        <f t="shared" si="50"/>
        <v>0</v>
      </c>
      <c r="P683" s="41">
        <f t="shared" si="51"/>
        <v>0</v>
      </c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9"/>
      <c r="AG683" s="30"/>
      <c r="AI683" s="31"/>
      <c r="AP683" s="22"/>
      <c r="AS683" s="22"/>
      <c r="AT683" s="22"/>
      <c r="AU683" s="32"/>
      <c r="AV683" s="32"/>
      <c r="AW683" s="32"/>
      <c r="AX683" s="32"/>
      <c r="AY683" s="32"/>
      <c r="AZ683" s="32"/>
      <c r="BA683" s="33"/>
      <c r="BB683" s="33"/>
      <c r="BC683" s="33"/>
      <c r="BD683" s="33"/>
      <c r="BE683" s="33"/>
      <c r="BF683" s="33"/>
      <c r="BG683" s="34"/>
      <c r="BH683" s="34"/>
      <c r="BI683" s="34"/>
      <c r="BJ683" s="34"/>
      <c r="BK683" s="34"/>
      <c r="BL683" s="34"/>
    </row>
    <row r="684" spans="1:64" x14ac:dyDescent="0.2">
      <c r="A684" s="36">
        <v>37172</v>
      </c>
      <c r="B684" s="37" t="s">
        <v>74</v>
      </c>
      <c r="C684" s="71">
        <v>2.4500000000000002</v>
      </c>
      <c r="D684" s="25" t="s">
        <v>170</v>
      </c>
      <c r="E684" s="25">
        <v>8</v>
      </c>
      <c r="F684" s="26" t="s">
        <v>165</v>
      </c>
      <c r="G684" s="25">
        <v>2001</v>
      </c>
      <c r="H684" s="27" t="s">
        <v>68</v>
      </c>
      <c r="I684" s="25">
        <v>41</v>
      </c>
      <c r="J684" s="25">
        <v>4</v>
      </c>
      <c r="K684" s="41">
        <v>1.51</v>
      </c>
      <c r="L684" s="41">
        <v>1.51</v>
      </c>
      <c r="M684" s="41">
        <v>1.51</v>
      </c>
      <c r="N684" s="41">
        <f t="shared" si="49"/>
        <v>0</v>
      </c>
      <c r="O684" s="41">
        <f t="shared" si="50"/>
        <v>0</v>
      </c>
      <c r="P684" s="41">
        <f t="shared" si="51"/>
        <v>0</v>
      </c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9"/>
      <c r="AG684" s="30"/>
      <c r="AI684" s="31"/>
      <c r="AP684" s="22"/>
      <c r="AS684" s="22"/>
      <c r="AT684" s="22"/>
      <c r="AU684" s="32"/>
      <c r="AV684" s="32"/>
      <c r="AW684" s="32"/>
      <c r="AX684" s="32"/>
      <c r="AY684" s="32"/>
      <c r="AZ684" s="32"/>
      <c r="BA684" s="33"/>
      <c r="BB684" s="33"/>
      <c r="BC684" s="33"/>
      <c r="BD684" s="33"/>
      <c r="BE684" s="33"/>
      <c r="BF684" s="33"/>
      <c r="BG684" s="34"/>
      <c r="BH684" s="34"/>
      <c r="BI684" s="34"/>
      <c r="BJ684" s="34"/>
      <c r="BK684" s="34"/>
      <c r="BL684" s="34"/>
    </row>
    <row r="685" spans="1:64" x14ac:dyDescent="0.2">
      <c r="A685" s="36">
        <v>37172</v>
      </c>
      <c r="B685" s="37" t="s">
        <v>75</v>
      </c>
      <c r="C685" s="71">
        <v>2</v>
      </c>
      <c r="D685" s="25" t="s">
        <v>170</v>
      </c>
      <c r="E685" s="25">
        <v>8</v>
      </c>
      <c r="F685" s="26" t="s">
        <v>165</v>
      </c>
      <c r="G685" s="25">
        <v>2001</v>
      </c>
      <c r="H685" s="27" t="s">
        <v>68</v>
      </c>
      <c r="I685" s="25">
        <v>41</v>
      </c>
      <c r="J685" s="25">
        <v>4</v>
      </c>
      <c r="K685" s="41">
        <v>1.71</v>
      </c>
      <c r="L685" s="41">
        <v>1.71</v>
      </c>
      <c r="M685" s="41">
        <v>1.71</v>
      </c>
      <c r="N685" s="41">
        <f t="shared" si="49"/>
        <v>0</v>
      </c>
      <c r="O685" s="41">
        <f t="shared" si="50"/>
        <v>0</v>
      </c>
      <c r="P685" s="41">
        <f t="shared" si="51"/>
        <v>0</v>
      </c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9"/>
      <c r="AG685" s="30"/>
      <c r="AI685" s="31"/>
      <c r="AP685" s="22"/>
      <c r="AS685" s="22"/>
      <c r="AT685" s="22"/>
      <c r="AU685" s="32"/>
      <c r="AV685" s="32"/>
      <c r="AW685" s="32"/>
      <c r="AX685" s="32"/>
      <c r="AY685" s="32"/>
      <c r="AZ685" s="32"/>
      <c r="BA685" s="33"/>
      <c r="BB685" s="33"/>
      <c r="BC685" s="33"/>
      <c r="BD685" s="33"/>
      <c r="BE685" s="33"/>
      <c r="BF685" s="33"/>
      <c r="BG685" s="34"/>
      <c r="BH685" s="34"/>
      <c r="BI685" s="34"/>
      <c r="BJ685" s="34"/>
      <c r="BK685" s="34"/>
      <c r="BL685" s="34"/>
    </row>
    <row r="686" spans="1:64" x14ac:dyDescent="0.2">
      <c r="A686" s="36">
        <v>37172</v>
      </c>
      <c r="B686" s="37" t="s">
        <v>76</v>
      </c>
      <c r="C686" s="71">
        <v>3.15</v>
      </c>
      <c r="D686" s="25" t="s">
        <v>170</v>
      </c>
      <c r="E686" s="25">
        <v>8</v>
      </c>
      <c r="F686" s="26" t="s">
        <v>165</v>
      </c>
      <c r="G686" s="25">
        <v>2001</v>
      </c>
      <c r="H686" s="27" t="s">
        <v>68</v>
      </c>
      <c r="I686" s="25">
        <v>41</v>
      </c>
      <c r="J686" s="25">
        <v>4</v>
      </c>
      <c r="K686" s="41">
        <v>1.81</v>
      </c>
      <c r="L686" s="41">
        <v>1.81</v>
      </c>
      <c r="M686" s="41">
        <v>1.81</v>
      </c>
      <c r="N686" s="41">
        <f t="shared" si="49"/>
        <v>0</v>
      </c>
      <c r="O686" s="41">
        <f t="shared" si="50"/>
        <v>0</v>
      </c>
      <c r="P686" s="41">
        <f t="shared" si="51"/>
        <v>0</v>
      </c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9"/>
      <c r="AG686" s="30"/>
      <c r="AI686" s="31"/>
      <c r="AP686" s="22"/>
      <c r="AS686" s="22"/>
      <c r="AT686" s="22"/>
      <c r="AU686" s="32"/>
      <c r="AV686" s="32"/>
      <c r="AW686" s="32"/>
      <c r="AX686" s="32"/>
      <c r="AY686" s="32"/>
      <c r="AZ686" s="32"/>
      <c r="BA686" s="33"/>
      <c r="BB686" s="33"/>
      <c r="BC686" s="33"/>
      <c r="BD686" s="33"/>
      <c r="BE686" s="33"/>
      <c r="BF686" s="33"/>
      <c r="BG686" s="34"/>
      <c r="BH686" s="34"/>
      <c r="BI686" s="34"/>
      <c r="BJ686" s="34"/>
      <c r="BK686" s="34"/>
      <c r="BL686" s="34"/>
    </row>
    <row r="687" spans="1:64" x14ac:dyDescent="0.2">
      <c r="A687" s="36">
        <v>37172</v>
      </c>
      <c r="B687" s="37" t="s">
        <v>77</v>
      </c>
      <c r="C687" s="71">
        <v>3.3</v>
      </c>
      <c r="D687" s="25" t="s">
        <v>170</v>
      </c>
      <c r="E687" s="25">
        <v>8</v>
      </c>
      <c r="F687" s="26" t="s">
        <v>165</v>
      </c>
      <c r="G687" s="25">
        <v>2001</v>
      </c>
      <c r="H687" s="27" t="s">
        <v>68</v>
      </c>
      <c r="I687" s="25">
        <v>41</v>
      </c>
      <c r="J687" s="25">
        <v>4</v>
      </c>
      <c r="K687" s="41">
        <v>1.9</v>
      </c>
      <c r="L687" s="41">
        <v>1.9</v>
      </c>
      <c r="M687" s="41">
        <v>1.9</v>
      </c>
      <c r="N687" s="41">
        <f t="shared" si="49"/>
        <v>0</v>
      </c>
      <c r="O687" s="41">
        <f t="shared" si="50"/>
        <v>0</v>
      </c>
      <c r="P687" s="41">
        <f t="shared" si="51"/>
        <v>0</v>
      </c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9"/>
      <c r="AG687" s="30"/>
      <c r="AI687" s="31"/>
      <c r="AP687" s="22"/>
      <c r="AS687" s="22"/>
      <c r="AT687" s="22"/>
      <c r="AU687" s="32"/>
      <c r="AV687" s="32"/>
      <c r="AW687" s="32"/>
      <c r="AX687" s="32"/>
      <c r="AY687" s="32"/>
      <c r="AZ687" s="32"/>
      <c r="BA687" s="33"/>
      <c r="BB687" s="33"/>
      <c r="BC687" s="33"/>
      <c r="BD687" s="33"/>
      <c r="BE687" s="33"/>
      <c r="BF687" s="33"/>
      <c r="BG687" s="34"/>
      <c r="BH687" s="34"/>
      <c r="BI687" s="34"/>
      <c r="BJ687" s="34"/>
      <c r="BK687" s="34"/>
      <c r="BL687" s="34"/>
    </row>
    <row r="688" spans="1:64" x14ac:dyDescent="0.2">
      <c r="A688" s="36">
        <v>37172</v>
      </c>
      <c r="B688" s="37" t="s">
        <v>78</v>
      </c>
      <c r="C688" s="71">
        <v>3.45</v>
      </c>
      <c r="D688" s="25" t="s">
        <v>170</v>
      </c>
      <c r="E688" s="25">
        <v>8</v>
      </c>
      <c r="F688" s="26" t="s">
        <v>165</v>
      </c>
      <c r="G688" s="25">
        <v>2001</v>
      </c>
      <c r="H688" s="27" t="s">
        <v>68</v>
      </c>
      <c r="I688" s="25">
        <v>41</v>
      </c>
      <c r="J688" s="25">
        <v>4</v>
      </c>
      <c r="K688" s="41">
        <v>2</v>
      </c>
      <c r="L688" s="41">
        <v>2</v>
      </c>
      <c r="M688" s="41">
        <v>2</v>
      </c>
      <c r="N688" s="41">
        <f t="shared" si="49"/>
        <v>0</v>
      </c>
      <c r="O688" s="41">
        <f t="shared" si="50"/>
        <v>0</v>
      </c>
      <c r="P688" s="41">
        <f t="shared" si="51"/>
        <v>0</v>
      </c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9"/>
      <c r="AG688" s="30"/>
      <c r="AI688" s="31"/>
      <c r="AP688" s="22"/>
      <c r="AS688" s="22"/>
      <c r="AT688" s="22"/>
      <c r="AU688" s="32"/>
      <c r="AV688" s="32"/>
      <c r="AW688" s="32"/>
      <c r="AX688" s="32"/>
      <c r="AY688" s="32"/>
      <c r="AZ688" s="32"/>
      <c r="BA688" s="33"/>
      <c r="BB688" s="33"/>
      <c r="BC688" s="33"/>
      <c r="BD688" s="33"/>
      <c r="BE688" s="33"/>
      <c r="BF688" s="33"/>
      <c r="BG688" s="34"/>
      <c r="BH688" s="34"/>
      <c r="BI688" s="34"/>
      <c r="BJ688" s="34"/>
      <c r="BK688" s="34"/>
      <c r="BL688" s="34"/>
    </row>
    <row r="689" spans="1:64" x14ac:dyDescent="0.2">
      <c r="A689" s="36">
        <v>37172</v>
      </c>
      <c r="B689" s="37" t="s">
        <v>79</v>
      </c>
      <c r="C689" s="71">
        <v>3</v>
      </c>
      <c r="D689" s="25" t="s">
        <v>170</v>
      </c>
      <c r="E689" s="25">
        <v>8</v>
      </c>
      <c r="F689" s="26" t="s">
        <v>165</v>
      </c>
      <c r="G689" s="25">
        <v>2001</v>
      </c>
      <c r="H689" s="27" t="s">
        <v>68</v>
      </c>
      <c r="I689" s="25">
        <v>41</v>
      </c>
      <c r="J689" s="25">
        <v>4</v>
      </c>
      <c r="K689" s="41">
        <v>1.61</v>
      </c>
      <c r="L689" s="41">
        <v>1.61</v>
      </c>
      <c r="M689" s="41">
        <v>1.61</v>
      </c>
      <c r="N689" s="41">
        <f t="shared" si="49"/>
        <v>0</v>
      </c>
      <c r="O689" s="41">
        <f t="shared" si="50"/>
        <v>0</v>
      </c>
      <c r="P689" s="41">
        <f t="shared" si="51"/>
        <v>0</v>
      </c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9"/>
      <c r="AG689" s="30"/>
      <c r="AI689" s="31"/>
      <c r="AP689" s="22"/>
      <c r="AS689" s="22"/>
      <c r="AT689" s="22"/>
      <c r="AU689" s="32"/>
      <c r="AV689" s="32"/>
      <c r="AW689" s="32"/>
      <c r="AX689" s="32"/>
      <c r="AY689" s="32"/>
      <c r="AZ689" s="32"/>
      <c r="BA689" s="33"/>
      <c r="BB689" s="33"/>
      <c r="BC689" s="33"/>
      <c r="BD689" s="33"/>
      <c r="BE689" s="33"/>
      <c r="BF689" s="33"/>
      <c r="BG689" s="34"/>
      <c r="BH689" s="34"/>
      <c r="BI689" s="34"/>
      <c r="BJ689" s="34"/>
      <c r="BK689" s="34"/>
      <c r="BL689" s="34"/>
    </row>
    <row r="690" spans="1:64" x14ac:dyDescent="0.2">
      <c r="A690" s="36">
        <v>37172</v>
      </c>
      <c r="B690" s="37" t="s">
        <v>80</v>
      </c>
      <c r="C690" s="71">
        <v>4.1500000000000004</v>
      </c>
      <c r="D690" s="25" t="s">
        <v>170</v>
      </c>
      <c r="E690" s="25">
        <v>8</v>
      </c>
      <c r="F690" s="26" t="s">
        <v>165</v>
      </c>
      <c r="G690" s="25">
        <v>2001</v>
      </c>
      <c r="H690" s="27" t="s">
        <v>68</v>
      </c>
      <c r="I690" s="25">
        <v>41</v>
      </c>
      <c r="J690" s="25">
        <v>4</v>
      </c>
      <c r="K690" s="41">
        <v>6</v>
      </c>
      <c r="L690" s="41">
        <v>6</v>
      </c>
      <c r="M690" s="41">
        <v>6</v>
      </c>
      <c r="N690" s="41">
        <f t="shared" si="49"/>
        <v>0</v>
      </c>
      <c r="O690" s="41">
        <f t="shared" si="50"/>
        <v>0</v>
      </c>
      <c r="P690" s="41">
        <f t="shared" si="51"/>
        <v>0</v>
      </c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9"/>
      <c r="AG690" s="30"/>
      <c r="AI690" s="31"/>
      <c r="AP690" s="22"/>
      <c r="AS690" s="22"/>
      <c r="AT690" s="22"/>
      <c r="AU690" s="32"/>
      <c r="AV690" s="32"/>
      <c r="AW690" s="32"/>
      <c r="AX690" s="32"/>
      <c r="AY690" s="32"/>
      <c r="AZ690" s="32"/>
      <c r="BA690" s="33"/>
      <c r="BB690" s="33"/>
      <c r="BC690" s="33"/>
      <c r="BD690" s="33"/>
      <c r="BE690" s="33"/>
      <c r="BF690" s="33"/>
      <c r="BG690" s="34"/>
      <c r="BH690" s="34"/>
      <c r="BI690" s="34"/>
      <c r="BJ690" s="34"/>
      <c r="BK690" s="34"/>
      <c r="BL690" s="34"/>
    </row>
    <row r="691" spans="1:64" x14ac:dyDescent="0.2">
      <c r="A691" s="36">
        <v>37172</v>
      </c>
      <c r="B691" s="37" t="s">
        <v>81</v>
      </c>
      <c r="C691" s="71">
        <v>4.3</v>
      </c>
      <c r="D691" s="25" t="s">
        <v>170</v>
      </c>
      <c r="E691" s="25">
        <v>8</v>
      </c>
      <c r="F691" s="26" t="s">
        <v>165</v>
      </c>
      <c r="G691" s="25">
        <v>2001</v>
      </c>
      <c r="H691" s="27" t="s">
        <v>68</v>
      </c>
      <c r="I691" s="25">
        <v>41</v>
      </c>
      <c r="J691" s="25">
        <v>4</v>
      </c>
      <c r="K691" s="41">
        <v>8.6999999999999993</v>
      </c>
      <c r="L691" s="41">
        <v>8.6999999999999993</v>
      </c>
      <c r="M691" s="41">
        <v>8.6999999999999993</v>
      </c>
      <c r="N691" s="41">
        <f t="shared" si="49"/>
        <v>0</v>
      </c>
      <c r="O691" s="41">
        <f t="shared" si="50"/>
        <v>0</v>
      </c>
      <c r="P691" s="41">
        <f t="shared" si="51"/>
        <v>0</v>
      </c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9"/>
      <c r="AG691" s="30"/>
      <c r="AI691" s="31"/>
      <c r="AP691" s="22"/>
      <c r="AS691" s="22"/>
      <c r="AT691" s="22"/>
      <c r="AU691" s="32"/>
      <c r="AV691" s="32"/>
      <c r="AW691" s="32"/>
      <c r="AX691" s="32"/>
      <c r="AY691" s="32"/>
      <c r="AZ691" s="32"/>
      <c r="BA691" s="33"/>
      <c r="BB691" s="33"/>
      <c r="BC691" s="33"/>
      <c r="BD691" s="33"/>
      <c r="BE691" s="33"/>
      <c r="BF691" s="33"/>
      <c r="BG691" s="34"/>
      <c r="BH691" s="34"/>
      <c r="BI691" s="34"/>
      <c r="BJ691" s="34"/>
      <c r="BK691" s="34"/>
      <c r="BL691" s="34"/>
    </row>
    <row r="692" spans="1:64" x14ac:dyDescent="0.2">
      <c r="A692" s="36">
        <v>37172</v>
      </c>
      <c r="B692" s="37" t="s">
        <v>82</v>
      </c>
      <c r="C692" s="71">
        <v>4.45</v>
      </c>
      <c r="D692" s="25" t="s">
        <v>170</v>
      </c>
      <c r="E692" s="25">
        <v>8</v>
      </c>
      <c r="F692" s="26" t="s">
        <v>165</v>
      </c>
      <c r="G692" s="25">
        <v>2001</v>
      </c>
      <c r="H692" s="27" t="s">
        <v>68</v>
      </c>
      <c r="I692" s="25">
        <v>41</v>
      </c>
      <c r="J692" s="25">
        <v>4</v>
      </c>
      <c r="K692" s="41">
        <v>6.9</v>
      </c>
      <c r="L692" s="41">
        <v>6.9</v>
      </c>
      <c r="M692" s="41">
        <v>6.9</v>
      </c>
      <c r="N692" s="41">
        <f t="shared" si="49"/>
        <v>0</v>
      </c>
      <c r="O692" s="41">
        <f t="shared" si="50"/>
        <v>0</v>
      </c>
      <c r="P692" s="41">
        <f t="shared" si="51"/>
        <v>0</v>
      </c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9"/>
      <c r="AG692" s="30"/>
      <c r="AI692" s="31"/>
      <c r="AP692" s="22"/>
      <c r="AS692" s="22"/>
      <c r="AT692" s="22"/>
      <c r="AU692" s="32"/>
      <c r="AV692" s="32"/>
      <c r="AW692" s="32"/>
      <c r="AX692" s="32"/>
      <c r="AY692" s="32"/>
      <c r="AZ692" s="32"/>
      <c r="BA692" s="33"/>
      <c r="BB692" s="33"/>
      <c r="BC692" s="33"/>
      <c r="BD692" s="33"/>
      <c r="BE692" s="33"/>
      <c r="BF692" s="33"/>
      <c r="BG692" s="34"/>
      <c r="BH692" s="34"/>
      <c r="BI692" s="34"/>
      <c r="BJ692" s="34"/>
      <c r="BK692" s="34"/>
      <c r="BL692" s="34"/>
    </row>
    <row r="693" spans="1:64" x14ac:dyDescent="0.2">
      <c r="A693" s="36">
        <v>37172</v>
      </c>
      <c r="B693" s="37" t="s">
        <v>83</v>
      </c>
      <c r="C693" s="71">
        <v>4</v>
      </c>
      <c r="D693" s="25" t="s">
        <v>170</v>
      </c>
      <c r="E693" s="25">
        <v>8</v>
      </c>
      <c r="F693" s="26" t="s">
        <v>165</v>
      </c>
      <c r="G693" s="25">
        <v>2001</v>
      </c>
      <c r="H693" s="27" t="s">
        <v>68</v>
      </c>
      <c r="I693" s="25">
        <v>41</v>
      </c>
      <c r="J693" s="25">
        <v>4</v>
      </c>
      <c r="K693" s="41">
        <v>7</v>
      </c>
      <c r="L693" s="41">
        <v>7</v>
      </c>
      <c r="M693" s="41">
        <v>7</v>
      </c>
      <c r="N693" s="41">
        <f t="shared" si="49"/>
        <v>0</v>
      </c>
      <c r="O693" s="41">
        <f t="shared" si="50"/>
        <v>0</v>
      </c>
      <c r="P693" s="41">
        <f t="shared" si="51"/>
        <v>0</v>
      </c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9"/>
      <c r="AG693" s="30"/>
      <c r="AI693" s="31"/>
      <c r="AP693" s="22"/>
      <c r="AS693" s="22"/>
      <c r="AT693" s="22"/>
      <c r="AU693" s="32"/>
      <c r="AV693" s="32"/>
      <c r="AW693" s="32"/>
      <c r="AX693" s="32"/>
      <c r="AY693" s="32"/>
      <c r="AZ693" s="32"/>
      <c r="BA693" s="33"/>
      <c r="BB693" s="33"/>
      <c r="BC693" s="33"/>
      <c r="BD693" s="33"/>
      <c r="BE693" s="33"/>
      <c r="BF693" s="33"/>
      <c r="BG693" s="34"/>
      <c r="BH693" s="34"/>
      <c r="BI693" s="34"/>
      <c r="BJ693" s="34"/>
      <c r="BK693" s="34"/>
      <c r="BL693" s="34"/>
    </row>
    <row r="694" spans="1:64" x14ac:dyDescent="0.2">
      <c r="A694" s="36">
        <v>37172</v>
      </c>
      <c r="B694" s="37" t="s">
        <v>84</v>
      </c>
      <c r="C694" s="71">
        <v>5.15</v>
      </c>
      <c r="D694" s="25" t="s">
        <v>170</v>
      </c>
      <c r="E694" s="25">
        <v>8</v>
      </c>
      <c r="F694" s="26" t="s">
        <v>165</v>
      </c>
      <c r="G694" s="25">
        <v>2001</v>
      </c>
      <c r="H694" s="27" t="s">
        <v>68</v>
      </c>
      <c r="I694" s="25">
        <v>41</v>
      </c>
      <c r="J694" s="25">
        <v>4</v>
      </c>
      <c r="K694" s="41">
        <v>8.3000000000000007</v>
      </c>
      <c r="L694" s="41">
        <v>8.3000000000000007</v>
      </c>
      <c r="M694" s="41">
        <v>8.3000000000000007</v>
      </c>
      <c r="N694" s="41">
        <f t="shared" si="49"/>
        <v>0</v>
      </c>
      <c r="O694" s="41">
        <f t="shared" si="50"/>
        <v>0</v>
      </c>
      <c r="P694" s="41">
        <f t="shared" si="51"/>
        <v>0</v>
      </c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9"/>
      <c r="AG694" s="30"/>
      <c r="AI694" s="31"/>
      <c r="AP694" s="22"/>
      <c r="AS694" s="22"/>
      <c r="AT694" s="22"/>
      <c r="AU694" s="32"/>
      <c r="AV694" s="32"/>
      <c r="AW694" s="32"/>
      <c r="AX694" s="32"/>
      <c r="AY694" s="32"/>
      <c r="AZ694" s="32"/>
      <c r="BA694" s="33"/>
      <c r="BB694" s="33"/>
      <c r="BC694" s="33"/>
      <c r="BD694" s="33"/>
      <c r="BE694" s="33"/>
      <c r="BF694" s="33"/>
      <c r="BG694" s="34"/>
      <c r="BH694" s="34"/>
      <c r="BI694" s="34"/>
      <c r="BJ694" s="34"/>
      <c r="BK694" s="34"/>
      <c r="BL694" s="34"/>
    </row>
    <row r="695" spans="1:64" x14ac:dyDescent="0.2">
      <c r="A695" s="36">
        <v>37172</v>
      </c>
      <c r="B695" s="37" t="s">
        <v>85</v>
      </c>
      <c r="C695" s="71">
        <v>5.3</v>
      </c>
      <c r="D695" s="25" t="s">
        <v>170</v>
      </c>
      <c r="E695" s="25">
        <v>8</v>
      </c>
      <c r="F695" s="26" t="s">
        <v>165</v>
      </c>
      <c r="G695" s="25">
        <v>2001</v>
      </c>
      <c r="H695" s="27" t="s">
        <v>68</v>
      </c>
      <c r="I695" s="25">
        <v>41</v>
      </c>
      <c r="J695" s="25">
        <v>4</v>
      </c>
      <c r="K695" s="41">
        <v>7.61</v>
      </c>
      <c r="L695" s="41">
        <v>7.61</v>
      </c>
      <c r="M695" s="41">
        <v>7.61</v>
      </c>
      <c r="N695" s="41">
        <f t="shared" si="49"/>
        <v>0</v>
      </c>
      <c r="O695" s="41">
        <f t="shared" si="50"/>
        <v>0</v>
      </c>
      <c r="P695" s="41">
        <f t="shared" si="51"/>
        <v>0</v>
      </c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9"/>
      <c r="AG695" s="30"/>
      <c r="AI695" s="31"/>
      <c r="AP695" s="22"/>
      <c r="AS695" s="22"/>
      <c r="AT695" s="22"/>
      <c r="AU695" s="32"/>
      <c r="AV695" s="32"/>
      <c r="AW695" s="32"/>
      <c r="AX695" s="32"/>
      <c r="AY695" s="32"/>
      <c r="AZ695" s="32"/>
      <c r="BA695" s="33"/>
      <c r="BB695" s="33"/>
      <c r="BC695" s="33"/>
      <c r="BD695" s="33"/>
      <c r="BE695" s="33"/>
      <c r="BF695" s="33"/>
      <c r="BG695" s="34"/>
      <c r="BH695" s="34"/>
      <c r="BI695" s="34"/>
      <c r="BJ695" s="34"/>
      <c r="BK695" s="34"/>
      <c r="BL695" s="34"/>
    </row>
    <row r="696" spans="1:64" x14ac:dyDescent="0.2">
      <c r="A696" s="36">
        <v>37172</v>
      </c>
      <c r="B696" s="37" t="s">
        <v>86</v>
      </c>
      <c r="C696" s="71">
        <v>5.45</v>
      </c>
      <c r="D696" s="25" t="s">
        <v>170</v>
      </c>
      <c r="E696" s="25">
        <v>8</v>
      </c>
      <c r="F696" s="26" t="s">
        <v>165</v>
      </c>
      <c r="G696" s="25">
        <v>2001</v>
      </c>
      <c r="H696" s="27" t="s">
        <v>68</v>
      </c>
      <c r="I696" s="25">
        <v>41</v>
      </c>
      <c r="J696" s="25">
        <v>4</v>
      </c>
      <c r="K696" s="41">
        <v>8.1</v>
      </c>
      <c r="L696" s="41">
        <v>8.1</v>
      </c>
      <c r="M696" s="41">
        <v>8.1</v>
      </c>
      <c r="N696" s="41">
        <f t="shared" si="49"/>
        <v>0</v>
      </c>
      <c r="O696" s="41">
        <f t="shared" si="50"/>
        <v>0</v>
      </c>
      <c r="P696" s="41">
        <f t="shared" si="51"/>
        <v>0</v>
      </c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9"/>
      <c r="AG696" s="30"/>
      <c r="AI696" s="31"/>
      <c r="AP696" s="22"/>
      <c r="AS696" s="22"/>
      <c r="AT696" s="22"/>
      <c r="AU696" s="32"/>
      <c r="AV696" s="32"/>
      <c r="AW696" s="32"/>
      <c r="AX696" s="32"/>
      <c r="AY696" s="32"/>
      <c r="AZ696" s="32"/>
      <c r="BA696" s="33"/>
      <c r="BB696" s="33"/>
      <c r="BC696" s="33"/>
      <c r="BD696" s="33"/>
      <c r="BE696" s="33"/>
      <c r="BF696" s="33"/>
      <c r="BG696" s="34"/>
      <c r="BH696" s="34"/>
      <c r="BI696" s="34"/>
      <c r="BJ696" s="34"/>
      <c r="BK696" s="34"/>
      <c r="BL696" s="34"/>
    </row>
    <row r="697" spans="1:64" x14ac:dyDescent="0.2">
      <c r="A697" s="36">
        <v>37172</v>
      </c>
      <c r="B697" s="37" t="s">
        <v>87</v>
      </c>
      <c r="C697" s="71">
        <v>5</v>
      </c>
      <c r="D697" s="25" t="s">
        <v>170</v>
      </c>
      <c r="E697" s="25">
        <v>8</v>
      </c>
      <c r="F697" s="26" t="s">
        <v>165</v>
      </c>
      <c r="G697" s="25">
        <v>2001</v>
      </c>
      <c r="H697" s="27" t="s">
        <v>68</v>
      </c>
      <c r="I697" s="25">
        <v>41</v>
      </c>
      <c r="J697" s="25">
        <v>4</v>
      </c>
      <c r="K697" s="41">
        <v>9.8000000000000007</v>
      </c>
      <c r="L697" s="41">
        <v>9.8000000000000007</v>
      </c>
      <c r="M697" s="41">
        <v>9.8000000000000007</v>
      </c>
      <c r="N697" s="41">
        <f t="shared" si="49"/>
        <v>0</v>
      </c>
      <c r="O697" s="41">
        <f t="shared" si="50"/>
        <v>0</v>
      </c>
      <c r="P697" s="41">
        <f t="shared" si="51"/>
        <v>0</v>
      </c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9"/>
      <c r="AG697" s="30"/>
      <c r="AI697" s="31"/>
      <c r="AP697" s="22"/>
      <c r="AS697" s="22"/>
      <c r="AT697" s="22"/>
      <c r="AU697" s="32"/>
      <c r="AV697" s="32"/>
      <c r="AW697" s="32"/>
      <c r="AX697" s="32"/>
      <c r="AY697" s="32"/>
      <c r="AZ697" s="32"/>
      <c r="BA697" s="33"/>
      <c r="BB697" s="33"/>
      <c r="BC697" s="33"/>
      <c r="BD697" s="33"/>
      <c r="BE697" s="33"/>
      <c r="BF697" s="33"/>
      <c r="BG697" s="34"/>
      <c r="BH697" s="34"/>
      <c r="BI697" s="34"/>
      <c r="BJ697" s="34"/>
      <c r="BK697" s="34"/>
      <c r="BL697" s="34"/>
    </row>
    <row r="698" spans="1:64" x14ac:dyDescent="0.2">
      <c r="A698" s="36">
        <v>37172</v>
      </c>
      <c r="B698" s="37" t="s">
        <v>88</v>
      </c>
      <c r="C698" s="71">
        <v>6.15</v>
      </c>
      <c r="D698" s="25" t="s">
        <v>170</v>
      </c>
      <c r="E698" s="25">
        <v>8</v>
      </c>
      <c r="F698" s="26" t="s">
        <v>165</v>
      </c>
      <c r="G698" s="25">
        <v>2001</v>
      </c>
      <c r="H698" s="27" t="s">
        <v>68</v>
      </c>
      <c r="I698" s="25">
        <v>41</v>
      </c>
      <c r="J698" s="25">
        <v>4</v>
      </c>
      <c r="K698" s="41">
        <v>4.5999999999999996</v>
      </c>
      <c r="L698" s="41">
        <v>4.5999999999999996</v>
      </c>
      <c r="M698" s="41">
        <v>4.5999999999999996</v>
      </c>
      <c r="N698" s="41">
        <f t="shared" si="49"/>
        <v>0</v>
      </c>
      <c r="O698" s="41">
        <f t="shared" si="50"/>
        <v>0</v>
      </c>
      <c r="P698" s="41">
        <f t="shared" si="51"/>
        <v>0</v>
      </c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9"/>
      <c r="AG698" s="30"/>
      <c r="AI698" s="31"/>
      <c r="AP698" s="22"/>
      <c r="AS698" s="22"/>
      <c r="AT698" s="22"/>
      <c r="AU698" s="32"/>
      <c r="AV698" s="32"/>
      <c r="AW698" s="32"/>
      <c r="AX698" s="32"/>
      <c r="AY698" s="32"/>
      <c r="AZ698" s="32"/>
      <c r="BA698" s="33"/>
      <c r="BB698" s="33"/>
      <c r="BC698" s="33"/>
      <c r="BD698" s="33"/>
      <c r="BE698" s="33"/>
      <c r="BF698" s="33"/>
      <c r="BG698" s="34"/>
      <c r="BH698" s="34"/>
      <c r="BI698" s="34"/>
      <c r="BJ698" s="34"/>
      <c r="BK698" s="34"/>
      <c r="BL698" s="34"/>
    </row>
    <row r="699" spans="1:64" x14ac:dyDescent="0.2">
      <c r="A699" s="36">
        <v>37172</v>
      </c>
      <c r="B699" s="37" t="s">
        <v>89</v>
      </c>
      <c r="C699" s="71">
        <v>6.3</v>
      </c>
      <c r="D699" s="25" t="s">
        <v>170</v>
      </c>
      <c r="E699" s="25">
        <v>8</v>
      </c>
      <c r="F699" s="26" t="s">
        <v>165</v>
      </c>
      <c r="G699" s="25">
        <v>2001</v>
      </c>
      <c r="H699" s="27" t="s">
        <v>68</v>
      </c>
      <c r="I699" s="25">
        <v>41</v>
      </c>
      <c r="J699" s="25">
        <v>4</v>
      </c>
      <c r="K699" s="41">
        <v>8.8000000000000007</v>
      </c>
      <c r="L699" s="41">
        <v>8.8000000000000007</v>
      </c>
      <c r="M699" s="41">
        <v>8.8000000000000007</v>
      </c>
      <c r="N699" s="41">
        <f t="shared" si="49"/>
        <v>0</v>
      </c>
      <c r="O699" s="41">
        <f t="shared" si="50"/>
        <v>0</v>
      </c>
      <c r="P699" s="41">
        <f t="shared" si="51"/>
        <v>0</v>
      </c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9"/>
      <c r="AG699" s="30"/>
      <c r="AI699" s="31"/>
      <c r="AP699" s="22"/>
      <c r="AS699" s="22"/>
      <c r="AT699" s="22"/>
      <c r="AU699" s="32"/>
      <c r="AV699" s="32"/>
      <c r="AW699" s="32"/>
      <c r="AX699" s="32"/>
      <c r="AY699" s="32"/>
      <c r="AZ699" s="32"/>
      <c r="BA699" s="33"/>
      <c r="BB699" s="33"/>
      <c r="BC699" s="33"/>
      <c r="BD699" s="33"/>
      <c r="BE699" s="33"/>
      <c r="BF699" s="33"/>
      <c r="BG699" s="34"/>
      <c r="BH699" s="34"/>
      <c r="BI699" s="34"/>
      <c r="BJ699" s="34"/>
      <c r="BK699" s="34"/>
      <c r="BL699" s="34"/>
    </row>
    <row r="700" spans="1:64" x14ac:dyDescent="0.2">
      <c r="A700" s="36">
        <v>37172</v>
      </c>
      <c r="B700" s="37" t="s">
        <v>90</v>
      </c>
      <c r="C700" s="71">
        <v>6.45</v>
      </c>
      <c r="D700" s="25" t="s">
        <v>170</v>
      </c>
      <c r="E700" s="25">
        <v>8</v>
      </c>
      <c r="F700" s="26" t="s">
        <v>165</v>
      </c>
      <c r="G700" s="25">
        <v>2001</v>
      </c>
      <c r="H700" s="27" t="s">
        <v>68</v>
      </c>
      <c r="I700" s="25">
        <v>41</v>
      </c>
      <c r="J700" s="25">
        <v>4</v>
      </c>
      <c r="K700" s="41">
        <v>9.6</v>
      </c>
      <c r="L700" s="41">
        <v>9.6</v>
      </c>
      <c r="M700" s="41">
        <v>9.6</v>
      </c>
      <c r="N700" s="41">
        <f t="shared" si="49"/>
        <v>0</v>
      </c>
      <c r="O700" s="41">
        <f t="shared" si="50"/>
        <v>0</v>
      </c>
      <c r="P700" s="41">
        <f t="shared" si="51"/>
        <v>0</v>
      </c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9"/>
      <c r="AG700" s="30"/>
      <c r="AI700" s="31"/>
      <c r="AP700" s="22"/>
      <c r="AS700" s="22"/>
      <c r="AT700" s="22"/>
      <c r="AU700" s="32"/>
      <c r="AV700" s="32"/>
      <c r="AW700" s="32"/>
      <c r="AX700" s="32"/>
      <c r="AY700" s="32"/>
      <c r="AZ700" s="32"/>
      <c r="BA700" s="33"/>
      <c r="BB700" s="33"/>
      <c r="BC700" s="33"/>
      <c r="BD700" s="33"/>
      <c r="BE700" s="33"/>
      <c r="BF700" s="33"/>
      <c r="BG700" s="34"/>
      <c r="BH700" s="34"/>
      <c r="BI700" s="34"/>
      <c r="BJ700" s="34"/>
      <c r="BK700" s="34"/>
      <c r="BL700" s="34"/>
    </row>
    <row r="701" spans="1:64" x14ac:dyDescent="0.2">
      <c r="A701" s="36">
        <v>37172</v>
      </c>
      <c r="B701" s="37" t="s">
        <v>91</v>
      </c>
      <c r="C701" s="71">
        <v>6</v>
      </c>
      <c r="D701" s="25" t="s">
        <v>170</v>
      </c>
      <c r="E701" s="25">
        <v>8</v>
      </c>
      <c r="F701" s="26" t="s">
        <v>165</v>
      </c>
      <c r="G701" s="25">
        <v>2001</v>
      </c>
      <c r="H701" s="27" t="s">
        <v>68</v>
      </c>
      <c r="I701" s="25">
        <v>41</v>
      </c>
      <c r="J701" s="25">
        <v>4</v>
      </c>
      <c r="K701" s="41">
        <v>11.2</v>
      </c>
      <c r="L701" s="41">
        <v>11.2</v>
      </c>
      <c r="M701" s="41">
        <v>11.2</v>
      </c>
      <c r="N701" s="41">
        <f t="shared" si="49"/>
        <v>0</v>
      </c>
      <c r="O701" s="41">
        <f t="shared" si="50"/>
        <v>0</v>
      </c>
      <c r="P701" s="41">
        <f t="shared" si="51"/>
        <v>0</v>
      </c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9"/>
      <c r="AG701" s="30"/>
      <c r="AI701" s="31"/>
      <c r="AP701" s="22"/>
      <c r="AS701" s="22"/>
      <c r="AT701" s="22"/>
      <c r="AU701" s="32"/>
      <c r="AV701" s="32"/>
      <c r="AW701" s="32"/>
      <c r="AX701" s="32"/>
      <c r="AY701" s="32"/>
      <c r="AZ701" s="32"/>
      <c r="BA701" s="33"/>
      <c r="BB701" s="33"/>
      <c r="BC701" s="33"/>
      <c r="BD701" s="33"/>
      <c r="BE701" s="33"/>
      <c r="BF701" s="33"/>
      <c r="BG701" s="34"/>
      <c r="BH701" s="34"/>
      <c r="BI701" s="34"/>
      <c r="BJ701" s="34"/>
      <c r="BK701" s="34"/>
      <c r="BL701" s="34"/>
    </row>
    <row r="702" spans="1:64" x14ac:dyDescent="0.2">
      <c r="A702" s="36">
        <v>37172</v>
      </c>
      <c r="B702" s="37" t="s">
        <v>92</v>
      </c>
      <c r="C702" s="71">
        <v>7.15</v>
      </c>
      <c r="D702" s="25" t="s">
        <v>170</v>
      </c>
      <c r="E702" s="25">
        <v>8</v>
      </c>
      <c r="F702" s="26" t="s">
        <v>165</v>
      </c>
      <c r="G702" s="25">
        <v>2001</v>
      </c>
      <c r="H702" s="27" t="s">
        <v>68</v>
      </c>
      <c r="I702" s="25">
        <v>41</v>
      </c>
      <c r="J702" s="25">
        <v>4</v>
      </c>
      <c r="K702" s="41">
        <v>14</v>
      </c>
      <c r="L702" s="41">
        <v>14</v>
      </c>
      <c r="M702" s="41">
        <v>14</v>
      </c>
      <c r="N702" s="41">
        <f t="shared" si="49"/>
        <v>0</v>
      </c>
      <c r="O702" s="41">
        <f t="shared" si="50"/>
        <v>0</v>
      </c>
      <c r="P702" s="41">
        <f t="shared" si="51"/>
        <v>0</v>
      </c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9"/>
      <c r="AG702" s="30"/>
      <c r="AI702" s="31"/>
      <c r="AP702" s="22"/>
      <c r="AS702" s="22"/>
      <c r="AT702" s="22"/>
      <c r="AU702" s="32"/>
      <c r="AV702" s="32"/>
      <c r="AW702" s="32"/>
      <c r="AX702" s="32"/>
      <c r="AY702" s="32"/>
      <c r="AZ702" s="32"/>
      <c r="BA702" s="33"/>
      <c r="BB702" s="33"/>
      <c r="BC702" s="33"/>
      <c r="BD702" s="33"/>
      <c r="BE702" s="33"/>
      <c r="BF702" s="33"/>
      <c r="BG702" s="34"/>
      <c r="BH702" s="34"/>
      <c r="BI702" s="34"/>
      <c r="BJ702" s="34"/>
      <c r="BK702" s="34"/>
      <c r="BL702" s="34"/>
    </row>
    <row r="703" spans="1:64" x14ac:dyDescent="0.2">
      <c r="A703" s="36">
        <v>37172</v>
      </c>
      <c r="B703" s="37" t="s">
        <v>93</v>
      </c>
      <c r="C703" s="71">
        <v>7.3</v>
      </c>
      <c r="D703" s="25" t="s">
        <v>170</v>
      </c>
      <c r="E703" s="25">
        <v>8</v>
      </c>
      <c r="F703" s="26" t="s">
        <v>165</v>
      </c>
      <c r="G703" s="25">
        <v>2001</v>
      </c>
      <c r="H703" s="27" t="s">
        <v>68</v>
      </c>
      <c r="I703" s="25">
        <v>41</v>
      </c>
      <c r="J703" s="25">
        <v>4</v>
      </c>
      <c r="K703" s="41">
        <v>19.11</v>
      </c>
      <c r="L703" s="41">
        <v>19.11</v>
      </c>
      <c r="M703" s="41">
        <v>19.11</v>
      </c>
      <c r="N703" s="41">
        <f t="shared" si="49"/>
        <v>0</v>
      </c>
      <c r="O703" s="41">
        <f t="shared" si="50"/>
        <v>0</v>
      </c>
      <c r="P703" s="41">
        <f t="shared" si="51"/>
        <v>0</v>
      </c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9"/>
      <c r="AG703" s="30"/>
      <c r="AI703" s="31"/>
      <c r="AP703" s="22"/>
      <c r="AS703" s="22"/>
      <c r="AT703" s="22"/>
      <c r="AU703" s="32"/>
      <c r="AV703" s="32"/>
      <c r="AW703" s="32"/>
      <c r="AX703" s="32"/>
      <c r="AY703" s="32"/>
      <c r="AZ703" s="32"/>
      <c r="BA703" s="33"/>
      <c r="BB703" s="33"/>
      <c r="BC703" s="33"/>
      <c r="BD703" s="33"/>
      <c r="BE703" s="33"/>
      <c r="BF703" s="33"/>
      <c r="BG703" s="34"/>
      <c r="BH703" s="34"/>
      <c r="BI703" s="34"/>
      <c r="BJ703" s="34"/>
      <c r="BK703" s="34"/>
      <c r="BL703" s="34"/>
    </row>
    <row r="704" spans="1:64" x14ac:dyDescent="0.2">
      <c r="A704" s="36">
        <v>37172</v>
      </c>
      <c r="B704" s="37" t="s">
        <v>94</v>
      </c>
      <c r="C704" s="71">
        <v>7.45</v>
      </c>
      <c r="D704" s="25" t="s">
        <v>170</v>
      </c>
      <c r="E704" s="25">
        <v>8</v>
      </c>
      <c r="F704" s="26" t="s">
        <v>165</v>
      </c>
      <c r="G704" s="25">
        <v>2001</v>
      </c>
      <c r="H704" s="27" t="s">
        <v>68</v>
      </c>
      <c r="I704" s="25">
        <v>41</v>
      </c>
      <c r="J704" s="25">
        <v>4</v>
      </c>
      <c r="K704" s="41">
        <v>11.4</v>
      </c>
      <c r="L704" s="41">
        <v>11.4</v>
      </c>
      <c r="M704" s="41">
        <v>11.4</v>
      </c>
      <c r="N704" s="41">
        <f t="shared" si="49"/>
        <v>0</v>
      </c>
      <c r="O704" s="41">
        <f t="shared" si="50"/>
        <v>0</v>
      </c>
      <c r="P704" s="41">
        <f t="shared" si="51"/>
        <v>0</v>
      </c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9"/>
      <c r="AG704" s="30"/>
      <c r="AI704" s="31"/>
      <c r="AP704" s="22"/>
      <c r="AS704" s="22"/>
      <c r="AT704" s="22"/>
      <c r="AU704" s="32"/>
      <c r="AV704" s="32"/>
      <c r="AW704" s="32"/>
      <c r="AX704" s="32"/>
      <c r="AY704" s="32"/>
      <c r="AZ704" s="32"/>
      <c r="BA704" s="33"/>
      <c r="BB704" s="33"/>
      <c r="BC704" s="33"/>
      <c r="BD704" s="33"/>
      <c r="BE704" s="33"/>
      <c r="BF704" s="33"/>
      <c r="BG704" s="34"/>
      <c r="BH704" s="34"/>
      <c r="BI704" s="34"/>
      <c r="BJ704" s="34"/>
      <c r="BK704" s="34"/>
      <c r="BL704" s="34"/>
    </row>
    <row r="705" spans="1:64" x14ac:dyDescent="0.2">
      <c r="A705" s="36">
        <v>37172</v>
      </c>
      <c r="B705" s="37" t="s">
        <v>95</v>
      </c>
      <c r="C705" s="71">
        <v>7</v>
      </c>
      <c r="D705" s="25" t="s">
        <v>170</v>
      </c>
      <c r="E705" s="25">
        <v>8</v>
      </c>
      <c r="F705" s="26" t="s">
        <v>165</v>
      </c>
      <c r="G705" s="25">
        <v>2001</v>
      </c>
      <c r="H705" s="27" t="s">
        <v>68</v>
      </c>
      <c r="I705" s="25">
        <v>41</v>
      </c>
      <c r="J705" s="25">
        <v>4</v>
      </c>
      <c r="K705" s="41">
        <v>12.1</v>
      </c>
      <c r="L705" s="41">
        <v>12.1</v>
      </c>
      <c r="M705" s="41">
        <v>12.1</v>
      </c>
      <c r="N705" s="41">
        <f t="shared" si="49"/>
        <v>0</v>
      </c>
      <c r="O705" s="41">
        <f t="shared" si="50"/>
        <v>0</v>
      </c>
      <c r="P705" s="41">
        <f t="shared" si="51"/>
        <v>0</v>
      </c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9"/>
      <c r="AG705" s="30"/>
      <c r="AI705" s="31"/>
      <c r="AP705" s="22"/>
      <c r="AS705" s="22"/>
      <c r="AT705" s="22"/>
      <c r="AU705" s="32"/>
      <c r="AV705" s="32"/>
      <c r="AW705" s="32"/>
      <c r="AX705" s="32"/>
      <c r="AY705" s="32"/>
      <c r="AZ705" s="32"/>
      <c r="BA705" s="33"/>
      <c r="BB705" s="33"/>
      <c r="BC705" s="33"/>
      <c r="BD705" s="33"/>
      <c r="BE705" s="33"/>
      <c r="BF705" s="33"/>
      <c r="BG705" s="34"/>
      <c r="BH705" s="34"/>
      <c r="BI705" s="34"/>
      <c r="BJ705" s="34"/>
      <c r="BK705" s="34"/>
      <c r="BL705" s="34"/>
    </row>
    <row r="706" spans="1:64" x14ac:dyDescent="0.2">
      <c r="A706" s="36">
        <v>37172</v>
      </c>
      <c r="B706" s="37" t="s">
        <v>96</v>
      </c>
      <c r="C706" s="71">
        <v>8.15</v>
      </c>
      <c r="D706" s="25" t="s">
        <v>170</v>
      </c>
      <c r="E706" s="25">
        <v>8</v>
      </c>
      <c r="F706" s="26" t="s">
        <v>165</v>
      </c>
      <c r="G706" s="25">
        <v>2001</v>
      </c>
      <c r="H706" s="27" t="s">
        <v>68</v>
      </c>
      <c r="I706" s="25">
        <v>41</v>
      </c>
      <c r="J706" s="25">
        <v>4</v>
      </c>
      <c r="K706" s="41">
        <v>9.89</v>
      </c>
      <c r="L706" s="41">
        <v>9.89</v>
      </c>
      <c r="M706" s="41">
        <v>9.89</v>
      </c>
      <c r="N706" s="41">
        <f t="shared" si="49"/>
        <v>0</v>
      </c>
      <c r="O706" s="41">
        <f t="shared" si="50"/>
        <v>0</v>
      </c>
      <c r="P706" s="41">
        <f t="shared" si="51"/>
        <v>0</v>
      </c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9"/>
      <c r="AG706" s="30"/>
      <c r="AI706" s="31"/>
      <c r="AP706" s="22"/>
      <c r="AS706" s="22"/>
      <c r="AT706" s="22"/>
      <c r="AU706" s="32"/>
      <c r="AV706" s="32"/>
      <c r="AW706" s="32"/>
      <c r="AX706" s="32"/>
      <c r="AY706" s="32"/>
      <c r="AZ706" s="32"/>
      <c r="BA706" s="33"/>
      <c r="BB706" s="33"/>
      <c r="BC706" s="33"/>
      <c r="BD706" s="33"/>
      <c r="BE706" s="33"/>
      <c r="BF706" s="33"/>
      <c r="BG706" s="34"/>
      <c r="BH706" s="34"/>
      <c r="BI706" s="34"/>
      <c r="BJ706" s="34"/>
      <c r="BK706" s="34"/>
      <c r="BL706" s="34"/>
    </row>
    <row r="707" spans="1:64" x14ac:dyDescent="0.2">
      <c r="A707" s="36">
        <v>37172</v>
      </c>
      <c r="B707" s="37" t="s">
        <v>97</v>
      </c>
      <c r="C707" s="71">
        <v>8.3000000000000007</v>
      </c>
      <c r="D707" s="25" t="s">
        <v>170</v>
      </c>
      <c r="E707" s="25">
        <v>8</v>
      </c>
      <c r="F707" s="26" t="s">
        <v>165</v>
      </c>
      <c r="G707" s="25">
        <v>2001</v>
      </c>
      <c r="H707" s="27" t="s">
        <v>68</v>
      </c>
      <c r="I707" s="25">
        <v>41</v>
      </c>
      <c r="J707" s="25">
        <v>4</v>
      </c>
      <c r="K707" s="41">
        <v>11</v>
      </c>
      <c r="L707" s="41">
        <v>11</v>
      </c>
      <c r="M707" s="41">
        <v>11</v>
      </c>
      <c r="N707" s="41">
        <f t="shared" si="49"/>
        <v>0</v>
      </c>
      <c r="O707" s="41">
        <f t="shared" si="50"/>
        <v>0</v>
      </c>
      <c r="P707" s="41">
        <f t="shared" si="51"/>
        <v>0</v>
      </c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9"/>
      <c r="AG707" s="30"/>
      <c r="AI707" s="31"/>
      <c r="AP707" s="22"/>
      <c r="AS707" s="22"/>
      <c r="AT707" s="22"/>
      <c r="AU707" s="32"/>
      <c r="AV707" s="32"/>
      <c r="AW707" s="32"/>
      <c r="AX707" s="32"/>
      <c r="AY707" s="32"/>
      <c r="AZ707" s="32"/>
      <c r="BA707" s="33"/>
      <c r="BB707" s="33"/>
      <c r="BC707" s="33"/>
      <c r="BD707" s="33"/>
      <c r="BE707" s="33"/>
      <c r="BF707" s="33"/>
      <c r="BG707" s="34"/>
      <c r="BH707" s="34"/>
      <c r="BI707" s="34"/>
      <c r="BJ707" s="34"/>
      <c r="BK707" s="34"/>
      <c r="BL707" s="34"/>
    </row>
    <row r="708" spans="1:64" x14ac:dyDescent="0.2">
      <c r="A708" s="36">
        <v>37172</v>
      </c>
      <c r="B708" s="37" t="s">
        <v>98</v>
      </c>
      <c r="C708" s="71">
        <v>8.4499999999999993</v>
      </c>
      <c r="D708" s="25" t="s">
        <v>170</v>
      </c>
      <c r="E708" s="25">
        <v>8</v>
      </c>
      <c r="F708" s="26" t="s">
        <v>165</v>
      </c>
      <c r="G708" s="25">
        <v>2001</v>
      </c>
      <c r="H708" s="27" t="s">
        <v>68</v>
      </c>
      <c r="I708" s="25">
        <v>41</v>
      </c>
      <c r="J708" s="25">
        <v>4</v>
      </c>
      <c r="K708" s="41">
        <v>13.8</v>
      </c>
      <c r="L708" s="41">
        <v>13.8</v>
      </c>
      <c r="M708" s="41">
        <v>13.8</v>
      </c>
      <c r="N708" s="41">
        <f t="shared" si="49"/>
        <v>0</v>
      </c>
      <c r="O708" s="41">
        <f t="shared" si="50"/>
        <v>0</v>
      </c>
      <c r="P708" s="41">
        <f t="shared" si="51"/>
        <v>0</v>
      </c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9"/>
      <c r="AG708" s="30"/>
      <c r="AI708" s="31"/>
      <c r="AP708" s="22"/>
      <c r="AS708" s="22"/>
      <c r="AT708" s="22"/>
      <c r="AU708" s="32"/>
      <c r="AV708" s="32"/>
      <c r="AW708" s="32"/>
      <c r="AX708" s="32"/>
      <c r="AY708" s="32"/>
      <c r="AZ708" s="32"/>
      <c r="BA708" s="33"/>
      <c r="BB708" s="33"/>
      <c r="BC708" s="33"/>
      <c r="BD708" s="33"/>
      <c r="BE708" s="33"/>
      <c r="BF708" s="33"/>
      <c r="BG708" s="34"/>
      <c r="BH708" s="34"/>
      <c r="BI708" s="34"/>
      <c r="BJ708" s="34"/>
      <c r="BK708" s="34"/>
      <c r="BL708" s="34"/>
    </row>
    <row r="709" spans="1:64" x14ac:dyDescent="0.2">
      <c r="A709" s="36">
        <v>37172</v>
      </c>
      <c r="B709" s="37" t="s">
        <v>99</v>
      </c>
      <c r="C709" s="71">
        <v>8</v>
      </c>
      <c r="D709" s="25" t="s">
        <v>170</v>
      </c>
      <c r="E709" s="25">
        <v>8</v>
      </c>
      <c r="F709" s="26" t="s">
        <v>165</v>
      </c>
      <c r="G709" s="25">
        <v>2001</v>
      </c>
      <c r="H709" s="27" t="s">
        <v>68</v>
      </c>
      <c r="I709" s="25">
        <v>41</v>
      </c>
      <c r="J709" s="25">
        <v>4</v>
      </c>
      <c r="K709" s="41">
        <v>14.2</v>
      </c>
      <c r="L709" s="41">
        <v>14.2</v>
      </c>
      <c r="M709" s="41">
        <v>14.2</v>
      </c>
      <c r="N709" s="41">
        <f t="shared" si="49"/>
        <v>0</v>
      </c>
      <c r="O709" s="41">
        <f t="shared" si="50"/>
        <v>0</v>
      </c>
      <c r="P709" s="41">
        <f t="shared" si="51"/>
        <v>0</v>
      </c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9"/>
      <c r="AG709" s="30"/>
      <c r="AI709" s="31"/>
      <c r="AP709" s="22"/>
      <c r="AS709" s="22"/>
      <c r="AT709" s="22"/>
      <c r="AU709" s="32"/>
      <c r="AV709" s="32"/>
      <c r="AW709" s="32"/>
      <c r="AX709" s="32"/>
      <c r="AY709" s="32"/>
      <c r="AZ709" s="32"/>
      <c r="BA709" s="33"/>
      <c r="BB709" s="33"/>
      <c r="BC709" s="33"/>
      <c r="BD709" s="33"/>
      <c r="BE709" s="33"/>
      <c r="BF709" s="33"/>
      <c r="BG709" s="34"/>
      <c r="BH709" s="34"/>
      <c r="BI709" s="34"/>
      <c r="BJ709" s="34"/>
      <c r="BK709" s="34"/>
      <c r="BL709" s="34"/>
    </row>
    <row r="710" spans="1:64" x14ac:dyDescent="0.2">
      <c r="A710" s="36">
        <v>37172</v>
      </c>
      <c r="B710" s="37" t="s">
        <v>100</v>
      </c>
      <c r="C710" s="71">
        <v>9.15</v>
      </c>
      <c r="D710" s="25" t="s">
        <v>170</v>
      </c>
      <c r="E710" s="25">
        <v>8</v>
      </c>
      <c r="F710" s="26" t="s">
        <v>165</v>
      </c>
      <c r="G710" s="25">
        <v>2001</v>
      </c>
      <c r="H710" s="27" t="s">
        <v>68</v>
      </c>
      <c r="I710" s="25">
        <v>41</v>
      </c>
      <c r="J710" s="25">
        <v>4</v>
      </c>
      <c r="K710" s="41">
        <v>9.89</v>
      </c>
      <c r="L710" s="41">
        <v>9.89</v>
      </c>
      <c r="M710" s="41">
        <v>9.89</v>
      </c>
      <c r="N710" s="41">
        <f t="shared" si="49"/>
        <v>0</v>
      </c>
      <c r="O710" s="41">
        <f t="shared" si="50"/>
        <v>0</v>
      </c>
      <c r="P710" s="41">
        <f t="shared" si="51"/>
        <v>0</v>
      </c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9"/>
      <c r="AG710" s="30"/>
      <c r="AI710" s="31"/>
      <c r="AP710" s="22"/>
      <c r="AS710" s="22"/>
      <c r="AT710" s="22"/>
      <c r="AU710" s="32"/>
      <c r="AV710" s="32"/>
      <c r="AW710" s="32"/>
      <c r="AX710" s="32"/>
      <c r="AY710" s="32"/>
      <c r="AZ710" s="32"/>
      <c r="BA710" s="33"/>
      <c r="BB710" s="33"/>
      <c r="BC710" s="33"/>
      <c r="BD710" s="33"/>
      <c r="BE710" s="33"/>
      <c r="BF710" s="33"/>
      <c r="BG710" s="34"/>
      <c r="BH710" s="34"/>
      <c r="BI710" s="34"/>
      <c r="BJ710" s="34"/>
      <c r="BK710" s="34"/>
      <c r="BL710" s="34"/>
    </row>
    <row r="711" spans="1:64" x14ac:dyDescent="0.2">
      <c r="A711" s="36">
        <v>37172</v>
      </c>
      <c r="B711" s="37" t="s">
        <v>101</v>
      </c>
      <c r="C711" s="71">
        <v>9.3000000000000007</v>
      </c>
      <c r="D711" s="25" t="s">
        <v>170</v>
      </c>
      <c r="E711" s="25">
        <v>8</v>
      </c>
      <c r="F711" s="26" t="s">
        <v>165</v>
      </c>
      <c r="G711" s="25">
        <v>2001</v>
      </c>
      <c r="H711" s="27" t="s">
        <v>68</v>
      </c>
      <c r="I711" s="25">
        <v>41</v>
      </c>
      <c r="J711" s="25">
        <v>4</v>
      </c>
      <c r="K711" s="41">
        <v>9.89</v>
      </c>
      <c r="L711" s="41">
        <v>9.89</v>
      </c>
      <c r="M711" s="41">
        <v>9.89</v>
      </c>
      <c r="N711" s="41">
        <f t="shared" ref="N711:N774" si="52">K711-L711</f>
        <v>0</v>
      </c>
      <c r="O711" s="41">
        <f t="shared" ref="O711:O774" si="53">K711-M711</f>
        <v>0</v>
      </c>
      <c r="P711" s="41">
        <f t="shared" ref="P711:P774" si="54">L711-M711</f>
        <v>0</v>
      </c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9"/>
      <c r="AG711" s="30"/>
      <c r="AI711" s="31"/>
      <c r="AP711" s="22"/>
      <c r="AS711" s="22"/>
      <c r="AT711" s="22"/>
      <c r="AU711" s="32"/>
      <c r="AV711" s="32"/>
      <c r="AW711" s="32"/>
      <c r="AX711" s="32"/>
      <c r="AY711" s="32"/>
      <c r="AZ711" s="32"/>
      <c r="BA711" s="33"/>
      <c r="BB711" s="33"/>
      <c r="BC711" s="33"/>
      <c r="BD711" s="33"/>
      <c r="BE711" s="33"/>
      <c r="BF711" s="33"/>
      <c r="BG711" s="34"/>
      <c r="BH711" s="34"/>
      <c r="BI711" s="34"/>
      <c r="BJ711" s="34"/>
      <c r="BK711" s="34"/>
      <c r="BL711" s="34"/>
    </row>
    <row r="712" spans="1:64" x14ac:dyDescent="0.2">
      <c r="A712" s="36">
        <v>37172</v>
      </c>
      <c r="B712" s="37" t="s">
        <v>102</v>
      </c>
      <c r="C712" s="71">
        <v>9.4499999999999993</v>
      </c>
      <c r="D712" s="25" t="s">
        <v>170</v>
      </c>
      <c r="E712" s="25">
        <v>8</v>
      </c>
      <c r="F712" s="26" t="s">
        <v>165</v>
      </c>
      <c r="G712" s="25">
        <v>2001</v>
      </c>
      <c r="H712" s="27" t="s">
        <v>68</v>
      </c>
      <c r="I712" s="25">
        <v>41</v>
      </c>
      <c r="J712" s="25">
        <v>4</v>
      </c>
      <c r="K712" s="41">
        <v>4.0999999999999996</v>
      </c>
      <c r="L712" s="41">
        <v>4.0999999999999996</v>
      </c>
      <c r="M712" s="41">
        <v>4.0999999999999996</v>
      </c>
      <c r="N712" s="41">
        <f t="shared" si="52"/>
        <v>0</v>
      </c>
      <c r="O712" s="41">
        <f t="shared" si="53"/>
        <v>0</v>
      </c>
      <c r="P712" s="41">
        <f t="shared" si="54"/>
        <v>0</v>
      </c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9"/>
      <c r="AG712" s="30"/>
      <c r="AI712" s="31"/>
      <c r="AP712" s="22"/>
      <c r="AS712" s="22"/>
      <c r="AT712" s="22"/>
      <c r="AU712" s="32"/>
      <c r="AV712" s="32"/>
      <c r="AW712" s="32"/>
      <c r="AX712" s="32"/>
      <c r="AY712" s="32"/>
      <c r="AZ712" s="32"/>
      <c r="BA712" s="33"/>
      <c r="BB712" s="33"/>
      <c r="BC712" s="33"/>
      <c r="BD712" s="33"/>
      <c r="BE712" s="33"/>
      <c r="BF712" s="33"/>
      <c r="BG712" s="34"/>
      <c r="BH712" s="34"/>
      <c r="BI712" s="34"/>
      <c r="BJ712" s="34"/>
      <c r="BK712" s="34"/>
      <c r="BL712" s="34"/>
    </row>
    <row r="713" spans="1:64" x14ac:dyDescent="0.2">
      <c r="A713" s="36">
        <v>37172</v>
      </c>
      <c r="B713" s="37" t="s">
        <v>103</v>
      </c>
      <c r="C713" s="71">
        <v>9</v>
      </c>
      <c r="D713" s="25" t="s">
        <v>170</v>
      </c>
      <c r="E713" s="25">
        <v>8</v>
      </c>
      <c r="F713" s="26" t="s">
        <v>165</v>
      </c>
      <c r="G713" s="25">
        <v>2001</v>
      </c>
      <c r="H713" s="27" t="s">
        <v>68</v>
      </c>
      <c r="I713" s="25">
        <v>41</v>
      </c>
      <c r="J713" s="25">
        <v>4</v>
      </c>
      <c r="K713" s="41">
        <v>5.29</v>
      </c>
      <c r="L713" s="41">
        <v>5.29</v>
      </c>
      <c r="M713" s="41">
        <v>5.29</v>
      </c>
      <c r="N713" s="41">
        <f t="shared" si="52"/>
        <v>0</v>
      </c>
      <c r="O713" s="41">
        <f t="shared" si="53"/>
        <v>0</v>
      </c>
      <c r="P713" s="41">
        <f t="shared" si="54"/>
        <v>0</v>
      </c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9"/>
      <c r="AG713" s="30"/>
      <c r="AI713" s="31"/>
      <c r="AP713" s="22"/>
      <c r="AS713" s="22"/>
      <c r="AT713" s="22"/>
      <c r="AU713" s="32"/>
      <c r="AV713" s="32"/>
      <c r="AW713" s="32"/>
      <c r="AX713" s="32"/>
      <c r="AY713" s="32"/>
      <c r="AZ713" s="32"/>
      <c r="BA713" s="33"/>
      <c r="BB713" s="33"/>
      <c r="BC713" s="33"/>
      <c r="BD713" s="33"/>
      <c r="BE713" s="33"/>
      <c r="BF713" s="33"/>
      <c r="BG713" s="34"/>
      <c r="BH713" s="34"/>
      <c r="BI713" s="34"/>
      <c r="BJ713" s="34"/>
      <c r="BK713" s="34"/>
      <c r="BL713" s="34"/>
    </row>
    <row r="714" spans="1:64" x14ac:dyDescent="0.2">
      <c r="A714" s="36">
        <v>37172</v>
      </c>
      <c r="B714" s="37" t="s">
        <v>104</v>
      </c>
      <c r="C714" s="71">
        <v>10.15</v>
      </c>
      <c r="D714" s="25" t="s">
        <v>170</v>
      </c>
      <c r="E714" s="25">
        <v>8</v>
      </c>
      <c r="F714" s="26" t="s">
        <v>165</v>
      </c>
      <c r="G714" s="25">
        <v>2001</v>
      </c>
      <c r="H714" s="27" t="s">
        <v>68</v>
      </c>
      <c r="I714" s="25">
        <v>41</v>
      </c>
      <c r="J714" s="25">
        <v>4</v>
      </c>
      <c r="K714" s="41">
        <v>1.9</v>
      </c>
      <c r="L714" s="41">
        <v>1.9</v>
      </c>
      <c r="M714" s="41">
        <v>1.9</v>
      </c>
      <c r="N714" s="41">
        <f t="shared" si="52"/>
        <v>0</v>
      </c>
      <c r="O714" s="41">
        <f t="shared" si="53"/>
        <v>0</v>
      </c>
      <c r="P714" s="41">
        <f t="shared" si="54"/>
        <v>0</v>
      </c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9"/>
      <c r="AG714" s="30"/>
      <c r="AI714" s="31"/>
      <c r="AP714" s="22"/>
      <c r="AS714" s="22"/>
      <c r="AT714" s="22"/>
      <c r="AU714" s="32"/>
      <c r="AV714" s="32"/>
      <c r="AW714" s="32"/>
      <c r="AX714" s="32"/>
      <c r="AY714" s="32"/>
      <c r="AZ714" s="32"/>
      <c r="BA714" s="33"/>
      <c r="BB714" s="33"/>
      <c r="BC714" s="33"/>
      <c r="BD714" s="33"/>
      <c r="BE714" s="33"/>
      <c r="BF714" s="33"/>
      <c r="BG714" s="34"/>
      <c r="BH714" s="34"/>
      <c r="BI714" s="34"/>
      <c r="BJ714" s="34"/>
      <c r="BK714" s="34"/>
      <c r="BL714" s="34"/>
    </row>
    <row r="715" spans="1:64" x14ac:dyDescent="0.2">
      <c r="A715" s="36">
        <v>37172</v>
      </c>
      <c r="B715" s="37" t="s">
        <v>105</v>
      </c>
      <c r="C715" s="71">
        <v>10.3</v>
      </c>
      <c r="D715" s="25" t="s">
        <v>170</v>
      </c>
      <c r="E715" s="25">
        <v>8</v>
      </c>
      <c r="F715" s="26" t="s">
        <v>165</v>
      </c>
      <c r="G715" s="25">
        <v>2001</v>
      </c>
      <c r="H715" s="27" t="s">
        <v>68</v>
      </c>
      <c r="I715" s="25">
        <v>41</v>
      </c>
      <c r="J715" s="25">
        <v>4</v>
      </c>
      <c r="K715" s="41">
        <v>1.81</v>
      </c>
      <c r="L715" s="41">
        <v>1.81</v>
      </c>
      <c r="M715" s="41">
        <v>1.81</v>
      </c>
      <c r="N715" s="41">
        <f t="shared" si="52"/>
        <v>0</v>
      </c>
      <c r="O715" s="41">
        <f t="shared" si="53"/>
        <v>0</v>
      </c>
      <c r="P715" s="41">
        <f t="shared" si="54"/>
        <v>0</v>
      </c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9"/>
      <c r="AG715" s="30"/>
      <c r="AI715" s="31"/>
      <c r="AP715" s="22"/>
      <c r="AS715" s="22"/>
      <c r="AT715" s="22"/>
      <c r="AU715" s="32"/>
      <c r="AV715" s="32"/>
      <c r="AW715" s="32"/>
      <c r="AX715" s="32"/>
      <c r="AY715" s="32"/>
      <c r="AZ715" s="32"/>
      <c r="BA715" s="33"/>
      <c r="BB715" s="33"/>
      <c r="BC715" s="33"/>
      <c r="BD715" s="33"/>
      <c r="BE715" s="33"/>
      <c r="BF715" s="33"/>
      <c r="BG715" s="34"/>
      <c r="BH715" s="34"/>
      <c r="BI715" s="34"/>
      <c r="BJ715" s="34"/>
      <c r="BK715" s="34"/>
      <c r="BL715" s="34"/>
    </row>
    <row r="716" spans="1:64" x14ac:dyDescent="0.2">
      <c r="A716" s="36">
        <v>37172</v>
      </c>
      <c r="B716" s="37" t="s">
        <v>106</v>
      </c>
      <c r="C716" s="71">
        <v>10.45</v>
      </c>
      <c r="D716" s="25" t="s">
        <v>170</v>
      </c>
      <c r="E716" s="25">
        <v>8</v>
      </c>
      <c r="F716" s="26" t="s">
        <v>165</v>
      </c>
      <c r="G716" s="25">
        <v>2001</v>
      </c>
      <c r="H716" s="27" t="s">
        <v>68</v>
      </c>
      <c r="I716" s="25">
        <v>41</v>
      </c>
      <c r="J716" s="25">
        <v>4</v>
      </c>
      <c r="K716" s="41">
        <v>1.81</v>
      </c>
      <c r="L716" s="41">
        <v>1.81</v>
      </c>
      <c r="M716" s="41">
        <v>1.81</v>
      </c>
      <c r="N716" s="41">
        <f t="shared" si="52"/>
        <v>0</v>
      </c>
      <c r="O716" s="41">
        <f t="shared" si="53"/>
        <v>0</v>
      </c>
      <c r="P716" s="41">
        <f t="shared" si="54"/>
        <v>0</v>
      </c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9"/>
      <c r="AG716" s="30"/>
      <c r="AI716" s="31"/>
      <c r="AP716" s="22"/>
      <c r="AS716" s="22"/>
      <c r="AT716" s="22"/>
      <c r="AU716" s="32"/>
      <c r="AV716" s="32"/>
      <c r="AW716" s="32"/>
      <c r="AX716" s="32"/>
      <c r="AY716" s="32"/>
      <c r="AZ716" s="32"/>
      <c r="BA716" s="33"/>
      <c r="BB716" s="33"/>
      <c r="BC716" s="33"/>
      <c r="BD716" s="33"/>
      <c r="BE716" s="33"/>
      <c r="BF716" s="33"/>
      <c r="BG716" s="34"/>
      <c r="BH716" s="34"/>
      <c r="BI716" s="34"/>
      <c r="BJ716" s="34"/>
      <c r="BK716" s="34"/>
      <c r="BL716" s="34"/>
    </row>
    <row r="717" spans="1:64" x14ac:dyDescent="0.2">
      <c r="A717" s="36">
        <v>37172</v>
      </c>
      <c r="B717" s="37" t="s">
        <v>107</v>
      </c>
      <c r="C717" s="71">
        <v>10</v>
      </c>
      <c r="D717" s="25" t="s">
        <v>170</v>
      </c>
      <c r="E717" s="25">
        <v>8</v>
      </c>
      <c r="F717" s="26" t="s">
        <v>165</v>
      </c>
      <c r="G717" s="25">
        <v>2001</v>
      </c>
      <c r="H717" s="27" t="s">
        <v>68</v>
      </c>
      <c r="I717" s="25">
        <v>41</v>
      </c>
      <c r="J717" s="25">
        <v>4</v>
      </c>
      <c r="K717" s="41">
        <v>1.81</v>
      </c>
      <c r="L717" s="41">
        <v>1.81</v>
      </c>
      <c r="M717" s="41">
        <v>1.81</v>
      </c>
      <c r="N717" s="41">
        <f t="shared" si="52"/>
        <v>0</v>
      </c>
      <c r="O717" s="41">
        <f t="shared" si="53"/>
        <v>0</v>
      </c>
      <c r="P717" s="41">
        <f t="shared" si="54"/>
        <v>0</v>
      </c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9"/>
      <c r="AG717" s="30"/>
      <c r="AI717" s="31"/>
      <c r="AP717" s="22"/>
      <c r="AS717" s="22"/>
      <c r="AT717" s="22"/>
      <c r="AU717" s="32"/>
      <c r="AV717" s="32"/>
      <c r="AW717" s="32"/>
      <c r="AX717" s="32"/>
      <c r="AY717" s="32"/>
      <c r="AZ717" s="32"/>
      <c r="BA717" s="33"/>
      <c r="BB717" s="33"/>
      <c r="BC717" s="33"/>
      <c r="BD717" s="33"/>
      <c r="BE717" s="33"/>
      <c r="BF717" s="33"/>
      <c r="BG717" s="34"/>
      <c r="BH717" s="34"/>
      <c r="BI717" s="34"/>
      <c r="BJ717" s="34"/>
      <c r="BK717" s="34"/>
      <c r="BL717" s="34"/>
    </row>
    <row r="718" spans="1:64" x14ac:dyDescent="0.2">
      <c r="A718" s="36">
        <v>37172</v>
      </c>
      <c r="B718" s="37" t="s">
        <v>108</v>
      </c>
      <c r="C718" s="71">
        <v>11.15</v>
      </c>
      <c r="D718" s="25" t="s">
        <v>170</v>
      </c>
      <c r="E718" s="25">
        <v>8</v>
      </c>
      <c r="F718" s="26" t="s">
        <v>165</v>
      </c>
      <c r="G718" s="25">
        <v>2001</v>
      </c>
      <c r="H718" s="27" t="s">
        <v>68</v>
      </c>
      <c r="I718" s="25">
        <v>41</v>
      </c>
      <c r="J718" s="25">
        <v>4</v>
      </c>
      <c r="K718" s="41">
        <v>5.16</v>
      </c>
      <c r="L718" s="41">
        <v>5.16</v>
      </c>
      <c r="M718" s="41">
        <v>5.16</v>
      </c>
      <c r="N718" s="41">
        <f t="shared" si="52"/>
        <v>0</v>
      </c>
      <c r="O718" s="41">
        <f t="shared" si="53"/>
        <v>0</v>
      </c>
      <c r="P718" s="41">
        <f t="shared" si="54"/>
        <v>0</v>
      </c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9"/>
      <c r="AG718" s="30"/>
      <c r="AI718" s="31"/>
      <c r="AP718" s="22"/>
      <c r="AS718" s="22"/>
      <c r="AT718" s="22"/>
      <c r="AU718" s="32"/>
      <c r="AV718" s="32"/>
      <c r="AW718" s="32"/>
      <c r="AX718" s="32"/>
      <c r="AY718" s="32"/>
      <c r="AZ718" s="32"/>
      <c r="BA718" s="33"/>
      <c r="BB718" s="33"/>
      <c r="BC718" s="33"/>
      <c r="BD718" s="33"/>
      <c r="BE718" s="33"/>
      <c r="BF718" s="33"/>
      <c r="BG718" s="34"/>
      <c r="BH718" s="34"/>
      <c r="BI718" s="34"/>
      <c r="BJ718" s="34"/>
      <c r="BK718" s="34"/>
      <c r="BL718" s="34"/>
    </row>
    <row r="719" spans="1:64" x14ac:dyDescent="0.2">
      <c r="A719" s="36">
        <v>37172</v>
      </c>
      <c r="B719" s="37" t="s">
        <v>109</v>
      </c>
      <c r="C719" s="71">
        <v>11.3</v>
      </c>
      <c r="D719" s="25" t="s">
        <v>170</v>
      </c>
      <c r="E719" s="25">
        <v>8</v>
      </c>
      <c r="F719" s="26" t="s">
        <v>165</v>
      </c>
      <c r="G719" s="25">
        <v>2001</v>
      </c>
      <c r="H719" s="27" t="s">
        <v>68</v>
      </c>
      <c r="I719" s="25">
        <v>41</v>
      </c>
      <c r="J719" s="25">
        <v>4</v>
      </c>
      <c r="K719" s="41">
        <v>6.17</v>
      </c>
      <c r="L719" s="41">
        <v>6.17</v>
      </c>
      <c r="M719" s="41">
        <v>6.17</v>
      </c>
      <c r="N719" s="41">
        <f t="shared" si="52"/>
        <v>0</v>
      </c>
      <c r="O719" s="41">
        <f t="shared" si="53"/>
        <v>0</v>
      </c>
      <c r="P719" s="41">
        <f t="shared" si="54"/>
        <v>0</v>
      </c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9"/>
      <c r="AG719" s="30"/>
      <c r="AI719" s="31"/>
      <c r="AP719" s="22"/>
      <c r="AS719" s="22"/>
      <c r="AT719" s="22"/>
      <c r="AU719" s="32"/>
      <c r="AV719" s="32"/>
      <c r="AW719" s="32"/>
      <c r="AX719" s="32"/>
      <c r="AY719" s="32"/>
      <c r="AZ719" s="32"/>
      <c r="BA719" s="33"/>
      <c r="BB719" s="33"/>
      <c r="BC719" s="33"/>
      <c r="BD719" s="33"/>
      <c r="BE719" s="33"/>
      <c r="BF719" s="33"/>
      <c r="BG719" s="34"/>
      <c r="BH719" s="34"/>
      <c r="BI719" s="34"/>
      <c r="BJ719" s="34"/>
      <c r="BK719" s="34"/>
      <c r="BL719" s="34"/>
    </row>
    <row r="720" spans="1:64" x14ac:dyDescent="0.2">
      <c r="A720" s="36">
        <v>37172</v>
      </c>
      <c r="B720" s="37" t="s">
        <v>110</v>
      </c>
      <c r="C720" s="71">
        <v>11.45</v>
      </c>
      <c r="D720" s="25" t="s">
        <v>170</v>
      </c>
      <c r="E720" s="25">
        <v>8</v>
      </c>
      <c r="F720" s="26" t="s">
        <v>165</v>
      </c>
      <c r="G720" s="25">
        <v>2001</v>
      </c>
      <c r="H720" s="27" t="s">
        <v>68</v>
      </c>
      <c r="I720" s="25">
        <v>41</v>
      </c>
      <c r="J720" s="25">
        <v>4</v>
      </c>
      <c r="K720" s="41">
        <v>6.27</v>
      </c>
      <c r="L720" s="41">
        <v>6.27</v>
      </c>
      <c r="M720" s="41">
        <v>6.27</v>
      </c>
      <c r="N720" s="41">
        <f t="shared" si="52"/>
        <v>0</v>
      </c>
      <c r="O720" s="41">
        <f t="shared" si="53"/>
        <v>0</v>
      </c>
      <c r="P720" s="41">
        <f t="shared" si="54"/>
        <v>0</v>
      </c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9"/>
      <c r="AG720" s="30"/>
      <c r="AI720" s="31"/>
      <c r="AP720" s="22"/>
      <c r="AS720" s="22"/>
      <c r="AT720" s="22"/>
      <c r="AU720" s="32"/>
      <c r="AV720" s="32"/>
      <c r="AW720" s="32"/>
      <c r="AX720" s="32"/>
      <c r="AY720" s="32"/>
      <c r="AZ720" s="32"/>
      <c r="BA720" s="33"/>
      <c r="BB720" s="33"/>
      <c r="BC720" s="33"/>
      <c r="BD720" s="33"/>
      <c r="BE720" s="33"/>
      <c r="BF720" s="33"/>
      <c r="BG720" s="34"/>
      <c r="BH720" s="34"/>
      <c r="BI720" s="34"/>
      <c r="BJ720" s="34"/>
      <c r="BK720" s="34"/>
      <c r="BL720" s="34"/>
    </row>
    <row r="721" spans="1:64" x14ac:dyDescent="0.2">
      <c r="A721" s="36">
        <v>37172</v>
      </c>
      <c r="B721" s="37" t="s">
        <v>111</v>
      </c>
      <c r="C721" s="71">
        <v>11</v>
      </c>
      <c r="D721" s="25" t="s">
        <v>170</v>
      </c>
      <c r="E721" s="25">
        <v>8</v>
      </c>
      <c r="F721" s="26" t="s">
        <v>165</v>
      </c>
      <c r="G721" s="25">
        <v>2001</v>
      </c>
      <c r="H721" s="27" t="s">
        <v>68</v>
      </c>
      <c r="I721" s="25">
        <v>41</v>
      </c>
      <c r="J721" s="25">
        <v>4</v>
      </c>
      <c r="K721" s="41">
        <v>2</v>
      </c>
      <c r="L721" s="41">
        <v>2</v>
      </c>
      <c r="M721" s="41">
        <v>2</v>
      </c>
      <c r="N721" s="41">
        <f t="shared" si="52"/>
        <v>0</v>
      </c>
      <c r="O721" s="41">
        <f t="shared" si="53"/>
        <v>0</v>
      </c>
      <c r="P721" s="41">
        <f t="shared" si="54"/>
        <v>0</v>
      </c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9"/>
      <c r="AG721" s="30"/>
      <c r="AI721" s="31"/>
      <c r="AP721" s="22"/>
      <c r="AS721" s="22"/>
      <c r="AT721" s="22"/>
      <c r="AU721" s="32"/>
      <c r="AV721" s="32"/>
      <c r="AW721" s="32"/>
      <c r="AX721" s="32"/>
      <c r="AY721" s="32"/>
      <c r="AZ721" s="32"/>
      <c r="BA721" s="33"/>
      <c r="BB721" s="33"/>
      <c r="BC721" s="33"/>
      <c r="BD721" s="33"/>
      <c r="BE721" s="33"/>
      <c r="BF721" s="33"/>
      <c r="BG721" s="34"/>
      <c r="BH721" s="34"/>
      <c r="BI721" s="34"/>
      <c r="BJ721" s="34"/>
      <c r="BK721" s="34"/>
      <c r="BL721" s="34"/>
    </row>
    <row r="722" spans="1:64" x14ac:dyDescent="0.2">
      <c r="A722" s="36">
        <v>37172</v>
      </c>
      <c r="B722" s="37" t="s">
        <v>112</v>
      </c>
      <c r="C722" s="71">
        <v>12.15</v>
      </c>
      <c r="D722" s="25" t="s">
        <v>170</v>
      </c>
      <c r="E722" s="25">
        <v>8</v>
      </c>
      <c r="F722" s="26" t="s">
        <v>165</v>
      </c>
      <c r="G722" s="25">
        <v>2001</v>
      </c>
      <c r="H722" s="27" t="s">
        <v>68</v>
      </c>
      <c r="I722" s="25">
        <v>41</v>
      </c>
      <c r="J722" s="25">
        <v>4</v>
      </c>
      <c r="K722" s="41">
        <v>9.6999999999999993</v>
      </c>
      <c r="L722" s="41">
        <v>9.6999999999999993</v>
      </c>
      <c r="M722" s="41">
        <v>9.6999999999999993</v>
      </c>
      <c r="N722" s="41">
        <f t="shared" si="52"/>
        <v>0</v>
      </c>
      <c r="O722" s="41">
        <f t="shared" si="53"/>
        <v>0</v>
      </c>
      <c r="P722" s="41">
        <f t="shared" si="54"/>
        <v>0</v>
      </c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9"/>
      <c r="AG722" s="30"/>
      <c r="AI722" s="31"/>
      <c r="AP722" s="22"/>
      <c r="AS722" s="22"/>
      <c r="AT722" s="22"/>
      <c r="AU722" s="32"/>
      <c r="AV722" s="32"/>
      <c r="AW722" s="32"/>
      <c r="AX722" s="32"/>
      <c r="AY722" s="32"/>
      <c r="AZ722" s="32"/>
      <c r="BA722" s="33"/>
      <c r="BB722" s="33"/>
      <c r="BC722" s="33"/>
      <c r="BD722" s="33"/>
      <c r="BE722" s="33"/>
      <c r="BF722" s="33"/>
      <c r="BG722" s="34"/>
      <c r="BH722" s="34"/>
      <c r="BI722" s="34"/>
      <c r="BJ722" s="34"/>
      <c r="BK722" s="34"/>
      <c r="BL722" s="34"/>
    </row>
    <row r="723" spans="1:64" x14ac:dyDescent="0.2">
      <c r="A723" s="36">
        <v>37172</v>
      </c>
      <c r="B723" s="37" t="s">
        <v>113</v>
      </c>
      <c r="C723" s="71">
        <v>12.3</v>
      </c>
      <c r="D723" s="25" t="s">
        <v>170</v>
      </c>
      <c r="E723" s="25">
        <v>8</v>
      </c>
      <c r="F723" s="26" t="s">
        <v>165</v>
      </c>
      <c r="G723" s="25">
        <v>2001</v>
      </c>
      <c r="H723" s="27" t="s">
        <v>68</v>
      </c>
      <c r="I723" s="25">
        <v>41</v>
      </c>
      <c r="J723" s="25">
        <v>4</v>
      </c>
      <c r="K723" s="41">
        <v>9.7200000000000006</v>
      </c>
      <c r="L723" s="41">
        <v>9.7200000000000006</v>
      </c>
      <c r="M723" s="41">
        <v>9.7200000000000006</v>
      </c>
      <c r="N723" s="41">
        <f t="shared" si="52"/>
        <v>0</v>
      </c>
      <c r="O723" s="41">
        <f t="shared" si="53"/>
        <v>0</v>
      </c>
      <c r="P723" s="41">
        <f t="shared" si="54"/>
        <v>0</v>
      </c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9"/>
      <c r="AG723" s="30"/>
      <c r="AI723" s="31"/>
      <c r="AP723" s="22"/>
      <c r="AS723" s="22"/>
      <c r="AT723" s="22"/>
      <c r="AU723" s="32"/>
      <c r="AV723" s="32"/>
      <c r="AW723" s="32"/>
      <c r="AX723" s="32"/>
      <c r="AY723" s="32"/>
      <c r="AZ723" s="32"/>
      <c r="BA723" s="33"/>
      <c r="BB723" s="33"/>
      <c r="BC723" s="33"/>
      <c r="BD723" s="33"/>
      <c r="BE723" s="33"/>
      <c r="BF723" s="33"/>
      <c r="BG723" s="34"/>
      <c r="BH723" s="34"/>
      <c r="BI723" s="34"/>
      <c r="BJ723" s="34"/>
      <c r="BK723" s="34"/>
      <c r="BL723" s="34"/>
    </row>
    <row r="724" spans="1:64" x14ac:dyDescent="0.2">
      <c r="A724" s="36">
        <v>37172</v>
      </c>
      <c r="B724" s="37" t="s">
        <v>114</v>
      </c>
      <c r="C724" s="71">
        <v>12.45</v>
      </c>
      <c r="D724" s="25" t="s">
        <v>170</v>
      </c>
      <c r="E724" s="25">
        <v>8</v>
      </c>
      <c r="F724" s="26" t="s">
        <v>165</v>
      </c>
      <c r="G724" s="25">
        <v>2001</v>
      </c>
      <c r="H724" s="27" t="s">
        <v>68</v>
      </c>
      <c r="I724" s="25">
        <v>41</v>
      </c>
      <c r="J724" s="25">
        <v>4</v>
      </c>
      <c r="K724" s="41">
        <v>9.89</v>
      </c>
      <c r="L724" s="41">
        <v>9.89</v>
      </c>
      <c r="M724" s="41">
        <v>9.89</v>
      </c>
      <c r="N724" s="41">
        <f t="shared" si="52"/>
        <v>0</v>
      </c>
      <c r="O724" s="41">
        <f t="shared" si="53"/>
        <v>0</v>
      </c>
      <c r="P724" s="41">
        <f t="shared" si="54"/>
        <v>0</v>
      </c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9"/>
      <c r="AG724" s="30"/>
      <c r="AI724" s="31"/>
      <c r="AP724" s="22"/>
      <c r="AS724" s="22"/>
      <c r="AT724" s="22"/>
      <c r="AU724" s="32"/>
      <c r="AV724" s="32"/>
      <c r="AW724" s="32"/>
      <c r="AX724" s="32"/>
      <c r="AY724" s="32"/>
      <c r="AZ724" s="32"/>
      <c r="BA724" s="33"/>
      <c r="BB724" s="33"/>
      <c r="BC724" s="33"/>
      <c r="BD724" s="33"/>
      <c r="BE724" s="33"/>
      <c r="BF724" s="33"/>
      <c r="BG724" s="34"/>
      <c r="BH724" s="34"/>
      <c r="BI724" s="34"/>
      <c r="BJ724" s="34"/>
      <c r="BK724" s="34"/>
      <c r="BL724" s="34"/>
    </row>
    <row r="725" spans="1:64" x14ac:dyDescent="0.2">
      <c r="A725" s="36">
        <v>37172</v>
      </c>
      <c r="B725" s="37" t="s">
        <v>115</v>
      </c>
      <c r="C725" s="71">
        <v>12</v>
      </c>
      <c r="D725" s="25" t="s">
        <v>170</v>
      </c>
      <c r="E725" s="25">
        <v>8</v>
      </c>
      <c r="F725" s="26" t="s">
        <v>165</v>
      </c>
      <c r="G725" s="25">
        <v>2001</v>
      </c>
      <c r="H725" s="27" t="s">
        <v>68</v>
      </c>
      <c r="I725" s="25">
        <v>41</v>
      </c>
      <c r="J725" s="25">
        <v>4</v>
      </c>
      <c r="K725" s="41">
        <v>9.89</v>
      </c>
      <c r="L725" s="41">
        <v>9.89</v>
      </c>
      <c r="M725" s="41">
        <v>9.89</v>
      </c>
      <c r="N725" s="41">
        <f t="shared" si="52"/>
        <v>0</v>
      </c>
      <c r="O725" s="41">
        <f t="shared" si="53"/>
        <v>0</v>
      </c>
      <c r="P725" s="41">
        <f t="shared" si="54"/>
        <v>0</v>
      </c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9"/>
      <c r="AG725" s="30"/>
      <c r="AI725" s="31"/>
      <c r="AP725" s="22"/>
      <c r="AS725" s="22"/>
      <c r="AT725" s="22"/>
      <c r="AU725" s="32"/>
      <c r="AV725" s="32"/>
      <c r="AW725" s="32"/>
      <c r="AX725" s="32"/>
      <c r="AY725" s="32"/>
      <c r="AZ725" s="32"/>
      <c r="BA725" s="33"/>
      <c r="BB725" s="33"/>
      <c r="BC725" s="33"/>
      <c r="BD725" s="33"/>
      <c r="BE725" s="33"/>
      <c r="BF725" s="33"/>
      <c r="BG725" s="34"/>
      <c r="BH725" s="34"/>
      <c r="BI725" s="34"/>
      <c r="BJ725" s="34"/>
      <c r="BK725" s="34"/>
      <c r="BL725" s="34"/>
    </row>
    <row r="726" spans="1:64" x14ac:dyDescent="0.2">
      <c r="A726" s="36">
        <v>37172</v>
      </c>
      <c r="B726" s="37" t="s">
        <v>116</v>
      </c>
      <c r="C726" s="71">
        <v>13.15</v>
      </c>
      <c r="D726" s="25" t="s">
        <v>170</v>
      </c>
      <c r="E726" s="25">
        <v>8</v>
      </c>
      <c r="F726" s="26" t="s">
        <v>165</v>
      </c>
      <c r="G726" s="25">
        <v>2001</v>
      </c>
      <c r="H726" s="27" t="s">
        <v>68</v>
      </c>
      <c r="I726" s="25">
        <v>41</v>
      </c>
      <c r="J726" s="25">
        <v>4</v>
      </c>
      <c r="K726" s="41">
        <v>9.89</v>
      </c>
      <c r="L726" s="41">
        <v>9.89</v>
      </c>
      <c r="M726" s="41">
        <v>9.89</v>
      </c>
      <c r="N726" s="41">
        <f t="shared" si="52"/>
        <v>0</v>
      </c>
      <c r="O726" s="41">
        <f t="shared" si="53"/>
        <v>0</v>
      </c>
      <c r="P726" s="41">
        <f t="shared" si="54"/>
        <v>0</v>
      </c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9"/>
      <c r="AG726" s="30"/>
      <c r="AI726" s="31"/>
      <c r="AP726" s="22"/>
      <c r="AS726" s="22"/>
      <c r="AT726" s="22"/>
      <c r="AU726" s="32"/>
      <c r="AV726" s="32"/>
      <c r="AW726" s="32"/>
      <c r="AX726" s="32"/>
      <c r="AY726" s="32"/>
      <c r="AZ726" s="32"/>
      <c r="BA726" s="33"/>
      <c r="BB726" s="33"/>
      <c r="BC726" s="33"/>
      <c r="BD726" s="33"/>
      <c r="BE726" s="33"/>
      <c r="BF726" s="33"/>
      <c r="BG726" s="34"/>
      <c r="BH726" s="34"/>
      <c r="BI726" s="34"/>
      <c r="BJ726" s="34"/>
      <c r="BK726" s="34"/>
      <c r="BL726" s="34"/>
    </row>
    <row r="727" spans="1:64" x14ac:dyDescent="0.2">
      <c r="A727" s="36">
        <v>37172</v>
      </c>
      <c r="B727" s="37" t="s">
        <v>117</v>
      </c>
      <c r="C727" s="71">
        <v>13.3</v>
      </c>
      <c r="D727" s="25" t="s">
        <v>170</v>
      </c>
      <c r="E727" s="25">
        <v>8</v>
      </c>
      <c r="F727" s="26" t="s">
        <v>165</v>
      </c>
      <c r="G727" s="25">
        <v>2001</v>
      </c>
      <c r="H727" s="27" t="s">
        <v>68</v>
      </c>
      <c r="I727" s="25">
        <v>41</v>
      </c>
      <c r="J727" s="25">
        <v>4</v>
      </c>
      <c r="K727" s="41">
        <v>9.89</v>
      </c>
      <c r="L727" s="41">
        <v>9.89</v>
      </c>
      <c r="M727" s="41">
        <v>9.89</v>
      </c>
      <c r="N727" s="41">
        <f t="shared" si="52"/>
        <v>0</v>
      </c>
      <c r="O727" s="41">
        <f t="shared" si="53"/>
        <v>0</v>
      </c>
      <c r="P727" s="41">
        <f t="shared" si="54"/>
        <v>0</v>
      </c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9"/>
      <c r="AG727" s="30"/>
      <c r="AI727" s="31"/>
      <c r="AP727" s="22"/>
      <c r="AS727" s="22"/>
      <c r="AT727" s="22"/>
      <c r="AU727" s="32"/>
      <c r="AV727" s="32"/>
      <c r="AW727" s="32"/>
      <c r="AX727" s="32"/>
      <c r="AY727" s="32"/>
      <c r="AZ727" s="32"/>
      <c r="BA727" s="33"/>
      <c r="BB727" s="33"/>
      <c r="BC727" s="33"/>
      <c r="BD727" s="33"/>
      <c r="BE727" s="33"/>
      <c r="BF727" s="33"/>
      <c r="BG727" s="34"/>
      <c r="BH727" s="34"/>
      <c r="BI727" s="34"/>
      <c r="BJ727" s="34"/>
      <c r="BK727" s="34"/>
      <c r="BL727" s="34"/>
    </row>
    <row r="728" spans="1:64" x14ac:dyDescent="0.2">
      <c r="A728" s="36">
        <v>37172</v>
      </c>
      <c r="B728" s="37" t="s">
        <v>118</v>
      </c>
      <c r="C728" s="71">
        <v>13.45</v>
      </c>
      <c r="D728" s="25" t="s">
        <v>170</v>
      </c>
      <c r="E728" s="25">
        <v>8</v>
      </c>
      <c r="F728" s="26" t="s">
        <v>165</v>
      </c>
      <c r="G728" s="25">
        <v>2001</v>
      </c>
      <c r="H728" s="27" t="s">
        <v>68</v>
      </c>
      <c r="I728" s="25">
        <v>41</v>
      </c>
      <c r="J728" s="25">
        <v>4</v>
      </c>
      <c r="K728" s="41">
        <v>9.89</v>
      </c>
      <c r="L728" s="41">
        <v>9.89</v>
      </c>
      <c r="M728" s="41">
        <v>9.89</v>
      </c>
      <c r="N728" s="41">
        <f t="shared" si="52"/>
        <v>0</v>
      </c>
      <c r="O728" s="41">
        <f t="shared" si="53"/>
        <v>0</v>
      </c>
      <c r="P728" s="41">
        <f t="shared" si="54"/>
        <v>0</v>
      </c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9"/>
      <c r="AG728" s="30"/>
      <c r="AI728" s="31"/>
      <c r="AP728" s="22"/>
      <c r="AS728" s="22"/>
      <c r="AT728" s="22"/>
      <c r="AU728" s="32"/>
      <c r="AV728" s="32"/>
      <c r="AW728" s="32"/>
      <c r="AX728" s="32"/>
      <c r="AY728" s="32"/>
      <c r="AZ728" s="32"/>
      <c r="BA728" s="33"/>
      <c r="BB728" s="33"/>
      <c r="BC728" s="33"/>
      <c r="BD728" s="33"/>
      <c r="BE728" s="33"/>
      <c r="BF728" s="33"/>
      <c r="BG728" s="34"/>
      <c r="BH728" s="34"/>
      <c r="BI728" s="34"/>
      <c r="BJ728" s="34"/>
      <c r="BK728" s="34"/>
      <c r="BL728" s="34"/>
    </row>
    <row r="729" spans="1:64" x14ac:dyDescent="0.2">
      <c r="A729" s="36">
        <v>37172</v>
      </c>
      <c r="B729" s="37" t="s">
        <v>119</v>
      </c>
      <c r="C729" s="71">
        <v>13</v>
      </c>
      <c r="D729" s="25" t="s">
        <v>170</v>
      </c>
      <c r="E729" s="25">
        <v>8</v>
      </c>
      <c r="F729" s="26" t="s">
        <v>165</v>
      </c>
      <c r="G729" s="25">
        <v>2001</v>
      </c>
      <c r="H729" s="27" t="s">
        <v>68</v>
      </c>
      <c r="I729" s="25">
        <v>41</v>
      </c>
      <c r="J729" s="25">
        <v>4</v>
      </c>
      <c r="K729" s="41">
        <v>9.89</v>
      </c>
      <c r="L729" s="41">
        <v>9.89</v>
      </c>
      <c r="M729" s="41">
        <v>9.89</v>
      </c>
      <c r="N729" s="41">
        <f t="shared" si="52"/>
        <v>0</v>
      </c>
      <c r="O729" s="41">
        <f t="shared" si="53"/>
        <v>0</v>
      </c>
      <c r="P729" s="41">
        <f t="shared" si="54"/>
        <v>0</v>
      </c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9"/>
      <c r="AG729" s="30"/>
      <c r="AI729" s="31"/>
      <c r="AP729" s="22"/>
      <c r="AS729" s="22"/>
      <c r="AT729" s="22"/>
      <c r="AU729" s="32"/>
      <c r="AV729" s="32"/>
      <c r="AW729" s="32"/>
      <c r="AX729" s="32"/>
      <c r="AY729" s="32"/>
      <c r="AZ729" s="32"/>
      <c r="BA729" s="33"/>
      <c r="BB729" s="33"/>
      <c r="BC729" s="33"/>
      <c r="BD729" s="33"/>
      <c r="BE729" s="33"/>
      <c r="BF729" s="33"/>
      <c r="BG729" s="34"/>
      <c r="BH729" s="34"/>
      <c r="BI729" s="34"/>
      <c r="BJ729" s="34"/>
      <c r="BK729" s="34"/>
      <c r="BL729" s="34"/>
    </row>
    <row r="730" spans="1:64" x14ac:dyDescent="0.2">
      <c r="A730" s="36">
        <v>37172</v>
      </c>
      <c r="B730" s="37" t="s">
        <v>121</v>
      </c>
      <c r="C730" s="71">
        <v>14.15</v>
      </c>
      <c r="D730" s="25" t="s">
        <v>170</v>
      </c>
      <c r="E730" s="25">
        <v>8</v>
      </c>
      <c r="F730" s="26" t="s">
        <v>165</v>
      </c>
      <c r="G730" s="25">
        <v>2001</v>
      </c>
      <c r="H730" s="27" t="s">
        <v>68</v>
      </c>
      <c r="I730" s="25">
        <v>41</v>
      </c>
      <c r="J730" s="25">
        <v>4</v>
      </c>
      <c r="K730" s="41">
        <v>9.8000000000000007</v>
      </c>
      <c r="L730" s="41">
        <v>9.8000000000000007</v>
      </c>
      <c r="M730" s="41">
        <v>9.8000000000000007</v>
      </c>
      <c r="N730" s="41">
        <f t="shared" si="52"/>
        <v>0</v>
      </c>
      <c r="O730" s="41">
        <f t="shared" si="53"/>
        <v>0</v>
      </c>
      <c r="P730" s="41">
        <f t="shared" si="54"/>
        <v>0</v>
      </c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9"/>
      <c r="AG730" s="30"/>
      <c r="AI730" s="31"/>
      <c r="AP730" s="22"/>
      <c r="AS730" s="22"/>
      <c r="AT730" s="22"/>
      <c r="AU730" s="32"/>
      <c r="AV730" s="32"/>
      <c r="AW730" s="32"/>
      <c r="AX730" s="32"/>
      <c r="AY730" s="32"/>
      <c r="AZ730" s="32"/>
      <c r="BA730" s="33"/>
      <c r="BB730" s="33"/>
      <c r="BC730" s="33"/>
      <c r="BD730" s="33"/>
      <c r="BE730" s="33"/>
      <c r="BF730" s="33"/>
      <c r="BG730" s="34"/>
      <c r="BH730" s="34"/>
      <c r="BI730" s="34"/>
      <c r="BJ730" s="34"/>
      <c r="BK730" s="34"/>
      <c r="BL730" s="34"/>
    </row>
    <row r="731" spans="1:64" x14ac:dyDescent="0.2">
      <c r="A731" s="36">
        <v>37172</v>
      </c>
      <c r="B731" s="37" t="s">
        <v>122</v>
      </c>
      <c r="C731" s="71">
        <v>14.3</v>
      </c>
      <c r="D731" s="25" t="s">
        <v>170</v>
      </c>
      <c r="E731" s="25">
        <v>8</v>
      </c>
      <c r="F731" s="26" t="s">
        <v>165</v>
      </c>
      <c r="G731" s="25">
        <v>2001</v>
      </c>
      <c r="H731" s="27" t="s">
        <v>68</v>
      </c>
      <c r="I731" s="25">
        <v>41</v>
      </c>
      <c r="J731" s="25">
        <v>4</v>
      </c>
      <c r="K731" s="41">
        <v>9.5</v>
      </c>
      <c r="L731" s="41">
        <v>9.5</v>
      </c>
      <c r="M731" s="41">
        <v>9.5</v>
      </c>
      <c r="N731" s="41">
        <f t="shared" si="52"/>
        <v>0</v>
      </c>
      <c r="O731" s="41">
        <f t="shared" si="53"/>
        <v>0</v>
      </c>
      <c r="P731" s="41">
        <f t="shared" si="54"/>
        <v>0</v>
      </c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9"/>
      <c r="AG731" s="30"/>
      <c r="AI731" s="31"/>
      <c r="AP731" s="22"/>
      <c r="AS731" s="22"/>
      <c r="AT731" s="22"/>
      <c r="AU731" s="32"/>
      <c r="AV731" s="32"/>
      <c r="AW731" s="32"/>
      <c r="AX731" s="32"/>
      <c r="AY731" s="32"/>
      <c r="AZ731" s="32"/>
      <c r="BA731" s="33"/>
      <c r="BB731" s="33"/>
      <c r="BC731" s="33"/>
      <c r="BD731" s="33"/>
      <c r="BE731" s="33"/>
      <c r="BF731" s="33"/>
      <c r="BG731" s="34"/>
      <c r="BH731" s="34"/>
      <c r="BI731" s="34"/>
      <c r="BJ731" s="34"/>
      <c r="BK731" s="34"/>
      <c r="BL731" s="34"/>
    </row>
    <row r="732" spans="1:64" x14ac:dyDescent="0.2">
      <c r="A732" s="36">
        <v>37172</v>
      </c>
      <c r="B732" s="37" t="s">
        <v>123</v>
      </c>
      <c r="C732" s="71">
        <v>14.45</v>
      </c>
      <c r="D732" s="25" t="s">
        <v>170</v>
      </c>
      <c r="E732" s="25">
        <v>8</v>
      </c>
      <c r="F732" s="26" t="s">
        <v>165</v>
      </c>
      <c r="G732" s="25">
        <v>2001</v>
      </c>
      <c r="H732" s="27" t="s">
        <v>68</v>
      </c>
      <c r="I732" s="25">
        <v>41</v>
      </c>
      <c r="J732" s="25">
        <v>4</v>
      </c>
      <c r="K732" s="41">
        <v>9.1999999999999993</v>
      </c>
      <c r="L732" s="41">
        <v>9.1999999999999993</v>
      </c>
      <c r="M732" s="41">
        <v>9.1999999999999993</v>
      </c>
      <c r="N732" s="41">
        <f t="shared" si="52"/>
        <v>0</v>
      </c>
      <c r="O732" s="41">
        <f t="shared" si="53"/>
        <v>0</v>
      </c>
      <c r="P732" s="41">
        <f t="shared" si="54"/>
        <v>0</v>
      </c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9"/>
      <c r="AG732" s="30"/>
      <c r="AI732" s="31"/>
      <c r="AP732" s="22"/>
      <c r="AS732" s="22"/>
      <c r="AT732" s="22"/>
      <c r="AU732" s="32"/>
      <c r="AV732" s="32"/>
      <c r="AW732" s="32"/>
      <c r="AX732" s="32"/>
      <c r="AY732" s="32"/>
      <c r="AZ732" s="32"/>
      <c r="BA732" s="33"/>
      <c r="BB732" s="33"/>
      <c r="BC732" s="33"/>
      <c r="BD732" s="33"/>
      <c r="BE732" s="33"/>
      <c r="BF732" s="33"/>
      <c r="BG732" s="34"/>
      <c r="BH732" s="34"/>
      <c r="BI732" s="34"/>
      <c r="BJ732" s="34"/>
      <c r="BK732" s="34"/>
      <c r="BL732" s="34"/>
    </row>
    <row r="733" spans="1:64" x14ac:dyDescent="0.2">
      <c r="A733" s="36">
        <v>37172</v>
      </c>
      <c r="B733" s="37" t="s">
        <v>124</v>
      </c>
      <c r="C733" s="71">
        <v>14</v>
      </c>
      <c r="D733" s="25" t="s">
        <v>170</v>
      </c>
      <c r="E733" s="25">
        <v>8</v>
      </c>
      <c r="F733" s="26" t="s">
        <v>165</v>
      </c>
      <c r="G733" s="25">
        <v>2001</v>
      </c>
      <c r="H733" s="27" t="s">
        <v>68</v>
      </c>
      <c r="I733" s="25">
        <v>41</v>
      </c>
      <c r="J733" s="25">
        <v>4</v>
      </c>
      <c r="K733" s="41">
        <v>8.32</v>
      </c>
      <c r="L733" s="41">
        <v>8.32</v>
      </c>
      <c r="M733" s="41">
        <v>8.32</v>
      </c>
      <c r="N733" s="41">
        <f t="shared" si="52"/>
        <v>0</v>
      </c>
      <c r="O733" s="41">
        <f t="shared" si="53"/>
        <v>0</v>
      </c>
      <c r="P733" s="41">
        <f t="shared" si="54"/>
        <v>0</v>
      </c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9"/>
      <c r="AG733" s="30"/>
      <c r="AI733" s="31"/>
      <c r="AP733" s="22"/>
      <c r="AS733" s="22"/>
      <c r="AT733" s="22"/>
      <c r="AU733" s="32"/>
      <c r="AV733" s="32"/>
      <c r="AW733" s="32"/>
      <c r="AX733" s="32"/>
      <c r="AY733" s="32"/>
      <c r="AZ733" s="32"/>
      <c r="BA733" s="33"/>
      <c r="BB733" s="33"/>
      <c r="BC733" s="33"/>
      <c r="BD733" s="33"/>
      <c r="BE733" s="33"/>
      <c r="BF733" s="33"/>
      <c r="BG733" s="34"/>
      <c r="BH733" s="34"/>
      <c r="BI733" s="34"/>
      <c r="BJ733" s="34"/>
      <c r="BK733" s="34"/>
      <c r="BL733" s="34"/>
    </row>
    <row r="734" spans="1:64" x14ac:dyDescent="0.2">
      <c r="A734" s="36">
        <v>37172</v>
      </c>
      <c r="B734" s="37" t="s">
        <v>125</v>
      </c>
      <c r="C734" s="71">
        <v>15.15</v>
      </c>
      <c r="D734" s="25" t="s">
        <v>170</v>
      </c>
      <c r="E734" s="25">
        <v>8</v>
      </c>
      <c r="F734" s="26" t="s">
        <v>165</v>
      </c>
      <c r="G734" s="25">
        <v>2001</v>
      </c>
      <c r="H734" s="27" t="s">
        <v>68</v>
      </c>
      <c r="I734" s="25">
        <v>41</v>
      </c>
      <c r="J734" s="25">
        <v>4</v>
      </c>
      <c r="K734" s="41">
        <v>4.3</v>
      </c>
      <c r="L734" s="41">
        <v>4.3</v>
      </c>
      <c r="M734" s="41">
        <v>4.3</v>
      </c>
      <c r="N734" s="41">
        <f t="shared" si="52"/>
        <v>0</v>
      </c>
      <c r="O734" s="41">
        <f t="shared" si="53"/>
        <v>0</v>
      </c>
      <c r="P734" s="41">
        <f t="shared" si="54"/>
        <v>0</v>
      </c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9"/>
      <c r="AG734" s="30"/>
      <c r="AI734" s="31"/>
      <c r="AP734" s="22"/>
      <c r="AS734" s="22"/>
      <c r="AT734" s="22"/>
      <c r="AU734" s="32"/>
      <c r="AV734" s="32"/>
      <c r="AW734" s="32"/>
      <c r="AX734" s="32"/>
      <c r="AY734" s="32"/>
      <c r="AZ734" s="32"/>
      <c r="BA734" s="33"/>
      <c r="BB734" s="33"/>
      <c r="BC734" s="33"/>
      <c r="BD734" s="33"/>
      <c r="BE734" s="33"/>
      <c r="BF734" s="33"/>
      <c r="BG734" s="34"/>
      <c r="BH734" s="34"/>
      <c r="BI734" s="34"/>
      <c r="BJ734" s="34"/>
      <c r="BK734" s="34"/>
      <c r="BL734" s="34"/>
    </row>
    <row r="735" spans="1:64" x14ac:dyDescent="0.2">
      <c r="A735" s="36">
        <v>37172</v>
      </c>
      <c r="B735" s="37" t="s">
        <v>126</v>
      </c>
      <c r="C735" s="71">
        <v>15.3</v>
      </c>
      <c r="D735" s="25" t="s">
        <v>170</v>
      </c>
      <c r="E735" s="25">
        <v>8</v>
      </c>
      <c r="F735" s="26" t="s">
        <v>165</v>
      </c>
      <c r="G735" s="25">
        <v>2001</v>
      </c>
      <c r="H735" s="27" t="s">
        <v>68</v>
      </c>
      <c r="I735" s="25">
        <v>41</v>
      </c>
      <c r="J735" s="25">
        <v>4</v>
      </c>
      <c r="K735" s="41">
        <v>4.1500000000000004</v>
      </c>
      <c r="L735" s="41">
        <v>4.1500000000000004</v>
      </c>
      <c r="M735" s="41">
        <v>4.1500000000000004</v>
      </c>
      <c r="N735" s="41">
        <f t="shared" si="52"/>
        <v>0</v>
      </c>
      <c r="O735" s="41">
        <f t="shared" si="53"/>
        <v>0</v>
      </c>
      <c r="P735" s="41">
        <f t="shared" si="54"/>
        <v>0</v>
      </c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9"/>
      <c r="AG735" s="30"/>
      <c r="AI735" s="31"/>
      <c r="AP735" s="22"/>
      <c r="AS735" s="22"/>
      <c r="AT735" s="22"/>
      <c r="AU735" s="32"/>
      <c r="AV735" s="32"/>
      <c r="AW735" s="32"/>
      <c r="AX735" s="32"/>
      <c r="AY735" s="32"/>
      <c r="AZ735" s="32"/>
      <c r="BA735" s="33"/>
      <c r="BB735" s="33"/>
      <c r="BC735" s="33"/>
      <c r="BD735" s="33"/>
      <c r="BE735" s="33"/>
      <c r="BF735" s="33"/>
      <c r="BG735" s="34"/>
      <c r="BH735" s="34"/>
      <c r="BI735" s="34"/>
      <c r="BJ735" s="34"/>
      <c r="BK735" s="34"/>
      <c r="BL735" s="34"/>
    </row>
    <row r="736" spans="1:64" x14ac:dyDescent="0.2">
      <c r="A736" s="36">
        <v>37172</v>
      </c>
      <c r="B736" s="37" t="s">
        <v>127</v>
      </c>
      <c r="C736" s="71">
        <v>15.45</v>
      </c>
      <c r="D736" s="25" t="s">
        <v>170</v>
      </c>
      <c r="E736" s="25">
        <v>8</v>
      </c>
      <c r="F736" s="26" t="s">
        <v>165</v>
      </c>
      <c r="G736" s="25">
        <v>2001</v>
      </c>
      <c r="H736" s="27" t="s">
        <v>68</v>
      </c>
      <c r="I736" s="25">
        <v>41</v>
      </c>
      <c r="J736" s="25">
        <v>4</v>
      </c>
      <c r="K736" s="41">
        <v>4.0999999999999996</v>
      </c>
      <c r="L736" s="41">
        <v>4.0999999999999996</v>
      </c>
      <c r="M736" s="41">
        <v>4.0999999999999996</v>
      </c>
      <c r="N736" s="41">
        <f t="shared" si="52"/>
        <v>0</v>
      </c>
      <c r="O736" s="41">
        <f t="shared" si="53"/>
        <v>0</v>
      </c>
      <c r="P736" s="41">
        <f t="shared" si="54"/>
        <v>0</v>
      </c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9"/>
      <c r="AG736" s="30"/>
      <c r="AI736" s="31"/>
      <c r="AP736" s="22"/>
      <c r="AS736" s="22"/>
      <c r="AT736" s="22"/>
      <c r="AU736" s="32"/>
      <c r="AV736" s="32"/>
      <c r="AW736" s="32"/>
      <c r="AX736" s="32"/>
      <c r="AY736" s="32"/>
      <c r="AZ736" s="32"/>
      <c r="BA736" s="33"/>
      <c r="BB736" s="33"/>
      <c r="BC736" s="33"/>
      <c r="BD736" s="33"/>
      <c r="BE736" s="33"/>
      <c r="BF736" s="33"/>
      <c r="BG736" s="34"/>
      <c r="BH736" s="34"/>
      <c r="BI736" s="34"/>
      <c r="BJ736" s="34"/>
      <c r="BK736" s="34"/>
      <c r="BL736" s="34"/>
    </row>
    <row r="737" spans="1:64" x14ac:dyDescent="0.2">
      <c r="A737" s="36">
        <v>37172</v>
      </c>
      <c r="B737" s="37" t="s">
        <v>128</v>
      </c>
      <c r="C737" s="71">
        <v>15</v>
      </c>
      <c r="D737" s="25" t="s">
        <v>170</v>
      </c>
      <c r="E737" s="25">
        <v>8</v>
      </c>
      <c r="F737" s="26" t="s">
        <v>165</v>
      </c>
      <c r="G737" s="25">
        <v>2001</v>
      </c>
      <c r="H737" s="27" t="s">
        <v>68</v>
      </c>
      <c r="I737" s="25">
        <v>41</v>
      </c>
      <c r="J737" s="25">
        <v>4</v>
      </c>
      <c r="K737" s="41">
        <v>3.77</v>
      </c>
      <c r="L737" s="41">
        <v>3.77</v>
      </c>
      <c r="M737" s="41">
        <v>3.77</v>
      </c>
      <c r="N737" s="41">
        <f t="shared" si="52"/>
        <v>0</v>
      </c>
      <c r="O737" s="41">
        <f t="shared" si="53"/>
        <v>0</v>
      </c>
      <c r="P737" s="41">
        <f t="shared" si="54"/>
        <v>0</v>
      </c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9"/>
      <c r="AG737" s="30"/>
      <c r="AI737" s="31"/>
      <c r="AP737" s="22"/>
      <c r="AS737" s="22"/>
      <c r="AT737" s="22"/>
      <c r="AU737" s="32"/>
      <c r="AV737" s="32"/>
      <c r="AW737" s="32"/>
      <c r="AX737" s="32"/>
      <c r="AY737" s="32"/>
      <c r="AZ737" s="32"/>
      <c r="BA737" s="33"/>
      <c r="BB737" s="33"/>
      <c r="BC737" s="33"/>
      <c r="BD737" s="33"/>
      <c r="BE737" s="33"/>
      <c r="BF737" s="33"/>
      <c r="BG737" s="34"/>
      <c r="BH737" s="34"/>
      <c r="BI737" s="34"/>
      <c r="BJ737" s="34"/>
      <c r="BK737" s="34"/>
      <c r="BL737" s="34"/>
    </row>
    <row r="738" spans="1:64" x14ac:dyDescent="0.2">
      <c r="A738" s="36">
        <v>37172</v>
      </c>
      <c r="B738" s="37" t="s">
        <v>129</v>
      </c>
      <c r="C738" s="71">
        <v>16.149999999999999</v>
      </c>
      <c r="D738" s="25" t="s">
        <v>170</v>
      </c>
      <c r="E738" s="25">
        <v>8</v>
      </c>
      <c r="F738" s="26" t="s">
        <v>165</v>
      </c>
      <c r="G738" s="25">
        <v>2001</v>
      </c>
      <c r="H738" s="27" t="s">
        <v>68</v>
      </c>
      <c r="I738" s="25">
        <v>41</v>
      </c>
      <c r="J738" s="25">
        <v>4</v>
      </c>
      <c r="K738" s="41">
        <v>4.05</v>
      </c>
      <c r="L738" s="41">
        <v>4.05</v>
      </c>
      <c r="M738" s="41">
        <v>4.05</v>
      </c>
      <c r="N738" s="41">
        <f t="shared" si="52"/>
        <v>0</v>
      </c>
      <c r="O738" s="41">
        <f t="shared" si="53"/>
        <v>0</v>
      </c>
      <c r="P738" s="41">
        <f t="shared" si="54"/>
        <v>0</v>
      </c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9"/>
      <c r="AG738" s="30"/>
      <c r="AI738" s="31"/>
      <c r="AP738" s="22"/>
      <c r="AS738" s="22"/>
      <c r="AT738" s="22"/>
      <c r="AU738" s="32"/>
      <c r="AV738" s="32"/>
      <c r="AW738" s="32"/>
      <c r="AX738" s="32"/>
      <c r="AY738" s="32"/>
      <c r="AZ738" s="32"/>
      <c r="BA738" s="33"/>
      <c r="BB738" s="33"/>
      <c r="BC738" s="33"/>
      <c r="BD738" s="33"/>
      <c r="BE738" s="33"/>
      <c r="BF738" s="33"/>
      <c r="BG738" s="34"/>
      <c r="BH738" s="34"/>
      <c r="BI738" s="34"/>
      <c r="BJ738" s="34"/>
      <c r="BK738" s="34"/>
      <c r="BL738" s="34"/>
    </row>
    <row r="739" spans="1:64" x14ac:dyDescent="0.2">
      <c r="A739" s="36">
        <v>37172</v>
      </c>
      <c r="B739" s="37" t="s">
        <v>130</v>
      </c>
      <c r="C739" s="71">
        <v>16.3</v>
      </c>
      <c r="D739" s="25" t="s">
        <v>170</v>
      </c>
      <c r="E739" s="25">
        <v>8</v>
      </c>
      <c r="F739" s="26" t="s">
        <v>165</v>
      </c>
      <c r="G739" s="25">
        <v>2001</v>
      </c>
      <c r="H739" s="27" t="s">
        <v>68</v>
      </c>
      <c r="I739" s="25">
        <v>41</v>
      </c>
      <c r="J739" s="25">
        <v>4</v>
      </c>
      <c r="K739" s="41">
        <v>-8</v>
      </c>
      <c r="L739" s="41">
        <v>-8</v>
      </c>
      <c r="M739" s="41">
        <v>-8</v>
      </c>
      <c r="N739" s="41">
        <f t="shared" si="52"/>
        <v>0</v>
      </c>
      <c r="O739" s="41">
        <f t="shared" si="53"/>
        <v>0</v>
      </c>
      <c r="P739" s="41">
        <f t="shared" si="54"/>
        <v>0</v>
      </c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9"/>
      <c r="AG739" s="30"/>
      <c r="AI739" s="31"/>
      <c r="AP739" s="22"/>
      <c r="AS739" s="22"/>
      <c r="AT739" s="22"/>
      <c r="AU739" s="32"/>
      <c r="AV739" s="32"/>
      <c r="AW739" s="32"/>
      <c r="AX739" s="32"/>
      <c r="AY739" s="32"/>
      <c r="AZ739" s="32"/>
      <c r="BA739" s="33"/>
      <c r="BB739" s="33"/>
      <c r="BC739" s="33"/>
      <c r="BD739" s="33"/>
      <c r="BE739" s="33"/>
      <c r="BF739" s="33"/>
      <c r="BG739" s="34"/>
      <c r="BH739" s="34"/>
      <c r="BI739" s="34"/>
      <c r="BJ739" s="34"/>
      <c r="BK739" s="34"/>
      <c r="BL739" s="34"/>
    </row>
    <row r="740" spans="1:64" x14ac:dyDescent="0.2">
      <c r="A740" s="36">
        <v>37172</v>
      </c>
      <c r="B740" s="37" t="s">
        <v>131</v>
      </c>
      <c r="C740" s="71">
        <v>16.45</v>
      </c>
      <c r="D740" s="25" t="s">
        <v>170</v>
      </c>
      <c r="E740" s="25">
        <v>8</v>
      </c>
      <c r="F740" s="26" t="s">
        <v>165</v>
      </c>
      <c r="G740" s="25">
        <v>2001</v>
      </c>
      <c r="H740" s="27" t="s">
        <v>68</v>
      </c>
      <c r="I740" s="25">
        <v>41</v>
      </c>
      <c r="J740" s="25">
        <v>4</v>
      </c>
      <c r="K740" s="41">
        <v>1.4</v>
      </c>
      <c r="L740" s="41">
        <v>1.4</v>
      </c>
      <c r="M740" s="41">
        <v>1.4</v>
      </c>
      <c r="N740" s="41">
        <f t="shared" si="52"/>
        <v>0</v>
      </c>
      <c r="O740" s="41">
        <f t="shared" si="53"/>
        <v>0</v>
      </c>
      <c r="P740" s="41">
        <f t="shared" si="54"/>
        <v>0</v>
      </c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9"/>
      <c r="AG740" s="30"/>
      <c r="AI740" s="31"/>
      <c r="AP740" s="22"/>
      <c r="AS740" s="22"/>
      <c r="AT740" s="22"/>
      <c r="AU740" s="32"/>
      <c r="AV740" s="32"/>
      <c r="AW740" s="32"/>
      <c r="AX740" s="32"/>
      <c r="AY740" s="32"/>
      <c r="AZ740" s="32"/>
      <c r="BA740" s="33"/>
      <c r="BB740" s="33"/>
      <c r="BC740" s="33"/>
      <c r="BD740" s="33"/>
      <c r="BE740" s="33"/>
      <c r="BF740" s="33"/>
      <c r="BG740" s="34"/>
      <c r="BH740" s="34"/>
      <c r="BI740" s="34"/>
      <c r="BJ740" s="34"/>
      <c r="BK740" s="34"/>
      <c r="BL740" s="34"/>
    </row>
    <row r="741" spans="1:64" x14ac:dyDescent="0.2">
      <c r="A741" s="36">
        <v>37172</v>
      </c>
      <c r="B741" s="37" t="s">
        <v>132</v>
      </c>
      <c r="C741" s="71">
        <v>16</v>
      </c>
      <c r="D741" s="25" t="s">
        <v>170</v>
      </c>
      <c r="E741" s="25">
        <v>8</v>
      </c>
      <c r="F741" s="26" t="s">
        <v>165</v>
      </c>
      <c r="G741" s="25">
        <v>2001</v>
      </c>
      <c r="H741" s="27" t="s">
        <v>68</v>
      </c>
      <c r="I741" s="25">
        <v>41</v>
      </c>
      <c r="J741" s="25">
        <v>4</v>
      </c>
      <c r="K741" s="41">
        <v>1.4</v>
      </c>
      <c r="L741" s="41">
        <v>1.4</v>
      </c>
      <c r="M741" s="41">
        <v>1.4</v>
      </c>
      <c r="N741" s="41">
        <f t="shared" si="52"/>
        <v>0</v>
      </c>
      <c r="O741" s="41">
        <f t="shared" si="53"/>
        <v>0</v>
      </c>
      <c r="P741" s="41">
        <f t="shared" si="54"/>
        <v>0</v>
      </c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9"/>
      <c r="AG741" s="30"/>
      <c r="AI741" s="31"/>
      <c r="AP741" s="22"/>
      <c r="AS741" s="22"/>
      <c r="AT741" s="22"/>
      <c r="AU741" s="32"/>
      <c r="AV741" s="32"/>
      <c r="AW741" s="32"/>
      <c r="AX741" s="32"/>
      <c r="AY741" s="32"/>
      <c r="AZ741" s="32"/>
      <c r="BA741" s="33"/>
      <c r="BB741" s="33"/>
      <c r="BC741" s="33"/>
      <c r="BD741" s="33"/>
      <c r="BE741" s="33"/>
      <c r="BF741" s="33"/>
      <c r="BG741" s="34"/>
      <c r="BH741" s="34"/>
      <c r="BI741" s="34"/>
      <c r="BJ741" s="34"/>
      <c r="BK741" s="34"/>
      <c r="BL741" s="34"/>
    </row>
    <row r="742" spans="1:64" x14ac:dyDescent="0.2">
      <c r="A742" s="36">
        <v>37172</v>
      </c>
      <c r="B742" s="37" t="s">
        <v>133</v>
      </c>
      <c r="C742" s="71">
        <v>17.149999999999999</v>
      </c>
      <c r="D742" s="25" t="s">
        <v>170</v>
      </c>
      <c r="E742" s="25">
        <v>8</v>
      </c>
      <c r="F742" s="26" t="s">
        <v>165</v>
      </c>
      <c r="G742" s="25">
        <v>2001</v>
      </c>
      <c r="H742" s="27" t="s">
        <v>68</v>
      </c>
      <c r="I742" s="25">
        <v>41</v>
      </c>
      <c r="J742" s="25">
        <v>4</v>
      </c>
      <c r="K742" s="41">
        <v>4.41</v>
      </c>
      <c r="L742" s="41">
        <v>4.41</v>
      </c>
      <c r="M742" s="41">
        <v>4.41</v>
      </c>
      <c r="N742" s="41">
        <f t="shared" si="52"/>
        <v>0</v>
      </c>
      <c r="O742" s="41">
        <f t="shared" si="53"/>
        <v>0</v>
      </c>
      <c r="P742" s="41">
        <f t="shared" si="54"/>
        <v>0</v>
      </c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9"/>
      <c r="AG742" s="30"/>
      <c r="AI742" s="31"/>
      <c r="AP742" s="22"/>
      <c r="AS742" s="22"/>
      <c r="AT742" s="22"/>
      <c r="AU742" s="32"/>
      <c r="AV742" s="32"/>
      <c r="AW742" s="32"/>
      <c r="AX742" s="32"/>
      <c r="AY742" s="32"/>
      <c r="AZ742" s="32"/>
      <c r="BA742" s="33"/>
      <c r="BB742" s="33"/>
      <c r="BC742" s="33"/>
      <c r="BD742" s="33"/>
      <c r="BE742" s="33"/>
      <c r="BF742" s="33"/>
      <c r="BG742" s="34"/>
      <c r="BH742" s="34"/>
      <c r="BI742" s="34"/>
      <c r="BJ742" s="34"/>
      <c r="BK742" s="34"/>
      <c r="BL742" s="34"/>
    </row>
    <row r="743" spans="1:64" x14ac:dyDescent="0.2">
      <c r="A743" s="36">
        <v>37172</v>
      </c>
      <c r="B743" s="37" t="s">
        <v>134</v>
      </c>
      <c r="C743" s="71">
        <v>17.3</v>
      </c>
      <c r="D743" s="25" t="s">
        <v>170</v>
      </c>
      <c r="E743" s="25">
        <v>8</v>
      </c>
      <c r="F743" s="26" t="s">
        <v>165</v>
      </c>
      <c r="G743" s="25">
        <v>2001</v>
      </c>
      <c r="H743" s="27" t="s">
        <v>68</v>
      </c>
      <c r="I743" s="25">
        <v>41</v>
      </c>
      <c r="J743" s="25">
        <v>4</v>
      </c>
      <c r="K743" s="41">
        <v>9.89</v>
      </c>
      <c r="L743" s="41">
        <v>9.89</v>
      </c>
      <c r="M743" s="41">
        <v>9.89</v>
      </c>
      <c r="N743" s="41">
        <f t="shared" si="52"/>
        <v>0</v>
      </c>
      <c r="O743" s="41">
        <f t="shared" si="53"/>
        <v>0</v>
      </c>
      <c r="P743" s="41">
        <f t="shared" si="54"/>
        <v>0</v>
      </c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9"/>
      <c r="AG743" s="30"/>
      <c r="AI743" s="31"/>
      <c r="AP743" s="22"/>
      <c r="AS743" s="22"/>
      <c r="AT743" s="22"/>
      <c r="AU743" s="32"/>
      <c r="AV743" s="32"/>
      <c r="AW743" s="32"/>
      <c r="AX743" s="32"/>
      <c r="AY743" s="32"/>
      <c r="AZ743" s="32"/>
      <c r="BA743" s="33"/>
      <c r="BB743" s="33"/>
      <c r="BC743" s="33"/>
      <c r="BD743" s="33"/>
      <c r="BE743" s="33"/>
      <c r="BF743" s="33"/>
      <c r="BG743" s="34"/>
      <c r="BH743" s="34"/>
      <c r="BI743" s="34"/>
      <c r="BJ743" s="34"/>
      <c r="BK743" s="34"/>
      <c r="BL743" s="34"/>
    </row>
    <row r="744" spans="1:64" x14ac:dyDescent="0.2">
      <c r="A744" s="36">
        <v>37172</v>
      </c>
      <c r="B744" s="37" t="s">
        <v>135</v>
      </c>
      <c r="C744" s="71">
        <v>17.45</v>
      </c>
      <c r="D744" s="25" t="s">
        <v>170</v>
      </c>
      <c r="E744" s="25">
        <v>8</v>
      </c>
      <c r="F744" s="26" t="s">
        <v>165</v>
      </c>
      <c r="G744" s="25">
        <v>2001</v>
      </c>
      <c r="H744" s="27" t="s">
        <v>68</v>
      </c>
      <c r="I744" s="25">
        <v>41</v>
      </c>
      <c r="J744" s="25">
        <v>4</v>
      </c>
      <c r="K744" s="41">
        <v>4.5</v>
      </c>
      <c r="L744" s="41">
        <v>4.5</v>
      </c>
      <c r="M744" s="41">
        <v>4.5</v>
      </c>
      <c r="N744" s="41">
        <f t="shared" si="52"/>
        <v>0</v>
      </c>
      <c r="O744" s="41">
        <f t="shared" si="53"/>
        <v>0</v>
      </c>
      <c r="P744" s="41">
        <f t="shared" si="54"/>
        <v>0</v>
      </c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9"/>
      <c r="AG744" s="30"/>
      <c r="AI744" s="31"/>
      <c r="AP744" s="22"/>
      <c r="AS744" s="22"/>
      <c r="AT744" s="22"/>
      <c r="AU744" s="32"/>
      <c r="AV744" s="32"/>
      <c r="AW744" s="32"/>
      <c r="AX744" s="32"/>
      <c r="AY744" s="32"/>
      <c r="AZ744" s="32"/>
      <c r="BA744" s="33"/>
      <c r="BB744" s="33"/>
      <c r="BC744" s="33"/>
      <c r="BD744" s="33"/>
      <c r="BE744" s="33"/>
      <c r="BF744" s="33"/>
      <c r="BG744" s="34"/>
      <c r="BH744" s="34"/>
      <c r="BI744" s="34"/>
      <c r="BJ744" s="34"/>
      <c r="BK744" s="34"/>
      <c r="BL744" s="34"/>
    </row>
    <row r="745" spans="1:64" x14ac:dyDescent="0.2">
      <c r="A745" s="36">
        <v>37172</v>
      </c>
      <c r="B745" s="37" t="s">
        <v>136</v>
      </c>
      <c r="C745" s="71">
        <v>17</v>
      </c>
      <c r="D745" s="25" t="s">
        <v>170</v>
      </c>
      <c r="E745" s="25">
        <v>8</v>
      </c>
      <c r="F745" s="26" t="s">
        <v>165</v>
      </c>
      <c r="G745" s="25">
        <v>2001</v>
      </c>
      <c r="H745" s="27" t="s">
        <v>68</v>
      </c>
      <c r="I745" s="25">
        <v>41</v>
      </c>
      <c r="J745" s="25">
        <v>4</v>
      </c>
      <c r="K745" s="41">
        <v>4.7</v>
      </c>
      <c r="L745" s="41">
        <v>4.7</v>
      </c>
      <c r="M745" s="41">
        <v>4.7</v>
      </c>
      <c r="N745" s="41">
        <f t="shared" si="52"/>
        <v>0</v>
      </c>
      <c r="O745" s="41">
        <f t="shared" si="53"/>
        <v>0</v>
      </c>
      <c r="P745" s="41">
        <f t="shared" si="54"/>
        <v>0</v>
      </c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9"/>
      <c r="AG745" s="30"/>
      <c r="AI745" s="31"/>
      <c r="AP745" s="22"/>
      <c r="AS745" s="22"/>
      <c r="AT745" s="22"/>
      <c r="AU745" s="32"/>
      <c r="AV745" s="32"/>
      <c r="AW745" s="32"/>
      <c r="AX745" s="32"/>
      <c r="AY745" s="32"/>
      <c r="AZ745" s="32"/>
      <c r="BA745" s="33"/>
      <c r="BB745" s="33"/>
      <c r="BC745" s="33"/>
      <c r="BD745" s="33"/>
      <c r="BE745" s="33"/>
      <c r="BF745" s="33"/>
      <c r="BG745" s="34"/>
      <c r="BH745" s="34"/>
      <c r="BI745" s="34"/>
      <c r="BJ745" s="34"/>
      <c r="BK745" s="34"/>
      <c r="BL745" s="34"/>
    </row>
    <row r="746" spans="1:64" x14ac:dyDescent="0.2">
      <c r="A746" s="36">
        <v>37172</v>
      </c>
      <c r="B746" s="37" t="s">
        <v>137</v>
      </c>
      <c r="C746" s="71">
        <v>18.149999999999999</v>
      </c>
      <c r="D746" s="25" t="s">
        <v>170</v>
      </c>
      <c r="E746" s="25">
        <v>8</v>
      </c>
      <c r="F746" s="26" t="s">
        <v>165</v>
      </c>
      <c r="G746" s="25">
        <v>2001</v>
      </c>
      <c r="H746" s="27" t="s">
        <v>68</v>
      </c>
      <c r="I746" s="25">
        <v>41</v>
      </c>
      <c r="J746" s="25">
        <v>4</v>
      </c>
      <c r="K746" s="41">
        <v>8.1</v>
      </c>
      <c r="L746" s="41">
        <v>8.1</v>
      </c>
      <c r="M746" s="41">
        <v>8.1</v>
      </c>
      <c r="N746" s="41">
        <f t="shared" si="52"/>
        <v>0</v>
      </c>
      <c r="O746" s="41">
        <f t="shared" si="53"/>
        <v>0</v>
      </c>
      <c r="P746" s="41">
        <f t="shared" si="54"/>
        <v>0</v>
      </c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9"/>
      <c r="AG746" s="30"/>
      <c r="AI746" s="31"/>
      <c r="AP746" s="22"/>
      <c r="AS746" s="22"/>
      <c r="AT746" s="22"/>
      <c r="AU746" s="32"/>
      <c r="AV746" s="32"/>
      <c r="AW746" s="32"/>
      <c r="AX746" s="32"/>
      <c r="AY746" s="32"/>
      <c r="AZ746" s="32"/>
      <c r="BA746" s="33"/>
      <c r="BB746" s="33"/>
      <c r="BC746" s="33"/>
      <c r="BD746" s="33"/>
      <c r="BE746" s="33"/>
      <c r="BF746" s="33"/>
      <c r="BG746" s="34"/>
      <c r="BH746" s="34"/>
      <c r="BI746" s="34"/>
      <c r="BJ746" s="34"/>
      <c r="BK746" s="34"/>
      <c r="BL746" s="34"/>
    </row>
    <row r="747" spans="1:64" x14ac:dyDescent="0.2">
      <c r="A747" s="36">
        <v>37172</v>
      </c>
      <c r="B747" s="37" t="s">
        <v>138</v>
      </c>
      <c r="C747" s="71">
        <v>18.3</v>
      </c>
      <c r="D747" s="25" t="s">
        <v>170</v>
      </c>
      <c r="E747" s="25">
        <v>8</v>
      </c>
      <c r="F747" s="26" t="s">
        <v>165</v>
      </c>
      <c r="G747" s="25">
        <v>2001</v>
      </c>
      <c r="H747" s="27" t="s">
        <v>68</v>
      </c>
      <c r="I747" s="25">
        <v>41</v>
      </c>
      <c r="J747" s="25">
        <v>4</v>
      </c>
      <c r="K747" s="41">
        <v>12.4</v>
      </c>
      <c r="L747" s="41">
        <v>12.4</v>
      </c>
      <c r="M747" s="41">
        <v>12.4</v>
      </c>
      <c r="N747" s="41">
        <f t="shared" si="52"/>
        <v>0</v>
      </c>
      <c r="O747" s="41">
        <f t="shared" si="53"/>
        <v>0</v>
      </c>
      <c r="P747" s="41">
        <f t="shared" si="54"/>
        <v>0</v>
      </c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9"/>
      <c r="AG747" s="30"/>
      <c r="AI747" s="31"/>
      <c r="AP747" s="22"/>
      <c r="AS747" s="22"/>
      <c r="AT747" s="22"/>
      <c r="AU747" s="32"/>
      <c r="AV747" s="32"/>
      <c r="AW747" s="32"/>
      <c r="AX747" s="32"/>
      <c r="AY747" s="32"/>
      <c r="AZ747" s="32"/>
      <c r="BA747" s="33"/>
      <c r="BB747" s="33"/>
      <c r="BC747" s="33"/>
      <c r="BD747" s="33"/>
      <c r="BE747" s="33"/>
      <c r="BF747" s="33"/>
      <c r="BG747" s="34"/>
      <c r="BH747" s="34"/>
      <c r="BI747" s="34"/>
      <c r="BJ747" s="34"/>
      <c r="BK747" s="34"/>
      <c r="BL747" s="34"/>
    </row>
    <row r="748" spans="1:64" x14ac:dyDescent="0.2">
      <c r="A748" s="36">
        <v>37172</v>
      </c>
      <c r="B748" s="37" t="s">
        <v>139</v>
      </c>
      <c r="C748" s="71">
        <v>18.45</v>
      </c>
      <c r="D748" s="25" t="s">
        <v>170</v>
      </c>
      <c r="E748" s="25">
        <v>8</v>
      </c>
      <c r="F748" s="26" t="s">
        <v>165</v>
      </c>
      <c r="G748" s="25">
        <v>2001</v>
      </c>
      <c r="H748" s="27" t="s">
        <v>68</v>
      </c>
      <c r="I748" s="25">
        <v>41</v>
      </c>
      <c r="J748" s="25">
        <v>4</v>
      </c>
      <c r="K748" s="41">
        <v>13.8</v>
      </c>
      <c r="L748" s="41">
        <v>13.8</v>
      </c>
      <c r="M748" s="41">
        <v>13.8</v>
      </c>
      <c r="N748" s="41">
        <f t="shared" si="52"/>
        <v>0</v>
      </c>
      <c r="O748" s="41">
        <f t="shared" si="53"/>
        <v>0</v>
      </c>
      <c r="P748" s="41">
        <f t="shared" si="54"/>
        <v>0</v>
      </c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9"/>
      <c r="AG748" s="30"/>
      <c r="AI748" s="31"/>
      <c r="AP748" s="22"/>
      <c r="AS748" s="22"/>
      <c r="AT748" s="22"/>
      <c r="AU748" s="32"/>
      <c r="AV748" s="32"/>
      <c r="AW748" s="32"/>
      <c r="AX748" s="32"/>
      <c r="AY748" s="32"/>
      <c r="AZ748" s="32"/>
      <c r="BA748" s="33"/>
      <c r="BB748" s="33"/>
      <c r="BC748" s="33"/>
      <c r="BD748" s="33"/>
      <c r="BE748" s="33"/>
      <c r="BF748" s="33"/>
      <c r="BG748" s="34"/>
      <c r="BH748" s="34"/>
      <c r="BI748" s="34"/>
      <c r="BJ748" s="34"/>
      <c r="BK748" s="34"/>
      <c r="BL748" s="34"/>
    </row>
    <row r="749" spans="1:64" x14ac:dyDescent="0.2">
      <c r="A749" s="36">
        <v>37172</v>
      </c>
      <c r="B749" s="37" t="s">
        <v>140</v>
      </c>
      <c r="C749" s="71">
        <v>18</v>
      </c>
      <c r="D749" s="25" t="s">
        <v>170</v>
      </c>
      <c r="E749" s="25">
        <v>8</v>
      </c>
      <c r="F749" s="26" t="s">
        <v>165</v>
      </c>
      <c r="G749" s="25">
        <v>2001</v>
      </c>
      <c r="H749" s="27" t="s">
        <v>68</v>
      </c>
      <c r="I749" s="25">
        <v>41</v>
      </c>
      <c r="J749" s="25">
        <v>4</v>
      </c>
      <c r="K749" s="41">
        <v>4</v>
      </c>
      <c r="L749" s="41">
        <v>4</v>
      </c>
      <c r="M749" s="41">
        <v>4</v>
      </c>
      <c r="N749" s="41">
        <f t="shared" si="52"/>
        <v>0</v>
      </c>
      <c r="O749" s="41">
        <f t="shared" si="53"/>
        <v>0</v>
      </c>
      <c r="P749" s="41">
        <f t="shared" si="54"/>
        <v>0</v>
      </c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9">
        <f>IF(A749&gt;0,HOUR(A749),"")</f>
        <v>0</v>
      </c>
      <c r="AG749" s="30"/>
      <c r="AH749" s="21">
        <f>IF(A749&gt;0,MONTH(A749),"")</f>
        <v>10</v>
      </c>
      <c r="AI749" s="31" t="e">
        <f>IF(A749&gt;0,DATE(F749,AH749,D749),"")</f>
        <v>#VALUE!</v>
      </c>
      <c r="AP749" s="22" t="str">
        <f>IF(U749&gt;0,#REF!-U749,"")</f>
        <v/>
      </c>
      <c r="AQ749" s="21" t="str">
        <f>IF(AB749&gt;0,#REF!-AB749,"")</f>
        <v/>
      </c>
      <c r="AR749" s="21" t="str">
        <f>IF(AC749&gt;0,N749-AC749,"")</f>
        <v/>
      </c>
      <c r="AS749" s="22" t="str">
        <f>IF(AD749&gt;0,O749-AD749,"")</f>
        <v/>
      </c>
      <c r="AT749" s="22" t="str">
        <f>IF(Z749&gt;0,#REF!-Z749,"")</f>
        <v/>
      </c>
      <c r="AU749" s="32">
        <f>AB749-$U749</f>
        <v>0</v>
      </c>
      <c r="AV749" s="32">
        <f>AC749-$U749</f>
        <v>0</v>
      </c>
      <c r="AW749" s="32">
        <f>AD749-$U749</f>
        <v>0</v>
      </c>
      <c r="AX749" s="32">
        <f>AC749-$AB749</f>
        <v>0</v>
      </c>
      <c r="AY749" s="32">
        <f>AD749-$AB749</f>
        <v>0</v>
      </c>
      <c r="AZ749" s="32">
        <f>AD749-$AC749</f>
        <v>0</v>
      </c>
      <c r="BA749" s="33" t="e">
        <f>#REF!-#REF!</f>
        <v>#REF!</v>
      </c>
      <c r="BB749" s="33" t="e">
        <f>#REF!-N749</f>
        <v>#REF!</v>
      </c>
      <c r="BC749" s="33" t="e">
        <f>#REF!-O749</f>
        <v>#REF!</v>
      </c>
      <c r="BD749" s="33" t="e">
        <f>#REF!-N749</f>
        <v>#REF!</v>
      </c>
      <c r="BE749" s="33" t="e">
        <f>#REF!-O749</f>
        <v>#REF!</v>
      </c>
      <c r="BF749" s="33">
        <f>$N749-O749</f>
        <v>0</v>
      </c>
      <c r="BG749" s="34" t="e">
        <f t="shared" ref="BG749:BL749" si="55">AU749+BA749</f>
        <v>#REF!</v>
      </c>
      <c r="BH749" s="34" t="e">
        <f t="shared" si="55"/>
        <v>#REF!</v>
      </c>
      <c r="BI749" s="34" t="e">
        <f t="shared" si="55"/>
        <v>#REF!</v>
      </c>
      <c r="BJ749" s="34" t="e">
        <f t="shared" si="55"/>
        <v>#REF!</v>
      </c>
      <c r="BK749" s="34" t="e">
        <f t="shared" si="55"/>
        <v>#REF!</v>
      </c>
      <c r="BL749" s="34">
        <f t="shared" si="55"/>
        <v>0</v>
      </c>
    </row>
    <row r="750" spans="1:64" x14ac:dyDescent="0.2">
      <c r="A750" s="36">
        <v>37172</v>
      </c>
      <c r="B750" s="37" t="s">
        <v>141</v>
      </c>
      <c r="C750" s="71">
        <v>19.149999999999999</v>
      </c>
      <c r="D750" s="25" t="s">
        <v>170</v>
      </c>
      <c r="E750" s="25">
        <v>8</v>
      </c>
      <c r="F750" s="26" t="s">
        <v>165</v>
      </c>
      <c r="G750" s="25">
        <v>2001</v>
      </c>
      <c r="H750" s="27" t="s">
        <v>68</v>
      </c>
      <c r="I750" s="25">
        <v>41</v>
      </c>
      <c r="J750" s="25">
        <v>4</v>
      </c>
      <c r="K750" s="41">
        <v>9.89</v>
      </c>
      <c r="L750" s="41">
        <v>9.89</v>
      </c>
      <c r="M750" s="41">
        <v>9.89</v>
      </c>
      <c r="N750" s="41">
        <f t="shared" si="52"/>
        <v>0</v>
      </c>
      <c r="O750" s="41">
        <f t="shared" si="53"/>
        <v>0</v>
      </c>
      <c r="P750" s="41">
        <f t="shared" si="54"/>
        <v>0</v>
      </c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9">
        <f>IF(A750&gt;0,HOUR(A750),"")</f>
        <v>0</v>
      </c>
      <c r="AG750" s="30"/>
      <c r="AH750" s="21">
        <f>IF(A750&gt;0,MONTH(A750),"")</f>
        <v>10</v>
      </c>
      <c r="AI750" s="31" t="e">
        <f>IF(A750&gt;0,DATE(F750,AH750,D750),"")</f>
        <v>#VALUE!</v>
      </c>
      <c r="AP750" s="22" t="str">
        <f>IF(U750&gt;0,#REF!-U750,"")</f>
        <v/>
      </c>
      <c r="AQ750" s="21" t="str">
        <f>IF(AB750&gt;0,#REF!-AB750,"")</f>
        <v/>
      </c>
      <c r="AR750" s="21" t="str">
        <f t="shared" ref="AR750:AS753" si="56">IF(AC750&gt;0,N750-AC750,"")</f>
        <v/>
      </c>
      <c r="AS750" s="22" t="str">
        <f t="shared" si="56"/>
        <v/>
      </c>
      <c r="AT750" s="22" t="str">
        <f>IF(Z750&gt;0,#REF!-Z750,"")</f>
        <v/>
      </c>
    </row>
    <row r="751" spans="1:64" x14ac:dyDescent="0.2">
      <c r="A751" s="36">
        <v>37172</v>
      </c>
      <c r="B751" s="37" t="s">
        <v>142</v>
      </c>
      <c r="C751" s="71">
        <v>19.3</v>
      </c>
      <c r="D751" s="25" t="s">
        <v>170</v>
      </c>
      <c r="E751" s="25">
        <v>8</v>
      </c>
      <c r="F751" s="26" t="s">
        <v>165</v>
      </c>
      <c r="G751" s="25">
        <v>2001</v>
      </c>
      <c r="H751" s="27" t="s">
        <v>68</v>
      </c>
      <c r="I751" s="25">
        <v>41</v>
      </c>
      <c r="J751" s="25">
        <v>4</v>
      </c>
      <c r="K751" s="41">
        <v>12.3</v>
      </c>
      <c r="L751" s="41">
        <v>12.3</v>
      </c>
      <c r="M751" s="41">
        <v>12.3</v>
      </c>
      <c r="N751" s="41">
        <f t="shared" si="52"/>
        <v>0</v>
      </c>
      <c r="O751" s="41">
        <f t="shared" si="53"/>
        <v>0</v>
      </c>
      <c r="P751" s="41">
        <f t="shared" si="54"/>
        <v>0</v>
      </c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9">
        <f>IF(A751&gt;0,HOUR(A751),"")</f>
        <v>0</v>
      </c>
      <c r="AG751" s="30"/>
      <c r="AH751" s="21">
        <f>IF(A751&gt;0,MONTH(A751),"")</f>
        <v>10</v>
      </c>
      <c r="AI751" s="31" t="e">
        <f>IF(A751&gt;0,DATE(F751,AH751,D751),"")</f>
        <v>#VALUE!</v>
      </c>
      <c r="AP751" s="22" t="str">
        <f>IF(U751&gt;0,#REF!-U751,"")</f>
        <v/>
      </c>
      <c r="AQ751" s="21" t="str">
        <f>IF(AB751&gt;0,#REF!-AB751,"")</f>
        <v/>
      </c>
      <c r="AR751" s="21" t="str">
        <f t="shared" si="56"/>
        <v/>
      </c>
      <c r="AS751" s="22" t="str">
        <f t="shared" si="56"/>
        <v/>
      </c>
      <c r="AT751" s="22" t="str">
        <f>IF(Z751&gt;0,#REF!-Z751,"")</f>
        <v/>
      </c>
    </row>
    <row r="752" spans="1:64" x14ac:dyDescent="0.2">
      <c r="A752" s="36">
        <v>37172</v>
      </c>
      <c r="B752" s="37" t="s">
        <v>143</v>
      </c>
      <c r="C752" s="71">
        <v>19.45</v>
      </c>
      <c r="D752" s="25" t="s">
        <v>170</v>
      </c>
      <c r="E752" s="25">
        <v>8</v>
      </c>
      <c r="F752" s="26" t="s">
        <v>165</v>
      </c>
      <c r="G752" s="25">
        <v>2001</v>
      </c>
      <c r="H752" s="27" t="s">
        <v>68</v>
      </c>
      <c r="I752" s="25">
        <v>41</v>
      </c>
      <c r="J752" s="25">
        <v>4</v>
      </c>
      <c r="K752" s="41">
        <v>11.4</v>
      </c>
      <c r="L752" s="41">
        <v>11.4</v>
      </c>
      <c r="M752" s="41">
        <v>11.4</v>
      </c>
      <c r="N752" s="41">
        <f t="shared" si="52"/>
        <v>0</v>
      </c>
      <c r="O752" s="41">
        <f t="shared" si="53"/>
        <v>0</v>
      </c>
      <c r="P752" s="41">
        <f t="shared" si="54"/>
        <v>0</v>
      </c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9">
        <f>IF(A752&gt;0,HOUR(A752),"")</f>
        <v>0</v>
      </c>
      <c r="AG752" s="30"/>
      <c r="AH752" s="21">
        <f>IF(A752&gt;0,MONTH(A752),"")</f>
        <v>10</v>
      </c>
      <c r="AI752" s="31" t="e">
        <f>IF(A752&gt;0,DATE(F752,AH752,D752),"")</f>
        <v>#VALUE!</v>
      </c>
      <c r="AP752" s="22" t="str">
        <f>IF(U752&gt;0,#REF!-U752,"")</f>
        <v/>
      </c>
      <c r="AQ752" s="21" t="str">
        <f>IF(AB752&gt;0,#REF!-AB752,"")</f>
        <v/>
      </c>
      <c r="AR752" s="21" t="str">
        <f t="shared" si="56"/>
        <v/>
      </c>
      <c r="AS752" s="22" t="str">
        <f t="shared" si="56"/>
        <v/>
      </c>
      <c r="AT752" s="22" t="str">
        <f>IF(Z752&gt;0,#REF!-Z752,"")</f>
        <v/>
      </c>
    </row>
    <row r="753" spans="1:46" x14ac:dyDescent="0.2">
      <c r="A753" s="36">
        <v>37172</v>
      </c>
      <c r="B753" s="37" t="s">
        <v>144</v>
      </c>
      <c r="C753" s="71">
        <v>19</v>
      </c>
      <c r="D753" s="25" t="s">
        <v>170</v>
      </c>
      <c r="E753" s="25">
        <v>8</v>
      </c>
      <c r="F753" s="26" t="s">
        <v>165</v>
      </c>
      <c r="G753" s="25">
        <v>2001</v>
      </c>
      <c r="H753" s="27" t="s">
        <v>68</v>
      </c>
      <c r="I753" s="25">
        <v>41</v>
      </c>
      <c r="J753" s="25">
        <v>4</v>
      </c>
      <c r="K753" s="41">
        <v>12.9</v>
      </c>
      <c r="L753" s="41">
        <v>12.9</v>
      </c>
      <c r="M753" s="41">
        <v>12.9</v>
      </c>
      <c r="N753" s="41">
        <f t="shared" si="52"/>
        <v>0</v>
      </c>
      <c r="O753" s="41">
        <f t="shared" si="53"/>
        <v>0</v>
      </c>
      <c r="P753" s="41">
        <f t="shared" si="54"/>
        <v>0</v>
      </c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9">
        <f>IF(A753&gt;0,HOUR(A753),"")</f>
        <v>0</v>
      </c>
      <c r="AG753" s="30"/>
      <c r="AH753" s="21">
        <f>IF(A753&gt;0,MONTH(A753),"")</f>
        <v>10</v>
      </c>
      <c r="AI753" s="31" t="e">
        <f>IF(A753&gt;0,DATE(F753,AH753,D753),"")</f>
        <v>#VALUE!</v>
      </c>
      <c r="AP753" s="22" t="str">
        <f>IF(U753&gt;0,#REF!-U753,"")</f>
        <v/>
      </c>
      <c r="AQ753" s="21" t="str">
        <f>IF(AB753&gt;0,#REF!-AB753,"")</f>
        <v/>
      </c>
      <c r="AR753" s="21" t="str">
        <f t="shared" si="56"/>
        <v/>
      </c>
      <c r="AS753" s="22" t="str">
        <f t="shared" si="56"/>
        <v/>
      </c>
      <c r="AT753" s="22" t="str">
        <f>IF(Z753&gt;0,#REF!-Z753,"")</f>
        <v/>
      </c>
    </row>
    <row r="754" spans="1:46" x14ac:dyDescent="0.2">
      <c r="A754" s="36">
        <v>37172</v>
      </c>
      <c r="B754" s="37" t="s">
        <v>145</v>
      </c>
      <c r="C754" s="71">
        <v>20.149999999999999</v>
      </c>
      <c r="D754" s="25" t="s">
        <v>170</v>
      </c>
      <c r="E754" s="25">
        <v>8</v>
      </c>
      <c r="F754" s="26" t="s">
        <v>165</v>
      </c>
      <c r="G754" s="25">
        <v>2001</v>
      </c>
      <c r="H754" s="27" t="s">
        <v>68</v>
      </c>
      <c r="I754" s="25">
        <v>41</v>
      </c>
      <c r="J754" s="25">
        <v>4</v>
      </c>
      <c r="K754" s="41">
        <v>13.1</v>
      </c>
      <c r="L754" s="41">
        <v>13.1</v>
      </c>
      <c r="M754" s="41">
        <v>13.1</v>
      </c>
      <c r="N754" s="41">
        <f t="shared" si="52"/>
        <v>0</v>
      </c>
      <c r="O754" s="41">
        <f t="shared" si="53"/>
        <v>0</v>
      </c>
      <c r="P754" s="41">
        <f t="shared" si="54"/>
        <v>0</v>
      </c>
    </row>
    <row r="755" spans="1:46" x14ac:dyDescent="0.2">
      <c r="A755" s="36">
        <v>37172</v>
      </c>
      <c r="B755" s="37" t="s">
        <v>146</v>
      </c>
      <c r="C755" s="71">
        <v>20.3</v>
      </c>
      <c r="D755" s="25" t="s">
        <v>170</v>
      </c>
      <c r="E755" s="25">
        <v>8</v>
      </c>
      <c r="F755" s="26" t="s">
        <v>165</v>
      </c>
      <c r="G755" s="25">
        <v>2001</v>
      </c>
      <c r="H755" s="27" t="s">
        <v>68</v>
      </c>
      <c r="I755" s="25">
        <v>41</v>
      </c>
      <c r="J755" s="25">
        <v>4</v>
      </c>
      <c r="K755" s="41">
        <v>13.7</v>
      </c>
      <c r="L755" s="41">
        <v>13.7</v>
      </c>
      <c r="M755" s="41">
        <v>13.7</v>
      </c>
      <c r="N755" s="41">
        <f t="shared" si="52"/>
        <v>0</v>
      </c>
      <c r="O755" s="41">
        <f t="shared" si="53"/>
        <v>0</v>
      </c>
      <c r="P755" s="41">
        <f t="shared" si="54"/>
        <v>0</v>
      </c>
    </row>
    <row r="756" spans="1:46" x14ac:dyDescent="0.2">
      <c r="A756" s="36">
        <v>37172</v>
      </c>
      <c r="B756" s="37" t="s">
        <v>147</v>
      </c>
      <c r="C756" s="71">
        <v>20.45</v>
      </c>
      <c r="D756" s="25" t="s">
        <v>170</v>
      </c>
      <c r="E756" s="25">
        <v>8</v>
      </c>
      <c r="F756" s="26" t="s">
        <v>165</v>
      </c>
      <c r="G756" s="25">
        <v>2001</v>
      </c>
      <c r="H756" s="27" t="s">
        <v>68</v>
      </c>
      <c r="I756" s="25">
        <v>41</v>
      </c>
      <c r="J756" s="25">
        <v>4</v>
      </c>
      <c r="K756" s="41">
        <v>17.329999999999998</v>
      </c>
      <c r="L756" s="41">
        <v>17.329999999999998</v>
      </c>
      <c r="M756" s="41">
        <v>17.329999999999998</v>
      </c>
      <c r="N756" s="41">
        <f t="shared" si="52"/>
        <v>0</v>
      </c>
      <c r="O756" s="41">
        <f t="shared" si="53"/>
        <v>0</v>
      </c>
      <c r="P756" s="41">
        <f t="shared" si="54"/>
        <v>0</v>
      </c>
    </row>
    <row r="757" spans="1:46" x14ac:dyDescent="0.2">
      <c r="A757" s="36">
        <v>37172</v>
      </c>
      <c r="B757" s="37" t="s">
        <v>148</v>
      </c>
      <c r="C757" s="71">
        <v>20</v>
      </c>
      <c r="D757" s="25" t="s">
        <v>170</v>
      </c>
      <c r="E757" s="25">
        <v>8</v>
      </c>
      <c r="F757" s="26" t="s">
        <v>165</v>
      </c>
      <c r="G757" s="25">
        <v>2001</v>
      </c>
      <c r="H757" s="27" t="s">
        <v>68</v>
      </c>
      <c r="I757" s="25">
        <v>41</v>
      </c>
      <c r="J757" s="25">
        <v>4</v>
      </c>
      <c r="K757" s="41">
        <v>19.3</v>
      </c>
      <c r="L757" s="41">
        <v>19.3</v>
      </c>
      <c r="M757" s="41">
        <v>19.3</v>
      </c>
      <c r="N757" s="41">
        <f t="shared" si="52"/>
        <v>0</v>
      </c>
      <c r="O757" s="41">
        <f t="shared" si="53"/>
        <v>0</v>
      </c>
      <c r="P757" s="41">
        <f t="shared" si="54"/>
        <v>0</v>
      </c>
    </row>
    <row r="758" spans="1:46" x14ac:dyDescent="0.2">
      <c r="A758" s="36">
        <v>37172</v>
      </c>
      <c r="B758" s="37" t="s">
        <v>149</v>
      </c>
      <c r="C758" s="71">
        <v>21.15</v>
      </c>
      <c r="D758" s="25" t="s">
        <v>170</v>
      </c>
      <c r="E758" s="25">
        <v>8</v>
      </c>
      <c r="F758" s="26" t="s">
        <v>165</v>
      </c>
      <c r="G758" s="25">
        <v>2001</v>
      </c>
      <c r="H758" s="27" t="s">
        <v>68</v>
      </c>
      <c r="I758" s="25">
        <v>41</v>
      </c>
      <c r="J758" s="25">
        <v>4</v>
      </c>
      <c r="K758" s="41">
        <v>23.33</v>
      </c>
      <c r="L758" s="41">
        <v>23.33</v>
      </c>
      <c r="M758" s="41">
        <v>23.33</v>
      </c>
      <c r="N758" s="41">
        <f t="shared" si="52"/>
        <v>0</v>
      </c>
      <c r="O758" s="41">
        <f t="shared" si="53"/>
        <v>0</v>
      </c>
      <c r="P758" s="41">
        <f t="shared" si="54"/>
        <v>0</v>
      </c>
    </row>
    <row r="759" spans="1:46" x14ac:dyDescent="0.2">
      <c r="A759" s="36">
        <v>37172</v>
      </c>
      <c r="B759" s="37" t="s">
        <v>150</v>
      </c>
      <c r="C759" s="71">
        <v>21.3</v>
      </c>
      <c r="D759" s="25" t="s">
        <v>170</v>
      </c>
      <c r="E759" s="25">
        <v>8</v>
      </c>
      <c r="F759" s="26" t="s">
        <v>165</v>
      </c>
      <c r="G759" s="25">
        <v>2001</v>
      </c>
      <c r="H759" s="27" t="s">
        <v>68</v>
      </c>
      <c r="I759" s="25">
        <v>41</v>
      </c>
      <c r="J759" s="25">
        <v>4</v>
      </c>
      <c r="K759" s="41">
        <v>23.02</v>
      </c>
      <c r="L759" s="41">
        <v>23.02</v>
      </c>
      <c r="M759" s="41">
        <v>23.02</v>
      </c>
      <c r="N759" s="41">
        <f t="shared" si="52"/>
        <v>0</v>
      </c>
      <c r="O759" s="41">
        <f t="shared" si="53"/>
        <v>0</v>
      </c>
      <c r="P759" s="41">
        <f t="shared" si="54"/>
        <v>0</v>
      </c>
    </row>
    <row r="760" spans="1:46" x14ac:dyDescent="0.2">
      <c r="A760" s="36">
        <v>37172</v>
      </c>
      <c r="B760" s="37" t="s">
        <v>151</v>
      </c>
      <c r="C760" s="71">
        <v>21.45</v>
      </c>
      <c r="D760" s="25" t="s">
        <v>170</v>
      </c>
      <c r="E760" s="25">
        <v>8</v>
      </c>
      <c r="F760" s="26" t="s">
        <v>165</v>
      </c>
      <c r="G760" s="25">
        <v>2001</v>
      </c>
      <c r="H760" s="27" t="s">
        <v>68</v>
      </c>
      <c r="I760" s="25">
        <v>41</v>
      </c>
      <c r="J760" s="25">
        <v>4</v>
      </c>
      <c r="K760" s="41">
        <v>23.44</v>
      </c>
      <c r="L760" s="41">
        <v>23.44</v>
      </c>
      <c r="M760" s="41">
        <v>23.44</v>
      </c>
      <c r="N760" s="41">
        <f t="shared" si="52"/>
        <v>0</v>
      </c>
      <c r="O760" s="41">
        <f t="shared" si="53"/>
        <v>0</v>
      </c>
      <c r="P760" s="41">
        <f t="shared" si="54"/>
        <v>0</v>
      </c>
    </row>
    <row r="761" spans="1:46" x14ac:dyDescent="0.2">
      <c r="A761" s="36">
        <v>37172</v>
      </c>
      <c r="B761" s="37" t="s">
        <v>152</v>
      </c>
      <c r="C761" s="71">
        <v>21</v>
      </c>
      <c r="D761" s="25" t="s">
        <v>170</v>
      </c>
      <c r="E761" s="25">
        <v>8</v>
      </c>
      <c r="F761" s="26" t="s">
        <v>165</v>
      </c>
      <c r="G761" s="25">
        <v>2001</v>
      </c>
      <c r="H761" s="27" t="s">
        <v>68</v>
      </c>
      <c r="I761" s="25">
        <v>41</v>
      </c>
      <c r="J761" s="25">
        <v>4</v>
      </c>
      <c r="K761" s="41">
        <v>23.02</v>
      </c>
      <c r="L761" s="41">
        <v>23.02</v>
      </c>
      <c r="M761" s="41">
        <v>23.02</v>
      </c>
      <c r="N761" s="41">
        <f t="shared" si="52"/>
        <v>0</v>
      </c>
      <c r="O761" s="41">
        <f t="shared" si="53"/>
        <v>0</v>
      </c>
      <c r="P761" s="41">
        <f t="shared" si="54"/>
        <v>0</v>
      </c>
    </row>
    <row r="762" spans="1:46" x14ac:dyDescent="0.2">
      <c r="A762" s="36">
        <v>37172</v>
      </c>
      <c r="B762" s="37" t="s">
        <v>153</v>
      </c>
      <c r="C762" s="71">
        <v>22.15</v>
      </c>
      <c r="D762" s="25" t="s">
        <v>170</v>
      </c>
      <c r="E762" s="25">
        <v>8</v>
      </c>
      <c r="F762" s="26" t="s">
        <v>165</v>
      </c>
      <c r="G762" s="25">
        <v>2001</v>
      </c>
      <c r="H762" s="27" t="s">
        <v>68</v>
      </c>
      <c r="I762" s="25">
        <v>41</v>
      </c>
      <c r="J762" s="25">
        <v>4</v>
      </c>
      <c r="K762" s="41">
        <v>21.8</v>
      </c>
      <c r="L762" s="41">
        <v>21.8</v>
      </c>
      <c r="M762" s="41">
        <v>21.8</v>
      </c>
      <c r="N762" s="41">
        <f t="shared" si="52"/>
        <v>0</v>
      </c>
      <c r="O762" s="41">
        <f t="shared" si="53"/>
        <v>0</v>
      </c>
      <c r="P762" s="41">
        <f t="shared" si="54"/>
        <v>0</v>
      </c>
    </row>
    <row r="763" spans="1:46" x14ac:dyDescent="0.2">
      <c r="A763" s="36">
        <v>37172</v>
      </c>
      <c r="B763" s="37" t="s">
        <v>154</v>
      </c>
      <c r="C763" s="71">
        <v>22.3</v>
      </c>
      <c r="D763" s="25" t="s">
        <v>170</v>
      </c>
      <c r="E763" s="25">
        <v>8</v>
      </c>
      <c r="F763" s="26" t="s">
        <v>165</v>
      </c>
      <c r="G763" s="25">
        <v>2001</v>
      </c>
      <c r="H763" s="27" t="s">
        <v>68</v>
      </c>
      <c r="I763" s="25">
        <v>41</v>
      </c>
      <c r="J763" s="25">
        <v>4</v>
      </c>
      <c r="K763" s="41">
        <v>21.95</v>
      </c>
      <c r="L763" s="41">
        <v>21.95</v>
      </c>
      <c r="M763" s="41">
        <v>21.95</v>
      </c>
      <c r="N763" s="41">
        <f t="shared" si="52"/>
        <v>0</v>
      </c>
      <c r="O763" s="41">
        <f t="shared" si="53"/>
        <v>0</v>
      </c>
      <c r="P763" s="41">
        <f t="shared" si="54"/>
        <v>0</v>
      </c>
    </row>
    <row r="764" spans="1:46" x14ac:dyDescent="0.2">
      <c r="A764" s="36">
        <v>37172</v>
      </c>
      <c r="B764" s="37" t="s">
        <v>155</v>
      </c>
      <c r="C764" s="71">
        <v>22.45</v>
      </c>
      <c r="D764" s="25" t="s">
        <v>170</v>
      </c>
      <c r="E764" s="25">
        <v>8</v>
      </c>
      <c r="F764" s="26" t="s">
        <v>165</v>
      </c>
      <c r="G764" s="25">
        <v>2001</v>
      </c>
      <c r="H764" s="27" t="s">
        <v>68</v>
      </c>
      <c r="I764" s="25">
        <v>41</v>
      </c>
      <c r="J764" s="25">
        <v>4</v>
      </c>
      <c r="K764" s="41">
        <v>21.8</v>
      </c>
      <c r="L764" s="41">
        <v>21.8</v>
      </c>
      <c r="M764" s="41">
        <v>21.8</v>
      </c>
      <c r="N764" s="41">
        <f t="shared" si="52"/>
        <v>0</v>
      </c>
      <c r="O764" s="41">
        <f t="shared" si="53"/>
        <v>0</v>
      </c>
      <c r="P764" s="41">
        <f t="shared" si="54"/>
        <v>0</v>
      </c>
    </row>
    <row r="765" spans="1:46" x14ac:dyDescent="0.2">
      <c r="A765" s="36">
        <v>37172</v>
      </c>
      <c r="B765" s="37" t="s">
        <v>156</v>
      </c>
      <c r="C765" s="71">
        <v>22</v>
      </c>
      <c r="D765" s="25" t="s">
        <v>170</v>
      </c>
      <c r="E765" s="25">
        <v>8</v>
      </c>
      <c r="F765" s="26" t="s">
        <v>165</v>
      </c>
      <c r="G765" s="25">
        <v>2001</v>
      </c>
      <c r="H765" s="27" t="s">
        <v>68</v>
      </c>
      <c r="I765" s="25">
        <v>41</v>
      </c>
      <c r="J765" s="25">
        <v>4</v>
      </c>
      <c r="K765" s="41">
        <v>21.49</v>
      </c>
      <c r="L765" s="41">
        <v>21.49</v>
      </c>
      <c r="M765" s="41">
        <v>21.49</v>
      </c>
      <c r="N765" s="41">
        <f t="shared" si="52"/>
        <v>0</v>
      </c>
      <c r="O765" s="41">
        <f t="shared" si="53"/>
        <v>0</v>
      </c>
      <c r="P765" s="41">
        <f t="shared" si="54"/>
        <v>0</v>
      </c>
    </row>
    <row r="766" spans="1:46" x14ac:dyDescent="0.2">
      <c r="A766" s="36">
        <v>37172</v>
      </c>
      <c r="B766" s="37" t="s">
        <v>157</v>
      </c>
      <c r="C766" s="71">
        <v>23.15</v>
      </c>
      <c r="D766" s="25" t="s">
        <v>170</v>
      </c>
      <c r="E766" s="25">
        <v>8</v>
      </c>
      <c r="F766" s="26" t="s">
        <v>165</v>
      </c>
      <c r="G766" s="25">
        <v>2001</v>
      </c>
      <c r="H766" s="27" t="s">
        <v>68</v>
      </c>
      <c r="I766" s="25">
        <v>41</v>
      </c>
      <c r="J766" s="25">
        <v>4</v>
      </c>
      <c r="K766" s="41">
        <v>23.5</v>
      </c>
      <c r="L766" s="41">
        <v>23.5</v>
      </c>
      <c r="M766" s="41">
        <v>23.5</v>
      </c>
      <c r="N766" s="41">
        <f t="shared" si="52"/>
        <v>0</v>
      </c>
      <c r="O766" s="41">
        <f t="shared" si="53"/>
        <v>0</v>
      </c>
      <c r="P766" s="41">
        <f t="shared" si="54"/>
        <v>0</v>
      </c>
    </row>
    <row r="767" spans="1:46" x14ac:dyDescent="0.2">
      <c r="A767" s="36">
        <v>37172</v>
      </c>
      <c r="B767" s="37" t="s">
        <v>158</v>
      </c>
      <c r="C767" s="71">
        <v>23.3</v>
      </c>
      <c r="D767" s="25" t="s">
        <v>170</v>
      </c>
      <c r="E767" s="25">
        <v>8</v>
      </c>
      <c r="F767" s="26" t="s">
        <v>165</v>
      </c>
      <c r="G767" s="25">
        <v>2001</v>
      </c>
      <c r="H767" s="27" t="s">
        <v>68</v>
      </c>
      <c r="I767" s="25">
        <v>41</v>
      </c>
      <c r="J767" s="25">
        <v>4</v>
      </c>
      <c r="K767" s="41">
        <v>21.49</v>
      </c>
      <c r="L767" s="41">
        <v>21.49</v>
      </c>
      <c r="M767" s="41">
        <v>21.49</v>
      </c>
      <c r="N767" s="41">
        <f t="shared" si="52"/>
        <v>0</v>
      </c>
      <c r="O767" s="41">
        <f t="shared" si="53"/>
        <v>0</v>
      </c>
      <c r="P767" s="41">
        <f t="shared" si="54"/>
        <v>0</v>
      </c>
    </row>
    <row r="768" spans="1:46" x14ac:dyDescent="0.2">
      <c r="A768" s="36">
        <v>37172</v>
      </c>
      <c r="B768" s="37" t="s">
        <v>159</v>
      </c>
      <c r="C768" s="71">
        <v>23.45</v>
      </c>
      <c r="D768" s="25" t="s">
        <v>170</v>
      </c>
      <c r="E768" s="25">
        <v>8</v>
      </c>
      <c r="F768" s="26" t="s">
        <v>165</v>
      </c>
      <c r="G768" s="25">
        <v>2001</v>
      </c>
      <c r="H768" s="27" t="s">
        <v>68</v>
      </c>
      <c r="I768" s="25">
        <v>41</v>
      </c>
      <c r="J768" s="25">
        <v>4</v>
      </c>
      <c r="K768" s="41">
        <v>20.57</v>
      </c>
      <c r="L768" s="41">
        <v>20.57</v>
      </c>
      <c r="M768" s="41">
        <v>20.57</v>
      </c>
      <c r="N768" s="41">
        <f t="shared" si="52"/>
        <v>0</v>
      </c>
      <c r="O768" s="41">
        <f t="shared" si="53"/>
        <v>0</v>
      </c>
      <c r="P768" s="41">
        <f t="shared" si="54"/>
        <v>0</v>
      </c>
    </row>
    <row r="769" spans="1:16" x14ac:dyDescent="0.2">
      <c r="A769" s="36">
        <v>37172</v>
      </c>
      <c r="B769" s="37" t="s">
        <v>160</v>
      </c>
      <c r="C769" s="71">
        <v>23</v>
      </c>
      <c r="D769" s="25" t="s">
        <v>170</v>
      </c>
      <c r="E769" s="25">
        <v>8</v>
      </c>
      <c r="F769" s="26" t="s">
        <v>165</v>
      </c>
      <c r="G769" s="25">
        <v>2001</v>
      </c>
      <c r="H769" s="27" t="s">
        <v>68</v>
      </c>
      <c r="I769" s="25">
        <v>41</v>
      </c>
      <c r="J769" s="25">
        <v>4</v>
      </c>
      <c r="K769" s="41">
        <v>19.93</v>
      </c>
      <c r="L769" s="41">
        <v>19.93</v>
      </c>
      <c r="M769" s="41">
        <v>19.93</v>
      </c>
      <c r="N769" s="41">
        <f t="shared" si="52"/>
        <v>0</v>
      </c>
      <c r="O769" s="41">
        <f t="shared" si="53"/>
        <v>0</v>
      </c>
      <c r="P769" s="41">
        <f t="shared" si="54"/>
        <v>0</v>
      </c>
    </row>
    <row r="770" spans="1:16" x14ac:dyDescent="0.2">
      <c r="A770" s="36">
        <v>37172</v>
      </c>
      <c r="B770" s="37" t="s">
        <v>161</v>
      </c>
      <c r="C770" s="71">
        <v>24.15</v>
      </c>
      <c r="D770" s="25" t="s">
        <v>170</v>
      </c>
      <c r="E770" s="25">
        <v>8</v>
      </c>
      <c r="F770" s="26" t="s">
        <v>165</v>
      </c>
      <c r="G770" s="25">
        <v>2001</v>
      </c>
      <c r="H770" s="27" t="s">
        <v>68</v>
      </c>
      <c r="I770" s="25">
        <v>41</v>
      </c>
      <c r="J770" s="25">
        <v>4</v>
      </c>
      <c r="K770" s="41">
        <v>20.72</v>
      </c>
      <c r="L770" s="41">
        <v>20.72</v>
      </c>
      <c r="M770" s="41">
        <v>20.72</v>
      </c>
      <c r="N770" s="41">
        <f t="shared" si="52"/>
        <v>0</v>
      </c>
      <c r="O770" s="41">
        <f t="shared" si="53"/>
        <v>0</v>
      </c>
      <c r="P770" s="41">
        <f t="shared" si="54"/>
        <v>0</v>
      </c>
    </row>
    <row r="771" spans="1:16" x14ac:dyDescent="0.2">
      <c r="A771" s="36">
        <v>37172</v>
      </c>
      <c r="B771" s="37" t="s">
        <v>162</v>
      </c>
      <c r="C771" s="71">
        <v>24.3</v>
      </c>
      <c r="D771" s="25" t="s">
        <v>170</v>
      </c>
      <c r="E771" s="25">
        <v>8</v>
      </c>
      <c r="F771" s="26" t="s">
        <v>165</v>
      </c>
      <c r="G771" s="25">
        <v>2001</v>
      </c>
      <c r="H771" s="27" t="s">
        <v>68</v>
      </c>
      <c r="I771" s="25">
        <v>41</v>
      </c>
      <c r="J771" s="25">
        <v>4</v>
      </c>
      <c r="K771" s="41">
        <v>17.3</v>
      </c>
      <c r="L771" s="41">
        <v>17.3</v>
      </c>
      <c r="M771" s="41">
        <v>17.3</v>
      </c>
      <c r="N771" s="41">
        <f t="shared" si="52"/>
        <v>0</v>
      </c>
      <c r="O771" s="41">
        <f t="shared" si="53"/>
        <v>0</v>
      </c>
      <c r="P771" s="41">
        <f t="shared" si="54"/>
        <v>0</v>
      </c>
    </row>
    <row r="772" spans="1:16" x14ac:dyDescent="0.2">
      <c r="A772" s="36">
        <v>37172</v>
      </c>
      <c r="B772" s="37" t="s">
        <v>163</v>
      </c>
      <c r="C772" s="71">
        <v>24.45</v>
      </c>
      <c r="D772" s="25" t="s">
        <v>170</v>
      </c>
      <c r="E772" s="25">
        <v>8</v>
      </c>
      <c r="F772" s="26" t="s">
        <v>165</v>
      </c>
      <c r="G772" s="25">
        <v>2001</v>
      </c>
      <c r="H772" s="27" t="s">
        <v>68</v>
      </c>
      <c r="I772" s="25">
        <v>41</v>
      </c>
      <c r="J772" s="25">
        <v>4</v>
      </c>
      <c r="K772" s="41">
        <v>12.6</v>
      </c>
      <c r="L772" s="41">
        <v>12.6</v>
      </c>
      <c r="M772" s="41">
        <v>12.6</v>
      </c>
      <c r="N772" s="41">
        <f t="shared" si="52"/>
        <v>0</v>
      </c>
      <c r="O772" s="41">
        <f t="shared" si="53"/>
        <v>0</v>
      </c>
      <c r="P772" s="41">
        <f t="shared" si="54"/>
        <v>0</v>
      </c>
    </row>
    <row r="773" spans="1:16" x14ac:dyDescent="0.2">
      <c r="A773" s="36">
        <v>37172</v>
      </c>
      <c r="B773" s="37" t="s">
        <v>164</v>
      </c>
      <c r="C773" s="71">
        <v>24</v>
      </c>
      <c r="D773" s="25" t="s">
        <v>170</v>
      </c>
      <c r="E773" s="25">
        <v>8</v>
      </c>
      <c r="F773" s="26" t="s">
        <v>165</v>
      </c>
      <c r="G773" s="25">
        <v>2001</v>
      </c>
      <c r="H773" s="27" t="s">
        <v>68</v>
      </c>
      <c r="I773" s="25">
        <v>41</v>
      </c>
      <c r="J773" s="25">
        <v>4</v>
      </c>
      <c r="K773" s="41">
        <v>16.399999999999999</v>
      </c>
      <c r="L773" s="41">
        <v>16.399999999999999</v>
      </c>
      <c r="M773" s="41">
        <v>16.399999999999999</v>
      </c>
      <c r="N773" s="41">
        <f t="shared" si="52"/>
        <v>0</v>
      </c>
      <c r="O773" s="41">
        <f t="shared" si="53"/>
        <v>0</v>
      </c>
      <c r="P773" s="41">
        <f t="shared" si="54"/>
        <v>0</v>
      </c>
    </row>
    <row r="774" spans="1:16" x14ac:dyDescent="0.2">
      <c r="A774" s="36">
        <v>37173</v>
      </c>
      <c r="B774" s="37" t="s">
        <v>66</v>
      </c>
      <c r="C774" s="71">
        <v>1</v>
      </c>
      <c r="D774" s="25" t="s">
        <v>170</v>
      </c>
      <c r="E774" s="25">
        <v>9</v>
      </c>
      <c r="F774" s="26" t="s">
        <v>67</v>
      </c>
      <c r="G774" s="25">
        <v>2001</v>
      </c>
      <c r="H774" s="27" t="s">
        <v>68</v>
      </c>
      <c r="I774" s="25">
        <v>41</v>
      </c>
      <c r="J774" s="25">
        <v>4</v>
      </c>
      <c r="K774" s="41">
        <v>11.2</v>
      </c>
      <c r="L774" s="41">
        <v>11.2</v>
      </c>
      <c r="M774" s="41">
        <v>11.2</v>
      </c>
      <c r="N774" s="41">
        <f t="shared" si="52"/>
        <v>0</v>
      </c>
      <c r="O774" s="41">
        <f t="shared" si="53"/>
        <v>0</v>
      </c>
      <c r="P774" s="41">
        <f t="shared" si="54"/>
        <v>0</v>
      </c>
    </row>
    <row r="775" spans="1:16" x14ac:dyDescent="0.2">
      <c r="A775" s="36">
        <v>37173</v>
      </c>
      <c r="B775" s="37" t="s">
        <v>69</v>
      </c>
      <c r="C775" s="71">
        <v>1</v>
      </c>
      <c r="D775" s="25" t="s">
        <v>170</v>
      </c>
      <c r="E775" s="25">
        <v>9</v>
      </c>
      <c r="F775" s="26" t="s">
        <v>67</v>
      </c>
      <c r="G775" s="25">
        <v>2001</v>
      </c>
      <c r="H775" s="27" t="s">
        <v>68</v>
      </c>
      <c r="I775" s="25">
        <v>41</v>
      </c>
      <c r="J775" s="25">
        <v>4</v>
      </c>
      <c r="K775" s="41">
        <v>2.4</v>
      </c>
      <c r="L775" s="41">
        <v>2.4</v>
      </c>
      <c r="M775" s="41">
        <v>2.4</v>
      </c>
      <c r="N775" s="41">
        <f t="shared" ref="N775:N838" si="57">K775-L775</f>
        <v>0</v>
      </c>
      <c r="O775" s="41">
        <f t="shared" ref="O775:O838" si="58">K775-M775</f>
        <v>0</v>
      </c>
      <c r="P775" s="41">
        <f t="shared" ref="P775:P838" si="59">L775-M775</f>
        <v>0</v>
      </c>
    </row>
    <row r="776" spans="1:16" x14ac:dyDescent="0.2">
      <c r="A776" s="36">
        <v>37173</v>
      </c>
      <c r="B776" s="37" t="s">
        <v>70</v>
      </c>
      <c r="C776" s="71">
        <v>1</v>
      </c>
      <c r="D776" s="25" t="s">
        <v>170</v>
      </c>
      <c r="E776" s="25">
        <v>9</v>
      </c>
      <c r="F776" s="26" t="s">
        <v>67</v>
      </c>
      <c r="G776" s="25">
        <v>2001</v>
      </c>
      <c r="H776" s="27" t="s">
        <v>68</v>
      </c>
      <c r="I776" s="25">
        <v>41</v>
      </c>
      <c r="J776" s="25">
        <v>4</v>
      </c>
      <c r="K776" s="41">
        <v>1.81</v>
      </c>
      <c r="L776" s="41">
        <v>1.81</v>
      </c>
      <c r="M776" s="41">
        <v>1.81</v>
      </c>
      <c r="N776" s="41">
        <f t="shared" si="57"/>
        <v>0</v>
      </c>
      <c r="O776" s="41">
        <f t="shared" si="58"/>
        <v>0</v>
      </c>
      <c r="P776" s="41">
        <f t="shared" si="59"/>
        <v>0</v>
      </c>
    </row>
    <row r="777" spans="1:16" x14ac:dyDescent="0.2">
      <c r="A777" s="36">
        <v>37173</v>
      </c>
      <c r="B777" s="37" t="s">
        <v>71</v>
      </c>
      <c r="C777" s="71">
        <v>1</v>
      </c>
      <c r="D777" s="25" t="s">
        <v>170</v>
      </c>
      <c r="E777" s="25">
        <v>9</v>
      </c>
      <c r="F777" s="26" t="s">
        <v>67</v>
      </c>
      <c r="G777" s="25">
        <v>2001</v>
      </c>
      <c r="H777" s="27" t="s">
        <v>68</v>
      </c>
      <c r="I777" s="25">
        <v>41</v>
      </c>
      <c r="J777" s="25">
        <v>4</v>
      </c>
      <c r="K777" s="41">
        <v>3.5</v>
      </c>
      <c r="L777" s="41">
        <v>3.5</v>
      </c>
      <c r="M777" s="41">
        <v>3.5</v>
      </c>
      <c r="N777" s="41">
        <f t="shared" si="57"/>
        <v>0</v>
      </c>
      <c r="O777" s="41">
        <f t="shared" si="58"/>
        <v>0</v>
      </c>
      <c r="P777" s="41">
        <f t="shared" si="59"/>
        <v>0</v>
      </c>
    </row>
    <row r="778" spans="1:16" x14ac:dyDescent="0.2">
      <c r="A778" s="36">
        <v>37173</v>
      </c>
      <c r="B778" s="37" t="s">
        <v>72</v>
      </c>
      <c r="C778" s="71">
        <v>2.15</v>
      </c>
      <c r="D778" s="25" t="s">
        <v>170</v>
      </c>
      <c r="E778" s="25">
        <v>9</v>
      </c>
      <c r="F778" s="26" t="s">
        <v>67</v>
      </c>
      <c r="G778" s="25">
        <v>2001</v>
      </c>
      <c r="H778" s="27" t="s">
        <v>68</v>
      </c>
      <c r="I778" s="25">
        <v>41</v>
      </c>
      <c r="J778" s="25">
        <v>4</v>
      </c>
      <c r="K778" s="41">
        <v>6.4</v>
      </c>
      <c r="L778" s="41">
        <v>6.4</v>
      </c>
      <c r="M778" s="41">
        <v>6.4</v>
      </c>
      <c r="N778" s="41">
        <f t="shared" si="57"/>
        <v>0</v>
      </c>
      <c r="O778" s="41">
        <f t="shared" si="58"/>
        <v>0</v>
      </c>
      <c r="P778" s="41">
        <f t="shared" si="59"/>
        <v>0</v>
      </c>
    </row>
    <row r="779" spans="1:16" x14ac:dyDescent="0.2">
      <c r="A779" s="36">
        <v>37173</v>
      </c>
      <c r="B779" s="37" t="s">
        <v>73</v>
      </c>
      <c r="C779" s="71">
        <v>2.2999999999999998</v>
      </c>
      <c r="D779" s="25" t="s">
        <v>170</v>
      </c>
      <c r="E779" s="25">
        <v>9</v>
      </c>
      <c r="F779" s="26" t="s">
        <v>67</v>
      </c>
      <c r="G779" s="25">
        <v>2001</v>
      </c>
      <c r="H779" s="27" t="s">
        <v>68</v>
      </c>
      <c r="I779" s="25">
        <v>41</v>
      </c>
      <c r="J779" s="25">
        <v>4</v>
      </c>
      <c r="K779" s="41">
        <v>6.1</v>
      </c>
      <c r="L779" s="41">
        <v>6.1</v>
      </c>
      <c r="M779" s="41">
        <v>6.1</v>
      </c>
      <c r="N779" s="41">
        <f t="shared" si="57"/>
        <v>0</v>
      </c>
      <c r="O779" s="41">
        <f t="shared" si="58"/>
        <v>0</v>
      </c>
      <c r="P779" s="41">
        <f t="shared" si="59"/>
        <v>0</v>
      </c>
    </row>
    <row r="780" spans="1:16" x14ac:dyDescent="0.2">
      <c r="A780" s="36">
        <v>37173</v>
      </c>
      <c r="B780" s="37" t="s">
        <v>74</v>
      </c>
      <c r="C780" s="71">
        <v>2.4500000000000002</v>
      </c>
      <c r="D780" s="25" t="s">
        <v>170</v>
      </c>
      <c r="E780" s="25">
        <v>9</v>
      </c>
      <c r="F780" s="26" t="s">
        <v>67</v>
      </c>
      <c r="G780" s="25">
        <v>2001</v>
      </c>
      <c r="H780" s="27" t="s">
        <v>68</v>
      </c>
      <c r="I780" s="25">
        <v>41</v>
      </c>
      <c r="J780" s="25">
        <v>4</v>
      </c>
      <c r="K780" s="41">
        <v>9.6</v>
      </c>
      <c r="L780" s="41">
        <v>9.6</v>
      </c>
      <c r="M780" s="41">
        <v>9.6</v>
      </c>
      <c r="N780" s="41">
        <f t="shared" si="57"/>
        <v>0</v>
      </c>
      <c r="O780" s="41">
        <f t="shared" si="58"/>
        <v>0</v>
      </c>
      <c r="P780" s="41">
        <f t="shared" si="59"/>
        <v>0</v>
      </c>
    </row>
    <row r="781" spans="1:16" x14ac:dyDescent="0.2">
      <c r="A781" s="36">
        <v>37173</v>
      </c>
      <c r="B781" s="37" t="s">
        <v>75</v>
      </c>
      <c r="C781" s="71">
        <v>2</v>
      </c>
      <c r="D781" s="25" t="s">
        <v>170</v>
      </c>
      <c r="E781" s="25">
        <v>9</v>
      </c>
      <c r="F781" s="26" t="s">
        <v>67</v>
      </c>
      <c r="G781" s="25">
        <v>2001</v>
      </c>
      <c r="H781" s="27" t="s">
        <v>68</v>
      </c>
      <c r="I781" s="25">
        <v>41</v>
      </c>
      <c r="J781" s="25">
        <v>4</v>
      </c>
      <c r="K781" s="41">
        <v>4.9000000000000004</v>
      </c>
      <c r="L781" s="41">
        <v>4.9000000000000004</v>
      </c>
      <c r="M781" s="41">
        <v>4.9000000000000004</v>
      </c>
      <c r="N781" s="41">
        <f t="shared" si="57"/>
        <v>0</v>
      </c>
      <c r="O781" s="41">
        <f t="shared" si="58"/>
        <v>0</v>
      </c>
      <c r="P781" s="41">
        <f t="shared" si="59"/>
        <v>0</v>
      </c>
    </row>
    <row r="782" spans="1:16" x14ac:dyDescent="0.2">
      <c r="A782" s="36">
        <v>37173</v>
      </c>
      <c r="B782" s="37" t="s">
        <v>76</v>
      </c>
      <c r="C782" s="71">
        <v>3.15</v>
      </c>
      <c r="D782" s="25" t="s">
        <v>170</v>
      </c>
      <c r="E782" s="25">
        <v>9</v>
      </c>
      <c r="F782" s="26" t="s">
        <v>67</v>
      </c>
      <c r="G782" s="25">
        <v>2001</v>
      </c>
      <c r="H782" s="27" t="s">
        <v>68</v>
      </c>
      <c r="I782" s="25">
        <v>41</v>
      </c>
      <c r="J782" s="25">
        <v>4</v>
      </c>
      <c r="K782" s="41">
        <v>2.85</v>
      </c>
      <c r="L782" s="41">
        <v>2.85</v>
      </c>
      <c r="M782" s="41">
        <v>2.85</v>
      </c>
      <c r="N782" s="41">
        <f t="shared" si="57"/>
        <v>0</v>
      </c>
      <c r="O782" s="41">
        <f t="shared" si="58"/>
        <v>0</v>
      </c>
      <c r="P782" s="41">
        <f t="shared" si="59"/>
        <v>0</v>
      </c>
    </row>
    <row r="783" spans="1:16" x14ac:dyDescent="0.2">
      <c r="A783" s="36">
        <v>37173</v>
      </c>
      <c r="B783" s="37" t="s">
        <v>77</v>
      </c>
      <c r="C783" s="71">
        <v>3.3</v>
      </c>
      <c r="D783" s="25" t="s">
        <v>170</v>
      </c>
      <c r="E783" s="25">
        <v>9</v>
      </c>
      <c r="F783" s="26" t="s">
        <v>67</v>
      </c>
      <c r="G783" s="25">
        <v>2001</v>
      </c>
      <c r="H783" s="27" t="s">
        <v>68</v>
      </c>
      <c r="I783" s="25">
        <v>41</v>
      </c>
      <c r="J783" s="25">
        <v>4</v>
      </c>
      <c r="K783" s="41">
        <v>2.8</v>
      </c>
      <c r="L783" s="41">
        <v>2.8</v>
      </c>
      <c r="M783" s="41">
        <v>2.8</v>
      </c>
      <c r="N783" s="41">
        <f t="shared" si="57"/>
        <v>0</v>
      </c>
      <c r="O783" s="41">
        <f t="shared" si="58"/>
        <v>0</v>
      </c>
      <c r="P783" s="41">
        <f t="shared" si="59"/>
        <v>0</v>
      </c>
    </row>
    <row r="784" spans="1:16" x14ac:dyDescent="0.2">
      <c r="A784" s="36">
        <v>37173</v>
      </c>
      <c r="B784" s="37" t="s">
        <v>78</v>
      </c>
      <c r="C784" s="71">
        <v>3.45</v>
      </c>
      <c r="D784" s="25" t="s">
        <v>170</v>
      </c>
      <c r="E784" s="25">
        <v>9</v>
      </c>
      <c r="F784" s="26" t="s">
        <v>67</v>
      </c>
      <c r="G784" s="25">
        <v>2001</v>
      </c>
      <c r="H784" s="27" t="s">
        <v>68</v>
      </c>
      <c r="I784" s="25">
        <v>41</v>
      </c>
      <c r="J784" s="25">
        <v>4</v>
      </c>
      <c r="K784" s="41">
        <v>3.15</v>
      </c>
      <c r="L784" s="41">
        <v>3.15</v>
      </c>
      <c r="M784" s="41">
        <v>3.15</v>
      </c>
      <c r="N784" s="41">
        <f t="shared" si="57"/>
        <v>0</v>
      </c>
      <c r="O784" s="41">
        <f t="shared" si="58"/>
        <v>0</v>
      </c>
      <c r="P784" s="41">
        <f t="shared" si="59"/>
        <v>0</v>
      </c>
    </row>
    <row r="785" spans="1:16" x14ac:dyDescent="0.2">
      <c r="A785" s="36">
        <v>37173</v>
      </c>
      <c r="B785" s="37" t="s">
        <v>79</v>
      </c>
      <c r="C785" s="71">
        <v>3</v>
      </c>
      <c r="D785" s="25" t="s">
        <v>170</v>
      </c>
      <c r="E785" s="25">
        <v>9</v>
      </c>
      <c r="F785" s="26" t="s">
        <v>67</v>
      </c>
      <c r="G785" s="25">
        <v>2001</v>
      </c>
      <c r="H785" s="27" t="s">
        <v>68</v>
      </c>
      <c r="I785" s="25">
        <v>41</v>
      </c>
      <c r="J785" s="25">
        <v>4</v>
      </c>
      <c r="K785" s="41">
        <v>5.9</v>
      </c>
      <c r="L785" s="41">
        <v>5.9</v>
      </c>
      <c r="M785" s="41">
        <v>5.9</v>
      </c>
      <c r="N785" s="41">
        <f t="shared" si="57"/>
        <v>0</v>
      </c>
      <c r="O785" s="41">
        <f t="shared" si="58"/>
        <v>0</v>
      </c>
      <c r="P785" s="41">
        <f t="shared" si="59"/>
        <v>0</v>
      </c>
    </row>
    <row r="786" spans="1:16" x14ac:dyDescent="0.2">
      <c r="A786" s="36">
        <v>37173</v>
      </c>
      <c r="B786" s="37" t="s">
        <v>80</v>
      </c>
      <c r="C786" s="71">
        <v>4.1500000000000004</v>
      </c>
      <c r="D786" s="25" t="s">
        <v>170</v>
      </c>
      <c r="E786" s="25">
        <v>9</v>
      </c>
      <c r="F786" s="26" t="s">
        <v>67</v>
      </c>
      <c r="G786" s="25">
        <v>2001</v>
      </c>
      <c r="H786" s="27" t="s">
        <v>68</v>
      </c>
      <c r="I786" s="25">
        <v>41</v>
      </c>
      <c r="J786" s="25">
        <v>4</v>
      </c>
      <c r="K786" s="41">
        <v>11.2</v>
      </c>
      <c r="L786" s="41">
        <v>11.2</v>
      </c>
      <c r="M786" s="41">
        <v>11.2</v>
      </c>
      <c r="N786" s="41">
        <f t="shared" si="57"/>
        <v>0</v>
      </c>
      <c r="O786" s="41">
        <f t="shared" si="58"/>
        <v>0</v>
      </c>
      <c r="P786" s="41">
        <f t="shared" si="59"/>
        <v>0</v>
      </c>
    </row>
    <row r="787" spans="1:16" x14ac:dyDescent="0.2">
      <c r="A787" s="36">
        <v>37173</v>
      </c>
      <c r="B787" s="37" t="s">
        <v>81</v>
      </c>
      <c r="C787" s="71">
        <v>4.3</v>
      </c>
      <c r="D787" s="25" t="s">
        <v>170</v>
      </c>
      <c r="E787" s="25">
        <v>9</v>
      </c>
      <c r="F787" s="26" t="s">
        <v>67</v>
      </c>
      <c r="G787" s="25">
        <v>2001</v>
      </c>
      <c r="H787" s="27" t="s">
        <v>68</v>
      </c>
      <c r="I787" s="25">
        <v>41</v>
      </c>
      <c r="J787" s="25">
        <v>4</v>
      </c>
      <c r="K787" s="41">
        <v>8.01</v>
      </c>
      <c r="L787" s="41">
        <v>8.01</v>
      </c>
      <c r="M787" s="41">
        <v>8.01</v>
      </c>
      <c r="N787" s="41">
        <f t="shared" si="57"/>
        <v>0</v>
      </c>
      <c r="O787" s="41">
        <f t="shared" si="58"/>
        <v>0</v>
      </c>
      <c r="P787" s="41">
        <f t="shared" si="59"/>
        <v>0</v>
      </c>
    </row>
    <row r="788" spans="1:16" x14ac:dyDescent="0.2">
      <c r="A788" s="36">
        <v>37173</v>
      </c>
      <c r="B788" s="37" t="s">
        <v>82</v>
      </c>
      <c r="C788" s="71">
        <v>4.45</v>
      </c>
      <c r="D788" s="25" t="s">
        <v>170</v>
      </c>
      <c r="E788" s="25">
        <v>9</v>
      </c>
      <c r="F788" s="26" t="s">
        <v>67</v>
      </c>
      <c r="G788" s="25">
        <v>2001</v>
      </c>
      <c r="H788" s="27" t="s">
        <v>68</v>
      </c>
      <c r="I788" s="25">
        <v>41</v>
      </c>
      <c r="J788" s="25">
        <v>4</v>
      </c>
      <c r="K788" s="41">
        <v>10.199999999999999</v>
      </c>
      <c r="L788" s="41">
        <v>10.199999999999999</v>
      </c>
      <c r="M788" s="41">
        <v>10.199999999999999</v>
      </c>
      <c r="N788" s="41">
        <f t="shared" si="57"/>
        <v>0</v>
      </c>
      <c r="O788" s="41">
        <f t="shared" si="58"/>
        <v>0</v>
      </c>
      <c r="P788" s="41">
        <f t="shared" si="59"/>
        <v>0</v>
      </c>
    </row>
    <row r="789" spans="1:16" x14ac:dyDescent="0.2">
      <c r="A789" s="36">
        <v>37173</v>
      </c>
      <c r="B789" s="37" t="s">
        <v>83</v>
      </c>
      <c r="C789" s="71">
        <v>4</v>
      </c>
      <c r="D789" s="25" t="s">
        <v>170</v>
      </c>
      <c r="E789" s="25">
        <v>9</v>
      </c>
      <c r="F789" s="26" t="s">
        <v>67</v>
      </c>
      <c r="G789" s="25">
        <v>2001</v>
      </c>
      <c r="H789" s="27" t="s">
        <v>68</v>
      </c>
      <c r="I789" s="25">
        <v>41</v>
      </c>
      <c r="J789" s="25">
        <v>4</v>
      </c>
      <c r="K789" s="41">
        <v>9.89</v>
      </c>
      <c r="L789" s="41">
        <v>9.89</v>
      </c>
      <c r="M789" s="41">
        <v>9.89</v>
      </c>
      <c r="N789" s="41">
        <f t="shared" si="57"/>
        <v>0</v>
      </c>
      <c r="O789" s="41">
        <f t="shared" si="58"/>
        <v>0</v>
      </c>
      <c r="P789" s="41">
        <f t="shared" si="59"/>
        <v>0</v>
      </c>
    </row>
    <row r="790" spans="1:16" x14ac:dyDescent="0.2">
      <c r="A790" s="36">
        <v>37173</v>
      </c>
      <c r="B790" s="37" t="s">
        <v>84</v>
      </c>
      <c r="C790" s="71">
        <v>5.15</v>
      </c>
      <c r="D790" s="25" t="s">
        <v>170</v>
      </c>
      <c r="E790" s="25">
        <v>9</v>
      </c>
      <c r="F790" s="26" t="s">
        <v>67</v>
      </c>
      <c r="G790" s="25">
        <v>2001</v>
      </c>
      <c r="H790" s="27" t="s">
        <v>68</v>
      </c>
      <c r="I790" s="25">
        <v>41</v>
      </c>
      <c r="J790" s="25">
        <v>4</v>
      </c>
      <c r="K790" s="41">
        <v>10.4</v>
      </c>
      <c r="L790" s="41">
        <v>10.4</v>
      </c>
      <c r="M790" s="41">
        <v>10.4</v>
      </c>
      <c r="N790" s="41">
        <f t="shared" si="57"/>
        <v>0</v>
      </c>
      <c r="O790" s="41">
        <f t="shared" si="58"/>
        <v>0</v>
      </c>
      <c r="P790" s="41">
        <f t="shared" si="59"/>
        <v>0</v>
      </c>
    </row>
    <row r="791" spans="1:16" x14ac:dyDescent="0.2">
      <c r="A791" s="36">
        <v>37173</v>
      </c>
      <c r="B791" s="37" t="s">
        <v>85</v>
      </c>
      <c r="C791" s="71">
        <v>5.3</v>
      </c>
      <c r="D791" s="25" t="s">
        <v>170</v>
      </c>
      <c r="E791" s="25">
        <v>9</v>
      </c>
      <c r="F791" s="26" t="s">
        <v>67</v>
      </c>
      <c r="G791" s="25">
        <v>2001</v>
      </c>
      <c r="H791" s="27" t="s">
        <v>68</v>
      </c>
      <c r="I791" s="25">
        <v>41</v>
      </c>
      <c r="J791" s="25">
        <v>4</v>
      </c>
      <c r="K791" s="41">
        <v>11.1</v>
      </c>
      <c r="L791" s="41">
        <v>11.1</v>
      </c>
      <c r="M791" s="41">
        <v>11.1</v>
      </c>
      <c r="N791" s="41">
        <f t="shared" si="57"/>
        <v>0</v>
      </c>
      <c r="O791" s="41">
        <f t="shared" si="58"/>
        <v>0</v>
      </c>
      <c r="P791" s="41">
        <f t="shared" si="59"/>
        <v>0</v>
      </c>
    </row>
    <row r="792" spans="1:16" x14ac:dyDescent="0.2">
      <c r="A792" s="36">
        <v>37173</v>
      </c>
      <c r="B792" s="37" t="s">
        <v>86</v>
      </c>
      <c r="C792" s="71">
        <v>5.45</v>
      </c>
      <c r="D792" s="25" t="s">
        <v>170</v>
      </c>
      <c r="E792" s="25">
        <v>9</v>
      </c>
      <c r="F792" s="26" t="s">
        <v>67</v>
      </c>
      <c r="G792" s="25">
        <v>2001</v>
      </c>
      <c r="H792" s="27" t="s">
        <v>68</v>
      </c>
      <c r="I792" s="25">
        <v>41</v>
      </c>
      <c r="J792" s="25">
        <v>4</v>
      </c>
      <c r="K792" s="41">
        <v>9.89</v>
      </c>
      <c r="L792" s="41">
        <v>9.89</v>
      </c>
      <c r="M792" s="41">
        <v>9.89</v>
      </c>
      <c r="N792" s="41">
        <f t="shared" si="57"/>
        <v>0</v>
      </c>
      <c r="O792" s="41">
        <f t="shared" si="58"/>
        <v>0</v>
      </c>
      <c r="P792" s="41">
        <f t="shared" si="59"/>
        <v>0</v>
      </c>
    </row>
    <row r="793" spans="1:16" x14ac:dyDescent="0.2">
      <c r="A793" s="36">
        <v>37173</v>
      </c>
      <c r="B793" s="37" t="s">
        <v>87</v>
      </c>
      <c r="C793" s="71">
        <v>5</v>
      </c>
      <c r="D793" s="25" t="s">
        <v>170</v>
      </c>
      <c r="E793" s="25">
        <v>9</v>
      </c>
      <c r="F793" s="26" t="s">
        <v>67</v>
      </c>
      <c r="G793" s="25">
        <v>2001</v>
      </c>
      <c r="H793" s="27" t="s">
        <v>68</v>
      </c>
      <c r="I793" s="25">
        <v>41</v>
      </c>
      <c r="J793" s="25">
        <v>4</v>
      </c>
      <c r="K793" s="41">
        <v>9.89</v>
      </c>
      <c r="L793" s="41">
        <v>9.89</v>
      </c>
      <c r="M793" s="41">
        <v>9.89</v>
      </c>
      <c r="N793" s="41">
        <f t="shared" si="57"/>
        <v>0</v>
      </c>
      <c r="O793" s="41">
        <f t="shared" si="58"/>
        <v>0</v>
      </c>
      <c r="P793" s="41">
        <f t="shared" si="59"/>
        <v>0</v>
      </c>
    </row>
    <row r="794" spans="1:16" x14ac:dyDescent="0.2">
      <c r="A794" s="36">
        <v>37173</v>
      </c>
      <c r="B794" s="37" t="s">
        <v>88</v>
      </c>
      <c r="C794" s="71">
        <v>6.15</v>
      </c>
      <c r="D794" s="25" t="s">
        <v>170</v>
      </c>
      <c r="E794" s="25">
        <v>9</v>
      </c>
      <c r="F794" s="26" t="s">
        <v>67</v>
      </c>
      <c r="G794" s="25">
        <v>2001</v>
      </c>
      <c r="H794" s="27" t="s">
        <v>68</v>
      </c>
      <c r="I794" s="25">
        <v>41</v>
      </c>
      <c r="J794" s="25">
        <v>4</v>
      </c>
      <c r="K794" s="41">
        <v>6.4</v>
      </c>
      <c r="L794" s="41">
        <v>6.4</v>
      </c>
      <c r="M794" s="41">
        <v>6.4</v>
      </c>
      <c r="N794" s="41">
        <f t="shared" si="57"/>
        <v>0</v>
      </c>
      <c r="O794" s="41">
        <f t="shared" si="58"/>
        <v>0</v>
      </c>
      <c r="P794" s="41">
        <f t="shared" si="59"/>
        <v>0</v>
      </c>
    </row>
    <row r="795" spans="1:16" x14ac:dyDescent="0.2">
      <c r="A795" s="36">
        <v>37173</v>
      </c>
      <c r="B795" s="37" t="s">
        <v>89</v>
      </c>
      <c r="C795" s="71">
        <v>6.3</v>
      </c>
      <c r="D795" s="25" t="s">
        <v>170</v>
      </c>
      <c r="E795" s="25">
        <v>9</v>
      </c>
      <c r="F795" s="26" t="s">
        <v>67</v>
      </c>
      <c r="G795" s="25">
        <v>2001</v>
      </c>
      <c r="H795" s="27" t="s">
        <v>68</v>
      </c>
      <c r="I795" s="25">
        <v>41</v>
      </c>
      <c r="J795" s="25">
        <v>4</v>
      </c>
      <c r="K795" s="41">
        <v>8.3000000000000007</v>
      </c>
      <c r="L795" s="41">
        <v>8.3000000000000007</v>
      </c>
      <c r="M795" s="41">
        <v>8.3000000000000007</v>
      </c>
      <c r="N795" s="41">
        <f t="shared" si="57"/>
        <v>0</v>
      </c>
      <c r="O795" s="41">
        <f t="shared" si="58"/>
        <v>0</v>
      </c>
      <c r="P795" s="41">
        <f t="shared" si="59"/>
        <v>0</v>
      </c>
    </row>
    <row r="796" spans="1:16" x14ac:dyDescent="0.2">
      <c r="A796" s="36">
        <v>37173</v>
      </c>
      <c r="B796" s="37" t="s">
        <v>90</v>
      </c>
      <c r="C796" s="71">
        <v>6.45</v>
      </c>
      <c r="D796" s="25" t="s">
        <v>170</v>
      </c>
      <c r="E796" s="25">
        <v>9</v>
      </c>
      <c r="F796" s="26" t="s">
        <v>67</v>
      </c>
      <c r="G796" s="25">
        <v>2001</v>
      </c>
      <c r="H796" s="27" t="s">
        <v>68</v>
      </c>
      <c r="I796" s="25">
        <v>41</v>
      </c>
      <c r="J796" s="25">
        <v>4</v>
      </c>
      <c r="K796" s="41">
        <v>11</v>
      </c>
      <c r="L796" s="41">
        <v>11</v>
      </c>
      <c r="M796" s="41">
        <v>11</v>
      </c>
      <c r="N796" s="41">
        <f t="shared" si="57"/>
        <v>0</v>
      </c>
      <c r="O796" s="41">
        <f t="shared" si="58"/>
        <v>0</v>
      </c>
      <c r="P796" s="41">
        <f t="shared" si="59"/>
        <v>0</v>
      </c>
    </row>
    <row r="797" spans="1:16" x14ac:dyDescent="0.2">
      <c r="A797" s="36">
        <v>37173</v>
      </c>
      <c r="B797" s="37" t="s">
        <v>91</v>
      </c>
      <c r="C797" s="71">
        <v>6</v>
      </c>
      <c r="D797" s="25" t="s">
        <v>170</v>
      </c>
      <c r="E797" s="25">
        <v>9</v>
      </c>
      <c r="F797" s="26" t="s">
        <v>67</v>
      </c>
      <c r="G797" s="25">
        <v>2001</v>
      </c>
      <c r="H797" s="27" t="s">
        <v>68</v>
      </c>
      <c r="I797" s="25">
        <v>41</v>
      </c>
      <c r="J797" s="25">
        <v>4</v>
      </c>
      <c r="K797" s="41">
        <v>11.3</v>
      </c>
      <c r="L797" s="41">
        <v>11.3</v>
      </c>
      <c r="M797" s="41">
        <v>11.3</v>
      </c>
      <c r="N797" s="41">
        <f t="shared" si="57"/>
        <v>0</v>
      </c>
      <c r="O797" s="41">
        <f t="shared" si="58"/>
        <v>0</v>
      </c>
      <c r="P797" s="41">
        <f t="shared" si="59"/>
        <v>0</v>
      </c>
    </row>
    <row r="798" spans="1:16" x14ac:dyDescent="0.2">
      <c r="A798" s="36">
        <v>37173</v>
      </c>
      <c r="B798" s="37" t="s">
        <v>92</v>
      </c>
      <c r="C798" s="71">
        <v>7.15</v>
      </c>
      <c r="D798" s="25" t="s">
        <v>170</v>
      </c>
      <c r="E798" s="25">
        <v>9</v>
      </c>
      <c r="F798" s="26" t="s">
        <v>67</v>
      </c>
      <c r="G798" s="25">
        <v>2001</v>
      </c>
      <c r="H798" s="27" t="s">
        <v>68</v>
      </c>
      <c r="I798" s="25">
        <v>41</v>
      </c>
      <c r="J798" s="25">
        <v>4</v>
      </c>
      <c r="K798" s="41">
        <v>1.81</v>
      </c>
      <c r="L798" s="41">
        <v>1.81</v>
      </c>
      <c r="M798" s="41">
        <v>1.81</v>
      </c>
      <c r="N798" s="41">
        <f t="shared" si="57"/>
        <v>0</v>
      </c>
      <c r="O798" s="41">
        <f t="shared" si="58"/>
        <v>0</v>
      </c>
      <c r="P798" s="41">
        <f t="shared" si="59"/>
        <v>0</v>
      </c>
    </row>
    <row r="799" spans="1:16" x14ac:dyDescent="0.2">
      <c r="A799" s="36">
        <v>37173</v>
      </c>
      <c r="B799" s="37" t="s">
        <v>93</v>
      </c>
      <c r="C799" s="71">
        <v>7.3</v>
      </c>
      <c r="D799" s="25" t="s">
        <v>170</v>
      </c>
      <c r="E799" s="25">
        <v>9</v>
      </c>
      <c r="F799" s="26" t="s">
        <v>67</v>
      </c>
      <c r="G799" s="25">
        <v>2001</v>
      </c>
      <c r="H799" s="27" t="s">
        <v>68</v>
      </c>
      <c r="I799" s="25">
        <v>41</v>
      </c>
      <c r="J799" s="25">
        <v>4</v>
      </c>
      <c r="K799" s="41">
        <v>1.51</v>
      </c>
      <c r="L799" s="41">
        <v>1.51</v>
      </c>
      <c r="M799" s="41">
        <v>1.51</v>
      </c>
      <c r="N799" s="41">
        <f t="shared" si="57"/>
        <v>0</v>
      </c>
      <c r="O799" s="41">
        <f t="shared" si="58"/>
        <v>0</v>
      </c>
      <c r="P799" s="41">
        <f t="shared" si="59"/>
        <v>0</v>
      </c>
    </row>
    <row r="800" spans="1:16" x14ac:dyDescent="0.2">
      <c r="A800" s="36">
        <v>37173</v>
      </c>
      <c r="B800" s="37" t="s">
        <v>94</v>
      </c>
      <c r="C800" s="71">
        <v>7.45</v>
      </c>
      <c r="D800" s="25" t="s">
        <v>170</v>
      </c>
      <c r="E800" s="25">
        <v>9</v>
      </c>
      <c r="F800" s="26" t="s">
        <v>67</v>
      </c>
      <c r="G800" s="25">
        <v>2001</v>
      </c>
      <c r="H800" s="27" t="s">
        <v>68</v>
      </c>
      <c r="I800" s="25">
        <v>41</v>
      </c>
      <c r="J800" s="25">
        <v>4</v>
      </c>
      <c r="K800" s="41">
        <v>1.71</v>
      </c>
      <c r="L800" s="41">
        <v>1.71</v>
      </c>
      <c r="M800" s="41">
        <v>1.71</v>
      </c>
      <c r="N800" s="41">
        <f t="shared" si="57"/>
        <v>0</v>
      </c>
      <c r="O800" s="41">
        <f t="shared" si="58"/>
        <v>0</v>
      </c>
      <c r="P800" s="41">
        <f t="shared" si="59"/>
        <v>0</v>
      </c>
    </row>
    <row r="801" spans="1:16" x14ac:dyDescent="0.2">
      <c r="A801" s="36">
        <v>37173</v>
      </c>
      <c r="B801" s="37" t="s">
        <v>95</v>
      </c>
      <c r="C801" s="71">
        <v>7</v>
      </c>
      <c r="D801" s="25" t="s">
        <v>170</v>
      </c>
      <c r="E801" s="25">
        <v>9</v>
      </c>
      <c r="F801" s="26" t="s">
        <v>67</v>
      </c>
      <c r="G801" s="25">
        <v>2001</v>
      </c>
      <c r="H801" s="27" t="s">
        <v>68</v>
      </c>
      <c r="I801" s="25">
        <v>41</v>
      </c>
      <c r="J801" s="25">
        <v>4</v>
      </c>
      <c r="K801" s="41">
        <v>9.89</v>
      </c>
      <c r="L801" s="41">
        <v>9.89</v>
      </c>
      <c r="M801" s="41">
        <v>9.89</v>
      </c>
      <c r="N801" s="41">
        <f t="shared" si="57"/>
        <v>0</v>
      </c>
      <c r="O801" s="41">
        <f t="shared" si="58"/>
        <v>0</v>
      </c>
      <c r="P801" s="41">
        <f t="shared" si="59"/>
        <v>0</v>
      </c>
    </row>
    <row r="802" spans="1:16" x14ac:dyDescent="0.2">
      <c r="A802" s="36">
        <v>37173</v>
      </c>
      <c r="B802" s="37" t="s">
        <v>96</v>
      </c>
      <c r="C802" s="71">
        <v>8.15</v>
      </c>
      <c r="D802" s="25" t="s">
        <v>170</v>
      </c>
      <c r="E802" s="25">
        <v>9</v>
      </c>
      <c r="F802" s="26" t="s">
        <v>67</v>
      </c>
      <c r="G802" s="25">
        <v>2001</v>
      </c>
      <c r="H802" s="27" t="s">
        <v>68</v>
      </c>
      <c r="I802" s="25">
        <v>41</v>
      </c>
      <c r="J802" s="25">
        <v>4</v>
      </c>
      <c r="K802" s="41">
        <v>22.7</v>
      </c>
      <c r="L802" s="41">
        <v>22.7</v>
      </c>
      <c r="M802" s="41">
        <v>22.7</v>
      </c>
      <c r="N802" s="41">
        <f t="shared" si="57"/>
        <v>0</v>
      </c>
      <c r="O802" s="41">
        <f t="shared" si="58"/>
        <v>0</v>
      </c>
      <c r="P802" s="41">
        <f t="shared" si="59"/>
        <v>0</v>
      </c>
    </row>
    <row r="803" spans="1:16" x14ac:dyDescent="0.2">
      <c r="A803" s="36">
        <v>37173</v>
      </c>
      <c r="B803" s="37" t="s">
        <v>97</v>
      </c>
      <c r="C803" s="71">
        <v>8.3000000000000007</v>
      </c>
      <c r="D803" s="25" t="s">
        <v>170</v>
      </c>
      <c r="E803" s="25">
        <v>9</v>
      </c>
      <c r="F803" s="26" t="s">
        <v>67</v>
      </c>
      <c r="G803" s="25">
        <v>2001</v>
      </c>
      <c r="H803" s="27" t="s">
        <v>68</v>
      </c>
      <c r="I803" s="25">
        <v>41</v>
      </c>
      <c r="J803" s="25">
        <v>4</v>
      </c>
      <c r="K803" s="41">
        <v>22.56</v>
      </c>
      <c r="L803" s="41">
        <v>22.56</v>
      </c>
      <c r="M803" s="41">
        <v>22.56</v>
      </c>
      <c r="N803" s="41">
        <f t="shared" si="57"/>
        <v>0</v>
      </c>
      <c r="O803" s="41">
        <f t="shared" si="58"/>
        <v>0</v>
      </c>
      <c r="P803" s="41">
        <f t="shared" si="59"/>
        <v>0</v>
      </c>
    </row>
    <row r="804" spans="1:16" x14ac:dyDescent="0.2">
      <c r="A804" s="36">
        <v>37173</v>
      </c>
      <c r="B804" s="37" t="s">
        <v>98</v>
      </c>
      <c r="C804" s="71">
        <v>8.4499999999999993</v>
      </c>
      <c r="D804" s="25" t="s">
        <v>170</v>
      </c>
      <c r="E804" s="25">
        <v>9</v>
      </c>
      <c r="F804" s="26" t="s">
        <v>67</v>
      </c>
      <c r="G804" s="25">
        <v>2001</v>
      </c>
      <c r="H804" s="27" t="s">
        <v>68</v>
      </c>
      <c r="I804" s="25">
        <v>41</v>
      </c>
      <c r="J804" s="25">
        <v>4</v>
      </c>
      <c r="K804" s="41">
        <v>22.41</v>
      </c>
      <c r="L804" s="41">
        <v>22.41</v>
      </c>
      <c r="M804" s="41">
        <v>22.41</v>
      </c>
      <c r="N804" s="41">
        <f t="shared" si="57"/>
        <v>0</v>
      </c>
      <c r="O804" s="41">
        <f t="shared" si="58"/>
        <v>0</v>
      </c>
      <c r="P804" s="41">
        <f t="shared" si="59"/>
        <v>0</v>
      </c>
    </row>
    <row r="805" spans="1:16" x14ac:dyDescent="0.2">
      <c r="A805" s="36">
        <v>37173</v>
      </c>
      <c r="B805" s="37" t="s">
        <v>99</v>
      </c>
      <c r="C805" s="71">
        <v>8</v>
      </c>
      <c r="D805" s="25" t="s">
        <v>170</v>
      </c>
      <c r="E805" s="25">
        <v>9</v>
      </c>
      <c r="F805" s="26" t="s">
        <v>67</v>
      </c>
      <c r="G805" s="25">
        <v>2001</v>
      </c>
      <c r="H805" s="27" t="s">
        <v>68</v>
      </c>
      <c r="I805" s="25">
        <v>41</v>
      </c>
      <c r="J805" s="25">
        <v>4</v>
      </c>
      <c r="K805" s="41">
        <v>22.41</v>
      </c>
      <c r="L805" s="41">
        <v>22.41</v>
      </c>
      <c r="M805" s="41">
        <v>22.41</v>
      </c>
      <c r="N805" s="41">
        <f t="shared" si="57"/>
        <v>0</v>
      </c>
      <c r="O805" s="41">
        <f t="shared" si="58"/>
        <v>0</v>
      </c>
      <c r="P805" s="41">
        <f t="shared" si="59"/>
        <v>0</v>
      </c>
    </row>
    <row r="806" spans="1:16" x14ac:dyDescent="0.2">
      <c r="A806" s="36">
        <v>37173</v>
      </c>
      <c r="B806" s="37" t="s">
        <v>100</v>
      </c>
      <c r="C806" s="71">
        <v>9.15</v>
      </c>
      <c r="D806" s="25" t="s">
        <v>170</v>
      </c>
      <c r="E806" s="25">
        <v>9</v>
      </c>
      <c r="F806" s="26" t="s">
        <v>67</v>
      </c>
      <c r="G806" s="25">
        <v>2001</v>
      </c>
      <c r="H806" s="27" t="s">
        <v>68</v>
      </c>
      <c r="I806" s="25">
        <v>41</v>
      </c>
      <c r="J806" s="25">
        <v>4</v>
      </c>
      <c r="K806" s="41">
        <v>20.350000000000001</v>
      </c>
      <c r="L806" s="41">
        <v>20.350000000000001</v>
      </c>
      <c r="M806" s="41">
        <v>20.350000000000001</v>
      </c>
      <c r="N806" s="41">
        <f t="shared" si="57"/>
        <v>0</v>
      </c>
      <c r="O806" s="41">
        <f t="shared" si="58"/>
        <v>0</v>
      </c>
      <c r="P806" s="41">
        <f t="shared" si="59"/>
        <v>0</v>
      </c>
    </row>
    <row r="807" spans="1:16" x14ac:dyDescent="0.2">
      <c r="A807" s="36">
        <v>37173</v>
      </c>
      <c r="B807" s="37" t="s">
        <v>101</v>
      </c>
      <c r="C807" s="71">
        <v>9.3000000000000007</v>
      </c>
      <c r="D807" s="25" t="s">
        <v>170</v>
      </c>
      <c r="E807" s="25">
        <v>9</v>
      </c>
      <c r="F807" s="26" t="s">
        <v>67</v>
      </c>
      <c r="G807" s="25">
        <v>2001</v>
      </c>
      <c r="H807" s="27" t="s">
        <v>68</v>
      </c>
      <c r="I807" s="25">
        <v>41</v>
      </c>
      <c r="J807" s="25">
        <v>4</v>
      </c>
      <c r="K807" s="41">
        <v>15.6</v>
      </c>
      <c r="L807" s="41">
        <v>15.6</v>
      </c>
      <c r="M807" s="41">
        <v>15.6</v>
      </c>
      <c r="N807" s="41">
        <f t="shared" si="57"/>
        <v>0</v>
      </c>
      <c r="O807" s="41">
        <f t="shared" si="58"/>
        <v>0</v>
      </c>
      <c r="P807" s="41">
        <f t="shared" si="59"/>
        <v>0</v>
      </c>
    </row>
    <row r="808" spans="1:16" x14ac:dyDescent="0.2">
      <c r="A808" s="36">
        <v>37173</v>
      </c>
      <c r="B808" s="37" t="s">
        <v>102</v>
      </c>
      <c r="C808" s="71">
        <v>9.4499999999999993</v>
      </c>
      <c r="D808" s="25" t="s">
        <v>170</v>
      </c>
      <c r="E808" s="25">
        <v>9</v>
      </c>
      <c r="F808" s="26" t="s">
        <v>67</v>
      </c>
      <c r="G808" s="25">
        <v>2001</v>
      </c>
      <c r="H808" s="27" t="s">
        <v>68</v>
      </c>
      <c r="I808" s="25">
        <v>41</v>
      </c>
      <c r="J808" s="25">
        <v>4</v>
      </c>
      <c r="K808" s="41">
        <v>6</v>
      </c>
      <c r="L808" s="41">
        <v>6</v>
      </c>
      <c r="M808" s="41">
        <v>6</v>
      </c>
      <c r="N808" s="41">
        <f t="shared" si="57"/>
        <v>0</v>
      </c>
      <c r="O808" s="41">
        <f t="shared" si="58"/>
        <v>0</v>
      </c>
      <c r="P808" s="41">
        <f t="shared" si="59"/>
        <v>0</v>
      </c>
    </row>
    <row r="809" spans="1:16" x14ac:dyDescent="0.2">
      <c r="A809" s="36">
        <v>37173</v>
      </c>
      <c r="B809" s="37" t="s">
        <v>103</v>
      </c>
      <c r="C809" s="71">
        <v>9</v>
      </c>
      <c r="D809" s="25" t="s">
        <v>170</v>
      </c>
      <c r="E809" s="25">
        <v>9</v>
      </c>
      <c r="F809" s="26" t="s">
        <v>67</v>
      </c>
      <c r="G809" s="25">
        <v>2001</v>
      </c>
      <c r="H809" s="27" t="s">
        <v>68</v>
      </c>
      <c r="I809" s="25">
        <v>41</v>
      </c>
      <c r="J809" s="25">
        <v>4</v>
      </c>
      <c r="K809" s="41">
        <v>10.08</v>
      </c>
      <c r="L809" s="41">
        <v>10.08</v>
      </c>
      <c r="M809" s="41">
        <v>10.08</v>
      </c>
      <c r="N809" s="41">
        <f t="shared" si="57"/>
        <v>0</v>
      </c>
      <c r="O809" s="41">
        <f t="shared" si="58"/>
        <v>0</v>
      </c>
      <c r="P809" s="41">
        <f t="shared" si="59"/>
        <v>0</v>
      </c>
    </row>
    <row r="810" spans="1:16" x14ac:dyDescent="0.2">
      <c r="A810" s="36">
        <v>37173</v>
      </c>
      <c r="B810" s="37" t="s">
        <v>104</v>
      </c>
      <c r="C810" s="71">
        <v>10.15</v>
      </c>
      <c r="D810" s="25" t="s">
        <v>170</v>
      </c>
      <c r="E810" s="25">
        <v>9</v>
      </c>
      <c r="F810" s="26" t="s">
        <v>67</v>
      </c>
      <c r="G810" s="25">
        <v>2001</v>
      </c>
      <c r="H810" s="27" t="s">
        <v>68</v>
      </c>
      <c r="I810" s="25">
        <v>41</v>
      </c>
      <c r="J810" s="25">
        <v>4</v>
      </c>
      <c r="K810" s="41">
        <v>20.02</v>
      </c>
      <c r="L810" s="41">
        <v>20.02</v>
      </c>
      <c r="M810" s="41">
        <v>20.02</v>
      </c>
      <c r="N810" s="41">
        <f t="shared" si="57"/>
        <v>0</v>
      </c>
      <c r="O810" s="41">
        <f t="shared" si="58"/>
        <v>0</v>
      </c>
      <c r="P810" s="41">
        <f t="shared" si="59"/>
        <v>0</v>
      </c>
    </row>
    <row r="811" spans="1:16" x14ac:dyDescent="0.2">
      <c r="A811" s="36">
        <v>37173</v>
      </c>
      <c r="B811" s="37" t="s">
        <v>105</v>
      </c>
      <c r="C811" s="71">
        <v>10.3</v>
      </c>
      <c r="D811" s="25" t="s">
        <v>170</v>
      </c>
      <c r="E811" s="25">
        <v>9</v>
      </c>
      <c r="F811" s="26" t="s">
        <v>67</v>
      </c>
      <c r="G811" s="25">
        <v>2001</v>
      </c>
      <c r="H811" s="27" t="s">
        <v>68</v>
      </c>
      <c r="I811" s="25">
        <v>41</v>
      </c>
      <c r="J811" s="25">
        <v>4</v>
      </c>
      <c r="K811" s="41">
        <v>20.02</v>
      </c>
      <c r="L811" s="41">
        <v>20.02</v>
      </c>
      <c r="M811" s="41">
        <v>20.02</v>
      </c>
      <c r="N811" s="41">
        <f t="shared" si="57"/>
        <v>0</v>
      </c>
      <c r="O811" s="41">
        <f t="shared" si="58"/>
        <v>0</v>
      </c>
      <c r="P811" s="41">
        <f t="shared" si="59"/>
        <v>0</v>
      </c>
    </row>
    <row r="812" spans="1:16" x14ac:dyDescent="0.2">
      <c r="A812" s="36">
        <v>37173</v>
      </c>
      <c r="B812" s="37" t="s">
        <v>106</v>
      </c>
      <c r="C812" s="71">
        <v>10.45</v>
      </c>
      <c r="D812" s="25" t="s">
        <v>170</v>
      </c>
      <c r="E812" s="25">
        <v>9</v>
      </c>
      <c r="F812" s="26" t="s">
        <v>67</v>
      </c>
      <c r="G812" s="25">
        <v>2001</v>
      </c>
      <c r="H812" s="27" t="s">
        <v>68</v>
      </c>
      <c r="I812" s="25">
        <v>41</v>
      </c>
      <c r="J812" s="25">
        <v>4</v>
      </c>
      <c r="K812" s="41">
        <v>20.350000000000001</v>
      </c>
      <c r="L812" s="41">
        <v>20.350000000000001</v>
      </c>
      <c r="M812" s="41">
        <v>20.350000000000001</v>
      </c>
      <c r="N812" s="41">
        <f t="shared" si="57"/>
        <v>0</v>
      </c>
      <c r="O812" s="41">
        <f t="shared" si="58"/>
        <v>0</v>
      </c>
      <c r="P812" s="41">
        <f t="shared" si="59"/>
        <v>0</v>
      </c>
    </row>
    <row r="813" spans="1:16" x14ac:dyDescent="0.2">
      <c r="A813" s="36">
        <v>37173</v>
      </c>
      <c r="B813" s="37" t="s">
        <v>107</v>
      </c>
      <c r="C813" s="71">
        <v>10</v>
      </c>
      <c r="D813" s="25" t="s">
        <v>170</v>
      </c>
      <c r="E813" s="25">
        <v>9</v>
      </c>
      <c r="F813" s="26" t="s">
        <v>67</v>
      </c>
      <c r="G813" s="25">
        <v>2001</v>
      </c>
      <c r="H813" s="27" t="s">
        <v>68</v>
      </c>
      <c r="I813" s="25">
        <v>41</v>
      </c>
      <c r="J813" s="25">
        <v>4</v>
      </c>
      <c r="K813" s="41">
        <v>20.239999999999998</v>
      </c>
      <c r="L813" s="41">
        <v>20.239999999999998</v>
      </c>
      <c r="M813" s="41">
        <v>20.239999999999998</v>
      </c>
      <c r="N813" s="41">
        <f t="shared" si="57"/>
        <v>0</v>
      </c>
      <c r="O813" s="41">
        <f t="shared" si="58"/>
        <v>0</v>
      </c>
      <c r="P813" s="41">
        <f t="shared" si="59"/>
        <v>0</v>
      </c>
    </row>
    <row r="814" spans="1:16" x14ac:dyDescent="0.2">
      <c r="A814" s="36">
        <v>37173</v>
      </c>
      <c r="B814" s="37" t="s">
        <v>108</v>
      </c>
      <c r="C814" s="71">
        <v>11.15</v>
      </c>
      <c r="D814" s="25" t="s">
        <v>170</v>
      </c>
      <c r="E814" s="25">
        <v>9</v>
      </c>
      <c r="F814" s="26" t="s">
        <v>67</v>
      </c>
      <c r="G814" s="25">
        <v>2001</v>
      </c>
      <c r="H814" s="27" t="s">
        <v>68</v>
      </c>
      <c r="I814" s="25">
        <v>41</v>
      </c>
      <c r="J814" s="25">
        <v>4</v>
      </c>
      <c r="K814" s="41">
        <v>20.45</v>
      </c>
      <c r="L814" s="41">
        <v>20.45</v>
      </c>
      <c r="M814" s="41">
        <v>20.45</v>
      </c>
      <c r="N814" s="41">
        <f t="shared" si="57"/>
        <v>0</v>
      </c>
      <c r="O814" s="41">
        <f t="shared" si="58"/>
        <v>0</v>
      </c>
      <c r="P814" s="41">
        <f t="shared" si="59"/>
        <v>0</v>
      </c>
    </row>
    <row r="815" spans="1:16" x14ac:dyDescent="0.2">
      <c r="A815" s="36">
        <v>37173</v>
      </c>
      <c r="B815" s="37" t="s">
        <v>109</v>
      </c>
      <c r="C815" s="71">
        <v>11.3</v>
      </c>
      <c r="D815" s="25" t="s">
        <v>170</v>
      </c>
      <c r="E815" s="25">
        <v>9</v>
      </c>
      <c r="F815" s="26" t="s">
        <v>67</v>
      </c>
      <c r="G815" s="25">
        <v>2001</v>
      </c>
      <c r="H815" s="27" t="s">
        <v>68</v>
      </c>
      <c r="I815" s="25">
        <v>41</v>
      </c>
      <c r="J815" s="25">
        <v>4</v>
      </c>
      <c r="K815" s="41">
        <v>20.239999999999998</v>
      </c>
      <c r="L815" s="41">
        <v>20.239999999999998</v>
      </c>
      <c r="M815" s="41">
        <v>20.239999999999998</v>
      </c>
      <c r="N815" s="41">
        <f t="shared" si="57"/>
        <v>0</v>
      </c>
      <c r="O815" s="41">
        <f t="shared" si="58"/>
        <v>0</v>
      </c>
      <c r="P815" s="41">
        <f t="shared" si="59"/>
        <v>0</v>
      </c>
    </row>
    <row r="816" spans="1:16" x14ac:dyDescent="0.2">
      <c r="A816" s="36">
        <v>37173</v>
      </c>
      <c r="B816" s="37" t="s">
        <v>110</v>
      </c>
      <c r="C816" s="71">
        <v>11.45</v>
      </c>
      <c r="D816" s="25" t="s">
        <v>170</v>
      </c>
      <c r="E816" s="25">
        <v>9</v>
      </c>
      <c r="F816" s="26" t="s">
        <v>67</v>
      </c>
      <c r="G816" s="25">
        <v>2001</v>
      </c>
      <c r="H816" s="27" t="s">
        <v>68</v>
      </c>
      <c r="I816" s="25">
        <v>41</v>
      </c>
      <c r="J816" s="25">
        <v>4</v>
      </c>
      <c r="K816" s="41">
        <v>20.239999999999998</v>
      </c>
      <c r="L816" s="41">
        <v>20.239999999999998</v>
      </c>
      <c r="M816" s="41">
        <v>20.239999999999998</v>
      </c>
      <c r="N816" s="41">
        <f t="shared" si="57"/>
        <v>0</v>
      </c>
      <c r="O816" s="41">
        <f t="shared" si="58"/>
        <v>0</v>
      </c>
      <c r="P816" s="41">
        <f t="shared" si="59"/>
        <v>0</v>
      </c>
    </row>
    <row r="817" spans="1:16" x14ac:dyDescent="0.2">
      <c r="A817" s="36">
        <v>37173</v>
      </c>
      <c r="B817" s="37" t="s">
        <v>111</v>
      </c>
      <c r="C817" s="71">
        <v>11</v>
      </c>
      <c r="D817" s="25" t="s">
        <v>170</v>
      </c>
      <c r="E817" s="25">
        <v>9</v>
      </c>
      <c r="F817" s="26" t="s">
        <v>67</v>
      </c>
      <c r="G817" s="25">
        <v>2001</v>
      </c>
      <c r="H817" s="27" t="s">
        <v>68</v>
      </c>
      <c r="I817" s="25">
        <v>41</v>
      </c>
      <c r="J817" s="25">
        <v>4</v>
      </c>
      <c r="K817" s="41">
        <v>20.239999999999998</v>
      </c>
      <c r="L817" s="41">
        <v>20.239999999999998</v>
      </c>
      <c r="M817" s="41">
        <v>20.239999999999998</v>
      </c>
      <c r="N817" s="41">
        <f t="shared" si="57"/>
        <v>0</v>
      </c>
      <c r="O817" s="41">
        <f t="shared" si="58"/>
        <v>0</v>
      </c>
      <c r="P817" s="41">
        <f t="shared" si="59"/>
        <v>0</v>
      </c>
    </row>
    <row r="818" spans="1:16" x14ac:dyDescent="0.2">
      <c r="A818" s="36">
        <v>37173</v>
      </c>
      <c r="B818" s="37" t="s">
        <v>112</v>
      </c>
      <c r="C818" s="71">
        <v>12.15</v>
      </c>
      <c r="D818" s="25" t="s">
        <v>170</v>
      </c>
      <c r="E818" s="25">
        <v>9</v>
      </c>
      <c r="F818" s="26" t="s">
        <v>67</v>
      </c>
      <c r="G818" s="25">
        <v>2001</v>
      </c>
      <c r="H818" s="27" t="s">
        <v>68</v>
      </c>
      <c r="I818" s="25">
        <v>41</v>
      </c>
      <c r="J818" s="25">
        <v>4</v>
      </c>
      <c r="K818" s="41">
        <v>20.13</v>
      </c>
      <c r="L818" s="41">
        <v>20.13</v>
      </c>
      <c r="M818" s="41">
        <v>20.13</v>
      </c>
      <c r="N818" s="41">
        <f t="shared" si="57"/>
        <v>0</v>
      </c>
      <c r="O818" s="41">
        <f t="shared" si="58"/>
        <v>0</v>
      </c>
      <c r="P818" s="41">
        <f t="shared" si="59"/>
        <v>0</v>
      </c>
    </row>
    <row r="819" spans="1:16" x14ac:dyDescent="0.2">
      <c r="A819" s="36">
        <v>37173</v>
      </c>
      <c r="B819" s="37" t="s">
        <v>113</v>
      </c>
      <c r="C819" s="71">
        <v>12.3</v>
      </c>
      <c r="D819" s="25" t="s">
        <v>170</v>
      </c>
      <c r="E819" s="25">
        <v>9</v>
      </c>
      <c r="F819" s="26" t="s">
        <v>67</v>
      </c>
      <c r="G819" s="25">
        <v>2001</v>
      </c>
      <c r="H819" s="27" t="s">
        <v>68</v>
      </c>
      <c r="I819" s="25">
        <v>41</v>
      </c>
      <c r="J819" s="25">
        <v>4</v>
      </c>
      <c r="K819" s="41">
        <v>20.13</v>
      </c>
      <c r="L819" s="41">
        <v>20.13</v>
      </c>
      <c r="M819" s="41">
        <v>20.13</v>
      </c>
      <c r="N819" s="41">
        <f t="shared" si="57"/>
        <v>0</v>
      </c>
      <c r="O819" s="41">
        <f t="shared" si="58"/>
        <v>0</v>
      </c>
      <c r="P819" s="41">
        <f t="shared" si="59"/>
        <v>0</v>
      </c>
    </row>
    <row r="820" spans="1:16" x14ac:dyDescent="0.2">
      <c r="A820" s="36">
        <v>37173</v>
      </c>
      <c r="B820" s="37" t="s">
        <v>114</v>
      </c>
      <c r="C820" s="71">
        <v>12.45</v>
      </c>
      <c r="D820" s="25" t="s">
        <v>170</v>
      </c>
      <c r="E820" s="25">
        <v>9</v>
      </c>
      <c r="F820" s="26" t="s">
        <v>67</v>
      </c>
      <c r="G820" s="25">
        <v>2001</v>
      </c>
      <c r="H820" s="27" t="s">
        <v>68</v>
      </c>
      <c r="I820" s="25">
        <v>41</v>
      </c>
      <c r="J820" s="25">
        <v>4</v>
      </c>
      <c r="K820" s="41">
        <v>20.45</v>
      </c>
      <c r="L820" s="41">
        <v>20.45</v>
      </c>
      <c r="M820" s="41">
        <v>20.45</v>
      </c>
      <c r="N820" s="41">
        <f t="shared" si="57"/>
        <v>0</v>
      </c>
      <c r="O820" s="41">
        <f t="shared" si="58"/>
        <v>0</v>
      </c>
      <c r="P820" s="41">
        <f t="shared" si="59"/>
        <v>0</v>
      </c>
    </row>
    <row r="821" spans="1:16" x14ac:dyDescent="0.2">
      <c r="A821" s="36">
        <v>37173</v>
      </c>
      <c r="B821" s="37" t="s">
        <v>115</v>
      </c>
      <c r="C821" s="71">
        <v>12</v>
      </c>
      <c r="D821" s="25" t="s">
        <v>170</v>
      </c>
      <c r="E821" s="25">
        <v>9</v>
      </c>
      <c r="F821" s="26" t="s">
        <v>67</v>
      </c>
      <c r="G821" s="25">
        <v>2001</v>
      </c>
      <c r="H821" s="27" t="s">
        <v>68</v>
      </c>
      <c r="I821" s="25">
        <v>41</v>
      </c>
      <c r="J821" s="25">
        <v>4</v>
      </c>
      <c r="K821" s="41">
        <v>19.21</v>
      </c>
      <c r="L821" s="41">
        <v>19.21</v>
      </c>
      <c r="M821" s="41">
        <v>19.21</v>
      </c>
      <c r="N821" s="41">
        <f t="shared" si="57"/>
        <v>0</v>
      </c>
      <c r="O821" s="41">
        <f t="shared" si="58"/>
        <v>0</v>
      </c>
      <c r="P821" s="41">
        <f t="shared" si="59"/>
        <v>0</v>
      </c>
    </row>
    <row r="822" spans="1:16" x14ac:dyDescent="0.2">
      <c r="A822" s="36">
        <v>37173</v>
      </c>
      <c r="B822" s="37" t="s">
        <v>116</v>
      </c>
      <c r="C822" s="71">
        <v>13.15</v>
      </c>
      <c r="D822" s="25" t="s">
        <v>170</v>
      </c>
      <c r="E822" s="25">
        <v>9</v>
      </c>
      <c r="F822" s="26" t="s">
        <v>67</v>
      </c>
      <c r="G822" s="25">
        <v>2001</v>
      </c>
      <c r="H822" s="27" t="s">
        <v>68</v>
      </c>
      <c r="I822" s="25">
        <v>41</v>
      </c>
      <c r="J822" s="25">
        <v>4</v>
      </c>
      <c r="K822" s="41">
        <v>17.5</v>
      </c>
      <c r="L822" s="41">
        <v>17.5</v>
      </c>
      <c r="M822" s="41">
        <v>17.5</v>
      </c>
      <c r="N822" s="41">
        <f t="shared" si="57"/>
        <v>0</v>
      </c>
      <c r="O822" s="41">
        <f t="shared" si="58"/>
        <v>0</v>
      </c>
      <c r="P822" s="41">
        <f t="shared" si="59"/>
        <v>0</v>
      </c>
    </row>
    <row r="823" spans="1:16" x14ac:dyDescent="0.2">
      <c r="A823" s="36">
        <v>37173</v>
      </c>
      <c r="B823" s="37" t="s">
        <v>117</v>
      </c>
      <c r="C823" s="71">
        <v>13.3</v>
      </c>
      <c r="D823" s="25" t="s">
        <v>170</v>
      </c>
      <c r="E823" s="25">
        <v>9</v>
      </c>
      <c r="F823" s="26" t="s">
        <v>67</v>
      </c>
      <c r="G823" s="25">
        <v>2001</v>
      </c>
      <c r="H823" s="27" t="s">
        <v>68</v>
      </c>
      <c r="I823" s="25">
        <v>41</v>
      </c>
      <c r="J823" s="25">
        <v>4</v>
      </c>
      <c r="K823" s="41">
        <v>17.5</v>
      </c>
      <c r="L823" s="41">
        <v>17.5</v>
      </c>
      <c r="M823" s="41">
        <v>17.5</v>
      </c>
      <c r="N823" s="41">
        <f t="shared" si="57"/>
        <v>0</v>
      </c>
      <c r="O823" s="41">
        <f t="shared" si="58"/>
        <v>0</v>
      </c>
      <c r="P823" s="41">
        <f t="shared" si="59"/>
        <v>0</v>
      </c>
    </row>
    <row r="824" spans="1:16" x14ac:dyDescent="0.2">
      <c r="A824" s="36">
        <v>37173</v>
      </c>
      <c r="B824" s="37" t="s">
        <v>118</v>
      </c>
      <c r="C824" s="71">
        <v>13.45</v>
      </c>
      <c r="D824" s="25" t="s">
        <v>170</v>
      </c>
      <c r="E824" s="25">
        <v>9</v>
      </c>
      <c r="F824" s="26" t="s">
        <v>67</v>
      </c>
      <c r="G824" s="25">
        <v>2001</v>
      </c>
      <c r="H824" s="27" t="s">
        <v>68</v>
      </c>
      <c r="I824" s="25">
        <v>41</v>
      </c>
      <c r="J824" s="25">
        <v>4</v>
      </c>
      <c r="K824" s="41">
        <v>16.2</v>
      </c>
      <c r="L824" s="41">
        <v>16.2</v>
      </c>
      <c r="M824" s="41">
        <v>16.2</v>
      </c>
      <c r="N824" s="41">
        <f t="shared" si="57"/>
        <v>0</v>
      </c>
      <c r="O824" s="41">
        <f t="shared" si="58"/>
        <v>0</v>
      </c>
      <c r="P824" s="41">
        <f t="shared" si="59"/>
        <v>0</v>
      </c>
    </row>
    <row r="825" spans="1:16" x14ac:dyDescent="0.2">
      <c r="A825" s="36">
        <v>37173</v>
      </c>
      <c r="B825" s="37" t="s">
        <v>119</v>
      </c>
      <c r="C825" s="71">
        <v>13</v>
      </c>
      <c r="D825" s="25" t="s">
        <v>170</v>
      </c>
      <c r="E825" s="25">
        <v>9</v>
      </c>
      <c r="F825" s="26" t="s">
        <v>67</v>
      </c>
      <c r="G825" s="25">
        <v>2001</v>
      </c>
      <c r="H825" s="27" t="s">
        <v>68</v>
      </c>
      <c r="I825" s="25">
        <v>41</v>
      </c>
      <c r="J825" s="25">
        <v>4</v>
      </c>
      <c r="K825" s="41">
        <v>14.5</v>
      </c>
      <c r="L825" s="41">
        <v>14.5</v>
      </c>
      <c r="M825" s="41">
        <v>14.5</v>
      </c>
      <c r="N825" s="41">
        <f t="shared" si="57"/>
        <v>0</v>
      </c>
      <c r="O825" s="41">
        <f t="shared" si="58"/>
        <v>0</v>
      </c>
      <c r="P825" s="41">
        <f t="shared" si="59"/>
        <v>0</v>
      </c>
    </row>
    <row r="826" spans="1:16" x14ac:dyDescent="0.2">
      <c r="A826" s="36">
        <v>37173</v>
      </c>
      <c r="B826" s="37" t="s">
        <v>121</v>
      </c>
      <c r="C826" s="71">
        <v>14.15</v>
      </c>
      <c r="D826" s="25" t="s">
        <v>170</v>
      </c>
      <c r="E826" s="25">
        <v>9</v>
      </c>
      <c r="F826" s="26" t="s">
        <v>67</v>
      </c>
      <c r="G826" s="25">
        <v>2001</v>
      </c>
      <c r="H826" s="27" t="s">
        <v>68</v>
      </c>
      <c r="I826" s="25">
        <v>41</v>
      </c>
      <c r="J826" s="25">
        <v>4</v>
      </c>
      <c r="K826" s="41">
        <v>14.05</v>
      </c>
      <c r="L826" s="41">
        <v>14.05</v>
      </c>
      <c r="M826" s="41">
        <v>14.05</v>
      </c>
      <c r="N826" s="41">
        <f t="shared" si="57"/>
        <v>0</v>
      </c>
      <c r="O826" s="41">
        <f t="shared" si="58"/>
        <v>0</v>
      </c>
      <c r="P826" s="41">
        <f t="shared" si="59"/>
        <v>0</v>
      </c>
    </row>
    <row r="827" spans="1:16" x14ac:dyDescent="0.2">
      <c r="A827" s="36">
        <v>37173</v>
      </c>
      <c r="B827" s="37" t="s">
        <v>122</v>
      </c>
      <c r="C827" s="71">
        <v>14.3</v>
      </c>
      <c r="D827" s="25" t="s">
        <v>170</v>
      </c>
      <c r="E827" s="25">
        <v>9</v>
      </c>
      <c r="F827" s="26" t="s">
        <v>67</v>
      </c>
      <c r="G827" s="25">
        <v>2001</v>
      </c>
      <c r="H827" s="27" t="s">
        <v>68</v>
      </c>
      <c r="I827" s="25">
        <v>41</v>
      </c>
      <c r="J827" s="25">
        <v>4</v>
      </c>
      <c r="K827" s="41">
        <v>14.1</v>
      </c>
      <c r="L827" s="41">
        <v>14.1</v>
      </c>
      <c r="M827" s="41">
        <v>14.1</v>
      </c>
      <c r="N827" s="41">
        <f t="shared" si="57"/>
        <v>0</v>
      </c>
      <c r="O827" s="41">
        <f t="shared" si="58"/>
        <v>0</v>
      </c>
      <c r="P827" s="41">
        <f t="shared" si="59"/>
        <v>0</v>
      </c>
    </row>
    <row r="828" spans="1:16" x14ac:dyDescent="0.2">
      <c r="A828" s="36">
        <v>37173</v>
      </c>
      <c r="B828" s="37" t="s">
        <v>123</v>
      </c>
      <c r="C828" s="71">
        <v>14.45</v>
      </c>
      <c r="D828" s="25" t="s">
        <v>170</v>
      </c>
      <c r="E828" s="25">
        <v>9</v>
      </c>
      <c r="F828" s="26" t="s">
        <v>67</v>
      </c>
      <c r="G828" s="25">
        <v>2001</v>
      </c>
      <c r="H828" s="27" t="s">
        <v>68</v>
      </c>
      <c r="I828" s="25">
        <v>41</v>
      </c>
      <c r="J828" s="25">
        <v>4</v>
      </c>
      <c r="K828" s="41">
        <v>14.1</v>
      </c>
      <c r="L828" s="41">
        <v>14.1</v>
      </c>
      <c r="M828" s="41">
        <v>14.1</v>
      </c>
      <c r="N828" s="41">
        <f t="shared" si="57"/>
        <v>0</v>
      </c>
      <c r="O828" s="41">
        <f t="shared" si="58"/>
        <v>0</v>
      </c>
      <c r="P828" s="41">
        <f t="shared" si="59"/>
        <v>0</v>
      </c>
    </row>
    <row r="829" spans="1:16" x14ac:dyDescent="0.2">
      <c r="A829" s="36">
        <v>37173</v>
      </c>
      <c r="B829" s="37" t="s">
        <v>124</v>
      </c>
      <c r="C829" s="71">
        <v>14</v>
      </c>
      <c r="D829" s="25" t="s">
        <v>170</v>
      </c>
      <c r="E829" s="25">
        <v>9</v>
      </c>
      <c r="F829" s="26" t="s">
        <v>67</v>
      </c>
      <c r="G829" s="25">
        <v>2001</v>
      </c>
      <c r="H829" s="27" t="s">
        <v>68</v>
      </c>
      <c r="I829" s="25">
        <v>41</v>
      </c>
      <c r="J829" s="25">
        <v>4</v>
      </c>
      <c r="K829" s="41">
        <v>14.9</v>
      </c>
      <c r="L829" s="41">
        <v>14.9</v>
      </c>
      <c r="M829" s="41">
        <v>14.9</v>
      </c>
      <c r="N829" s="41">
        <f t="shared" si="57"/>
        <v>0</v>
      </c>
      <c r="O829" s="41">
        <f t="shared" si="58"/>
        <v>0</v>
      </c>
      <c r="P829" s="41">
        <f t="shared" si="59"/>
        <v>0</v>
      </c>
    </row>
    <row r="830" spans="1:16" x14ac:dyDescent="0.2">
      <c r="A830" s="36">
        <v>37173</v>
      </c>
      <c r="B830" s="37" t="s">
        <v>125</v>
      </c>
      <c r="C830" s="71">
        <v>15.15</v>
      </c>
      <c r="D830" s="25" t="s">
        <v>170</v>
      </c>
      <c r="E830" s="25">
        <v>9</v>
      </c>
      <c r="F830" s="26" t="s">
        <v>67</v>
      </c>
      <c r="G830" s="25">
        <v>2001</v>
      </c>
      <c r="H830" s="27" t="s">
        <v>68</v>
      </c>
      <c r="I830" s="25">
        <v>41</v>
      </c>
      <c r="J830" s="25">
        <v>4</v>
      </c>
      <c r="K830" s="41">
        <v>15.2</v>
      </c>
      <c r="L830" s="41">
        <v>15.2</v>
      </c>
      <c r="M830" s="41">
        <v>15.2</v>
      </c>
      <c r="N830" s="41">
        <f t="shared" si="57"/>
        <v>0</v>
      </c>
      <c r="O830" s="41">
        <f t="shared" si="58"/>
        <v>0</v>
      </c>
      <c r="P830" s="41">
        <f t="shared" si="59"/>
        <v>0</v>
      </c>
    </row>
    <row r="831" spans="1:16" x14ac:dyDescent="0.2">
      <c r="A831" s="36">
        <v>37173</v>
      </c>
      <c r="B831" s="37" t="s">
        <v>126</v>
      </c>
      <c r="C831" s="71">
        <v>15.3</v>
      </c>
      <c r="D831" s="25" t="s">
        <v>170</v>
      </c>
      <c r="E831" s="25">
        <v>9</v>
      </c>
      <c r="F831" s="26" t="s">
        <v>67</v>
      </c>
      <c r="G831" s="25">
        <v>2001</v>
      </c>
      <c r="H831" s="27" t="s">
        <v>68</v>
      </c>
      <c r="I831" s="25">
        <v>41</v>
      </c>
      <c r="J831" s="25">
        <v>4</v>
      </c>
      <c r="K831" s="41">
        <v>14.6</v>
      </c>
      <c r="L831" s="41">
        <v>14.6</v>
      </c>
      <c r="M831" s="41">
        <v>14.6</v>
      </c>
      <c r="N831" s="41">
        <f t="shared" si="57"/>
        <v>0</v>
      </c>
      <c r="O831" s="41">
        <f t="shared" si="58"/>
        <v>0</v>
      </c>
      <c r="P831" s="41">
        <f t="shared" si="59"/>
        <v>0</v>
      </c>
    </row>
    <row r="832" spans="1:16" x14ac:dyDescent="0.2">
      <c r="A832" s="36">
        <v>37173</v>
      </c>
      <c r="B832" s="37" t="s">
        <v>127</v>
      </c>
      <c r="C832" s="71">
        <v>15.45</v>
      </c>
      <c r="D832" s="25" t="s">
        <v>170</v>
      </c>
      <c r="E832" s="25">
        <v>9</v>
      </c>
      <c r="F832" s="26" t="s">
        <v>67</v>
      </c>
      <c r="G832" s="25">
        <v>2001</v>
      </c>
      <c r="H832" s="27" t="s">
        <v>68</v>
      </c>
      <c r="I832" s="25">
        <v>41</v>
      </c>
      <c r="J832" s="25">
        <v>4</v>
      </c>
      <c r="K832" s="41">
        <v>15.3</v>
      </c>
      <c r="L832" s="41">
        <v>15.3</v>
      </c>
      <c r="M832" s="41">
        <v>15.3</v>
      </c>
      <c r="N832" s="41">
        <f t="shared" si="57"/>
        <v>0</v>
      </c>
      <c r="O832" s="41">
        <f t="shared" si="58"/>
        <v>0</v>
      </c>
      <c r="P832" s="41">
        <f t="shared" si="59"/>
        <v>0</v>
      </c>
    </row>
    <row r="833" spans="1:16" x14ac:dyDescent="0.2">
      <c r="A833" s="36">
        <v>37173</v>
      </c>
      <c r="B833" s="37" t="s">
        <v>128</v>
      </c>
      <c r="C833" s="71">
        <v>15</v>
      </c>
      <c r="D833" s="25" t="s">
        <v>170</v>
      </c>
      <c r="E833" s="25">
        <v>9</v>
      </c>
      <c r="F833" s="26" t="s">
        <v>67</v>
      </c>
      <c r="G833" s="25">
        <v>2001</v>
      </c>
      <c r="H833" s="27" t="s">
        <v>68</v>
      </c>
      <c r="I833" s="25">
        <v>41</v>
      </c>
      <c r="J833" s="25">
        <v>4</v>
      </c>
      <c r="K833" s="41">
        <v>17.2</v>
      </c>
      <c r="L833" s="41">
        <v>17.2</v>
      </c>
      <c r="M833" s="41">
        <v>17.2</v>
      </c>
      <c r="N833" s="41">
        <f t="shared" si="57"/>
        <v>0</v>
      </c>
      <c r="O833" s="41">
        <f t="shared" si="58"/>
        <v>0</v>
      </c>
      <c r="P833" s="41">
        <f t="shared" si="59"/>
        <v>0</v>
      </c>
    </row>
    <row r="834" spans="1:16" x14ac:dyDescent="0.2">
      <c r="A834" s="36">
        <v>37173</v>
      </c>
      <c r="B834" s="37" t="s">
        <v>129</v>
      </c>
      <c r="C834" s="71">
        <v>16.149999999999999</v>
      </c>
      <c r="D834" s="25" t="s">
        <v>170</v>
      </c>
      <c r="E834" s="25">
        <v>9</v>
      </c>
      <c r="F834" s="26" t="s">
        <v>67</v>
      </c>
      <c r="G834" s="25">
        <v>2001</v>
      </c>
      <c r="H834" s="27" t="s">
        <v>68</v>
      </c>
      <c r="I834" s="25">
        <v>41</v>
      </c>
      <c r="J834" s="25">
        <v>4</v>
      </c>
      <c r="K834" s="41">
        <v>17.739999999999998</v>
      </c>
      <c r="L834" s="41">
        <v>17.739999999999998</v>
      </c>
      <c r="M834" s="41">
        <v>17.739999999999998</v>
      </c>
      <c r="N834" s="41">
        <f t="shared" si="57"/>
        <v>0</v>
      </c>
      <c r="O834" s="41">
        <f t="shared" si="58"/>
        <v>0</v>
      </c>
      <c r="P834" s="41">
        <f t="shared" si="59"/>
        <v>0</v>
      </c>
    </row>
    <row r="835" spans="1:16" x14ac:dyDescent="0.2">
      <c r="A835" s="36">
        <v>37173</v>
      </c>
      <c r="B835" s="37" t="s">
        <v>130</v>
      </c>
      <c r="C835" s="71">
        <v>16.3</v>
      </c>
      <c r="D835" s="25" t="s">
        <v>170</v>
      </c>
      <c r="E835" s="25">
        <v>9</v>
      </c>
      <c r="F835" s="26" t="s">
        <v>67</v>
      </c>
      <c r="G835" s="25">
        <v>2001</v>
      </c>
      <c r="H835" s="27" t="s">
        <v>68</v>
      </c>
      <c r="I835" s="25">
        <v>41</v>
      </c>
      <c r="J835" s="25">
        <v>4</v>
      </c>
      <c r="K835" s="41">
        <v>17.98</v>
      </c>
      <c r="L835" s="41">
        <v>17.98</v>
      </c>
      <c r="M835" s="41">
        <v>17.98</v>
      </c>
      <c r="N835" s="41">
        <f t="shared" si="57"/>
        <v>0</v>
      </c>
      <c r="O835" s="41">
        <f t="shared" si="58"/>
        <v>0</v>
      </c>
      <c r="P835" s="41">
        <f t="shared" si="59"/>
        <v>0</v>
      </c>
    </row>
    <row r="836" spans="1:16" x14ac:dyDescent="0.2">
      <c r="A836" s="36">
        <v>37173</v>
      </c>
      <c r="B836" s="37" t="s">
        <v>131</v>
      </c>
      <c r="C836" s="71">
        <v>16.45</v>
      </c>
      <c r="D836" s="25" t="s">
        <v>170</v>
      </c>
      <c r="E836" s="25">
        <v>9</v>
      </c>
      <c r="F836" s="26" t="s">
        <v>67</v>
      </c>
      <c r="G836" s="25">
        <v>2001</v>
      </c>
      <c r="H836" s="27" t="s">
        <v>68</v>
      </c>
      <c r="I836" s="25">
        <v>41</v>
      </c>
      <c r="J836" s="25">
        <v>4</v>
      </c>
      <c r="K836" s="41">
        <v>19.97</v>
      </c>
      <c r="L836" s="41">
        <v>19.97</v>
      </c>
      <c r="M836" s="41">
        <v>19.97</v>
      </c>
      <c r="N836" s="41">
        <f t="shared" si="57"/>
        <v>0</v>
      </c>
      <c r="O836" s="41">
        <f t="shared" si="58"/>
        <v>0</v>
      </c>
      <c r="P836" s="41">
        <f t="shared" si="59"/>
        <v>0</v>
      </c>
    </row>
    <row r="837" spans="1:16" x14ac:dyDescent="0.2">
      <c r="A837" s="36">
        <v>37173</v>
      </c>
      <c r="B837" s="37" t="s">
        <v>132</v>
      </c>
      <c r="C837" s="71">
        <v>16</v>
      </c>
      <c r="D837" s="25" t="s">
        <v>170</v>
      </c>
      <c r="E837" s="25">
        <v>9</v>
      </c>
      <c r="F837" s="26" t="s">
        <v>67</v>
      </c>
      <c r="G837" s="25">
        <v>2001</v>
      </c>
      <c r="H837" s="27" t="s">
        <v>68</v>
      </c>
      <c r="I837" s="25">
        <v>41</v>
      </c>
      <c r="J837" s="25">
        <v>4</v>
      </c>
      <c r="K837" s="41">
        <v>19.97</v>
      </c>
      <c r="L837" s="41">
        <v>19.97</v>
      </c>
      <c r="M837" s="41">
        <v>19.97</v>
      </c>
      <c r="N837" s="41">
        <f t="shared" si="57"/>
        <v>0</v>
      </c>
      <c r="O837" s="41">
        <f t="shared" si="58"/>
        <v>0</v>
      </c>
      <c r="P837" s="41">
        <f t="shared" si="59"/>
        <v>0</v>
      </c>
    </row>
    <row r="838" spans="1:16" x14ac:dyDescent="0.2">
      <c r="A838" s="36">
        <v>37173</v>
      </c>
      <c r="B838" s="37" t="s">
        <v>133</v>
      </c>
      <c r="C838" s="71">
        <v>17.149999999999999</v>
      </c>
      <c r="D838" s="25" t="s">
        <v>170</v>
      </c>
      <c r="E838" s="25">
        <v>9</v>
      </c>
      <c r="F838" s="26" t="s">
        <v>67</v>
      </c>
      <c r="G838" s="25">
        <v>2001</v>
      </c>
      <c r="H838" s="27" t="s">
        <v>68</v>
      </c>
      <c r="I838" s="25">
        <v>41</v>
      </c>
      <c r="J838" s="25">
        <v>4</v>
      </c>
      <c r="K838" s="41">
        <v>21.07</v>
      </c>
      <c r="L838" s="41">
        <v>21.07</v>
      </c>
      <c r="M838" s="41">
        <v>21.07</v>
      </c>
      <c r="N838" s="41">
        <f t="shared" si="57"/>
        <v>0</v>
      </c>
      <c r="O838" s="41">
        <f t="shared" si="58"/>
        <v>0</v>
      </c>
      <c r="P838" s="41">
        <f t="shared" si="59"/>
        <v>0</v>
      </c>
    </row>
    <row r="839" spans="1:16" x14ac:dyDescent="0.2">
      <c r="A839" s="36">
        <v>37173</v>
      </c>
      <c r="B839" s="37" t="s">
        <v>134</v>
      </c>
      <c r="C839" s="71">
        <v>17.3</v>
      </c>
      <c r="D839" s="25" t="s">
        <v>170</v>
      </c>
      <c r="E839" s="25">
        <v>9</v>
      </c>
      <c r="F839" s="26" t="s">
        <v>67</v>
      </c>
      <c r="G839" s="25">
        <v>2001</v>
      </c>
      <c r="H839" s="27" t="s">
        <v>68</v>
      </c>
      <c r="I839" s="25">
        <v>41</v>
      </c>
      <c r="J839" s="25">
        <v>4</v>
      </c>
      <c r="K839" s="41">
        <v>21.07</v>
      </c>
      <c r="L839" s="41">
        <v>21.07</v>
      </c>
      <c r="M839" s="41">
        <v>21.07</v>
      </c>
      <c r="N839" s="41">
        <f t="shared" ref="N839:N902" si="60">K839-L839</f>
        <v>0</v>
      </c>
      <c r="O839" s="41">
        <f t="shared" ref="O839:O902" si="61">K839-M839</f>
        <v>0</v>
      </c>
      <c r="P839" s="41">
        <f t="shared" ref="P839:P902" si="62">L839-M839</f>
        <v>0</v>
      </c>
    </row>
    <row r="840" spans="1:16" x14ac:dyDescent="0.2">
      <c r="A840" s="36">
        <v>37173</v>
      </c>
      <c r="B840" s="37" t="s">
        <v>135</v>
      </c>
      <c r="C840" s="71">
        <v>17.45</v>
      </c>
      <c r="D840" s="25" t="s">
        <v>170</v>
      </c>
      <c r="E840" s="25">
        <v>9</v>
      </c>
      <c r="F840" s="26" t="s">
        <v>67</v>
      </c>
      <c r="G840" s="25">
        <v>2001</v>
      </c>
      <c r="H840" s="27" t="s">
        <v>68</v>
      </c>
      <c r="I840" s="25">
        <v>41</v>
      </c>
      <c r="J840" s="25">
        <v>4</v>
      </c>
      <c r="K840" s="41">
        <v>21.07</v>
      </c>
      <c r="L840" s="41">
        <v>21.07</v>
      </c>
      <c r="M840" s="41">
        <v>21.07</v>
      </c>
      <c r="N840" s="41">
        <f t="shared" si="60"/>
        <v>0</v>
      </c>
      <c r="O840" s="41">
        <f t="shared" si="61"/>
        <v>0</v>
      </c>
      <c r="P840" s="41">
        <f t="shared" si="62"/>
        <v>0</v>
      </c>
    </row>
    <row r="841" spans="1:16" x14ac:dyDescent="0.2">
      <c r="A841" s="36">
        <v>37173</v>
      </c>
      <c r="B841" s="37" t="s">
        <v>136</v>
      </c>
      <c r="C841" s="71">
        <v>17</v>
      </c>
      <c r="D841" s="25" t="s">
        <v>170</v>
      </c>
      <c r="E841" s="25">
        <v>9</v>
      </c>
      <c r="F841" s="26" t="s">
        <v>67</v>
      </c>
      <c r="G841" s="25">
        <v>2001</v>
      </c>
      <c r="H841" s="27" t="s">
        <v>68</v>
      </c>
      <c r="I841" s="25">
        <v>41</v>
      </c>
      <c r="J841" s="25">
        <v>4</v>
      </c>
      <c r="K841" s="41">
        <v>23.16</v>
      </c>
      <c r="L841" s="41">
        <v>23.16</v>
      </c>
      <c r="M841" s="41">
        <v>23.16</v>
      </c>
      <c r="N841" s="41">
        <f t="shared" si="60"/>
        <v>0</v>
      </c>
      <c r="O841" s="41">
        <f t="shared" si="61"/>
        <v>0</v>
      </c>
      <c r="P841" s="41">
        <f t="shared" si="62"/>
        <v>0</v>
      </c>
    </row>
    <row r="842" spans="1:16" x14ac:dyDescent="0.2">
      <c r="A842" s="36">
        <v>37173</v>
      </c>
      <c r="B842" s="37" t="s">
        <v>137</v>
      </c>
      <c r="C842" s="71">
        <v>18.149999999999999</v>
      </c>
      <c r="D842" s="25" t="s">
        <v>170</v>
      </c>
      <c r="E842" s="25">
        <v>9</v>
      </c>
      <c r="F842" s="26" t="s">
        <v>67</v>
      </c>
      <c r="G842" s="25">
        <v>2001</v>
      </c>
      <c r="H842" s="27" t="s">
        <v>68</v>
      </c>
      <c r="I842" s="25">
        <v>41</v>
      </c>
      <c r="J842" s="25">
        <v>4</v>
      </c>
      <c r="K842" s="41">
        <v>19.399999999999999</v>
      </c>
      <c r="L842" s="41">
        <v>19.399999999999999</v>
      </c>
      <c r="M842" s="41">
        <v>19.399999999999999</v>
      </c>
      <c r="N842" s="41">
        <f t="shared" si="60"/>
        <v>0</v>
      </c>
      <c r="O842" s="41">
        <f t="shared" si="61"/>
        <v>0</v>
      </c>
      <c r="P842" s="41">
        <f t="shared" si="62"/>
        <v>0</v>
      </c>
    </row>
    <row r="843" spans="1:16" x14ac:dyDescent="0.2">
      <c r="A843" s="36">
        <v>37173</v>
      </c>
      <c r="B843" s="37" t="s">
        <v>138</v>
      </c>
      <c r="C843" s="71">
        <v>18.3</v>
      </c>
      <c r="D843" s="25" t="s">
        <v>170</v>
      </c>
      <c r="E843" s="25">
        <v>9</v>
      </c>
      <c r="F843" s="26" t="s">
        <v>67</v>
      </c>
      <c r="G843" s="25">
        <v>2001</v>
      </c>
      <c r="H843" s="27" t="s">
        <v>68</v>
      </c>
      <c r="I843" s="25">
        <v>41</v>
      </c>
      <c r="J843" s="25">
        <v>4</v>
      </c>
      <c r="K843" s="41">
        <v>18.5</v>
      </c>
      <c r="L843" s="41">
        <v>18.5</v>
      </c>
      <c r="M843" s="41">
        <v>18.5</v>
      </c>
      <c r="N843" s="41">
        <f t="shared" si="60"/>
        <v>0</v>
      </c>
      <c r="O843" s="41">
        <f t="shared" si="61"/>
        <v>0</v>
      </c>
      <c r="P843" s="41">
        <f t="shared" si="62"/>
        <v>0</v>
      </c>
    </row>
    <row r="844" spans="1:16" x14ac:dyDescent="0.2">
      <c r="A844" s="36">
        <v>37173</v>
      </c>
      <c r="B844" s="37" t="s">
        <v>139</v>
      </c>
      <c r="C844" s="71">
        <v>18.45</v>
      </c>
      <c r="D844" s="25" t="s">
        <v>170</v>
      </c>
      <c r="E844" s="25">
        <v>9</v>
      </c>
      <c r="F844" s="26" t="s">
        <v>67</v>
      </c>
      <c r="G844" s="25">
        <v>2001</v>
      </c>
      <c r="H844" s="27" t="s">
        <v>68</v>
      </c>
      <c r="I844" s="25">
        <v>41</v>
      </c>
      <c r="J844" s="25">
        <v>4</v>
      </c>
      <c r="K844" s="41">
        <v>18.399999999999999</v>
      </c>
      <c r="L844" s="41">
        <v>18.399999999999999</v>
      </c>
      <c r="M844" s="41">
        <v>18.399999999999999</v>
      </c>
      <c r="N844" s="41">
        <f t="shared" si="60"/>
        <v>0</v>
      </c>
      <c r="O844" s="41">
        <f t="shared" si="61"/>
        <v>0</v>
      </c>
      <c r="P844" s="41">
        <f t="shared" si="62"/>
        <v>0</v>
      </c>
    </row>
    <row r="845" spans="1:16" x14ac:dyDescent="0.2">
      <c r="A845" s="36">
        <v>37173</v>
      </c>
      <c r="B845" s="37" t="s">
        <v>140</v>
      </c>
      <c r="C845" s="71">
        <v>18</v>
      </c>
      <c r="D845" s="25" t="s">
        <v>170</v>
      </c>
      <c r="E845" s="25">
        <v>9</v>
      </c>
      <c r="F845" s="26" t="s">
        <v>67</v>
      </c>
      <c r="G845" s="25">
        <v>2001</v>
      </c>
      <c r="H845" s="27" t="s">
        <v>68</v>
      </c>
      <c r="I845" s="25">
        <v>41</v>
      </c>
      <c r="J845" s="25">
        <v>4</v>
      </c>
      <c r="K845" s="41">
        <v>17.86</v>
      </c>
      <c r="L845" s="41">
        <v>17.86</v>
      </c>
      <c r="M845" s="41">
        <v>17.86</v>
      </c>
      <c r="N845" s="41">
        <f t="shared" si="60"/>
        <v>0</v>
      </c>
      <c r="O845" s="41">
        <f t="shared" si="61"/>
        <v>0</v>
      </c>
      <c r="P845" s="41">
        <f t="shared" si="62"/>
        <v>0</v>
      </c>
    </row>
    <row r="846" spans="1:16" x14ac:dyDescent="0.2">
      <c r="A846" s="36">
        <v>37173</v>
      </c>
      <c r="B846" s="37" t="s">
        <v>141</v>
      </c>
      <c r="C846" s="71">
        <v>19.149999999999999</v>
      </c>
      <c r="D846" s="25" t="s">
        <v>170</v>
      </c>
      <c r="E846" s="25">
        <v>9</v>
      </c>
      <c r="F846" s="26" t="s">
        <v>67</v>
      </c>
      <c r="G846" s="25">
        <v>2001</v>
      </c>
      <c r="H846" s="27" t="s">
        <v>68</v>
      </c>
      <c r="I846" s="25">
        <v>41</v>
      </c>
      <c r="J846" s="25">
        <v>4</v>
      </c>
      <c r="K846" s="41">
        <v>17.739999999999998</v>
      </c>
      <c r="L846" s="41">
        <v>17.739999999999998</v>
      </c>
      <c r="M846" s="41">
        <v>17.739999999999998</v>
      </c>
      <c r="N846" s="41">
        <f t="shared" si="60"/>
        <v>0</v>
      </c>
      <c r="O846" s="41">
        <f t="shared" si="61"/>
        <v>0</v>
      </c>
      <c r="P846" s="41">
        <f t="shared" si="62"/>
        <v>0</v>
      </c>
    </row>
    <row r="847" spans="1:16" x14ac:dyDescent="0.2">
      <c r="A847" s="36">
        <v>37173</v>
      </c>
      <c r="B847" s="37" t="s">
        <v>142</v>
      </c>
      <c r="C847" s="71">
        <v>19.3</v>
      </c>
      <c r="D847" s="25" t="s">
        <v>170</v>
      </c>
      <c r="E847" s="25">
        <v>9</v>
      </c>
      <c r="F847" s="26" t="s">
        <v>67</v>
      </c>
      <c r="G847" s="25">
        <v>2001</v>
      </c>
      <c r="H847" s="27" t="s">
        <v>68</v>
      </c>
      <c r="I847" s="25">
        <v>41</v>
      </c>
      <c r="J847" s="25">
        <v>4</v>
      </c>
      <c r="K847" s="41">
        <v>17.739999999999998</v>
      </c>
      <c r="L847" s="41">
        <v>17.739999999999998</v>
      </c>
      <c r="M847" s="41">
        <v>17.739999999999998</v>
      </c>
      <c r="N847" s="41">
        <f t="shared" si="60"/>
        <v>0</v>
      </c>
      <c r="O847" s="41">
        <f t="shared" si="61"/>
        <v>0</v>
      </c>
      <c r="P847" s="41">
        <f t="shared" si="62"/>
        <v>0</v>
      </c>
    </row>
    <row r="848" spans="1:16" x14ac:dyDescent="0.2">
      <c r="A848" s="36">
        <v>37173</v>
      </c>
      <c r="B848" s="37" t="s">
        <v>143</v>
      </c>
      <c r="C848" s="71">
        <v>19.45</v>
      </c>
      <c r="D848" s="25" t="s">
        <v>170</v>
      </c>
      <c r="E848" s="25">
        <v>9</v>
      </c>
      <c r="F848" s="26" t="s">
        <v>67</v>
      </c>
      <c r="G848" s="25">
        <v>2001</v>
      </c>
      <c r="H848" s="27" t="s">
        <v>68</v>
      </c>
      <c r="I848" s="25">
        <v>41</v>
      </c>
      <c r="J848" s="25">
        <v>4</v>
      </c>
      <c r="K848" s="41">
        <v>17.739999999999998</v>
      </c>
      <c r="L848" s="41">
        <v>17.739999999999998</v>
      </c>
      <c r="M848" s="41">
        <v>17.739999999999998</v>
      </c>
      <c r="N848" s="41">
        <f t="shared" si="60"/>
        <v>0</v>
      </c>
      <c r="O848" s="41">
        <f t="shared" si="61"/>
        <v>0</v>
      </c>
      <c r="P848" s="41">
        <f t="shared" si="62"/>
        <v>0</v>
      </c>
    </row>
    <row r="849" spans="1:16" x14ac:dyDescent="0.2">
      <c r="A849" s="36">
        <v>37173</v>
      </c>
      <c r="B849" s="37" t="s">
        <v>144</v>
      </c>
      <c r="C849" s="71">
        <v>19</v>
      </c>
      <c r="D849" s="25" t="s">
        <v>170</v>
      </c>
      <c r="E849" s="25">
        <v>9</v>
      </c>
      <c r="F849" s="26" t="s">
        <v>67</v>
      </c>
      <c r="G849" s="25">
        <v>2001</v>
      </c>
      <c r="H849" s="27" t="s">
        <v>68</v>
      </c>
      <c r="I849" s="25">
        <v>41</v>
      </c>
      <c r="J849" s="25">
        <v>4</v>
      </c>
      <c r="K849" s="41">
        <v>17.739999999999998</v>
      </c>
      <c r="L849" s="41">
        <v>17.739999999999998</v>
      </c>
      <c r="M849" s="41">
        <v>17.739999999999998</v>
      </c>
      <c r="N849" s="41">
        <f t="shared" si="60"/>
        <v>0</v>
      </c>
      <c r="O849" s="41">
        <f t="shared" si="61"/>
        <v>0</v>
      </c>
      <c r="P849" s="41">
        <f t="shared" si="62"/>
        <v>0</v>
      </c>
    </row>
    <row r="850" spans="1:16" x14ac:dyDescent="0.2">
      <c r="A850" s="36">
        <v>37173</v>
      </c>
      <c r="B850" s="37" t="s">
        <v>145</v>
      </c>
      <c r="C850" s="71">
        <v>20.149999999999999</v>
      </c>
      <c r="D850" s="25" t="s">
        <v>170</v>
      </c>
      <c r="E850" s="25">
        <v>9</v>
      </c>
      <c r="F850" s="26" t="s">
        <v>67</v>
      </c>
      <c r="G850" s="25">
        <v>2001</v>
      </c>
      <c r="H850" s="27" t="s">
        <v>68</v>
      </c>
      <c r="I850" s="25">
        <v>41</v>
      </c>
      <c r="J850" s="25">
        <v>4</v>
      </c>
      <c r="K850" s="41">
        <v>17.86</v>
      </c>
      <c r="L850" s="41">
        <v>17.86</v>
      </c>
      <c r="M850" s="41">
        <v>17.86</v>
      </c>
      <c r="N850" s="41">
        <f t="shared" si="60"/>
        <v>0</v>
      </c>
      <c r="O850" s="41">
        <f t="shared" si="61"/>
        <v>0</v>
      </c>
      <c r="P850" s="41">
        <f t="shared" si="62"/>
        <v>0</v>
      </c>
    </row>
    <row r="851" spans="1:16" x14ac:dyDescent="0.2">
      <c r="A851" s="36">
        <v>37173</v>
      </c>
      <c r="B851" s="37" t="s">
        <v>146</v>
      </c>
      <c r="C851" s="71">
        <v>20.3</v>
      </c>
      <c r="D851" s="25" t="s">
        <v>170</v>
      </c>
      <c r="E851" s="25">
        <v>9</v>
      </c>
      <c r="F851" s="26" t="s">
        <v>67</v>
      </c>
      <c r="G851" s="25">
        <v>2001</v>
      </c>
      <c r="H851" s="27" t="s">
        <v>68</v>
      </c>
      <c r="I851" s="25">
        <v>41</v>
      </c>
      <c r="J851" s="25">
        <v>4</v>
      </c>
      <c r="K851" s="41">
        <v>22.22</v>
      </c>
      <c r="L851" s="41">
        <v>22.18</v>
      </c>
      <c r="M851" s="41">
        <v>21.53</v>
      </c>
      <c r="N851" s="41">
        <f t="shared" si="60"/>
        <v>3.9999999999999147E-2</v>
      </c>
      <c r="O851" s="41">
        <f t="shared" si="61"/>
        <v>0.68999999999999773</v>
      </c>
      <c r="P851" s="41">
        <f t="shared" si="62"/>
        <v>0.64999999999999858</v>
      </c>
    </row>
    <row r="852" spans="1:16" x14ac:dyDescent="0.2">
      <c r="A852" s="36">
        <v>37173</v>
      </c>
      <c r="B852" s="37" t="s">
        <v>147</v>
      </c>
      <c r="C852" s="71">
        <v>20.45</v>
      </c>
      <c r="D852" s="25" t="s">
        <v>170</v>
      </c>
      <c r="E852" s="25">
        <v>9</v>
      </c>
      <c r="F852" s="26" t="s">
        <v>67</v>
      </c>
      <c r="G852" s="25">
        <v>2001</v>
      </c>
      <c r="H852" s="27" t="s">
        <v>68</v>
      </c>
      <c r="I852" s="25">
        <v>41</v>
      </c>
      <c r="J852" s="25">
        <v>4</v>
      </c>
      <c r="K852" s="41">
        <v>23.97</v>
      </c>
      <c r="L852" s="41">
        <v>23.78</v>
      </c>
      <c r="M852" s="41">
        <v>20.73</v>
      </c>
      <c r="N852" s="41">
        <f t="shared" si="60"/>
        <v>0.18999999999999773</v>
      </c>
      <c r="O852" s="41">
        <f t="shared" si="61"/>
        <v>3.2399999999999984</v>
      </c>
      <c r="P852" s="41">
        <f t="shared" si="62"/>
        <v>3.0500000000000007</v>
      </c>
    </row>
    <row r="853" spans="1:16" x14ac:dyDescent="0.2">
      <c r="A853" s="36">
        <v>37173</v>
      </c>
      <c r="B853" s="37" t="s">
        <v>148</v>
      </c>
      <c r="C853" s="71">
        <v>20</v>
      </c>
      <c r="D853" s="25" t="s">
        <v>170</v>
      </c>
      <c r="E853" s="25">
        <v>9</v>
      </c>
      <c r="F853" s="26" t="s">
        <v>67</v>
      </c>
      <c r="G853" s="25">
        <v>2001</v>
      </c>
      <c r="H853" s="27" t="s">
        <v>68</v>
      </c>
      <c r="I853" s="25">
        <v>41</v>
      </c>
      <c r="J853" s="25">
        <v>4</v>
      </c>
      <c r="K853" s="41">
        <v>24.87</v>
      </c>
      <c r="L853" s="41">
        <v>24.62</v>
      </c>
      <c r="M853" s="41">
        <v>20.83</v>
      </c>
      <c r="N853" s="41">
        <f t="shared" si="60"/>
        <v>0.25</v>
      </c>
      <c r="O853" s="41">
        <f t="shared" si="61"/>
        <v>4.0400000000000027</v>
      </c>
      <c r="P853" s="41">
        <f t="shared" si="62"/>
        <v>3.7900000000000027</v>
      </c>
    </row>
    <row r="854" spans="1:16" x14ac:dyDescent="0.2">
      <c r="A854" s="36">
        <v>37173</v>
      </c>
      <c r="B854" s="37" t="s">
        <v>149</v>
      </c>
      <c r="C854" s="71">
        <v>21.15</v>
      </c>
      <c r="D854" s="25" t="s">
        <v>170</v>
      </c>
      <c r="E854" s="25">
        <v>9</v>
      </c>
      <c r="F854" s="26" t="s">
        <v>67</v>
      </c>
      <c r="G854" s="25">
        <v>2001</v>
      </c>
      <c r="H854" s="27" t="s">
        <v>68</v>
      </c>
      <c r="I854" s="25">
        <v>41</v>
      </c>
      <c r="J854" s="25">
        <v>4</v>
      </c>
      <c r="K854" s="41">
        <v>22.34</v>
      </c>
      <c r="L854" s="41">
        <v>22.34</v>
      </c>
      <c r="M854" s="41">
        <v>22.34</v>
      </c>
      <c r="N854" s="41">
        <f t="shared" si="60"/>
        <v>0</v>
      </c>
      <c r="O854" s="41">
        <f t="shared" si="61"/>
        <v>0</v>
      </c>
      <c r="P854" s="41">
        <f t="shared" si="62"/>
        <v>0</v>
      </c>
    </row>
    <row r="855" spans="1:16" x14ac:dyDescent="0.2">
      <c r="A855" s="36">
        <v>37173</v>
      </c>
      <c r="B855" s="37" t="s">
        <v>150</v>
      </c>
      <c r="C855" s="71">
        <v>21.3</v>
      </c>
      <c r="D855" s="25" t="s">
        <v>170</v>
      </c>
      <c r="E855" s="25">
        <v>9</v>
      </c>
      <c r="F855" s="26" t="s">
        <v>67</v>
      </c>
      <c r="G855" s="25">
        <v>2001</v>
      </c>
      <c r="H855" s="27" t="s">
        <v>68</v>
      </c>
      <c r="I855" s="25">
        <v>41</v>
      </c>
      <c r="J855" s="25">
        <v>4</v>
      </c>
      <c r="K855" s="41">
        <v>20.52</v>
      </c>
      <c r="L855" s="41">
        <v>20.52</v>
      </c>
      <c r="M855" s="41">
        <v>20.52</v>
      </c>
      <c r="N855" s="41">
        <f t="shared" si="60"/>
        <v>0</v>
      </c>
      <c r="O855" s="41">
        <f t="shared" si="61"/>
        <v>0</v>
      </c>
      <c r="P855" s="41">
        <f t="shared" si="62"/>
        <v>0</v>
      </c>
    </row>
    <row r="856" spans="1:16" x14ac:dyDescent="0.2">
      <c r="A856" s="36">
        <v>37173</v>
      </c>
      <c r="B856" s="37" t="s">
        <v>151</v>
      </c>
      <c r="C856" s="71">
        <v>21.45</v>
      </c>
      <c r="D856" s="25" t="s">
        <v>170</v>
      </c>
      <c r="E856" s="25">
        <v>9</v>
      </c>
      <c r="F856" s="26" t="s">
        <v>67</v>
      </c>
      <c r="G856" s="25">
        <v>2001</v>
      </c>
      <c r="H856" s="27" t="s">
        <v>68</v>
      </c>
      <c r="I856" s="25">
        <v>41</v>
      </c>
      <c r="J856" s="25">
        <v>4</v>
      </c>
      <c r="K856" s="41">
        <v>20.72</v>
      </c>
      <c r="L856" s="41">
        <v>20.72</v>
      </c>
      <c r="M856" s="41">
        <v>20.72</v>
      </c>
      <c r="N856" s="41">
        <f t="shared" si="60"/>
        <v>0</v>
      </c>
      <c r="O856" s="41">
        <f t="shared" si="61"/>
        <v>0</v>
      </c>
      <c r="P856" s="41">
        <f t="shared" si="62"/>
        <v>0</v>
      </c>
    </row>
    <row r="857" spans="1:16" x14ac:dyDescent="0.2">
      <c r="A857" s="36">
        <v>37173</v>
      </c>
      <c r="B857" s="37" t="s">
        <v>152</v>
      </c>
      <c r="C857" s="71">
        <v>21</v>
      </c>
      <c r="D857" s="25" t="s">
        <v>170</v>
      </c>
      <c r="E857" s="25">
        <v>9</v>
      </c>
      <c r="F857" s="26" t="s">
        <v>67</v>
      </c>
      <c r="G857" s="25">
        <v>2001</v>
      </c>
      <c r="H857" s="27" t="s">
        <v>68</v>
      </c>
      <c r="I857" s="25">
        <v>41</v>
      </c>
      <c r="J857" s="25">
        <v>4</v>
      </c>
      <c r="K857" s="41">
        <v>21.13</v>
      </c>
      <c r="L857" s="41">
        <v>21.13</v>
      </c>
      <c r="M857" s="41">
        <v>21.13</v>
      </c>
      <c r="N857" s="41">
        <f t="shared" si="60"/>
        <v>0</v>
      </c>
      <c r="O857" s="41">
        <f t="shared" si="61"/>
        <v>0</v>
      </c>
      <c r="P857" s="41">
        <f t="shared" si="62"/>
        <v>0</v>
      </c>
    </row>
    <row r="858" spans="1:16" x14ac:dyDescent="0.2">
      <c r="A858" s="36">
        <v>37173</v>
      </c>
      <c r="B858" s="37" t="s">
        <v>153</v>
      </c>
      <c r="C858" s="71">
        <v>22.15</v>
      </c>
      <c r="D858" s="25" t="s">
        <v>170</v>
      </c>
      <c r="E858" s="25">
        <v>9</v>
      </c>
      <c r="F858" s="26" t="s">
        <v>67</v>
      </c>
      <c r="G858" s="25">
        <v>2001</v>
      </c>
      <c r="H858" s="27" t="s">
        <v>68</v>
      </c>
      <c r="I858" s="25">
        <v>41</v>
      </c>
      <c r="J858" s="25">
        <v>4</v>
      </c>
      <c r="K858" s="41">
        <v>23</v>
      </c>
      <c r="L858" s="41">
        <v>23</v>
      </c>
      <c r="M858" s="41">
        <v>23</v>
      </c>
      <c r="N858" s="41">
        <f t="shared" si="60"/>
        <v>0</v>
      </c>
      <c r="O858" s="41">
        <f t="shared" si="61"/>
        <v>0</v>
      </c>
      <c r="P858" s="41">
        <f t="shared" si="62"/>
        <v>0</v>
      </c>
    </row>
    <row r="859" spans="1:16" x14ac:dyDescent="0.2">
      <c r="A859" s="36">
        <v>37173</v>
      </c>
      <c r="B859" s="37" t="s">
        <v>154</v>
      </c>
      <c r="C859" s="71">
        <v>22.3</v>
      </c>
      <c r="D859" s="25" t="s">
        <v>170</v>
      </c>
      <c r="E859" s="25">
        <v>9</v>
      </c>
      <c r="F859" s="26" t="s">
        <v>67</v>
      </c>
      <c r="G859" s="25">
        <v>2001</v>
      </c>
      <c r="H859" s="27" t="s">
        <v>68</v>
      </c>
      <c r="I859" s="25">
        <v>41</v>
      </c>
      <c r="J859" s="25">
        <v>4</v>
      </c>
      <c r="K859" s="41">
        <v>23</v>
      </c>
      <c r="L859" s="41">
        <v>23</v>
      </c>
      <c r="M859" s="41">
        <v>23</v>
      </c>
      <c r="N859" s="41">
        <f t="shared" si="60"/>
        <v>0</v>
      </c>
      <c r="O859" s="41">
        <f t="shared" si="61"/>
        <v>0</v>
      </c>
      <c r="P859" s="41">
        <f t="shared" si="62"/>
        <v>0</v>
      </c>
    </row>
    <row r="860" spans="1:16" x14ac:dyDescent="0.2">
      <c r="A860" s="36">
        <v>37173</v>
      </c>
      <c r="B860" s="37" t="s">
        <v>155</v>
      </c>
      <c r="C860" s="71">
        <v>22.45</v>
      </c>
      <c r="D860" s="25" t="s">
        <v>170</v>
      </c>
      <c r="E860" s="25">
        <v>9</v>
      </c>
      <c r="F860" s="26" t="s">
        <v>67</v>
      </c>
      <c r="G860" s="25">
        <v>2001</v>
      </c>
      <c r="H860" s="27" t="s">
        <v>68</v>
      </c>
      <c r="I860" s="25">
        <v>41</v>
      </c>
      <c r="J860" s="25">
        <v>4</v>
      </c>
      <c r="K860" s="41">
        <v>22.65</v>
      </c>
      <c r="L860" s="41">
        <v>22.65</v>
      </c>
      <c r="M860" s="41">
        <v>22.65</v>
      </c>
      <c r="N860" s="41">
        <f t="shared" si="60"/>
        <v>0</v>
      </c>
      <c r="O860" s="41">
        <f t="shared" si="61"/>
        <v>0</v>
      </c>
      <c r="P860" s="41">
        <f t="shared" si="62"/>
        <v>0</v>
      </c>
    </row>
    <row r="861" spans="1:16" x14ac:dyDescent="0.2">
      <c r="A861" s="36">
        <v>37173</v>
      </c>
      <c r="B861" s="37" t="s">
        <v>156</v>
      </c>
      <c r="C861" s="71">
        <v>22</v>
      </c>
      <c r="D861" s="25" t="s">
        <v>170</v>
      </c>
      <c r="E861" s="25">
        <v>9</v>
      </c>
      <c r="F861" s="26" t="s">
        <v>67</v>
      </c>
      <c r="G861" s="25">
        <v>2001</v>
      </c>
      <c r="H861" s="27" t="s">
        <v>68</v>
      </c>
      <c r="I861" s="25">
        <v>41</v>
      </c>
      <c r="J861" s="25">
        <v>4</v>
      </c>
      <c r="K861" s="41">
        <v>20.12</v>
      </c>
      <c r="L861" s="41">
        <v>20.12</v>
      </c>
      <c r="M861" s="41">
        <v>20.12</v>
      </c>
      <c r="N861" s="41">
        <f t="shared" si="60"/>
        <v>0</v>
      </c>
      <c r="O861" s="41">
        <f t="shared" si="61"/>
        <v>0</v>
      </c>
      <c r="P861" s="41">
        <f t="shared" si="62"/>
        <v>0</v>
      </c>
    </row>
    <row r="862" spans="1:16" x14ac:dyDescent="0.2">
      <c r="A862" s="36">
        <v>37173</v>
      </c>
      <c r="B862" s="37" t="s">
        <v>157</v>
      </c>
      <c r="C862" s="71">
        <v>23.15</v>
      </c>
      <c r="D862" s="25" t="s">
        <v>170</v>
      </c>
      <c r="E862" s="25">
        <v>9</v>
      </c>
      <c r="F862" s="26" t="s">
        <v>67</v>
      </c>
      <c r="G862" s="25">
        <v>2001</v>
      </c>
      <c r="H862" s="27" t="s">
        <v>68</v>
      </c>
      <c r="I862" s="25">
        <v>41</v>
      </c>
      <c r="J862" s="25">
        <v>4</v>
      </c>
      <c r="K862" s="41">
        <v>20.93</v>
      </c>
      <c r="L862" s="41">
        <v>20.93</v>
      </c>
      <c r="M862" s="41">
        <v>20.93</v>
      </c>
      <c r="N862" s="41">
        <f t="shared" si="60"/>
        <v>0</v>
      </c>
      <c r="O862" s="41">
        <f t="shared" si="61"/>
        <v>0</v>
      </c>
      <c r="P862" s="41">
        <f t="shared" si="62"/>
        <v>0</v>
      </c>
    </row>
    <row r="863" spans="1:16" x14ac:dyDescent="0.2">
      <c r="A863" s="36">
        <v>37173</v>
      </c>
      <c r="B863" s="37" t="s">
        <v>158</v>
      </c>
      <c r="C863" s="71">
        <v>23.3</v>
      </c>
      <c r="D863" s="25" t="s">
        <v>170</v>
      </c>
      <c r="E863" s="25">
        <v>9</v>
      </c>
      <c r="F863" s="26" t="s">
        <v>67</v>
      </c>
      <c r="G863" s="25">
        <v>2001</v>
      </c>
      <c r="H863" s="27" t="s">
        <v>68</v>
      </c>
      <c r="I863" s="25">
        <v>41</v>
      </c>
      <c r="J863" s="25">
        <v>4</v>
      </c>
      <c r="K863" s="41">
        <v>20.420000000000002</v>
      </c>
      <c r="L863" s="41">
        <v>20.420000000000002</v>
      </c>
      <c r="M863" s="41">
        <v>20.420000000000002</v>
      </c>
      <c r="N863" s="41">
        <f t="shared" si="60"/>
        <v>0</v>
      </c>
      <c r="O863" s="41">
        <f t="shared" si="61"/>
        <v>0</v>
      </c>
      <c r="P863" s="41">
        <f t="shared" si="62"/>
        <v>0</v>
      </c>
    </row>
    <row r="864" spans="1:16" x14ac:dyDescent="0.2">
      <c r="A864" s="36">
        <v>37173</v>
      </c>
      <c r="B864" s="37" t="s">
        <v>159</v>
      </c>
      <c r="C864" s="71">
        <v>23.45</v>
      </c>
      <c r="D864" s="25" t="s">
        <v>170</v>
      </c>
      <c r="E864" s="25">
        <v>9</v>
      </c>
      <c r="F864" s="26" t="s">
        <v>67</v>
      </c>
      <c r="G864" s="25">
        <v>2001</v>
      </c>
      <c r="H864" s="27" t="s">
        <v>68</v>
      </c>
      <c r="I864" s="25">
        <v>41</v>
      </c>
      <c r="J864" s="25">
        <v>4</v>
      </c>
      <c r="K864" s="41">
        <v>17.98</v>
      </c>
      <c r="L864" s="41">
        <v>17.98</v>
      </c>
      <c r="M864" s="41">
        <v>17.98</v>
      </c>
      <c r="N864" s="41">
        <f t="shared" si="60"/>
        <v>0</v>
      </c>
      <c r="O864" s="41">
        <f t="shared" si="61"/>
        <v>0</v>
      </c>
      <c r="P864" s="41">
        <f t="shared" si="62"/>
        <v>0</v>
      </c>
    </row>
    <row r="865" spans="1:16" x14ac:dyDescent="0.2">
      <c r="A865" s="36">
        <v>37173</v>
      </c>
      <c r="B865" s="37" t="s">
        <v>160</v>
      </c>
      <c r="C865" s="71">
        <v>23</v>
      </c>
      <c r="D865" s="25" t="s">
        <v>170</v>
      </c>
      <c r="E865" s="25">
        <v>9</v>
      </c>
      <c r="F865" s="26" t="s">
        <v>67</v>
      </c>
      <c r="G865" s="25">
        <v>2001</v>
      </c>
      <c r="H865" s="27" t="s">
        <v>68</v>
      </c>
      <c r="I865" s="25">
        <v>41</v>
      </c>
      <c r="J865" s="25">
        <v>4</v>
      </c>
      <c r="K865" s="41">
        <v>17.739999999999998</v>
      </c>
      <c r="L865" s="41">
        <v>17.739999999999998</v>
      </c>
      <c r="M865" s="41">
        <v>17.739999999999998</v>
      </c>
      <c r="N865" s="41">
        <f t="shared" si="60"/>
        <v>0</v>
      </c>
      <c r="O865" s="41">
        <f t="shared" si="61"/>
        <v>0</v>
      </c>
      <c r="P865" s="41">
        <f t="shared" si="62"/>
        <v>0</v>
      </c>
    </row>
    <row r="866" spans="1:16" x14ac:dyDescent="0.2">
      <c r="A866" s="36">
        <v>37173</v>
      </c>
      <c r="B866" s="37" t="s">
        <v>161</v>
      </c>
      <c r="C866" s="71">
        <v>24.15</v>
      </c>
      <c r="D866" s="25" t="s">
        <v>170</v>
      </c>
      <c r="E866" s="25">
        <v>9</v>
      </c>
      <c r="F866" s="26" t="s">
        <v>67</v>
      </c>
      <c r="G866" s="25">
        <v>2001</v>
      </c>
      <c r="H866" s="27" t="s">
        <v>68</v>
      </c>
      <c r="I866" s="25">
        <v>41</v>
      </c>
      <c r="J866" s="25">
        <v>4</v>
      </c>
      <c r="K866" s="41">
        <v>17.98</v>
      </c>
      <c r="L866" s="41">
        <v>17.98</v>
      </c>
      <c r="M866" s="41">
        <v>17.98</v>
      </c>
      <c r="N866" s="41">
        <f t="shared" si="60"/>
        <v>0</v>
      </c>
      <c r="O866" s="41">
        <f t="shared" si="61"/>
        <v>0</v>
      </c>
      <c r="P866" s="41">
        <f t="shared" si="62"/>
        <v>0</v>
      </c>
    </row>
    <row r="867" spans="1:16" x14ac:dyDescent="0.2">
      <c r="A867" s="36">
        <v>37173</v>
      </c>
      <c r="B867" s="37" t="s">
        <v>162</v>
      </c>
      <c r="C867" s="71">
        <v>24.3</v>
      </c>
      <c r="D867" s="25" t="s">
        <v>170</v>
      </c>
      <c r="E867" s="25">
        <v>9</v>
      </c>
      <c r="F867" s="26" t="s">
        <v>67</v>
      </c>
      <c r="G867" s="25">
        <v>2001</v>
      </c>
      <c r="H867" s="27" t="s">
        <v>68</v>
      </c>
      <c r="I867" s="25">
        <v>41</v>
      </c>
      <c r="J867" s="25">
        <v>4</v>
      </c>
      <c r="K867" s="41">
        <v>19.62</v>
      </c>
      <c r="L867" s="41">
        <v>19.62</v>
      </c>
      <c r="M867" s="41">
        <v>19.62</v>
      </c>
      <c r="N867" s="41">
        <f t="shared" si="60"/>
        <v>0</v>
      </c>
      <c r="O867" s="41">
        <f t="shared" si="61"/>
        <v>0</v>
      </c>
      <c r="P867" s="41">
        <f t="shared" si="62"/>
        <v>0</v>
      </c>
    </row>
    <row r="868" spans="1:16" x14ac:dyDescent="0.2">
      <c r="A868" s="36">
        <v>37173</v>
      </c>
      <c r="B868" s="37" t="s">
        <v>163</v>
      </c>
      <c r="C868" s="71">
        <v>24.45</v>
      </c>
      <c r="D868" s="25" t="s">
        <v>170</v>
      </c>
      <c r="E868" s="25">
        <v>9</v>
      </c>
      <c r="F868" s="26" t="s">
        <v>67</v>
      </c>
      <c r="G868" s="25">
        <v>2001</v>
      </c>
      <c r="H868" s="27" t="s">
        <v>68</v>
      </c>
      <c r="I868" s="25">
        <v>41</v>
      </c>
      <c r="J868" s="25">
        <v>4</v>
      </c>
      <c r="K868" s="41">
        <v>18.61</v>
      </c>
      <c r="L868" s="41">
        <v>18.61</v>
      </c>
      <c r="M868" s="41">
        <v>18.61</v>
      </c>
      <c r="N868" s="41">
        <f t="shared" si="60"/>
        <v>0</v>
      </c>
      <c r="O868" s="41">
        <f t="shared" si="61"/>
        <v>0</v>
      </c>
      <c r="P868" s="41">
        <f t="shared" si="62"/>
        <v>0</v>
      </c>
    </row>
    <row r="869" spans="1:16" x14ac:dyDescent="0.2">
      <c r="A869" s="36">
        <v>37173</v>
      </c>
      <c r="B869" s="37" t="s">
        <v>164</v>
      </c>
      <c r="C869" s="71">
        <v>24</v>
      </c>
      <c r="D869" s="25" t="s">
        <v>170</v>
      </c>
      <c r="E869" s="25">
        <v>9</v>
      </c>
      <c r="F869" s="26" t="s">
        <v>67</v>
      </c>
      <c r="G869" s="25">
        <v>2001</v>
      </c>
      <c r="H869" s="27" t="s">
        <v>68</v>
      </c>
      <c r="I869" s="25">
        <v>41</v>
      </c>
      <c r="J869" s="25">
        <v>4</v>
      </c>
      <c r="K869" s="41">
        <v>18.399999999999999</v>
      </c>
      <c r="L869" s="41">
        <v>18.399999999999999</v>
      </c>
      <c r="M869" s="41">
        <v>18.399999999999999</v>
      </c>
      <c r="N869" s="41">
        <f t="shared" si="60"/>
        <v>0</v>
      </c>
      <c r="O869" s="41">
        <f t="shared" si="61"/>
        <v>0</v>
      </c>
      <c r="P869" s="41">
        <f t="shared" si="62"/>
        <v>0</v>
      </c>
    </row>
    <row r="870" spans="1:16" x14ac:dyDescent="0.2">
      <c r="A870" s="36">
        <v>37174</v>
      </c>
      <c r="B870" s="37" t="s">
        <v>66</v>
      </c>
      <c r="C870" s="71">
        <v>1</v>
      </c>
      <c r="D870" s="25" t="s">
        <v>170</v>
      </c>
      <c r="E870" s="25">
        <v>10</v>
      </c>
      <c r="F870" s="26" t="s">
        <v>120</v>
      </c>
      <c r="G870" s="25">
        <v>2001</v>
      </c>
      <c r="H870" s="27" t="s">
        <v>68</v>
      </c>
      <c r="I870" s="25">
        <v>41</v>
      </c>
      <c r="J870" s="25">
        <v>4</v>
      </c>
      <c r="K870" s="41">
        <v>19.850000000000001</v>
      </c>
      <c r="L870" s="41">
        <v>19.850000000000001</v>
      </c>
      <c r="M870" s="41">
        <v>19.850000000000001</v>
      </c>
      <c r="N870" s="41">
        <f t="shared" si="60"/>
        <v>0</v>
      </c>
      <c r="O870" s="41">
        <f t="shared" si="61"/>
        <v>0</v>
      </c>
      <c r="P870" s="41">
        <f t="shared" si="62"/>
        <v>0</v>
      </c>
    </row>
    <row r="871" spans="1:16" x14ac:dyDescent="0.2">
      <c r="A871" s="36">
        <v>37174</v>
      </c>
      <c r="B871" s="37" t="s">
        <v>69</v>
      </c>
      <c r="C871" s="71">
        <v>1</v>
      </c>
      <c r="D871" s="25" t="s">
        <v>170</v>
      </c>
      <c r="E871" s="25">
        <v>10</v>
      </c>
      <c r="F871" s="26" t="s">
        <v>120</v>
      </c>
      <c r="G871" s="25">
        <v>2001</v>
      </c>
      <c r="H871" s="27" t="s">
        <v>68</v>
      </c>
      <c r="I871" s="25">
        <v>41</v>
      </c>
      <c r="J871" s="25">
        <v>4</v>
      </c>
      <c r="K871" s="41">
        <v>19.440000000000001</v>
      </c>
      <c r="L871" s="41">
        <v>19.440000000000001</v>
      </c>
      <c r="M871" s="41">
        <v>19.440000000000001</v>
      </c>
      <c r="N871" s="41">
        <f t="shared" si="60"/>
        <v>0</v>
      </c>
      <c r="O871" s="41">
        <f t="shared" si="61"/>
        <v>0</v>
      </c>
      <c r="P871" s="41">
        <f t="shared" si="62"/>
        <v>0</v>
      </c>
    </row>
    <row r="872" spans="1:16" x14ac:dyDescent="0.2">
      <c r="A872" s="36">
        <v>37174</v>
      </c>
      <c r="B872" s="37" t="s">
        <v>70</v>
      </c>
      <c r="C872" s="71">
        <v>1</v>
      </c>
      <c r="D872" s="25" t="s">
        <v>170</v>
      </c>
      <c r="E872" s="25">
        <v>10</v>
      </c>
      <c r="F872" s="26" t="s">
        <v>120</v>
      </c>
      <c r="G872" s="25">
        <v>2001</v>
      </c>
      <c r="H872" s="27" t="s">
        <v>68</v>
      </c>
      <c r="I872" s="25">
        <v>41</v>
      </c>
      <c r="J872" s="25">
        <v>4</v>
      </c>
      <c r="K872" s="41">
        <v>19.329999999999998</v>
      </c>
      <c r="L872" s="41">
        <v>19.329999999999998</v>
      </c>
      <c r="M872" s="41">
        <v>19.329999999999998</v>
      </c>
      <c r="N872" s="41">
        <f t="shared" si="60"/>
        <v>0</v>
      </c>
      <c r="O872" s="41">
        <f t="shared" si="61"/>
        <v>0</v>
      </c>
      <c r="P872" s="41">
        <f t="shared" si="62"/>
        <v>0</v>
      </c>
    </row>
    <row r="873" spans="1:16" x14ac:dyDescent="0.2">
      <c r="A873" s="36">
        <v>37174</v>
      </c>
      <c r="B873" s="37" t="s">
        <v>71</v>
      </c>
      <c r="C873" s="71">
        <v>1</v>
      </c>
      <c r="D873" s="25" t="s">
        <v>170</v>
      </c>
      <c r="E873" s="25">
        <v>10</v>
      </c>
      <c r="F873" s="26" t="s">
        <v>120</v>
      </c>
      <c r="G873" s="25">
        <v>2001</v>
      </c>
      <c r="H873" s="27" t="s">
        <v>68</v>
      </c>
      <c r="I873" s="25">
        <v>41</v>
      </c>
      <c r="J873" s="25">
        <v>4</v>
      </c>
      <c r="K873" s="41">
        <v>19.13</v>
      </c>
      <c r="L873" s="41">
        <v>19.13</v>
      </c>
      <c r="M873" s="41">
        <v>19.13</v>
      </c>
      <c r="N873" s="41">
        <f t="shared" si="60"/>
        <v>0</v>
      </c>
      <c r="O873" s="41">
        <f t="shared" si="61"/>
        <v>0</v>
      </c>
      <c r="P873" s="41">
        <f t="shared" si="62"/>
        <v>0</v>
      </c>
    </row>
    <row r="874" spans="1:16" x14ac:dyDescent="0.2">
      <c r="A874" s="36">
        <v>37174</v>
      </c>
      <c r="B874" s="37" t="s">
        <v>72</v>
      </c>
      <c r="C874" s="71">
        <v>2.15</v>
      </c>
      <c r="D874" s="25" t="s">
        <v>170</v>
      </c>
      <c r="E874" s="25">
        <v>10</v>
      </c>
      <c r="F874" s="26" t="s">
        <v>120</v>
      </c>
      <c r="G874" s="25">
        <v>2001</v>
      </c>
      <c r="H874" s="27" t="s">
        <v>68</v>
      </c>
      <c r="I874" s="25">
        <v>41</v>
      </c>
      <c r="J874" s="25">
        <v>4</v>
      </c>
      <c r="K874" s="41">
        <v>20.05</v>
      </c>
      <c r="L874" s="41">
        <v>20.05</v>
      </c>
      <c r="M874" s="41">
        <v>20.05</v>
      </c>
      <c r="N874" s="41">
        <f t="shared" si="60"/>
        <v>0</v>
      </c>
      <c r="O874" s="41">
        <f t="shared" si="61"/>
        <v>0</v>
      </c>
      <c r="P874" s="41">
        <f t="shared" si="62"/>
        <v>0</v>
      </c>
    </row>
    <row r="875" spans="1:16" x14ac:dyDescent="0.2">
      <c r="A875" s="36">
        <v>37174</v>
      </c>
      <c r="B875" s="37" t="s">
        <v>73</v>
      </c>
      <c r="C875" s="71">
        <v>2.2999999999999998</v>
      </c>
      <c r="D875" s="25" t="s">
        <v>170</v>
      </c>
      <c r="E875" s="25">
        <v>10</v>
      </c>
      <c r="F875" s="26" t="s">
        <v>120</v>
      </c>
      <c r="G875" s="25">
        <v>2001</v>
      </c>
      <c r="H875" s="27" t="s">
        <v>68</v>
      </c>
      <c r="I875" s="25">
        <v>41</v>
      </c>
      <c r="J875" s="25">
        <v>4</v>
      </c>
      <c r="K875" s="41">
        <v>20.05</v>
      </c>
      <c r="L875" s="41">
        <v>20.05</v>
      </c>
      <c r="M875" s="41">
        <v>20.05</v>
      </c>
      <c r="N875" s="41">
        <f t="shared" si="60"/>
        <v>0</v>
      </c>
      <c r="O875" s="41">
        <f t="shared" si="61"/>
        <v>0</v>
      </c>
      <c r="P875" s="41">
        <f t="shared" si="62"/>
        <v>0</v>
      </c>
    </row>
    <row r="876" spans="1:16" x14ac:dyDescent="0.2">
      <c r="A876" s="36">
        <v>37174</v>
      </c>
      <c r="B876" s="37" t="s">
        <v>74</v>
      </c>
      <c r="C876" s="71">
        <v>2.4500000000000002</v>
      </c>
      <c r="D876" s="25" t="s">
        <v>170</v>
      </c>
      <c r="E876" s="25">
        <v>10</v>
      </c>
      <c r="F876" s="26" t="s">
        <v>120</v>
      </c>
      <c r="G876" s="25">
        <v>2001</v>
      </c>
      <c r="H876" s="27" t="s">
        <v>68</v>
      </c>
      <c r="I876" s="25">
        <v>41</v>
      </c>
      <c r="J876" s="25">
        <v>4</v>
      </c>
      <c r="K876" s="41">
        <v>19.95</v>
      </c>
      <c r="L876" s="41">
        <v>19.95</v>
      </c>
      <c r="M876" s="41">
        <v>19.95</v>
      </c>
      <c r="N876" s="41">
        <f t="shared" si="60"/>
        <v>0</v>
      </c>
      <c r="O876" s="41">
        <f t="shared" si="61"/>
        <v>0</v>
      </c>
      <c r="P876" s="41">
        <f t="shared" si="62"/>
        <v>0</v>
      </c>
    </row>
    <row r="877" spans="1:16" x14ac:dyDescent="0.2">
      <c r="A877" s="36">
        <v>37174</v>
      </c>
      <c r="B877" s="37" t="s">
        <v>75</v>
      </c>
      <c r="C877" s="71">
        <v>2</v>
      </c>
      <c r="D877" s="25" t="s">
        <v>170</v>
      </c>
      <c r="E877" s="25">
        <v>10</v>
      </c>
      <c r="F877" s="26" t="s">
        <v>120</v>
      </c>
      <c r="G877" s="25">
        <v>2001</v>
      </c>
      <c r="H877" s="27" t="s">
        <v>68</v>
      </c>
      <c r="I877" s="25">
        <v>41</v>
      </c>
      <c r="J877" s="25">
        <v>4</v>
      </c>
      <c r="K877" s="41">
        <v>19.899999999999999</v>
      </c>
      <c r="L877" s="41">
        <v>19.899999999999999</v>
      </c>
      <c r="M877" s="41">
        <v>19.899999999999999</v>
      </c>
      <c r="N877" s="41">
        <f t="shared" si="60"/>
        <v>0</v>
      </c>
      <c r="O877" s="41">
        <f t="shared" si="61"/>
        <v>0</v>
      </c>
      <c r="P877" s="41">
        <f t="shared" si="62"/>
        <v>0</v>
      </c>
    </row>
    <row r="878" spans="1:16" x14ac:dyDescent="0.2">
      <c r="A878" s="36">
        <v>37174</v>
      </c>
      <c r="B878" s="37" t="s">
        <v>76</v>
      </c>
      <c r="C878" s="71">
        <v>3.15</v>
      </c>
      <c r="D878" s="25" t="s">
        <v>170</v>
      </c>
      <c r="E878" s="25">
        <v>10</v>
      </c>
      <c r="F878" s="26" t="s">
        <v>120</v>
      </c>
      <c r="G878" s="25">
        <v>2001</v>
      </c>
      <c r="H878" s="27" t="s">
        <v>68</v>
      </c>
      <c r="I878" s="25">
        <v>41</v>
      </c>
      <c r="J878" s="25">
        <v>4</v>
      </c>
      <c r="K878" s="41">
        <v>19.329999999999998</v>
      </c>
      <c r="L878" s="41">
        <v>19.329999999999998</v>
      </c>
      <c r="M878" s="41">
        <v>19.329999999999998</v>
      </c>
      <c r="N878" s="41">
        <f t="shared" si="60"/>
        <v>0</v>
      </c>
      <c r="O878" s="41">
        <f t="shared" si="61"/>
        <v>0</v>
      </c>
      <c r="P878" s="41">
        <f t="shared" si="62"/>
        <v>0</v>
      </c>
    </row>
    <row r="879" spans="1:16" x14ac:dyDescent="0.2">
      <c r="A879" s="36">
        <v>37174</v>
      </c>
      <c r="B879" s="37" t="s">
        <v>77</v>
      </c>
      <c r="C879" s="71">
        <v>3.3</v>
      </c>
      <c r="D879" s="25" t="s">
        <v>170</v>
      </c>
      <c r="E879" s="25">
        <v>10</v>
      </c>
      <c r="F879" s="26" t="s">
        <v>120</v>
      </c>
      <c r="G879" s="25">
        <v>2001</v>
      </c>
      <c r="H879" s="27" t="s">
        <v>68</v>
      </c>
      <c r="I879" s="25">
        <v>41</v>
      </c>
      <c r="J879" s="25">
        <v>4</v>
      </c>
      <c r="K879" s="41">
        <v>19.399999999999999</v>
      </c>
      <c r="L879" s="41">
        <v>19.399999999999999</v>
      </c>
      <c r="M879" s="41">
        <v>19.399999999999999</v>
      </c>
      <c r="N879" s="41">
        <f t="shared" si="60"/>
        <v>0</v>
      </c>
      <c r="O879" s="41">
        <f t="shared" si="61"/>
        <v>0</v>
      </c>
      <c r="P879" s="41">
        <f t="shared" si="62"/>
        <v>0</v>
      </c>
    </row>
    <row r="880" spans="1:16" x14ac:dyDescent="0.2">
      <c r="A880" s="36">
        <v>37174</v>
      </c>
      <c r="B880" s="37" t="s">
        <v>78</v>
      </c>
      <c r="C880" s="71">
        <v>3.45</v>
      </c>
      <c r="D880" s="25" t="s">
        <v>170</v>
      </c>
      <c r="E880" s="25">
        <v>10</v>
      </c>
      <c r="F880" s="26" t="s">
        <v>120</v>
      </c>
      <c r="G880" s="25">
        <v>2001</v>
      </c>
      <c r="H880" s="27" t="s">
        <v>68</v>
      </c>
      <c r="I880" s="25">
        <v>41</v>
      </c>
      <c r="J880" s="25">
        <v>4</v>
      </c>
      <c r="K880" s="41">
        <v>19.13</v>
      </c>
      <c r="L880" s="41">
        <v>19.13</v>
      </c>
      <c r="M880" s="41">
        <v>19.13</v>
      </c>
      <c r="N880" s="41">
        <f t="shared" si="60"/>
        <v>0</v>
      </c>
      <c r="O880" s="41">
        <f t="shared" si="61"/>
        <v>0</v>
      </c>
      <c r="P880" s="41">
        <f t="shared" si="62"/>
        <v>0</v>
      </c>
    </row>
    <row r="881" spans="1:16" x14ac:dyDescent="0.2">
      <c r="A881" s="36">
        <v>37174</v>
      </c>
      <c r="B881" s="37" t="s">
        <v>79</v>
      </c>
      <c r="C881" s="71">
        <v>3</v>
      </c>
      <c r="D881" s="25" t="s">
        <v>170</v>
      </c>
      <c r="E881" s="25">
        <v>10</v>
      </c>
      <c r="F881" s="26" t="s">
        <v>120</v>
      </c>
      <c r="G881" s="25">
        <v>2001</v>
      </c>
      <c r="H881" s="27" t="s">
        <v>68</v>
      </c>
      <c r="I881" s="25">
        <v>41</v>
      </c>
      <c r="J881" s="25">
        <v>4</v>
      </c>
      <c r="K881" s="41">
        <v>19.03</v>
      </c>
      <c r="L881" s="41">
        <v>19.03</v>
      </c>
      <c r="M881" s="41">
        <v>19.03</v>
      </c>
      <c r="N881" s="41">
        <f t="shared" si="60"/>
        <v>0</v>
      </c>
      <c r="O881" s="41">
        <f t="shared" si="61"/>
        <v>0</v>
      </c>
      <c r="P881" s="41">
        <f t="shared" si="62"/>
        <v>0</v>
      </c>
    </row>
    <row r="882" spans="1:16" x14ac:dyDescent="0.2">
      <c r="A882" s="36">
        <v>37174</v>
      </c>
      <c r="B882" s="37" t="s">
        <v>80</v>
      </c>
      <c r="C882" s="71">
        <v>4.1500000000000004</v>
      </c>
      <c r="D882" s="25" t="s">
        <v>170</v>
      </c>
      <c r="E882" s="25">
        <v>10</v>
      </c>
      <c r="F882" s="26" t="s">
        <v>120</v>
      </c>
      <c r="G882" s="25">
        <v>2001</v>
      </c>
      <c r="H882" s="27" t="s">
        <v>68</v>
      </c>
      <c r="I882" s="25">
        <v>41</v>
      </c>
      <c r="J882" s="25">
        <v>4</v>
      </c>
      <c r="K882" s="41">
        <v>18.89</v>
      </c>
      <c r="L882" s="41">
        <v>18.89</v>
      </c>
      <c r="M882" s="41">
        <v>18.89</v>
      </c>
      <c r="N882" s="41">
        <f t="shared" si="60"/>
        <v>0</v>
      </c>
      <c r="O882" s="41">
        <f t="shared" si="61"/>
        <v>0</v>
      </c>
      <c r="P882" s="41">
        <f t="shared" si="62"/>
        <v>0</v>
      </c>
    </row>
    <row r="883" spans="1:16" x14ac:dyDescent="0.2">
      <c r="A883" s="36">
        <v>37174</v>
      </c>
      <c r="B883" s="37" t="s">
        <v>81</v>
      </c>
      <c r="C883" s="71">
        <v>4.3</v>
      </c>
      <c r="D883" s="25" t="s">
        <v>170</v>
      </c>
      <c r="E883" s="25">
        <v>10</v>
      </c>
      <c r="F883" s="26" t="s">
        <v>120</v>
      </c>
      <c r="G883" s="25">
        <v>2001</v>
      </c>
      <c r="H883" s="27" t="s">
        <v>68</v>
      </c>
      <c r="I883" s="25">
        <v>41</v>
      </c>
      <c r="J883" s="25">
        <v>4</v>
      </c>
      <c r="K883" s="41">
        <v>18.82</v>
      </c>
      <c r="L883" s="41">
        <v>18.82</v>
      </c>
      <c r="M883" s="41">
        <v>18.82</v>
      </c>
      <c r="N883" s="41">
        <f t="shared" si="60"/>
        <v>0</v>
      </c>
      <c r="O883" s="41">
        <f t="shared" si="61"/>
        <v>0</v>
      </c>
      <c r="P883" s="41">
        <f t="shared" si="62"/>
        <v>0</v>
      </c>
    </row>
    <row r="884" spans="1:16" x14ac:dyDescent="0.2">
      <c r="A884" s="36">
        <v>37174</v>
      </c>
      <c r="B884" s="37" t="s">
        <v>82</v>
      </c>
      <c r="C884" s="71">
        <v>4.45</v>
      </c>
      <c r="D884" s="25" t="s">
        <v>170</v>
      </c>
      <c r="E884" s="25">
        <v>10</v>
      </c>
      <c r="F884" s="26" t="s">
        <v>120</v>
      </c>
      <c r="G884" s="25">
        <v>2001</v>
      </c>
      <c r="H884" s="27" t="s">
        <v>68</v>
      </c>
      <c r="I884" s="25">
        <v>41</v>
      </c>
      <c r="J884" s="25">
        <v>4</v>
      </c>
      <c r="K884" s="41">
        <v>18.89</v>
      </c>
      <c r="L884" s="41">
        <v>18.89</v>
      </c>
      <c r="M884" s="41">
        <v>18.89</v>
      </c>
      <c r="N884" s="41">
        <f t="shared" si="60"/>
        <v>0</v>
      </c>
      <c r="O884" s="41">
        <f t="shared" si="61"/>
        <v>0</v>
      </c>
      <c r="P884" s="41">
        <f t="shared" si="62"/>
        <v>0</v>
      </c>
    </row>
    <row r="885" spans="1:16" x14ac:dyDescent="0.2">
      <c r="A885" s="36">
        <v>37174</v>
      </c>
      <c r="B885" s="37" t="s">
        <v>83</v>
      </c>
      <c r="C885" s="71">
        <v>4</v>
      </c>
      <c r="D885" s="25" t="s">
        <v>170</v>
      </c>
      <c r="E885" s="25">
        <v>10</v>
      </c>
      <c r="F885" s="26" t="s">
        <v>120</v>
      </c>
      <c r="G885" s="25">
        <v>2001</v>
      </c>
      <c r="H885" s="27" t="s">
        <v>68</v>
      </c>
      <c r="I885" s="25">
        <v>41</v>
      </c>
      <c r="J885" s="25">
        <v>4</v>
      </c>
      <c r="K885" s="41">
        <v>19.010000000000002</v>
      </c>
      <c r="L885" s="41">
        <v>19.010000000000002</v>
      </c>
      <c r="M885" s="41">
        <v>19.010000000000002</v>
      </c>
      <c r="N885" s="41">
        <f t="shared" si="60"/>
        <v>0</v>
      </c>
      <c r="O885" s="41">
        <f t="shared" si="61"/>
        <v>0</v>
      </c>
      <c r="P885" s="41">
        <f t="shared" si="62"/>
        <v>0</v>
      </c>
    </row>
    <row r="886" spans="1:16" x14ac:dyDescent="0.2">
      <c r="A886" s="36">
        <v>37174</v>
      </c>
      <c r="B886" s="37" t="s">
        <v>84</v>
      </c>
      <c r="C886" s="71">
        <v>5.15</v>
      </c>
      <c r="D886" s="25" t="s">
        <v>170</v>
      </c>
      <c r="E886" s="25">
        <v>10</v>
      </c>
      <c r="F886" s="26" t="s">
        <v>120</v>
      </c>
      <c r="G886" s="25">
        <v>2001</v>
      </c>
      <c r="H886" s="27" t="s">
        <v>68</v>
      </c>
      <c r="I886" s="25">
        <v>41</v>
      </c>
      <c r="J886" s="25">
        <v>4</v>
      </c>
      <c r="K886" s="41">
        <v>19.03</v>
      </c>
      <c r="L886" s="41">
        <v>19.03</v>
      </c>
      <c r="M886" s="41">
        <v>19.03</v>
      </c>
      <c r="N886" s="41">
        <f t="shared" si="60"/>
        <v>0</v>
      </c>
      <c r="O886" s="41">
        <f t="shared" si="61"/>
        <v>0</v>
      </c>
      <c r="P886" s="41">
        <f t="shared" si="62"/>
        <v>0</v>
      </c>
    </row>
    <row r="887" spans="1:16" x14ac:dyDescent="0.2">
      <c r="A887" s="36">
        <v>37174</v>
      </c>
      <c r="B887" s="37" t="s">
        <v>85</v>
      </c>
      <c r="C887" s="71">
        <v>5.3</v>
      </c>
      <c r="D887" s="25" t="s">
        <v>170</v>
      </c>
      <c r="E887" s="25">
        <v>10</v>
      </c>
      <c r="F887" s="26" t="s">
        <v>120</v>
      </c>
      <c r="G887" s="25">
        <v>2001</v>
      </c>
      <c r="H887" s="27" t="s">
        <v>68</v>
      </c>
      <c r="I887" s="25">
        <v>41</v>
      </c>
      <c r="J887" s="25">
        <v>4</v>
      </c>
      <c r="K887" s="41">
        <v>19.13</v>
      </c>
      <c r="L887" s="41">
        <v>19.13</v>
      </c>
      <c r="M887" s="41">
        <v>19.13</v>
      </c>
      <c r="N887" s="41">
        <f t="shared" si="60"/>
        <v>0</v>
      </c>
      <c r="O887" s="41">
        <f t="shared" si="61"/>
        <v>0</v>
      </c>
      <c r="P887" s="41">
        <f t="shared" si="62"/>
        <v>0</v>
      </c>
    </row>
    <row r="888" spans="1:16" x14ac:dyDescent="0.2">
      <c r="A888" s="36">
        <v>37174</v>
      </c>
      <c r="B888" s="37" t="s">
        <v>86</v>
      </c>
      <c r="C888" s="71">
        <v>5.45</v>
      </c>
      <c r="D888" s="25" t="s">
        <v>170</v>
      </c>
      <c r="E888" s="25">
        <v>10</v>
      </c>
      <c r="F888" s="26" t="s">
        <v>120</v>
      </c>
      <c r="G888" s="25">
        <v>2001</v>
      </c>
      <c r="H888" s="27" t="s">
        <v>68</v>
      </c>
      <c r="I888" s="25">
        <v>41</v>
      </c>
      <c r="J888" s="25">
        <v>4</v>
      </c>
      <c r="K888" s="41">
        <v>19.23</v>
      </c>
      <c r="L888" s="41">
        <v>19.23</v>
      </c>
      <c r="M888" s="41">
        <v>19.23</v>
      </c>
      <c r="N888" s="41">
        <f t="shared" si="60"/>
        <v>0</v>
      </c>
      <c r="O888" s="41">
        <f t="shared" si="61"/>
        <v>0</v>
      </c>
      <c r="P888" s="41">
        <f t="shared" si="62"/>
        <v>0</v>
      </c>
    </row>
    <row r="889" spans="1:16" x14ac:dyDescent="0.2">
      <c r="A889" s="36">
        <v>37174</v>
      </c>
      <c r="B889" s="37" t="s">
        <v>87</v>
      </c>
      <c r="C889" s="71">
        <v>5</v>
      </c>
      <c r="D889" s="25" t="s">
        <v>170</v>
      </c>
      <c r="E889" s="25">
        <v>10</v>
      </c>
      <c r="F889" s="26" t="s">
        <v>120</v>
      </c>
      <c r="G889" s="25">
        <v>2001</v>
      </c>
      <c r="H889" s="27" t="s">
        <v>68</v>
      </c>
      <c r="I889" s="25">
        <v>41</v>
      </c>
      <c r="J889" s="25">
        <v>4</v>
      </c>
      <c r="K889" s="41">
        <v>19.23</v>
      </c>
      <c r="L889" s="41">
        <v>19.23</v>
      </c>
      <c r="M889" s="41">
        <v>19.23</v>
      </c>
      <c r="N889" s="41">
        <f t="shared" si="60"/>
        <v>0</v>
      </c>
      <c r="O889" s="41">
        <f t="shared" si="61"/>
        <v>0</v>
      </c>
      <c r="P889" s="41">
        <f t="shared" si="62"/>
        <v>0</v>
      </c>
    </row>
    <row r="890" spans="1:16" x14ac:dyDescent="0.2">
      <c r="A890" s="36">
        <v>37174</v>
      </c>
      <c r="B890" s="37" t="s">
        <v>88</v>
      </c>
      <c r="C890" s="71">
        <v>6.15</v>
      </c>
      <c r="D890" s="25" t="s">
        <v>170</v>
      </c>
      <c r="E890" s="25">
        <v>10</v>
      </c>
      <c r="F890" s="26" t="s">
        <v>120</v>
      </c>
      <c r="G890" s="25">
        <v>2001</v>
      </c>
      <c r="H890" s="27" t="s">
        <v>68</v>
      </c>
      <c r="I890" s="25">
        <v>41</v>
      </c>
      <c r="J890" s="25">
        <v>4</v>
      </c>
      <c r="K890" s="41">
        <v>18.82</v>
      </c>
      <c r="L890" s="41">
        <v>18.82</v>
      </c>
      <c r="M890" s="41">
        <v>18.82</v>
      </c>
      <c r="N890" s="41">
        <f t="shared" si="60"/>
        <v>0</v>
      </c>
      <c r="O890" s="41">
        <f t="shared" si="61"/>
        <v>0</v>
      </c>
      <c r="P890" s="41">
        <f t="shared" si="62"/>
        <v>0</v>
      </c>
    </row>
    <row r="891" spans="1:16" x14ac:dyDescent="0.2">
      <c r="A891" s="36">
        <v>37174</v>
      </c>
      <c r="B891" s="37" t="s">
        <v>89</v>
      </c>
      <c r="C891" s="71">
        <v>6.3</v>
      </c>
      <c r="D891" s="25" t="s">
        <v>170</v>
      </c>
      <c r="E891" s="25">
        <v>10</v>
      </c>
      <c r="F891" s="26" t="s">
        <v>120</v>
      </c>
      <c r="G891" s="25">
        <v>2001</v>
      </c>
      <c r="H891" s="27" t="s">
        <v>68</v>
      </c>
      <c r="I891" s="25">
        <v>41</v>
      </c>
      <c r="J891" s="25">
        <v>4</v>
      </c>
      <c r="K891" s="41">
        <v>19.13</v>
      </c>
      <c r="L891" s="41">
        <v>19.13</v>
      </c>
      <c r="M891" s="41">
        <v>19.13</v>
      </c>
      <c r="N891" s="41">
        <f t="shared" si="60"/>
        <v>0</v>
      </c>
      <c r="O891" s="41">
        <f t="shared" si="61"/>
        <v>0</v>
      </c>
      <c r="P891" s="41">
        <f t="shared" si="62"/>
        <v>0</v>
      </c>
    </row>
    <row r="892" spans="1:16" x14ac:dyDescent="0.2">
      <c r="A892" s="36">
        <v>37174</v>
      </c>
      <c r="B892" s="37" t="s">
        <v>90</v>
      </c>
      <c r="C892" s="71">
        <v>6.45</v>
      </c>
      <c r="D892" s="25" t="s">
        <v>170</v>
      </c>
      <c r="E892" s="25">
        <v>10</v>
      </c>
      <c r="F892" s="26" t="s">
        <v>120</v>
      </c>
      <c r="G892" s="25">
        <v>2001</v>
      </c>
      <c r="H892" s="27" t="s">
        <v>68</v>
      </c>
      <c r="I892" s="25">
        <v>41</v>
      </c>
      <c r="J892" s="25">
        <v>4</v>
      </c>
      <c r="K892" s="41">
        <v>19.329999999999998</v>
      </c>
      <c r="L892" s="41">
        <v>19.329999999999998</v>
      </c>
      <c r="M892" s="41">
        <v>19.329999999999998</v>
      </c>
      <c r="N892" s="41">
        <f t="shared" si="60"/>
        <v>0</v>
      </c>
      <c r="O892" s="41">
        <f t="shared" si="61"/>
        <v>0</v>
      </c>
      <c r="P892" s="41">
        <f t="shared" si="62"/>
        <v>0</v>
      </c>
    </row>
    <row r="893" spans="1:16" x14ac:dyDescent="0.2">
      <c r="A893" s="36">
        <v>37174</v>
      </c>
      <c r="B893" s="37" t="s">
        <v>91</v>
      </c>
      <c r="C893" s="71">
        <v>6</v>
      </c>
      <c r="D893" s="25" t="s">
        <v>170</v>
      </c>
      <c r="E893" s="25">
        <v>10</v>
      </c>
      <c r="F893" s="26" t="s">
        <v>120</v>
      </c>
      <c r="G893" s="25">
        <v>2001</v>
      </c>
      <c r="H893" s="27" t="s">
        <v>68</v>
      </c>
      <c r="I893" s="25">
        <v>41</v>
      </c>
      <c r="J893" s="25">
        <v>4</v>
      </c>
      <c r="K893" s="41">
        <v>19.54</v>
      </c>
      <c r="L893" s="41">
        <v>19.54</v>
      </c>
      <c r="M893" s="41">
        <v>19.54</v>
      </c>
      <c r="N893" s="41">
        <f t="shared" si="60"/>
        <v>0</v>
      </c>
      <c r="O893" s="41">
        <f t="shared" si="61"/>
        <v>0</v>
      </c>
      <c r="P893" s="41">
        <f t="shared" si="62"/>
        <v>0</v>
      </c>
    </row>
    <row r="894" spans="1:16" x14ac:dyDescent="0.2">
      <c r="A894" s="36">
        <v>37174</v>
      </c>
      <c r="B894" s="37" t="s">
        <v>92</v>
      </c>
      <c r="C894" s="71">
        <v>7.15</v>
      </c>
      <c r="D894" s="25" t="s">
        <v>170</v>
      </c>
      <c r="E894" s="25">
        <v>10</v>
      </c>
      <c r="F894" s="26" t="s">
        <v>120</v>
      </c>
      <c r="G894" s="25">
        <v>2001</v>
      </c>
      <c r="H894" s="27" t="s">
        <v>68</v>
      </c>
      <c r="I894" s="25">
        <v>41</v>
      </c>
      <c r="J894" s="25">
        <v>4</v>
      </c>
      <c r="K894" s="41">
        <v>19.5</v>
      </c>
      <c r="L894" s="41">
        <v>19.5</v>
      </c>
      <c r="M894" s="41">
        <v>19.5</v>
      </c>
      <c r="N894" s="41">
        <f t="shared" si="60"/>
        <v>0</v>
      </c>
      <c r="O894" s="41">
        <f t="shared" si="61"/>
        <v>0</v>
      </c>
      <c r="P894" s="41">
        <f t="shared" si="62"/>
        <v>0</v>
      </c>
    </row>
    <row r="895" spans="1:16" x14ac:dyDescent="0.2">
      <c r="A895" s="36">
        <v>37174</v>
      </c>
      <c r="B895" s="37" t="s">
        <v>93</v>
      </c>
      <c r="C895" s="71">
        <v>7.3</v>
      </c>
      <c r="D895" s="25" t="s">
        <v>170</v>
      </c>
      <c r="E895" s="25">
        <v>10</v>
      </c>
      <c r="F895" s="26" t="s">
        <v>120</v>
      </c>
      <c r="G895" s="25">
        <v>2001</v>
      </c>
      <c r="H895" s="27" t="s">
        <v>68</v>
      </c>
      <c r="I895" s="25">
        <v>41</v>
      </c>
      <c r="J895" s="25">
        <v>4</v>
      </c>
      <c r="K895" s="41">
        <v>19.54</v>
      </c>
      <c r="L895" s="41">
        <v>19.54</v>
      </c>
      <c r="M895" s="41">
        <v>19.54</v>
      </c>
      <c r="N895" s="41">
        <f t="shared" si="60"/>
        <v>0</v>
      </c>
      <c r="O895" s="41">
        <f t="shared" si="61"/>
        <v>0</v>
      </c>
      <c r="P895" s="41">
        <f t="shared" si="62"/>
        <v>0</v>
      </c>
    </row>
    <row r="896" spans="1:16" x14ac:dyDescent="0.2">
      <c r="A896" s="36">
        <v>37174</v>
      </c>
      <c r="B896" s="37" t="s">
        <v>94</v>
      </c>
      <c r="C896" s="71">
        <v>7.45</v>
      </c>
      <c r="D896" s="25" t="s">
        <v>170</v>
      </c>
      <c r="E896" s="25">
        <v>10</v>
      </c>
      <c r="F896" s="26" t="s">
        <v>120</v>
      </c>
      <c r="G896" s="25">
        <v>2001</v>
      </c>
      <c r="H896" s="27" t="s">
        <v>68</v>
      </c>
      <c r="I896" s="25">
        <v>41</v>
      </c>
      <c r="J896" s="25">
        <v>4</v>
      </c>
      <c r="K896" s="41">
        <v>19.850000000000001</v>
      </c>
      <c r="L896" s="41">
        <v>19.850000000000001</v>
      </c>
      <c r="M896" s="41">
        <v>19.850000000000001</v>
      </c>
      <c r="N896" s="41">
        <f t="shared" si="60"/>
        <v>0</v>
      </c>
      <c r="O896" s="41">
        <f t="shared" si="61"/>
        <v>0</v>
      </c>
      <c r="P896" s="41">
        <f t="shared" si="62"/>
        <v>0</v>
      </c>
    </row>
    <row r="897" spans="1:16" x14ac:dyDescent="0.2">
      <c r="A897" s="36">
        <v>37174</v>
      </c>
      <c r="B897" s="37" t="s">
        <v>95</v>
      </c>
      <c r="C897" s="71">
        <v>7</v>
      </c>
      <c r="D897" s="25" t="s">
        <v>170</v>
      </c>
      <c r="E897" s="25">
        <v>10</v>
      </c>
      <c r="F897" s="26" t="s">
        <v>120</v>
      </c>
      <c r="G897" s="25">
        <v>2001</v>
      </c>
      <c r="H897" s="27" t="s">
        <v>68</v>
      </c>
      <c r="I897" s="25">
        <v>41</v>
      </c>
      <c r="J897" s="25">
        <v>4</v>
      </c>
      <c r="K897" s="41">
        <v>21.18</v>
      </c>
      <c r="L897" s="41">
        <v>21.18</v>
      </c>
      <c r="M897" s="41">
        <v>21.18</v>
      </c>
      <c r="N897" s="41">
        <f t="shared" si="60"/>
        <v>0</v>
      </c>
      <c r="O897" s="41">
        <f t="shared" si="61"/>
        <v>0</v>
      </c>
      <c r="P897" s="41">
        <f t="shared" si="62"/>
        <v>0</v>
      </c>
    </row>
    <row r="898" spans="1:16" x14ac:dyDescent="0.2">
      <c r="A898" s="36">
        <v>37174</v>
      </c>
      <c r="B898" s="37" t="s">
        <v>96</v>
      </c>
      <c r="C898" s="71">
        <v>8.15</v>
      </c>
      <c r="D898" s="25" t="s">
        <v>170</v>
      </c>
      <c r="E898" s="25">
        <v>10</v>
      </c>
      <c r="F898" s="26" t="s">
        <v>120</v>
      </c>
      <c r="G898" s="25">
        <v>2001</v>
      </c>
      <c r="H898" s="27" t="s">
        <v>68</v>
      </c>
      <c r="I898" s="25">
        <v>41</v>
      </c>
      <c r="J898" s="25">
        <v>4</v>
      </c>
      <c r="K898" s="41">
        <v>23.5</v>
      </c>
      <c r="L898" s="41">
        <v>23.5</v>
      </c>
      <c r="M898" s="41">
        <v>23.5</v>
      </c>
      <c r="N898" s="41">
        <f t="shared" si="60"/>
        <v>0</v>
      </c>
      <c r="O898" s="41">
        <f t="shared" si="61"/>
        <v>0</v>
      </c>
      <c r="P898" s="41">
        <f t="shared" si="62"/>
        <v>0</v>
      </c>
    </row>
    <row r="899" spans="1:16" x14ac:dyDescent="0.2">
      <c r="A899" s="36">
        <v>37174</v>
      </c>
      <c r="B899" s="37" t="s">
        <v>97</v>
      </c>
      <c r="C899" s="71">
        <v>8.3000000000000007</v>
      </c>
      <c r="D899" s="25" t="s">
        <v>170</v>
      </c>
      <c r="E899" s="25">
        <v>10</v>
      </c>
      <c r="F899" s="26" t="s">
        <v>120</v>
      </c>
      <c r="G899" s="25">
        <v>2001</v>
      </c>
      <c r="H899" s="27" t="s">
        <v>68</v>
      </c>
      <c r="I899" s="25">
        <v>41</v>
      </c>
      <c r="J899" s="25">
        <v>4</v>
      </c>
      <c r="K899" s="41">
        <v>21.03</v>
      </c>
      <c r="L899" s="41">
        <v>21.03</v>
      </c>
      <c r="M899" s="41">
        <v>21.03</v>
      </c>
      <c r="N899" s="41">
        <f t="shared" si="60"/>
        <v>0</v>
      </c>
      <c r="O899" s="41">
        <f t="shared" si="61"/>
        <v>0</v>
      </c>
      <c r="P899" s="41">
        <f t="shared" si="62"/>
        <v>0</v>
      </c>
    </row>
    <row r="900" spans="1:16" x14ac:dyDescent="0.2">
      <c r="A900" s="36">
        <v>37174</v>
      </c>
      <c r="B900" s="37" t="s">
        <v>98</v>
      </c>
      <c r="C900" s="71">
        <v>8.4499999999999993</v>
      </c>
      <c r="D900" s="25" t="s">
        <v>170</v>
      </c>
      <c r="E900" s="25">
        <v>10</v>
      </c>
      <c r="F900" s="26" t="s">
        <v>120</v>
      </c>
      <c r="G900" s="25">
        <v>2001</v>
      </c>
      <c r="H900" s="27" t="s">
        <v>68</v>
      </c>
      <c r="I900" s="25">
        <v>41</v>
      </c>
      <c r="J900" s="25">
        <v>4</v>
      </c>
      <c r="K900" s="41">
        <v>20.12</v>
      </c>
      <c r="L900" s="41">
        <v>20.12</v>
      </c>
      <c r="M900" s="41">
        <v>20.12</v>
      </c>
      <c r="N900" s="41">
        <f t="shared" si="60"/>
        <v>0</v>
      </c>
      <c r="O900" s="41">
        <f t="shared" si="61"/>
        <v>0</v>
      </c>
      <c r="P900" s="41">
        <f t="shared" si="62"/>
        <v>0</v>
      </c>
    </row>
    <row r="901" spans="1:16" x14ac:dyDescent="0.2">
      <c r="A901" s="36">
        <v>37174</v>
      </c>
      <c r="B901" s="37" t="s">
        <v>99</v>
      </c>
      <c r="C901" s="71">
        <v>8</v>
      </c>
      <c r="D901" s="25" t="s">
        <v>170</v>
      </c>
      <c r="E901" s="25">
        <v>10</v>
      </c>
      <c r="F901" s="26" t="s">
        <v>120</v>
      </c>
      <c r="G901" s="25">
        <v>2001</v>
      </c>
      <c r="H901" s="27" t="s">
        <v>68</v>
      </c>
      <c r="I901" s="25">
        <v>41</v>
      </c>
      <c r="J901" s="25">
        <v>4</v>
      </c>
      <c r="K901" s="41">
        <v>20.8</v>
      </c>
      <c r="L901" s="41">
        <v>20.8</v>
      </c>
      <c r="M901" s="41">
        <v>20.8</v>
      </c>
      <c r="N901" s="41">
        <f t="shared" si="60"/>
        <v>0</v>
      </c>
      <c r="O901" s="41">
        <f t="shared" si="61"/>
        <v>0</v>
      </c>
      <c r="P901" s="41">
        <f t="shared" si="62"/>
        <v>0</v>
      </c>
    </row>
    <row r="902" spans="1:16" x14ac:dyDescent="0.2">
      <c r="A902" s="36">
        <v>37174</v>
      </c>
      <c r="B902" s="37" t="s">
        <v>100</v>
      </c>
      <c r="C902" s="71">
        <v>9.15</v>
      </c>
      <c r="D902" s="25" t="s">
        <v>170</v>
      </c>
      <c r="E902" s="25">
        <v>10</v>
      </c>
      <c r="F902" s="26" t="s">
        <v>120</v>
      </c>
      <c r="G902" s="25">
        <v>2001</v>
      </c>
      <c r="H902" s="27" t="s">
        <v>68</v>
      </c>
      <c r="I902" s="25">
        <v>41</v>
      </c>
      <c r="J902" s="25">
        <v>4</v>
      </c>
      <c r="K902" s="41">
        <v>19</v>
      </c>
      <c r="L902" s="41">
        <v>19</v>
      </c>
      <c r="M902" s="41">
        <v>19</v>
      </c>
      <c r="N902" s="41">
        <f t="shared" si="60"/>
        <v>0</v>
      </c>
      <c r="O902" s="41">
        <f t="shared" si="61"/>
        <v>0</v>
      </c>
      <c r="P902" s="41">
        <f t="shared" si="62"/>
        <v>0</v>
      </c>
    </row>
    <row r="903" spans="1:16" x14ac:dyDescent="0.2">
      <c r="A903" s="36">
        <v>37174</v>
      </c>
      <c r="B903" s="37" t="s">
        <v>101</v>
      </c>
      <c r="C903" s="71">
        <v>9.3000000000000007</v>
      </c>
      <c r="D903" s="25" t="s">
        <v>170</v>
      </c>
      <c r="E903" s="25">
        <v>10</v>
      </c>
      <c r="F903" s="26" t="s">
        <v>120</v>
      </c>
      <c r="G903" s="25">
        <v>2001</v>
      </c>
      <c r="H903" s="27" t="s">
        <v>68</v>
      </c>
      <c r="I903" s="25">
        <v>41</v>
      </c>
      <c r="J903" s="25">
        <v>4</v>
      </c>
      <c r="K903" s="41">
        <v>18.5</v>
      </c>
      <c r="L903" s="41">
        <v>18.5</v>
      </c>
      <c r="M903" s="41">
        <v>18.5</v>
      </c>
      <c r="N903" s="41">
        <f t="shared" ref="N903:N966" si="63">K903-L903</f>
        <v>0</v>
      </c>
      <c r="O903" s="41">
        <f t="shared" ref="O903:O966" si="64">K903-M903</f>
        <v>0</v>
      </c>
      <c r="P903" s="41">
        <f t="shared" ref="P903:P966" si="65">L903-M903</f>
        <v>0</v>
      </c>
    </row>
    <row r="904" spans="1:16" x14ac:dyDescent="0.2">
      <c r="A904" s="36">
        <v>37174</v>
      </c>
      <c r="B904" s="37" t="s">
        <v>102</v>
      </c>
      <c r="C904" s="71">
        <v>9.4499999999999993</v>
      </c>
      <c r="D904" s="25" t="s">
        <v>170</v>
      </c>
      <c r="E904" s="25">
        <v>10</v>
      </c>
      <c r="F904" s="26" t="s">
        <v>120</v>
      </c>
      <c r="G904" s="25">
        <v>2001</v>
      </c>
      <c r="H904" s="27" t="s">
        <v>68</v>
      </c>
      <c r="I904" s="25">
        <v>41</v>
      </c>
      <c r="J904" s="25">
        <v>4</v>
      </c>
      <c r="K904" s="41">
        <v>18.14</v>
      </c>
      <c r="L904" s="41">
        <v>18.14</v>
      </c>
      <c r="M904" s="41">
        <v>18.14</v>
      </c>
      <c r="N904" s="41">
        <f t="shared" si="63"/>
        <v>0</v>
      </c>
      <c r="O904" s="41">
        <f t="shared" si="64"/>
        <v>0</v>
      </c>
      <c r="P904" s="41">
        <f t="shared" si="65"/>
        <v>0</v>
      </c>
    </row>
    <row r="905" spans="1:16" x14ac:dyDescent="0.2">
      <c r="A905" s="36">
        <v>37174</v>
      </c>
      <c r="B905" s="37" t="s">
        <v>103</v>
      </c>
      <c r="C905" s="71">
        <v>9</v>
      </c>
      <c r="D905" s="25" t="s">
        <v>170</v>
      </c>
      <c r="E905" s="25">
        <v>10</v>
      </c>
      <c r="F905" s="26" t="s">
        <v>120</v>
      </c>
      <c r="G905" s="25">
        <v>2001</v>
      </c>
      <c r="H905" s="27" t="s">
        <v>68</v>
      </c>
      <c r="I905" s="25">
        <v>41</v>
      </c>
      <c r="J905" s="25">
        <v>4</v>
      </c>
      <c r="K905" s="41">
        <v>18.14</v>
      </c>
      <c r="L905" s="41">
        <v>18.14</v>
      </c>
      <c r="M905" s="41">
        <v>18.14</v>
      </c>
      <c r="N905" s="41">
        <f t="shared" si="63"/>
        <v>0</v>
      </c>
      <c r="O905" s="41">
        <f t="shared" si="64"/>
        <v>0</v>
      </c>
      <c r="P905" s="41">
        <f t="shared" si="65"/>
        <v>0</v>
      </c>
    </row>
    <row r="906" spans="1:16" x14ac:dyDescent="0.2">
      <c r="A906" s="36">
        <v>37174</v>
      </c>
      <c r="B906" s="37" t="s">
        <v>104</v>
      </c>
      <c r="C906" s="71">
        <v>10.15</v>
      </c>
      <c r="D906" s="25" t="s">
        <v>170</v>
      </c>
      <c r="E906" s="25">
        <v>10</v>
      </c>
      <c r="F906" s="26" t="s">
        <v>120</v>
      </c>
      <c r="G906" s="25">
        <v>2001</v>
      </c>
      <c r="H906" s="27" t="s">
        <v>68</v>
      </c>
      <c r="I906" s="25">
        <v>41</v>
      </c>
      <c r="J906" s="25">
        <v>4</v>
      </c>
      <c r="K906" s="41">
        <v>18.260000000000002</v>
      </c>
      <c r="L906" s="41">
        <v>18.260000000000002</v>
      </c>
      <c r="M906" s="41">
        <v>18.260000000000002</v>
      </c>
      <c r="N906" s="41">
        <f t="shared" si="63"/>
        <v>0</v>
      </c>
      <c r="O906" s="41">
        <f t="shared" si="64"/>
        <v>0</v>
      </c>
      <c r="P906" s="41">
        <f t="shared" si="65"/>
        <v>0</v>
      </c>
    </row>
    <row r="907" spans="1:16" x14ac:dyDescent="0.2">
      <c r="A907" s="36">
        <v>37174</v>
      </c>
      <c r="B907" s="37" t="s">
        <v>105</v>
      </c>
      <c r="C907" s="71">
        <v>10.3</v>
      </c>
      <c r="D907" s="25" t="s">
        <v>170</v>
      </c>
      <c r="E907" s="25">
        <v>10</v>
      </c>
      <c r="F907" s="26" t="s">
        <v>120</v>
      </c>
      <c r="G907" s="25">
        <v>2001</v>
      </c>
      <c r="H907" s="27" t="s">
        <v>68</v>
      </c>
      <c r="I907" s="25">
        <v>41</v>
      </c>
      <c r="J907" s="25">
        <v>4</v>
      </c>
      <c r="K907" s="41">
        <v>18.260000000000002</v>
      </c>
      <c r="L907" s="41">
        <v>18.260000000000002</v>
      </c>
      <c r="M907" s="41">
        <v>18.260000000000002</v>
      </c>
      <c r="N907" s="41">
        <f t="shared" si="63"/>
        <v>0</v>
      </c>
      <c r="O907" s="41">
        <f t="shared" si="64"/>
        <v>0</v>
      </c>
      <c r="P907" s="41">
        <f t="shared" si="65"/>
        <v>0</v>
      </c>
    </row>
    <row r="908" spans="1:16" x14ac:dyDescent="0.2">
      <c r="A908" s="36">
        <v>37174</v>
      </c>
      <c r="B908" s="37" t="s">
        <v>106</v>
      </c>
      <c r="C908" s="71">
        <v>10.45</v>
      </c>
      <c r="D908" s="25" t="s">
        <v>170</v>
      </c>
      <c r="E908" s="25">
        <v>10</v>
      </c>
      <c r="F908" s="26" t="s">
        <v>120</v>
      </c>
      <c r="G908" s="25">
        <v>2001</v>
      </c>
      <c r="H908" s="27" t="s">
        <v>68</v>
      </c>
      <c r="I908" s="25">
        <v>41</v>
      </c>
      <c r="J908" s="25">
        <v>4</v>
      </c>
      <c r="K908" s="41">
        <v>18.260000000000002</v>
      </c>
      <c r="L908" s="41">
        <v>18.260000000000002</v>
      </c>
      <c r="M908" s="41">
        <v>18.260000000000002</v>
      </c>
      <c r="N908" s="41">
        <f t="shared" si="63"/>
        <v>0</v>
      </c>
      <c r="O908" s="41">
        <f t="shared" si="64"/>
        <v>0</v>
      </c>
      <c r="P908" s="41">
        <f t="shared" si="65"/>
        <v>0</v>
      </c>
    </row>
    <row r="909" spans="1:16" x14ac:dyDescent="0.2">
      <c r="A909" s="36">
        <v>37174</v>
      </c>
      <c r="B909" s="37" t="s">
        <v>107</v>
      </c>
      <c r="C909" s="71">
        <v>10</v>
      </c>
      <c r="D909" s="25" t="s">
        <v>170</v>
      </c>
      <c r="E909" s="25">
        <v>10</v>
      </c>
      <c r="F909" s="26" t="s">
        <v>120</v>
      </c>
      <c r="G909" s="25">
        <v>2001</v>
      </c>
      <c r="H909" s="27" t="s">
        <v>68</v>
      </c>
      <c r="I909" s="25">
        <v>41</v>
      </c>
      <c r="J909" s="25">
        <v>4</v>
      </c>
      <c r="K909" s="41">
        <v>18.260000000000002</v>
      </c>
      <c r="L909" s="41">
        <v>18.260000000000002</v>
      </c>
      <c r="M909" s="41">
        <v>18.260000000000002</v>
      </c>
      <c r="N909" s="41">
        <f t="shared" si="63"/>
        <v>0</v>
      </c>
      <c r="O909" s="41">
        <f t="shared" si="64"/>
        <v>0</v>
      </c>
      <c r="P909" s="41">
        <f t="shared" si="65"/>
        <v>0</v>
      </c>
    </row>
    <row r="910" spans="1:16" x14ac:dyDescent="0.2">
      <c r="A910" s="36">
        <v>37174</v>
      </c>
      <c r="B910" s="37" t="s">
        <v>108</v>
      </c>
      <c r="C910" s="71">
        <v>11.15</v>
      </c>
      <c r="D910" s="25" t="s">
        <v>170</v>
      </c>
      <c r="E910" s="25">
        <v>10</v>
      </c>
      <c r="F910" s="26" t="s">
        <v>120</v>
      </c>
      <c r="G910" s="25">
        <v>2001</v>
      </c>
      <c r="H910" s="27" t="s">
        <v>68</v>
      </c>
      <c r="I910" s="25">
        <v>41</v>
      </c>
      <c r="J910" s="25">
        <v>4</v>
      </c>
      <c r="K910" s="41">
        <v>18.38</v>
      </c>
      <c r="L910" s="41">
        <v>18.38</v>
      </c>
      <c r="M910" s="41">
        <v>18.38</v>
      </c>
      <c r="N910" s="41">
        <f t="shared" si="63"/>
        <v>0</v>
      </c>
      <c r="O910" s="41">
        <f t="shared" si="64"/>
        <v>0</v>
      </c>
      <c r="P910" s="41">
        <f t="shared" si="65"/>
        <v>0</v>
      </c>
    </row>
    <row r="911" spans="1:16" x14ac:dyDescent="0.2">
      <c r="A911" s="36">
        <v>37174</v>
      </c>
      <c r="B911" s="37" t="s">
        <v>109</v>
      </c>
      <c r="C911" s="71">
        <v>11.3</v>
      </c>
      <c r="D911" s="25" t="s">
        <v>170</v>
      </c>
      <c r="E911" s="25">
        <v>10</v>
      </c>
      <c r="F911" s="26" t="s">
        <v>120</v>
      </c>
      <c r="G911" s="25">
        <v>2001</v>
      </c>
      <c r="H911" s="27" t="s">
        <v>68</v>
      </c>
      <c r="I911" s="25">
        <v>41</v>
      </c>
      <c r="J911" s="25">
        <v>4</v>
      </c>
      <c r="K911" s="41">
        <v>18.38</v>
      </c>
      <c r="L911" s="41">
        <v>18.38</v>
      </c>
      <c r="M911" s="41">
        <v>18.38</v>
      </c>
      <c r="N911" s="41">
        <f t="shared" si="63"/>
        <v>0</v>
      </c>
      <c r="O911" s="41">
        <f t="shared" si="64"/>
        <v>0</v>
      </c>
      <c r="P911" s="41">
        <f t="shared" si="65"/>
        <v>0</v>
      </c>
    </row>
    <row r="912" spans="1:16" x14ac:dyDescent="0.2">
      <c r="A912" s="36">
        <v>37174</v>
      </c>
      <c r="B912" s="37" t="s">
        <v>110</v>
      </c>
      <c r="C912" s="71">
        <v>11.45</v>
      </c>
      <c r="D912" s="25" t="s">
        <v>170</v>
      </c>
      <c r="E912" s="25">
        <v>10</v>
      </c>
      <c r="F912" s="26" t="s">
        <v>120</v>
      </c>
      <c r="G912" s="25">
        <v>2001</v>
      </c>
      <c r="H912" s="27" t="s">
        <v>68</v>
      </c>
      <c r="I912" s="25">
        <v>41</v>
      </c>
      <c r="J912" s="25">
        <v>4</v>
      </c>
      <c r="K912" s="41">
        <v>18.38</v>
      </c>
      <c r="L912" s="41">
        <v>18.38</v>
      </c>
      <c r="M912" s="41">
        <v>18.38</v>
      </c>
      <c r="N912" s="41">
        <f t="shared" si="63"/>
        <v>0</v>
      </c>
      <c r="O912" s="41">
        <f t="shared" si="64"/>
        <v>0</v>
      </c>
      <c r="P912" s="41">
        <f t="shared" si="65"/>
        <v>0</v>
      </c>
    </row>
    <row r="913" spans="1:16" x14ac:dyDescent="0.2">
      <c r="A913" s="36">
        <v>37174</v>
      </c>
      <c r="B913" s="37" t="s">
        <v>111</v>
      </c>
      <c r="C913" s="71">
        <v>11</v>
      </c>
      <c r="D913" s="25" t="s">
        <v>170</v>
      </c>
      <c r="E913" s="25">
        <v>10</v>
      </c>
      <c r="F913" s="26" t="s">
        <v>120</v>
      </c>
      <c r="G913" s="25">
        <v>2001</v>
      </c>
      <c r="H913" s="27" t="s">
        <v>68</v>
      </c>
      <c r="I913" s="25">
        <v>41</v>
      </c>
      <c r="J913" s="25">
        <v>4</v>
      </c>
      <c r="K913" s="41">
        <v>18.38</v>
      </c>
      <c r="L913" s="41">
        <v>18.38</v>
      </c>
      <c r="M913" s="41">
        <v>18.38</v>
      </c>
      <c r="N913" s="41">
        <f t="shared" si="63"/>
        <v>0</v>
      </c>
      <c r="O913" s="41">
        <f t="shared" si="64"/>
        <v>0</v>
      </c>
      <c r="P913" s="41">
        <f t="shared" si="65"/>
        <v>0</v>
      </c>
    </row>
    <row r="914" spans="1:16" x14ac:dyDescent="0.2">
      <c r="A914" s="36">
        <v>37174</v>
      </c>
      <c r="B914" s="37" t="s">
        <v>112</v>
      </c>
      <c r="C914" s="71">
        <v>12.15</v>
      </c>
      <c r="D914" s="25" t="s">
        <v>170</v>
      </c>
      <c r="E914" s="25">
        <v>10</v>
      </c>
      <c r="F914" s="26" t="s">
        <v>120</v>
      </c>
      <c r="G914" s="25">
        <v>2001</v>
      </c>
      <c r="H914" s="27" t="s">
        <v>68</v>
      </c>
      <c r="I914" s="25">
        <v>41</v>
      </c>
      <c r="J914" s="25">
        <v>4</v>
      </c>
      <c r="K914" s="41">
        <v>18.38</v>
      </c>
      <c r="L914" s="41">
        <v>18.38</v>
      </c>
      <c r="M914" s="41">
        <v>18.38</v>
      </c>
      <c r="N914" s="41">
        <f t="shared" si="63"/>
        <v>0</v>
      </c>
      <c r="O914" s="41">
        <f t="shared" si="64"/>
        <v>0</v>
      </c>
      <c r="P914" s="41">
        <f t="shared" si="65"/>
        <v>0</v>
      </c>
    </row>
    <row r="915" spans="1:16" x14ac:dyDescent="0.2">
      <c r="A915" s="36">
        <v>37174</v>
      </c>
      <c r="B915" s="37" t="s">
        <v>113</v>
      </c>
      <c r="C915" s="71">
        <v>12.3</v>
      </c>
      <c r="D915" s="25" t="s">
        <v>170</v>
      </c>
      <c r="E915" s="25">
        <v>10</v>
      </c>
      <c r="F915" s="26" t="s">
        <v>120</v>
      </c>
      <c r="G915" s="25">
        <v>2001</v>
      </c>
      <c r="H915" s="27" t="s">
        <v>68</v>
      </c>
      <c r="I915" s="25">
        <v>41</v>
      </c>
      <c r="J915" s="25">
        <v>4</v>
      </c>
      <c r="K915" s="41">
        <v>18.38</v>
      </c>
      <c r="L915" s="41">
        <v>18.38</v>
      </c>
      <c r="M915" s="41">
        <v>18.38</v>
      </c>
      <c r="N915" s="41">
        <f t="shared" si="63"/>
        <v>0</v>
      </c>
      <c r="O915" s="41">
        <f t="shared" si="64"/>
        <v>0</v>
      </c>
      <c r="P915" s="41">
        <f t="shared" si="65"/>
        <v>0</v>
      </c>
    </row>
    <row r="916" spans="1:16" x14ac:dyDescent="0.2">
      <c r="A916" s="36">
        <v>37174</v>
      </c>
      <c r="B916" s="37" t="s">
        <v>114</v>
      </c>
      <c r="C916" s="71">
        <v>12.45</v>
      </c>
      <c r="D916" s="25" t="s">
        <v>170</v>
      </c>
      <c r="E916" s="25">
        <v>10</v>
      </c>
      <c r="F916" s="26" t="s">
        <v>120</v>
      </c>
      <c r="G916" s="25">
        <v>2001</v>
      </c>
      <c r="H916" s="27" t="s">
        <v>68</v>
      </c>
      <c r="I916" s="25">
        <v>41</v>
      </c>
      <c r="J916" s="25">
        <v>4</v>
      </c>
      <c r="K916" s="41">
        <v>18.38</v>
      </c>
      <c r="L916" s="41">
        <v>18.38</v>
      </c>
      <c r="M916" s="41">
        <v>18.38</v>
      </c>
      <c r="N916" s="41">
        <f t="shared" si="63"/>
        <v>0</v>
      </c>
      <c r="O916" s="41">
        <f t="shared" si="64"/>
        <v>0</v>
      </c>
      <c r="P916" s="41">
        <f t="shared" si="65"/>
        <v>0</v>
      </c>
    </row>
    <row r="917" spans="1:16" x14ac:dyDescent="0.2">
      <c r="A917" s="36">
        <v>37174</v>
      </c>
      <c r="B917" s="37" t="s">
        <v>115</v>
      </c>
      <c r="C917" s="71">
        <v>12</v>
      </c>
      <c r="D917" s="25" t="s">
        <v>170</v>
      </c>
      <c r="E917" s="25">
        <v>10</v>
      </c>
      <c r="F917" s="26" t="s">
        <v>120</v>
      </c>
      <c r="G917" s="25">
        <v>2001</v>
      </c>
      <c r="H917" s="27" t="s">
        <v>68</v>
      </c>
      <c r="I917" s="25">
        <v>41</v>
      </c>
      <c r="J917" s="25">
        <v>4</v>
      </c>
      <c r="K917" s="41">
        <v>21</v>
      </c>
      <c r="L917" s="41">
        <v>21</v>
      </c>
      <c r="M917" s="41">
        <v>21</v>
      </c>
      <c r="N917" s="41">
        <f t="shared" si="63"/>
        <v>0</v>
      </c>
      <c r="O917" s="41">
        <f t="shared" si="64"/>
        <v>0</v>
      </c>
      <c r="P917" s="41">
        <f t="shared" si="65"/>
        <v>0</v>
      </c>
    </row>
    <row r="918" spans="1:16" x14ac:dyDescent="0.2">
      <c r="A918" s="36">
        <v>37174</v>
      </c>
      <c r="B918" s="37" t="s">
        <v>116</v>
      </c>
      <c r="C918" s="71">
        <v>13.15</v>
      </c>
      <c r="D918" s="25" t="s">
        <v>170</v>
      </c>
      <c r="E918" s="25">
        <v>10</v>
      </c>
      <c r="F918" s="26" t="s">
        <v>120</v>
      </c>
      <c r="G918" s="25">
        <v>2001</v>
      </c>
      <c r="H918" s="27" t="s">
        <v>68</v>
      </c>
      <c r="I918" s="25">
        <v>41</v>
      </c>
      <c r="J918" s="25">
        <v>4</v>
      </c>
      <c r="K918" s="41">
        <v>19.8</v>
      </c>
      <c r="L918" s="41">
        <v>19.8</v>
      </c>
      <c r="M918" s="41">
        <v>19.8</v>
      </c>
      <c r="N918" s="41">
        <f t="shared" si="63"/>
        <v>0</v>
      </c>
      <c r="O918" s="41">
        <f t="shared" si="64"/>
        <v>0</v>
      </c>
      <c r="P918" s="41">
        <f t="shared" si="65"/>
        <v>0</v>
      </c>
    </row>
    <row r="919" spans="1:16" x14ac:dyDescent="0.2">
      <c r="A919" s="36">
        <v>37174</v>
      </c>
      <c r="B919" s="37" t="s">
        <v>117</v>
      </c>
      <c r="C919" s="71">
        <v>13.3</v>
      </c>
      <c r="D919" s="25" t="s">
        <v>170</v>
      </c>
      <c r="E919" s="25">
        <v>10</v>
      </c>
      <c r="F919" s="26" t="s">
        <v>120</v>
      </c>
      <c r="G919" s="25">
        <v>2001</v>
      </c>
      <c r="H919" s="27" t="s">
        <v>68</v>
      </c>
      <c r="I919" s="25">
        <v>41</v>
      </c>
      <c r="J919" s="25">
        <v>4</v>
      </c>
      <c r="K919" s="41">
        <v>20.37</v>
      </c>
      <c r="L919" s="41">
        <v>20.37</v>
      </c>
      <c r="M919" s="41">
        <v>20.37</v>
      </c>
      <c r="N919" s="41">
        <f t="shared" si="63"/>
        <v>0</v>
      </c>
      <c r="O919" s="41">
        <f t="shared" si="64"/>
        <v>0</v>
      </c>
      <c r="P919" s="41">
        <f t="shared" si="65"/>
        <v>0</v>
      </c>
    </row>
    <row r="920" spans="1:16" x14ac:dyDescent="0.2">
      <c r="A920" s="36">
        <v>37174</v>
      </c>
      <c r="B920" s="37" t="s">
        <v>118</v>
      </c>
      <c r="C920" s="71">
        <v>13.45</v>
      </c>
      <c r="D920" s="25" t="s">
        <v>170</v>
      </c>
      <c r="E920" s="25">
        <v>10</v>
      </c>
      <c r="F920" s="26" t="s">
        <v>120</v>
      </c>
      <c r="G920" s="25">
        <v>2001</v>
      </c>
      <c r="H920" s="27" t="s">
        <v>68</v>
      </c>
      <c r="I920" s="25">
        <v>41</v>
      </c>
      <c r="J920" s="25">
        <v>4</v>
      </c>
      <c r="K920" s="41">
        <v>20.89</v>
      </c>
      <c r="L920" s="41">
        <v>20.89</v>
      </c>
      <c r="M920" s="41">
        <v>20.89</v>
      </c>
      <c r="N920" s="41">
        <f t="shared" si="63"/>
        <v>0</v>
      </c>
      <c r="O920" s="41">
        <f t="shared" si="64"/>
        <v>0</v>
      </c>
      <c r="P920" s="41">
        <f t="shared" si="65"/>
        <v>0</v>
      </c>
    </row>
    <row r="921" spans="1:16" x14ac:dyDescent="0.2">
      <c r="A921" s="36">
        <v>37174</v>
      </c>
      <c r="B921" s="37" t="s">
        <v>119</v>
      </c>
      <c r="C921" s="71">
        <v>13</v>
      </c>
      <c r="D921" s="25" t="s">
        <v>170</v>
      </c>
      <c r="E921" s="25">
        <v>10</v>
      </c>
      <c r="F921" s="26" t="s">
        <v>120</v>
      </c>
      <c r="G921" s="25">
        <v>2001</v>
      </c>
      <c r="H921" s="27" t="s">
        <v>68</v>
      </c>
      <c r="I921" s="25">
        <v>41</v>
      </c>
      <c r="J921" s="25">
        <v>4</v>
      </c>
      <c r="K921" s="41">
        <v>20.89</v>
      </c>
      <c r="L921" s="41">
        <v>20.89</v>
      </c>
      <c r="M921" s="41">
        <v>20.89</v>
      </c>
      <c r="N921" s="41">
        <f t="shared" si="63"/>
        <v>0</v>
      </c>
      <c r="O921" s="41">
        <f t="shared" si="64"/>
        <v>0</v>
      </c>
      <c r="P921" s="41">
        <f t="shared" si="65"/>
        <v>0</v>
      </c>
    </row>
    <row r="922" spans="1:16" x14ac:dyDescent="0.2">
      <c r="A922" s="36">
        <v>37174</v>
      </c>
      <c r="B922" s="37" t="s">
        <v>121</v>
      </c>
      <c r="C922" s="71">
        <v>14.15</v>
      </c>
      <c r="D922" s="25" t="s">
        <v>170</v>
      </c>
      <c r="E922" s="25">
        <v>10</v>
      </c>
      <c r="F922" s="26" t="s">
        <v>120</v>
      </c>
      <c r="G922" s="25">
        <v>2001</v>
      </c>
      <c r="H922" s="27" t="s">
        <v>68</v>
      </c>
      <c r="I922" s="25">
        <v>41</v>
      </c>
      <c r="J922" s="25">
        <v>4</v>
      </c>
      <c r="K922" s="41">
        <v>23.53</v>
      </c>
      <c r="L922" s="41">
        <v>23.53</v>
      </c>
      <c r="M922" s="41">
        <v>23.53</v>
      </c>
      <c r="N922" s="41">
        <f t="shared" si="63"/>
        <v>0</v>
      </c>
      <c r="O922" s="41">
        <f t="shared" si="64"/>
        <v>0</v>
      </c>
      <c r="P922" s="41">
        <f t="shared" si="65"/>
        <v>0</v>
      </c>
    </row>
    <row r="923" spans="1:16" x14ac:dyDescent="0.2">
      <c r="A923" s="36">
        <v>37174</v>
      </c>
      <c r="B923" s="37" t="s">
        <v>122</v>
      </c>
      <c r="C923" s="71">
        <v>14.3</v>
      </c>
      <c r="D923" s="25" t="s">
        <v>170</v>
      </c>
      <c r="E923" s="25">
        <v>10</v>
      </c>
      <c r="F923" s="26" t="s">
        <v>120</v>
      </c>
      <c r="G923" s="25">
        <v>2001</v>
      </c>
      <c r="H923" s="27" t="s">
        <v>68</v>
      </c>
      <c r="I923" s="25">
        <v>41</v>
      </c>
      <c r="J923" s="25">
        <v>4</v>
      </c>
      <c r="K923" s="41">
        <v>24.9</v>
      </c>
      <c r="L923" s="41">
        <v>24.9</v>
      </c>
      <c r="M923" s="41">
        <v>24.9</v>
      </c>
      <c r="N923" s="41">
        <f t="shared" si="63"/>
        <v>0</v>
      </c>
      <c r="O923" s="41">
        <f t="shared" si="64"/>
        <v>0</v>
      </c>
      <c r="P923" s="41">
        <f t="shared" si="65"/>
        <v>0</v>
      </c>
    </row>
    <row r="924" spans="1:16" x14ac:dyDescent="0.2">
      <c r="A924" s="36">
        <v>37174</v>
      </c>
      <c r="B924" s="37" t="s">
        <v>123</v>
      </c>
      <c r="C924" s="71">
        <v>14.45</v>
      </c>
      <c r="D924" s="25" t="s">
        <v>170</v>
      </c>
      <c r="E924" s="25">
        <v>10</v>
      </c>
      <c r="F924" s="26" t="s">
        <v>120</v>
      </c>
      <c r="G924" s="25">
        <v>2001</v>
      </c>
      <c r="H924" s="27" t="s">
        <v>68</v>
      </c>
      <c r="I924" s="25">
        <v>41</v>
      </c>
      <c r="J924" s="25">
        <v>4</v>
      </c>
      <c r="K924" s="41">
        <v>25.44</v>
      </c>
      <c r="L924" s="41">
        <v>25.44</v>
      </c>
      <c r="M924" s="41">
        <v>25.44</v>
      </c>
      <c r="N924" s="41">
        <f t="shared" si="63"/>
        <v>0</v>
      </c>
      <c r="O924" s="41">
        <f t="shared" si="64"/>
        <v>0</v>
      </c>
      <c r="P924" s="41">
        <f t="shared" si="65"/>
        <v>0</v>
      </c>
    </row>
    <row r="925" spans="1:16" x14ac:dyDescent="0.2">
      <c r="A925" s="36">
        <v>37174</v>
      </c>
      <c r="B925" s="37" t="s">
        <v>124</v>
      </c>
      <c r="C925" s="71">
        <v>14</v>
      </c>
      <c r="D925" s="25" t="s">
        <v>170</v>
      </c>
      <c r="E925" s="25">
        <v>10</v>
      </c>
      <c r="F925" s="26" t="s">
        <v>120</v>
      </c>
      <c r="G925" s="25">
        <v>2001</v>
      </c>
      <c r="H925" s="27" t="s">
        <v>68</v>
      </c>
      <c r="I925" s="25">
        <v>41</v>
      </c>
      <c r="J925" s="25">
        <v>4</v>
      </c>
      <c r="K925" s="41">
        <v>25.71</v>
      </c>
      <c r="L925" s="41">
        <v>25.67</v>
      </c>
      <c r="M925" s="41">
        <v>24.95</v>
      </c>
      <c r="N925" s="41">
        <f t="shared" si="63"/>
        <v>3.9999999999999147E-2</v>
      </c>
      <c r="O925" s="41">
        <f t="shared" si="64"/>
        <v>0.76000000000000156</v>
      </c>
      <c r="P925" s="41">
        <f t="shared" si="65"/>
        <v>0.72000000000000242</v>
      </c>
    </row>
    <row r="926" spans="1:16" x14ac:dyDescent="0.2">
      <c r="A926" s="36">
        <v>37174</v>
      </c>
      <c r="B926" s="37" t="s">
        <v>125</v>
      </c>
      <c r="C926" s="71">
        <v>15.15</v>
      </c>
      <c r="D926" s="25" t="s">
        <v>170</v>
      </c>
      <c r="E926" s="25">
        <v>10</v>
      </c>
      <c r="F926" s="26" t="s">
        <v>120</v>
      </c>
      <c r="G926" s="25">
        <v>2001</v>
      </c>
      <c r="H926" s="27" t="s">
        <v>68</v>
      </c>
      <c r="I926" s="25">
        <v>41</v>
      </c>
      <c r="J926" s="25">
        <v>4</v>
      </c>
      <c r="K926" s="41">
        <v>28.96</v>
      </c>
      <c r="L926" s="41">
        <v>28.9</v>
      </c>
      <c r="M926" s="41">
        <v>27.92</v>
      </c>
      <c r="N926" s="41">
        <f t="shared" si="63"/>
        <v>6.0000000000002274E-2</v>
      </c>
      <c r="O926" s="41">
        <f t="shared" si="64"/>
        <v>1.0399999999999991</v>
      </c>
      <c r="P926" s="41">
        <f t="shared" si="65"/>
        <v>0.97999999999999687</v>
      </c>
    </row>
    <row r="927" spans="1:16" x14ac:dyDescent="0.2">
      <c r="A927" s="36">
        <v>37174</v>
      </c>
      <c r="B927" s="37" t="s">
        <v>126</v>
      </c>
      <c r="C927" s="71">
        <v>15.3</v>
      </c>
      <c r="D927" s="25" t="s">
        <v>170</v>
      </c>
      <c r="E927" s="25">
        <v>10</v>
      </c>
      <c r="F927" s="26" t="s">
        <v>120</v>
      </c>
      <c r="G927" s="25">
        <v>2001</v>
      </c>
      <c r="H927" s="27" t="s">
        <v>68</v>
      </c>
      <c r="I927" s="25">
        <v>41</v>
      </c>
      <c r="J927" s="25">
        <v>4</v>
      </c>
      <c r="K927" s="41">
        <v>28.96</v>
      </c>
      <c r="L927" s="41">
        <v>28.9</v>
      </c>
      <c r="M927" s="41">
        <v>27.92</v>
      </c>
      <c r="N927" s="41">
        <f t="shared" si="63"/>
        <v>6.0000000000002274E-2</v>
      </c>
      <c r="O927" s="41">
        <f t="shared" si="64"/>
        <v>1.0399999999999991</v>
      </c>
      <c r="P927" s="41">
        <f t="shared" si="65"/>
        <v>0.97999999999999687</v>
      </c>
    </row>
    <row r="928" spans="1:16" x14ac:dyDescent="0.2">
      <c r="A928" s="36">
        <v>37174</v>
      </c>
      <c r="B928" s="37" t="s">
        <v>127</v>
      </c>
      <c r="C928" s="71">
        <v>15.45</v>
      </c>
      <c r="D928" s="25" t="s">
        <v>170</v>
      </c>
      <c r="E928" s="25">
        <v>10</v>
      </c>
      <c r="F928" s="26" t="s">
        <v>120</v>
      </c>
      <c r="G928" s="25">
        <v>2001</v>
      </c>
      <c r="H928" s="27" t="s">
        <v>68</v>
      </c>
      <c r="I928" s="25">
        <v>41</v>
      </c>
      <c r="J928" s="25">
        <v>4</v>
      </c>
      <c r="K928" s="41">
        <v>31.01</v>
      </c>
      <c r="L928" s="41">
        <v>30.82</v>
      </c>
      <c r="M928" s="41">
        <v>27.82</v>
      </c>
      <c r="N928" s="41">
        <f t="shared" si="63"/>
        <v>0.19000000000000128</v>
      </c>
      <c r="O928" s="41">
        <f t="shared" si="64"/>
        <v>3.1900000000000013</v>
      </c>
      <c r="P928" s="41">
        <f t="shared" si="65"/>
        <v>3</v>
      </c>
    </row>
    <row r="929" spans="1:16" x14ac:dyDescent="0.2">
      <c r="A929" s="36">
        <v>37174</v>
      </c>
      <c r="B929" s="37" t="s">
        <v>128</v>
      </c>
      <c r="C929" s="71">
        <v>15</v>
      </c>
      <c r="D929" s="25" t="s">
        <v>170</v>
      </c>
      <c r="E929" s="25">
        <v>10</v>
      </c>
      <c r="F929" s="26" t="s">
        <v>120</v>
      </c>
      <c r="G929" s="25">
        <v>2001</v>
      </c>
      <c r="H929" s="27" t="s">
        <v>68</v>
      </c>
      <c r="I929" s="25">
        <v>41</v>
      </c>
      <c r="J929" s="25">
        <v>4</v>
      </c>
      <c r="K929" s="41">
        <v>28.99</v>
      </c>
      <c r="L929" s="41">
        <v>28.9</v>
      </c>
      <c r="M929" s="41">
        <v>27.51</v>
      </c>
      <c r="N929" s="41">
        <f t="shared" si="63"/>
        <v>8.9999999999999858E-2</v>
      </c>
      <c r="O929" s="41">
        <f t="shared" si="64"/>
        <v>1.4799999999999969</v>
      </c>
      <c r="P929" s="41">
        <f t="shared" si="65"/>
        <v>1.389999999999997</v>
      </c>
    </row>
    <row r="930" spans="1:16" x14ac:dyDescent="0.2">
      <c r="A930" s="36">
        <v>37174</v>
      </c>
      <c r="B930" s="37" t="s">
        <v>129</v>
      </c>
      <c r="C930" s="71">
        <v>16.149999999999999</v>
      </c>
      <c r="D930" s="25" t="s">
        <v>170</v>
      </c>
      <c r="E930" s="25">
        <v>10</v>
      </c>
      <c r="F930" s="26" t="s">
        <v>120</v>
      </c>
      <c r="G930" s="25">
        <v>2001</v>
      </c>
      <c r="H930" s="27" t="s">
        <v>68</v>
      </c>
      <c r="I930" s="25">
        <v>41</v>
      </c>
      <c r="J930" s="25">
        <v>4</v>
      </c>
      <c r="K930" s="41">
        <v>29.01</v>
      </c>
      <c r="L930" s="41">
        <v>28.9</v>
      </c>
      <c r="M930" s="41">
        <v>27.21</v>
      </c>
      <c r="N930" s="41">
        <f t="shared" si="63"/>
        <v>0.11000000000000298</v>
      </c>
      <c r="O930" s="41">
        <f t="shared" si="64"/>
        <v>1.8000000000000007</v>
      </c>
      <c r="P930" s="41">
        <f t="shared" si="65"/>
        <v>1.6899999999999977</v>
      </c>
    </row>
    <row r="931" spans="1:16" x14ac:dyDescent="0.2">
      <c r="A931" s="36">
        <v>37174</v>
      </c>
      <c r="B931" s="37" t="s">
        <v>130</v>
      </c>
      <c r="C931" s="71">
        <v>16.3</v>
      </c>
      <c r="D931" s="25" t="s">
        <v>170</v>
      </c>
      <c r="E931" s="25">
        <v>10</v>
      </c>
      <c r="F931" s="26" t="s">
        <v>120</v>
      </c>
      <c r="G931" s="25">
        <v>2001</v>
      </c>
      <c r="H931" s="27" t="s">
        <v>68</v>
      </c>
      <c r="I931" s="25">
        <v>41</v>
      </c>
      <c r="J931" s="25">
        <v>4</v>
      </c>
      <c r="K931" s="41">
        <v>30.12</v>
      </c>
      <c r="L931" s="41">
        <v>29.56</v>
      </c>
      <c r="M931" s="41">
        <v>20.75</v>
      </c>
      <c r="N931" s="41">
        <f t="shared" si="63"/>
        <v>0.56000000000000227</v>
      </c>
      <c r="O931" s="41">
        <f t="shared" si="64"/>
        <v>9.370000000000001</v>
      </c>
      <c r="P931" s="41">
        <f t="shared" si="65"/>
        <v>8.8099999999999987</v>
      </c>
    </row>
    <row r="932" spans="1:16" x14ac:dyDescent="0.2">
      <c r="A932" s="36">
        <v>37174</v>
      </c>
      <c r="B932" s="37" t="s">
        <v>131</v>
      </c>
      <c r="C932" s="71">
        <v>16.45</v>
      </c>
      <c r="D932" s="25" t="s">
        <v>170</v>
      </c>
      <c r="E932" s="25">
        <v>10</v>
      </c>
      <c r="F932" s="26" t="s">
        <v>120</v>
      </c>
      <c r="G932" s="25">
        <v>2001</v>
      </c>
      <c r="H932" s="27" t="s">
        <v>68</v>
      </c>
      <c r="I932" s="25">
        <v>41</v>
      </c>
      <c r="J932" s="25">
        <v>4</v>
      </c>
      <c r="K932" s="41">
        <v>31.86</v>
      </c>
      <c r="L932" s="41">
        <v>31.19</v>
      </c>
      <c r="M932" s="41">
        <v>20.75</v>
      </c>
      <c r="N932" s="41">
        <f t="shared" si="63"/>
        <v>0.66999999999999815</v>
      </c>
      <c r="O932" s="41">
        <f t="shared" si="64"/>
        <v>11.11</v>
      </c>
      <c r="P932" s="41">
        <f t="shared" si="65"/>
        <v>10.440000000000001</v>
      </c>
    </row>
    <row r="933" spans="1:16" x14ac:dyDescent="0.2">
      <c r="A933" s="36">
        <v>37174</v>
      </c>
      <c r="B933" s="37" t="s">
        <v>132</v>
      </c>
      <c r="C933" s="71">
        <v>16</v>
      </c>
      <c r="D933" s="25" t="s">
        <v>170</v>
      </c>
      <c r="E933" s="25">
        <v>10</v>
      </c>
      <c r="F933" s="26" t="s">
        <v>120</v>
      </c>
      <c r="G933" s="25">
        <v>2001</v>
      </c>
      <c r="H933" s="27" t="s">
        <v>68</v>
      </c>
      <c r="I933" s="25">
        <v>41</v>
      </c>
      <c r="J933" s="25">
        <v>4</v>
      </c>
      <c r="K933" s="41">
        <v>33.03</v>
      </c>
      <c r="L933" s="41">
        <v>32.28</v>
      </c>
      <c r="M933" s="41">
        <v>20.62</v>
      </c>
      <c r="N933" s="41">
        <f t="shared" si="63"/>
        <v>0.75</v>
      </c>
      <c r="O933" s="41">
        <f t="shared" si="64"/>
        <v>12.41</v>
      </c>
      <c r="P933" s="41">
        <f t="shared" si="65"/>
        <v>11.66</v>
      </c>
    </row>
    <row r="934" spans="1:16" x14ac:dyDescent="0.2">
      <c r="A934" s="36">
        <v>37174</v>
      </c>
      <c r="B934" s="37" t="s">
        <v>133</v>
      </c>
      <c r="C934" s="71">
        <v>17.149999999999999</v>
      </c>
      <c r="D934" s="25" t="s">
        <v>170</v>
      </c>
      <c r="E934" s="25">
        <v>10</v>
      </c>
      <c r="F934" s="26" t="s">
        <v>120</v>
      </c>
      <c r="G934" s="25">
        <v>2001</v>
      </c>
      <c r="H934" s="27" t="s">
        <v>68</v>
      </c>
      <c r="I934" s="25">
        <v>41</v>
      </c>
      <c r="J934" s="25">
        <v>4</v>
      </c>
      <c r="K934" s="41">
        <v>28.05</v>
      </c>
      <c r="L934" s="41">
        <v>27.62</v>
      </c>
      <c r="M934" s="41">
        <v>20.87</v>
      </c>
      <c r="N934" s="41">
        <f t="shared" si="63"/>
        <v>0.42999999999999972</v>
      </c>
      <c r="O934" s="41">
        <f t="shared" si="64"/>
        <v>7.18</v>
      </c>
      <c r="P934" s="41">
        <f t="shared" si="65"/>
        <v>6.75</v>
      </c>
    </row>
    <row r="935" spans="1:16" x14ac:dyDescent="0.2">
      <c r="A935" s="36">
        <v>37174</v>
      </c>
      <c r="B935" s="37" t="s">
        <v>134</v>
      </c>
      <c r="C935" s="71">
        <v>17.3</v>
      </c>
      <c r="D935" s="25" t="s">
        <v>170</v>
      </c>
      <c r="E935" s="25">
        <v>10</v>
      </c>
      <c r="F935" s="26" t="s">
        <v>120</v>
      </c>
      <c r="G935" s="25">
        <v>2001</v>
      </c>
      <c r="H935" s="27" t="s">
        <v>68</v>
      </c>
      <c r="I935" s="25">
        <v>41</v>
      </c>
      <c r="J935" s="25">
        <v>4</v>
      </c>
      <c r="K935" s="41">
        <v>27.76</v>
      </c>
      <c r="L935" s="41">
        <v>27.34</v>
      </c>
      <c r="M935" s="41">
        <v>20.88</v>
      </c>
      <c r="N935" s="41">
        <f t="shared" si="63"/>
        <v>0.42000000000000171</v>
      </c>
      <c r="O935" s="41">
        <f t="shared" si="64"/>
        <v>6.8800000000000026</v>
      </c>
      <c r="P935" s="41">
        <f t="shared" si="65"/>
        <v>6.4600000000000009</v>
      </c>
    </row>
    <row r="936" spans="1:16" x14ac:dyDescent="0.2">
      <c r="A936" s="36">
        <v>37174</v>
      </c>
      <c r="B936" s="37" t="s">
        <v>135</v>
      </c>
      <c r="C936" s="71">
        <v>17.45</v>
      </c>
      <c r="D936" s="25" t="s">
        <v>170</v>
      </c>
      <c r="E936" s="25">
        <v>10</v>
      </c>
      <c r="F936" s="26" t="s">
        <v>120</v>
      </c>
      <c r="G936" s="25">
        <v>2001</v>
      </c>
      <c r="H936" s="27" t="s">
        <v>68</v>
      </c>
      <c r="I936" s="25">
        <v>41</v>
      </c>
      <c r="J936" s="25">
        <v>4</v>
      </c>
      <c r="K936" s="41">
        <v>27.63</v>
      </c>
      <c r="L936" s="41">
        <v>27.22</v>
      </c>
      <c r="M936" s="41">
        <v>20.75</v>
      </c>
      <c r="N936" s="41">
        <f t="shared" si="63"/>
        <v>0.41000000000000014</v>
      </c>
      <c r="O936" s="41">
        <f t="shared" si="64"/>
        <v>6.879999999999999</v>
      </c>
      <c r="P936" s="41">
        <f t="shared" si="65"/>
        <v>6.4699999999999989</v>
      </c>
    </row>
    <row r="937" spans="1:16" x14ac:dyDescent="0.2">
      <c r="A937" s="36">
        <v>37174</v>
      </c>
      <c r="B937" s="37" t="s">
        <v>136</v>
      </c>
      <c r="C937" s="71">
        <v>17</v>
      </c>
      <c r="D937" s="25" t="s">
        <v>170</v>
      </c>
      <c r="E937" s="25">
        <v>10</v>
      </c>
      <c r="F937" s="26" t="s">
        <v>120</v>
      </c>
      <c r="G937" s="25">
        <v>2001</v>
      </c>
      <c r="H937" s="27" t="s">
        <v>68</v>
      </c>
      <c r="I937" s="25">
        <v>41</v>
      </c>
      <c r="J937" s="25">
        <v>4</v>
      </c>
      <c r="K937" s="41">
        <v>28.05</v>
      </c>
      <c r="L937" s="41">
        <v>27.62</v>
      </c>
      <c r="M937" s="41">
        <v>20.88</v>
      </c>
      <c r="N937" s="41">
        <f t="shared" si="63"/>
        <v>0.42999999999999972</v>
      </c>
      <c r="O937" s="41">
        <f t="shared" si="64"/>
        <v>7.1700000000000017</v>
      </c>
      <c r="P937" s="41">
        <f t="shared" si="65"/>
        <v>6.740000000000002</v>
      </c>
    </row>
    <row r="938" spans="1:16" x14ac:dyDescent="0.2">
      <c r="A938" s="36">
        <v>37174</v>
      </c>
      <c r="B938" s="37" t="s">
        <v>137</v>
      </c>
      <c r="C938" s="71">
        <v>18.149999999999999</v>
      </c>
      <c r="D938" s="25" t="s">
        <v>170</v>
      </c>
      <c r="E938" s="25">
        <v>10</v>
      </c>
      <c r="F938" s="26" t="s">
        <v>120</v>
      </c>
      <c r="G938" s="25">
        <v>2001</v>
      </c>
      <c r="H938" s="27" t="s">
        <v>68</v>
      </c>
      <c r="I938" s="25">
        <v>41</v>
      </c>
      <c r="J938" s="25">
        <v>4</v>
      </c>
      <c r="K938" s="41">
        <v>28.68</v>
      </c>
      <c r="L938" s="41">
        <v>28.21</v>
      </c>
      <c r="M938" s="41">
        <v>20.87</v>
      </c>
      <c r="N938" s="41">
        <f t="shared" si="63"/>
        <v>0.46999999999999886</v>
      </c>
      <c r="O938" s="41">
        <f t="shared" si="64"/>
        <v>7.8099999999999987</v>
      </c>
      <c r="P938" s="41">
        <f t="shared" si="65"/>
        <v>7.34</v>
      </c>
    </row>
    <row r="939" spans="1:16" x14ac:dyDescent="0.2">
      <c r="A939" s="36">
        <v>37174</v>
      </c>
      <c r="B939" s="37" t="s">
        <v>138</v>
      </c>
      <c r="C939" s="71">
        <v>18.3</v>
      </c>
      <c r="D939" s="25" t="s">
        <v>170</v>
      </c>
      <c r="E939" s="25">
        <v>10</v>
      </c>
      <c r="F939" s="26" t="s">
        <v>120</v>
      </c>
      <c r="G939" s="25">
        <v>2001</v>
      </c>
      <c r="H939" s="27" t="s">
        <v>68</v>
      </c>
      <c r="I939" s="25">
        <v>41</v>
      </c>
      <c r="J939" s="25">
        <v>4</v>
      </c>
      <c r="K939" s="41">
        <v>28.68</v>
      </c>
      <c r="L939" s="41">
        <v>28.21</v>
      </c>
      <c r="M939" s="41">
        <v>20.88</v>
      </c>
      <c r="N939" s="41">
        <f t="shared" si="63"/>
        <v>0.46999999999999886</v>
      </c>
      <c r="O939" s="41">
        <f t="shared" si="64"/>
        <v>7.8000000000000007</v>
      </c>
      <c r="P939" s="41">
        <f t="shared" si="65"/>
        <v>7.3300000000000018</v>
      </c>
    </row>
    <row r="940" spans="1:16" x14ac:dyDescent="0.2">
      <c r="A940" s="36">
        <v>37174</v>
      </c>
      <c r="B940" s="37" t="s">
        <v>139</v>
      </c>
      <c r="C940" s="71">
        <v>18.45</v>
      </c>
      <c r="D940" s="25" t="s">
        <v>170</v>
      </c>
      <c r="E940" s="25">
        <v>10</v>
      </c>
      <c r="F940" s="26" t="s">
        <v>120</v>
      </c>
      <c r="G940" s="25">
        <v>2001</v>
      </c>
      <c r="H940" s="27" t="s">
        <v>68</v>
      </c>
      <c r="I940" s="25">
        <v>41</v>
      </c>
      <c r="J940" s="25">
        <v>4</v>
      </c>
      <c r="K940" s="41">
        <v>28.58</v>
      </c>
      <c r="L940" s="41">
        <v>28.12</v>
      </c>
      <c r="M940" s="41">
        <v>21</v>
      </c>
      <c r="N940" s="41">
        <f t="shared" si="63"/>
        <v>0.4599999999999973</v>
      </c>
      <c r="O940" s="41">
        <f t="shared" si="64"/>
        <v>7.5799999999999983</v>
      </c>
      <c r="P940" s="41">
        <f t="shared" si="65"/>
        <v>7.120000000000001</v>
      </c>
    </row>
    <row r="941" spans="1:16" x14ac:dyDescent="0.2">
      <c r="A941" s="36">
        <v>37174</v>
      </c>
      <c r="B941" s="37" t="s">
        <v>140</v>
      </c>
      <c r="C941" s="71">
        <v>18</v>
      </c>
      <c r="D941" s="25" t="s">
        <v>170</v>
      </c>
      <c r="E941" s="25">
        <v>10</v>
      </c>
      <c r="F941" s="26" t="s">
        <v>120</v>
      </c>
      <c r="G941" s="25">
        <v>2001</v>
      </c>
      <c r="H941" s="27" t="s">
        <v>68</v>
      </c>
      <c r="I941" s="25">
        <v>41</v>
      </c>
      <c r="J941" s="25">
        <v>4</v>
      </c>
      <c r="K941" s="41">
        <v>27.84</v>
      </c>
      <c r="L941" s="41">
        <v>27.79</v>
      </c>
      <c r="M941" s="41">
        <v>27</v>
      </c>
      <c r="N941" s="41">
        <f t="shared" si="63"/>
        <v>5.0000000000000711E-2</v>
      </c>
      <c r="O941" s="41">
        <f t="shared" si="64"/>
        <v>0.83999999999999986</v>
      </c>
      <c r="P941" s="41">
        <f t="shared" si="65"/>
        <v>0.78999999999999915</v>
      </c>
    </row>
    <row r="942" spans="1:16" x14ac:dyDescent="0.2">
      <c r="A942" s="36">
        <v>37174</v>
      </c>
      <c r="B942" s="37" t="s">
        <v>141</v>
      </c>
      <c r="C942" s="71">
        <v>19.149999999999999</v>
      </c>
      <c r="D942" s="25" t="s">
        <v>170</v>
      </c>
      <c r="E942" s="25">
        <v>10</v>
      </c>
      <c r="F942" s="26" t="s">
        <v>120</v>
      </c>
      <c r="G942" s="25">
        <v>2001</v>
      </c>
      <c r="H942" s="27" t="s">
        <v>68</v>
      </c>
      <c r="I942" s="25">
        <v>41</v>
      </c>
      <c r="J942" s="25">
        <v>4</v>
      </c>
      <c r="K942" s="41">
        <v>27.84</v>
      </c>
      <c r="L942" s="41">
        <v>27.8</v>
      </c>
      <c r="M942" s="41">
        <v>27.11</v>
      </c>
      <c r="N942" s="41">
        <f t="shared" si="63"/>
        <v>3.9999999999999147E-2</v>
      </c>
      <c r="O942" s="41">
        <f t="shared" si="64"/>
        <v>0.73000000000000043</v>
      </c>
      <c r="P942" s="41">
        <f t="shared" si="65"/>
        <v>0.69000000000000128</v>
      </c>
    </row>
    <row r="943" spans="1:16" x14ac:dyDescent="0.2">
      <c r="A943" s="36">
        <v>37174</v>
      </c>
      <c r="B943" s="37" t="s">
        <v>142</v>
      </c>
      <c r="C943" s="71">
        <v>19.3</v>
      </c>
      <c r="D943" s="25" t="s">
        <v>170</v>
      </c>
      <c r="E943" s="25">
        <v>10</v>
      </c>
      <c r="F943" s="26" t="s">
        <v>120</v>
      </c>
      <c r="G943" s="25">
        <v>2001</v>
      </c>
      <c r="H943" s="27" t="s">
        <v>68</v>
      </c>
      <c r="I943" s="25">
        <v>41</v>
      </c>
      <c r="J943" s="25">
        <v>4</v>
      </c>
      <c r="K943" s="41">
        <v>27.63</v>
      </c>
      <c r="L943" s="41">
        <v>27.61</v>
      </c>
      <c r="M943" s="41">
        <v>27.21</v>
      </c>
      <c r="N943" s="41">
        <f t="shared" si="63"/>
        <v>1.9999999999999574E-2</v>
      </c>
      <c r="O943" s="41">
        <f t="shared" si="64"/>
        <v>0.41999999999999815</v>
      </c>
      <c r="P943" s="41">
        <f t="shared" si="65"/>
        <v>0.39999999999999858</v>
      </c>
    </row>
    <row r="944" spans="1:16" x14ac:dyDescent="0.2">
      <c r="A944" s="36">
        <v>37174</v>
      </c>
      <c r="B944" s="37" t="s">
        <v>143</v>
      </c>
      <c r="C944" s="71">
        <v>19.45</v>
      </c>
      <c r="D944" s="25" t="s">
        <v>170</v>
      </c>
      <c r="E944" s="25">
        <v>10</v>
      </c>
      <c r="F944" s="26" t="s">
        <v>120</v>
      </c>
      <c r="G944" s="25">
        <v>2001</v>
      </c>
      <c r="H944" s="27" t="s">
        <v>68</v>
      </c>
      <c r="I944" s="25">
        <v>41</v>
      </c>
      <c r="J944" s="25">
        <v>4</v>
      </c>
      <c r="K944" s="41">
        <v>27.21</v>
      </c>
      <c r="L944" s="41">
        <v>27.21</v>
      </c>
      <c r="M944" s="41">
        <v>27.21</v>
      </c>
      <c r="N944" s="41">
        <f t="shared" si="63"/>
        <v>0</v>
      </c>
      <c r="O944" s="41">
        <f t="shared" si="64"/>
        <v>0</v>
      </c>
      <c r="P944" s="41">
        <f t="shared" si="65"/>
        <v>0</v>
      </c>
    </row>
    <row r="945" spans="1:16" x14ac:dyDescent="0.2">
      <c r="A945" s="36">
        <v>37174</v>
      </c>
      <c r="B945" s="37" t="s">
        <v>144</v>
      </c>
      <c r="C945" s="71">
        <v>19</v>
      </c>
      <c r="D945" s="25" t="s">
        <v>170</v>
      </c>
      <c r="E945" s="25">
        <v>10</v>
      </c>
      <c r="F945" s="26" t="s">
        <v>120</v>
      </c>
      <c r="G945" s="25">
        <v>2001</v>
      </c>
      <c r="H945" s="27" t="s">
        <v>68</v>
      </c>
      <c r="I945" s="25">
        <v>41</v>
      </c>
      <c r="J945" s="25">
        <v>4</v>
      </c>
      <c r="K945" s="41">
        <v>27.21</v>
      </c>
      <c r="L945" s="41">
        <v>27.21</v>
      </c>
      <c r="M945" s="41">
        <v>27.21</v>
      </c>
      <c r="N945" s="41">
        <f t="shared" si="63"/>
        <v>0</v>
      </c>
      <c r="O945" s="41">
        <f t="shared" si="64"/>
        <v>0</v>
      </c>
      <c r="P945" s="41">
        <f t="shared" si="65"/>
        <v>0</v>
      </c>
    </row>
    <row r="946" spans="1:16" x14ac:dyDescent="0.2">
      <c r="A946" s="36">
        <v>37174</v>
      </c>
      <c r="B946" s="37" t="s">
        <v>145</v>
      </c>
      <c r="C946" s="71">
        <v>20.149999999999999</v>
      </c>
      <c r="D946" s="25" t="s">
        <v>170</v>
      </c>
      <c r="E946" s="25">
        <v>10</v>
      </c>
      <c r="F946" s="26" t="s">
        <v>120</v>
      </c>
      <c r="G946" s="25">
        <v>2001</v>
      </c>
      <c r="H946" s="27" t="s">
        <v>68</v>
      </c>
      <c r="I946" s="25">
        <v>41</v>
      </c>
      <c r="J946" s="25">
        <v>4</v>
      </c>
      <c r="K946" s="41">
        <v>24.9</v>
      </c>
      <c r="L946" s="41">
        <v>24.9</v>
      </c>
      <c r="M946" s="41">
        <v>24.9</v>
      </c>
      <c r="N946" s="41">
        <f t="shared" si="63"/>
        <v>0</v>
      </c>
      <c r="O946" s="41">
        <f t="shared" si="64"/>
        <v>0</v>
      </c>
      <c r="P946" s="41">
        <f t="shared" si="65"/>
        <v>0</v>
      </c>
    </row>
    <row r="947" spans="1:16" x14ac:dyDescent="0.2">
      <c r="A947" s="36">
        <v>37174</v>
      </c>
      <c r="B947" s="37" t="s">
        <v>146</v>
      </c>
      <c r="C947" s="71">
        <v>20.3</v>
      </c>
      <c r="D947" s="25" t="s">
        <v>170</v>
      </c>
      <c r="E947" s="25">
        <v>10</v>
      </c>
      <c r="F947" s="26" t="s">
        <v>120</v>
      </c>
      <c r="G947" s="25">
        <v>2001</v>
      </c>
      <c r="H947" s="27" t="s">
        <v>68</v>
      </c>
      <c r="I947" s="25">
        <v>41</v>
      </c>
      <c r="J947" s="25">
        <v>4</v>
      </c>
      <c r="K947" s="41">
        <v>27.11</v>
      </c>
      <c r="L947" s="41">
        <v>27.11</v>
      </c>
      <c r="M947" s="41">
        <v>27.11</v>
      </c>
      <c r="N947" s="41">
        <f t="shared" si="63"/>
        <v>0</v>
      </c>
      <c r="O947" s="41">
        <f t="shared" si="64"/>
        <v>0</v>
      </c>
      <c r="P947" s="41">
        <f t="shared" si="65"/>
        <v>0</v>
      </c>
    </row>
    <row r="948" spans="1:16" x14ac:dyDescent="0.2">
      <c r="A948" s="36">
        <v>37174</v>
      </c>
      <c r="B948" s="37" t="s">
        <v>147</v>
      </c>
      <c r="C948" s="71">
        <v>20.45</v>
      </c>
      <c r="D948" s="25" t="s">
        <v>170</v>
      </c>
      <c r="E948" s="25">
        <v>10</v>
      </c>
      <c r="F948" s="26" t="s">
        <v>120</v>
      </c>
      <c r="G948" s="25">
        <v>2001</v>
      </c>
      <c r="H948" s="27" t="s">
        <v>68</v>
      </c>
      <c r="I948" s="25">
        <v>41</v>
      </c>
      <c r="J948" s="25">
        <v>4</v>
      </c>
      <c r="K948" s="41">
        <v>27.63</v>
      </c>
      <c r="L948" s="41">
        <v>27.61</v>
      </c>
      <c r="M948" s="41">
        <v>27.21</v>
      </c>
      <c r="N948" s="41">
        <f t="shared" si="63"/>
        <v>1.9999999999999574E-2</v>
      </c>
      <c r="O948" s="41">
        <f t="shared" si="64"/>
        <v>0.41999999999999815</v>
      </c>
      <c r="P948" s="41">
        <f t="shared" si="65"/>
        <v>0.39999999999999858</v>
      </c>
    </row>
    <row r="949" spans="1:16" x14ac:dyDescent="0.2">
      <c r="A949" s="36">
        <v>37174</v>
      </c>
      <c r="B949" s="37" t="s">
        <v>148</v>
      </c>
      <c r="C949" s="71">
        <v>20</v>
      </c>
      <c r="D949" s="25" t="s">
        <v>170</v>
      </c>
      <c r="E949" s="25">
        <v>10</v>
      </c>
      <c r="F949" s="26" t="s">
        <v>120</v>
      </c>
      <c r="G949" s="25">
        <v>2001</v>
      </c>
      <c r="H949" s="27" t="s">
        <v>68</v>
      </c>
      <c r="I949" s="25">
        <v>41</v>
      </c>
      <c r="J949" s="25">
        <v>4</v>
      </c>
      <c r="K949" s="41">
        <v>27.84</v>
      </c>
      <c r="L949" s="41">
        <v>27.8</v>
      </c>
      <c r="M949" s="41">
        <v>27.11</v>
      </c>
      <c r="N949" s="41">
        <f t="shared" si="63"/>
        <v>3.9999999999999147E-2</v>
      </c>
      <c r="O949" s="41">
        <f t="shared" si="64"/>
        <v>0.73000000000000043</v>
      </c>
      <c r="P949" s="41">
        <f t="shared" si="65"/>
        <v>0.69000000000000128</v>
      </c>
    </row>
    <row r="950" spans="1:16" x14ac:dyDescent="0.2">
      <c r="A950" s="36">
        <v>37174</v>
      </c>
      <c r="B950" s="37" t="s">
        <v>149</v>
      </c>
      <c r="C950" s="71">
        <v>21.15</v>
      </c>
      <c r="D950" s="25" t="s">
        <v>170</v>
      </c>
      <c r="E950" s="25">
        <v>10</v>
      </c>
      <c r="F950" s="26" t="s">
        <v>120</v>
      </c>
      <c r="G950" s="25">
        <v>2001</v>
      </c>
      <c r="H950" s="27" t="s">
        <v>68</v>
      </c>
      <c r="I950" s="25">
        <v>41</v>
      </c>
      <c r="J950" s="25">
        <v>4</v>
      </c>
      <c r="K950" s="41">
        <v>27.63</v>
      </c>
      <c r="L950" s="41">
        <v>27.61</v>
      </c>
      <c r="M950" s="41">
        <v>27.32</v>
      </c>
      <c r="N950" s="41">
        <f t="shared" si="63"/>
        <v>1.9999999999999574E-2</v>
      </c>
      <c r="O950" s="41">
        <f t="shared" si="64"/>
        <v>0.30999999999999872</v>
      </c>
      <c r="P950" s="41">
        <f t="shared" si="65"/>
        <v>0.28999999999999915</v>
      </c>
    </row>
    <row r="951" spans="1:16" x14ac:dyDescent="0.2">
      <c r="A951" s="36">
        <v>37174</v>
      </c>
      <c r="B951" s="37" t="s">
        <v>150</v>
      </c>
      <c r="C951" s="71">
        <v>21.3</v>
      </c>
      <c r="D951" s="25" t="s">
        <v>170</v>
      </c>
      <c r="E951" s="25">
        <v>10</v>
      </c>
      <c r="F951" s="26" t="s">
        <v>120</v>
      </c>
      <c r="G951" s="25">
        <v>2001</v>
      </c>
      <c r="H951" s="27" t="s">
        <v>68</v>
      </c>
      <c r="I951" s="25">
        <v>41</v>
      </c>
      <c r="J951" s="25">
        <v>4</v>
      </c>
      <c r="K951" s="41">
        <v>27</v>
      </c>
      <c r="L951" s="41">
        <v>27</v>
      </c>
      <c r="M951" s="41">
        <v>27</v>
      </c>
      <c r="N951" s="41">
        <f t="shared" si="63"/>
        <v>0</v>
      </c>
      <c r="O951" s="41">
        <f t="shared" si="64"/>
        <v>0</v>
      </c>
      <c r="P951" s="41">
        <f t="shared" si="65"/>
        <v>0</v>
      </c>
    </row>
    <row r="952" spans="1:16" x14ac:dyDescent="0.2">
      <c r="A952" s="36">
        <v>37174</v>
      </c>
      <c r="B952" s="37" t="s">
        <v>151</v>
      </c>
      <c r="C952" s="71">
        <v>21.45</v>
      </c>
      <c r="D952" s="25" t="s">
        <v>170</v>
      </c>
      <c r="E952" s="25">
        <v>10</v>
      </c>
      <c r="F952" s="26" t="s">
        <v>120</v>
      </c>
      <c r="G952" s="25">
        <v>2001</v>
      </c>
      <c r="H952" s="27" t="s">
        <v>68</v>
      </c>
      <c r="I952" s="25">
        <v>41</v>
      </c>
      <c r="J952" s="25">
        <v>4</v>
      </c>
      <c r="K952" s="41">
        <v>20.75</v>
      </c>
      <c r="L952" s="41">
        <v>20.75</v>
      </c>
      <c r="M952" s="41">
        <v>20.75</v>
      </c>
      <c r="N952" s="41">
        <f t="shared" si="63"/>
        <v>0</v>
      </c>
      <c r="O952" s="41">
        <f t="shared" si="64"/>
        <v>0</v>
      </c>
      <c r="P952" s="41">
        <f t="shared" si="65"/>
        <v>0</v>
      </c>
    </row>
    <row r="953" spans="1:16" x14ac:dyDescent="0.2">
      <c r="A953" s="36">
        <v>37174</v>
      </c>
      <c r="B953" s="37" t="s">
        <v>152</v>
      </c>
      <c r="C953" s="71">
        <v>21</v>
      </c>
      <c r="D953" s="25" t="s">
        <v>170</v>
      </c>
      <c r="E953" s="25">
        <v>10</v>
      </c>
      <c r="F953" s="26" t="s">
        <v>120</v>
      </c>
      <c r="G953" s="25">
        <v>2001</v>
      </c>
      <c r="H953" s="27" t="s">
        <v>68</v>
      </c>
      <c r="I953" s="25">
        <v>41</v>
      </c>
      <c r="J953" s="25">
        <v>4</v>
      </c>
      <c r="K953" s="41">
        <v>20.63</v>
      </c>
      <c r="L953" s="41">
        <v>20.63</v>
      </c>
      <c r="M953" s="41">
        <v>20.63</v>
      </c>
      <c r="N953" s="41">
        <f t="shared" si="63"/>
        <v>0</v>
      </c>
      <c r="O953" s="41">
        <f t="shared" si="64"/>
        <v>0</v>
      </c>
      <c r="P953" s="41">
        <f t="shared" si="65"/>
        <v>0</v>
      </c>
    </row>
    <row r="954" spans="1:16" x14ac:dyDescent="0.2">
      <c r="A954" s="36">
        <v>37174</v>
      </c>
      <c r="B954" s="37" t="s">
        <v>153</v>
      </c>
      <c r="C954" s="71">
        <v>22.15</v>
      </c>
      <c r="D954" s="25" t="s">
        <v>170</v>
      </c>
      <c r="E954" s="25">
        <v>10</v>
      </c>
      <c r="F954" s="26" t="s">
        <v>120</v>
      </c>
      <c r="G954" s="25">
        <v>2001</v>
      </c>
      <c r="H954" s="27" t="s">
        <v>68</v>
      </c>
      <c r="I954" s="25">
        <v>41</v>
      </c>
      <c r="J954" s="25">
        <v>4</v>
      </c>
      <c r="K954" s="41">
        <v>20.75</v>
      </c>
      <c r="L954" s="41">
        <v>20.75</v>
      </c>
      <c r="M954" s="41">
        <v>20.75</v>
      </c>
      <c r="N954" s="41">
        <f t="shared" si="63"/>
        <v>0</v>
      </c>
      <c r="O954" s="41">
        <f t="shared" si="64"/>
        <v>0</v>
      </c>
      <c r="P954" s="41">
        <f t="shared" si="65"/>
        <v>0</v>
      </c>
    </row>
    <row r="955" spans="1:16" x14ac:dyDescent="0.2">
      <c r="A955" s="36">
        <v>37174</v>
      </c>
      <c r="B955" s="37" t="s">
        <v>154</v>
      </c>
      <c r="C955" s="71">
        <v>22.3</v>
      </c>
      <c r="D955" s="25" t="s">
        <v>170</v>
      </c>
      <c r="E955" s="25">
        <v>10</v>
      </c>
      <c r="F955" s="26" t="s">
        <v>120</v>
      </c>
      <c r="G955" s="25">
        <v>2001</v>
      </c>
      <c r="H955" s="27" t="s">
        <v>68</v>
      </c>
      <c r="I955" s="25">
        <v>41</v>
      </c>
      <c r="J955" s="25">
        <v>4</v>
      </c>
      <c r="K955" s="41">
        <v>20.75</v>
      </c>
      <c r="L955" s="41">
        <v>20.75</v>
      </c>
      <c r="M955" s="41">
        <v>20.75</v>
      </c>
      <c r="N955" s="41">
        <f t="shared" si="63"/>
        <v>0</v>
      </c>
      <c r="O955" s="41">
        <f t="shared" si="64"/>
        <v>0</v>
      </c>
      <c r="P955" s="41">
        <f t="shared" si="65"/>
        <v>0</v>
      </c>
    </row>
    <row r="956" spans="1:16" x14ac:dyDescent="0.2">
      <c r="A956" s="36">
        <v>37174</v>
      </c>
      <c r="B956" s="37" t="s">
        <v>155</v>
      </c>
      <c r="C956" s="71">
        <v>22.45</v>
      </c>
      <c r="D956" s="25" t="s">
        <v>170</v>
      </c>
      <c r="E956" s="25">
        <v>10</v>
      </c>
      <c r="F956" s="26" t="s">
        <v>120</v>
      </c>
      <c r="G956" s="25">
        <v>2001</v>
      </c>
      <c r="H956" s="27" t="s">
        <v>68</v>
      </c>
      <c r="I956" s="25">
        <v>41</v>
      </c>
      <c r="J956" s="25">
        <v>4</v>
      </c>
      <c r="K956" s="41">
        <v>20.62</v>
      </c>
      <c r="L956" s="41">
        <v>20.62</v>
      </c>
      <c r="M956" s="41">
        <v>20.62</v>
      </c>
      <c r="N956" s="41">
        <f t="shared" si="63"/>
        <v>0</v>
      </c>
      <c r="O956" s="41">
        <f t="shared" si="64"/>
        <v>0</v>
      </c>
      <c r="P956" s="41">
        <f t="shared" si="65"/>
        <v>0</v>
      </c>
    </row>
    <row r="957" spans="1:16" x14ac:dyDescent="0.2">
      <c r="A957" s="36">
        <v>37174</v>
      </c>
      <c r="B957" s="37" t="s">
        <v>156</v>
      </c>
      <c r="C957" s="71">
        <v>22</v>
      </c>
      <c r="D957" s="25" t="s">
        <v>170</v>
      </c>
      <c r="E957" s="25">
        <v>10</v>
      </c>
      <c r="F957" s="26" t="s">
        <v>120</v>
      </c>
      <c r="G957" s="25">
        <v>2001</v>
      </c>
      <c r="H957" s="27" t="s">
        <v>68</v>
      </c>
      <c r="I957" s="25">
        <v>41</v>
      </c>
      <c r="J957" s="25">
        <v>4</v>
      </c>
      <c r="K957" s="41">
        <v>20.5</v>
      </c>
      <c r="L957" s="41">
        <v>20.5</v>
      </c>
      <c r="M957" s="41">
        <v>20.5</v>
      </c>
      <c r="N957" s="41">
        <f t="shared" si="63"/>
        <v>0</v>
      </c>
      <c r="O957" s="41">
        <f t="shared" si="64"/>
        <v>0</v>
      </c>
      <c r="P957" s="41">
        <f t="shared" si="65"/>
        <v>0</v>
      </c>
    </row>
    <row r="958" spans="1:16" x14ac:dyDescent="0.2">
      <c r="A958" s="36">
        <v>37174</v>
      </c>
      <c r="B958" s="37" t="s">
        <v>157</v>
      </c>
      <c r="C958" s="71">
        <v>23.15</v>
      </c>
      <c r="D958" s="25" t="s">
        <v>170</v>
      </c>
      <c r="E958" s="25">
        <v>10</v>
      </c>
      <c r="F958" s="26" t="s">
        <v>120</v>
      </c>
      <c r="G958" s="25">
        <v>2001</v>
      </c>
      <c r="H958" s="27" t="s">
        <v>68</v>
      </c>
      <c r="I958" s="25">
        <v>41</v>
      </c>
      <c r="J958" s="25">
        <v>4</v>
      </c>
      <c r="K958" s="41">
        <v>17.600000000000001</v>
      </c>
      <c r="L958" s="41">
        <v>17.600000000000001</v>
      </c>
      <c r="M958" s="41">
        <v>17.600000000000001</v>
      </c>
      <c r="N958" s="41">
        <f t="shared" si="63"/>
        <v>0</v>
      </c>
      <c r="O958" s="41">
        <f t="shared" si="64"/>
        <v>0</v>
      </c>
      <c r="P958" s="41">
        <f t="shared" si="65"/>
        <v>0</v>
      </c>
    </row>
    <row r="959" spans="1:16" x14ac:dyDescent="0.2">
      <c r="A959" s="36">
        <v>37174</v>
      </c>
      <c r="B959" s="37" t="s">
        <v>158</v>
      </c>
      <c r="C959" s="71">
        <v>23.3</v>
      </c>
      <c r="D959" s="25" t="s">
        <v>170</v>
      </c>
      <c r="E959" s="25">
        <v>10</v>
      </c>
      <c r="F959" s="26" t="s">
        <v>120</v>
      </c>
      <c r="G959" s="25">
        <v>2001</v>
      </c>
      <c r="H959" s="27" t="s">
        <v>68</v>
      </c>
      <c r="I959" s="25">
        <v>41</v>
      </c>
      <c r="J959" s="25">
        <v>4</v>
      </c>
      <c r="K959" s="41">
        <v>20.63</v>
      </c>
      <c r="L959" s="41">
        <v>20.63</v>
      </c>
      <c r="M959" s="41">
        <v>20.63</v>
      </c>
      <c r="N959" s="41">
        <f t="shared" si="63"/>
        <v>0</v>
      </c>
      <c r="O959" s="41">
        <f t="shared" si="64"/>
        <v>0</v>
      </c>
      <c r="P959" s="41">
        <f t="shared" si="65"/>
        <v>0</v>
      </c>
    </row>
    <row r="960" spans="1:16" x14ac:dyDescent="0.2">
      <c r="A960" s="36">
        <v>37174</v>
      </c>
      <c r="B960" s="37" t="s">
        <v>159</v>
      </c>
      <c r="C960" s="71">
        <v>23.45</v>
      </c>
      <c r="D960" s="25" t="s">
        <v>170</v>
      </c>
      <c r="E960" s="25">
        <v>10</v>
      </c>
      <c r="F960" s="26" t="s">
        <v>120</v>
      </c>
      <c r="G960" s="25">
        <v>2001</v>
      </c>
      <c r="H960" s="27" t="s">
        <v>68</v>
      </c>
      <c r="I960" s="25">
        <v>41</v>
      </c>
      <c r="J960" s="25">
        <v>4</v>
      </c>
      <c r="K960" s="41">
        <v>20.5</v>
      </c>
      <c r="L960" s="41">
        <v>20.5</v>
      </c>
      <c r="M960" s="41">
        <v>20.5</v>
      </c>
      <c r="N960" s="41">
        <f t="shared" si="63"/>
        <v>0</v>
      </c>
      <c r="O960" s="41">
        <f t="shared" si="64"/>
        <v>0</v>
      </c>
      <c r="P960" s="41">
        <f t="shared" si="65"/>
        <v>0</v>
      </c>
    </row>
    <row r="961" spans="1:16" x14ac:dyDescent="0.2">
      <c r="A961" s="36">
        <v>37174</v>
      </c>
      <c r="B961" s="37" t="s">
        <v>160</v>
      </c>
      <c r="C961" s="71">
        <v>23</v>
      </c>
      <c r="D961" s="25" t="s">
        <v>170</v>
      </c>
      <c r="E961" s="25">
        <v>10</v>
      </c>
      <c r="F961" s="26" t="s">
        <v>120</v>
      </c>
      <c r="G961" s="25">
        <v>2001</v>
      </c>
      <c r="H961" s="27" t="s">
        <v>68</v>
      </c>
      <c r="I961" s="25">
        <v>41</v>
      </c>
      <c r="J961" s="25">
        <v>4</v>
      </c>
      <c r="K961" s="41">
        <v>17.399999999999999</v>
      </c>
      <c r="L961" s="41">
        <v>17.399999999999999</v>
      </c>
      <c r="M961" s="41">
        <v>17.399999999999999</v>
      </c>
      <c r="N961" s="41">
        <f t="shared" si="63"/>
        <v>0</v>
      </c>
      <c r="O961" s="41">
        <f t="shared" si="64"/>
        <v>0</v>
      </c>
      <c r="P961" s="41">
        <f t="shared" si="65"/>
        <v>0</v>
      </c>
    </row>
    <row r="962" spans="1:16" x14ac:dyDescent="0.2">
      <c r="A962" s="36">
        <v>37174</v>
      </c>
      <c r="B962" s="37" t="s">
        <v>161</v>
      </c>
      <c r="C962" s="71">
        <v>24.15</v>
      </c>
      <c r="D962" s="25" t="s">
        <v>170</v>
      </c>
      <c r="E962" s="25">
        <v>10</v>
      </c>
      <c r="F962" s="26" t="s">
        <v>120</v>
      </c>
      <c r="G962" s="25">
        <v>2001</v>
      </c>
      <c r="H962" s="27" t="s">
        <v>68</v>
      </c>
      <c r="I962" s="25">
        <v>41</v>
      </c>
      <c r="J962" s="25">
        <v>4</v>
      </c>
      <c r="K962" s="41">
        <v>20.5</v>
      </c>
      <c r="L962" s="41">
        <v>20.5</v>
      </c>
      <c r="M962" s="41">
        <v>20.5</v>
      </c>
      <c r="N962" s="41">
        <f t="shared" si="63"/>
        <v>0</v>
      </c>
      <c r="O962" s="41">
        <f t="shared" si="64"/>
        <v>0</v>
      </c>
      <c r="P962" s="41">
        <f t="shared" si="65"/>
        <v>0</v>
      </c>
    </row>
    <row r="963" spans="1:16" x14ac:dyDescent="0.2">
      <c r="A963" s="36">
        <v>37174</v>
      </c>
      <c r="B963" s="37" t="s">
        <v>162</v>
      </c>
      <c r="C963" s="71">
        <v>24.3</v>
      </c>
      <c r="D963" s="25" t="s">
        <v>170</v>
      </c>
      <c r="E963" s="25">
        <v>10</v>
      </c>
      <c r="F963" s="26" t="s">
        <v>120</v>
      </c>
      <c r="G963" s="25">
        <v>2001</v>
      </c>
      <c r="H963" s="27" t="s">
        <v>68</v>
      </c>
      <c r="I963" s="25">
        <v>41</v>
      </c>
      <c r="J963" s="25">
        <v>4</v>
      </c>
      <c r="K963" s="41">
        <v>16.2</v>
      </c>
      <c r="L963" s="41">
        <v>16.2</v>
      </c>
      <c r="M963" s="41">
        <v>16.2</v>
      </c>
      <c r="N963" s="41">
        <f t="shared" si="63"/>
        <v>0</v>
      </c>
      <c r="O963" s="41">
        <f t="shared" si="64"/>
        <v>0</v>
      </c>
      <c r="P963" s="41">
        <f t="shared" si="65"/>
        <v>0</v>
      </c>
    </row>
    <row r="964" spans="1:16" x14ac:dyDescent="0.2">
      <c r="A964" s="36">
        <v>37174</v>
      </c>
      <c r="B964" s="37" t="s">
        <v>163</v>
      </c>
      <c r="C964" s="71">
        <v>24.45</v>
      </c>
      <c r="D964" s="25" t="s">
        <v>170</v>
      </c>
      <c r="E964" s="25">
        <v>10</v>
      </c>
      <c r="F964" s="26" t="s">
        <v>120</v>
      </c>
      <c r="G964" s="25">
        <v>2001</v>
      </c>
      <c r="H964" s="27" t="s">
        <v>68</v>
      </c>
      <c r="I964" s="25">
        <v>41</v>
      </c>
      <c r="J964" s="25">
        <v>4</v>
      </c>
      <c r="K964" s="41">
        <v>15.01</v>
      </c>
      <c r="L964" s="41">
        <v>15.01</v>
      </c>
      <c r="M964" s="41">
        <v>15.01</v>
      </c>
      <c r="N964" s="41">
        <f t="shared" si="63"/>
        <v>0</v>
      </c>
      <c r="O964" s="41">
        <f t="shared" si="64"/>
        <v>0</v>
      </c>
      <c r="P964" s="41">
        <f t="shared" si="65"/>
        <v>0</v>
      </c>
    </row>
    <row r="965" spans="1:16" x14ac:dyDescent="0.2">
      <c r="A965" s="36">
        <v>37174</v>
      </c>
      <c r="B965" s="37" t="s">
        <v>164</v>
      </c>
      <c r="C965" s="71">
        <v>24</v>
      </c>
      <c r="D965" s="25" t="s">
        <v>170</v>
      </c>
      <c r="E965" s="25">
        <v>10</v>
      </c>
      <c r="F965" s="26" t="s">
        <v>120</v>
      </c>
      <c r="G965" s="25">
        <v>2001</v>
      </c>
      <c r="H965" s="27" t="s">
        <v>68</v>
      </c>
      <c r="I965" s="25">
        <v>41</v>
      </c>
      <c r="J965" s="25">
        <v>4</v>
      </c>
      <c r="K965" s="41">
        <v>3.2</v>
      </c>
      <c r="L965" s="41">
        <v>3.2</v>
      </c>
      <c r="M965" s="41">
        <v>3.2</v>
      </c>
      <c r="N965" s="41">
        <f t="shared" si="63"/>
        <v>0</v>
      </c>
      <c r="O965" s="41">
        <f t="shared" si="64"/>
        <v>0</v>
      </c>
      <c r="P965" s="41">
        <f t="shared" si="65"/>
        <v>0</v>
      </c>
    </row>
    <row r="966" spans="1:16" x14ac:dyDescent="0.2">
      <c r="A966" s="36">
        <v>37175</v>
      </c>
      <c r="B966" s="37" t="s">
        <v>66</v>
      </c>
      <c r="C966" s="71">
        <v>1</v>
      </c>
      <c r="D966" s="25" t="s">
        <v>170</v>
      </c>
      <c r="E966" s="25">
        <v>11</v>
      </c>
      <c r="F966" s="26" t="s">
        <v>166</v>
      </c>
      <c r="G966" s="25">
        <v>2001</v>
      </c>
      <c r="H966" s="27" t="s">
        <v>68</v>
      </c>
      <c r="I966" s="25">
        <v>41</v>
      </c>
      <c r="J966" s="25">
        <v>4</v>
      </c>
      <c r="K966" s="41">
        <v>8.1999999999999993</v>
      </c>
      <c r="L966" s="41">
        <v>8.1999999999999993</v>
      </c>
      <c r="M966" s="41">
        <v>8.1999999999999993</v>
      </c>
      <c r="N966" s="41">
        <f t="shared" si="63"/>
        <v>0</v>
      </c>
      <c r="O966" s="41">
        <f t="shared" si="64"/>
        <v>0</v>
      </c>
      <c r="P966" s="41">
        <f t="shared" si="65"/>
        <v>0</v>
      </c>
    </row>
    <row r="967" spans="1:16" x14ac:dyDescent="0.2">
      <c r="A967" s="36">
        <v>37175</v>
      </c>
      <c r="B967" s="37" t="s">
        <v>69</v>
      </c>
      <c r="C967" s="71">
        <v>1</v>
      </c>
      <c r="D967" s="25" t="s">
        <v>170</v>
      </c>
      <c r="E967" s="25">
        <v>11</v>
      </c>
      <c r="F967" s="26" t="s">
        <v>166</v>
      </c>
      <c r="G967" s="25">
        <v>2001</v>
      </c>
      <c r="H967" s="27" t="s">
        <v>68</v>
      </c>
      <c r="I967" s="25">
        <v>41</v>
      </c>
      <c r="J967" s="25">
        <v>4</v>
      </c>
      <c r="K967" s="41">
        <v>6.2</v>
      </c>
      <c r="L967" s="41">
        <v>6.2</v>
      </c>
      <c r="M967" s="41">
        <v>6.2</v>
      </c>
      <c r="N967" s="41">
        <f t="shared" ref="N967:N1030" si="66">K967-L967</f>
        <v>0</v>
      </c>
      <c r="O967" s="41">
        <f t="shared" ref="O967:O1030" si="67">K967-M967</f>
        <v>0</v>
      </c>
      <c r="P967" s="41">
        <f t="shared" ref="P967:P1030" si="68">L967-M967</f>
        <v>0</v>
      </c>
    </row>
    <row r="968" spans="1:16" x14ac:dyDescent="0.2">
      <c r="A968" s="36">
        <v>37175</v>
      </c>
      <c r="B968" s="37" t="s">
        <v>70</v>
      </c>
      <c r="C968" s="71">
        <v>1</v>
      </c>
      <c r="D968" s="25" t="s">
        <v>170</v>
      </c>
      <c r="E968" s="25">
        <v>11</v>
      </c>
      <c r="F968" s="26" t="s">
        <v>166</v>
      </c>
      <c r="G968" s="25">
        <v>2001</v>
      </c>
      <c r="H968" s="27" t="s">
        <v>68</v>
      </c>
      <c r="I968" s="25">
        <v>41</v>
      </c>
      <c r="J968" s="25">
        <v>4</v>
      </c>
      <c r="K968" s="41">
        <v>9.2899999999999991</v>
      </c>
      <c r="L968" s="41">
        <v>9.2899999999999991</v>
      </c>
      <c r="M968" s="41">
        <v>9.2899999999999991</v>
      </c>
      <c r="N968" s="41">
        <f t="shared" si="66"/>
        <v>0</v>
      </c>
      <c r="O968" s="41">
        <f t="shared" si="67"/>
        <v>0</v>
      </c>
      <c r="P968" s="41">
        <f t="shared" si="68"/>
        <v>0</v>
      </c>
    </row>
    <row r="969" spans="1:16" x14ac:dyDescent="0.2">
      <c r="A969" s="36">
        <v>37175</v>
      </c>
      <c r="B969" s="37" t="s">
        <v>71</v>
      </c>
      <c r="C969" s="71">
        <v>1</v>
      </c>
      <c r="D969" s="25" t="s">
        <v>170</v>
      </c>
      <c r="E969" s="25">
        <v>11</v>
      </c>
      <c r="F969" s="26" t="s">
        <v>166</v>
      </c>
      <c r="G969" s="25">
        <v>2001</v>
      </c>
      <c r="H969" s="27" t="s">
        <v>68</v>
      </c>
      <c r="I969" s="25">
        <v>41</v>
      </c>
      <c r="J969" s="25">
        <v>4</v>
      </c>
      <c r="K969" s="41">
        <v>9.2899999999999991</v>
      </c>
      <c r="L969" s="41">
        <v>9.2899999999999991</v>
      </c>
      <c r="M969" s="41">
        <v>9.2899999999999991</v>
      </c>
      <c r="N969" s="41">
        <f t="shared" si="66"/>
        <v>0</v>
      </c>
      <c r="O969" s="41">
        <f t="shared" si="67"/>
        <v>0</v>
      </c>
      <c r="P969" s="41">
        <f t="shared" si="68"/>
        <v>0</v>
      </c>
    </row>
    <row r="970" spans="1:16" x14ac:dyDescent="0.2">
      <c r="A970" s="36">
        <v>37175</v>
      </c>
      <c r="B970" s="37" t="s">
        <v>72</v>
      </c>
      <c r="C970" s="71">
        <v>2.15</v>
      </c>
      <c r="D970" s="25" t="s">
        <v>170</v>
      </c>
      <c r="E970" s="25">
        <v>11</v>
      </c>
      <c r="F970" s="26" t="s">
        <v>166</v>
      </c>
      <c r="G970" s="25">
        <v>2001</v>
      </c>
      <c r="H970" s="27" t="s">
        <v>68</v>
      </c>
      <c r="I970" s="25">
        <v>41</v>
      </c>
      <c r="J970" s="25">
        <v>4</v>
      </c>
      <c r="K970" s="41">
        <v>16.600000000000001</v>
      </c>
      <c r="L970" s="41">
        <v>16.600000000000001</v>
      </c>
      <c r="M970" s="41">
        <v>16.600000000000001</v>
      </c>
      <c r="N970" s="41">
        <f t="shared" si="66"/>
        <v>0</v>
      </c>
      <c r="O970" s="41">
        <f t="shared" si="67"/>
        <v>0</v>
      </c>
      <c r="P970" s="41">
        <f t="shared" si="68"/>
        <v>0</v>
      </c>
    </row>
    <row r="971" spans="1:16" x14ac:dyDescent="0.2">
      <c r="A971" s="36">
        <v>37175</v>
      </c>
      <c r="B971" s="37" t="s">
        <v>73</v>
      </c>
      <c r="C971" s="71">
        <v>2.2999999999999998</v>
      </c>
      <c r="D971" s="25" t="s">
        <v>170</v>
      </c>
      <c r="E971" s="25">
        <v>11</v>
      </c>
      <c r="F971" s="26" t="s">
        <v>166</v>
      </c>
      <c r="G971" s="25">
        <v>2001</v>
      </c>
      <c r="H971" s="27" t="s">
        <v>68</v>
      </c>
      <c r="I971" s="25">
        <v>41</v>
      </c>
      <c r="J971" s="25">
        <v>4</v>
      </c>
      <c r="K971" s="41">
        <v>15</v>
      </c>
      <c r="L971" s="41">
        <v>15</v>
      </c>
      <c r="M971" s="41">
        <v>15</v>
      </c>
      <c r="N971" s="41">
        <f t="shared" si="66"/>
        <v>0</v>
      </c>
      <c r="O971" s="41">
        <f t="shared" si="67"/>
        <v>0</v>
      </c>
      <c r="P971" s="41">
        <f t="shared" si="68"/>
        <v>0</v>
      </c>
    </row>
    <row r="972" spans="1:16" x14ac:dyDescent="0.2">
      <c r="A972" s="36">
        <v>37175</v>
      </c>
      <c r="B972" s="37" t="s">
        <v>74</v>
      </c>
      <c r="C972" s="71">
        <v>2.4500000000000002</v>
      </c>
      <c r="D972" s="25" t="s">
        <v>170</v>
      </c>
      <c r="E972" s="25">
        <v>11</v>
      </c>
      <c r="F972" s="26" t="s">
        <v>166</v>
      </c>
      <c r="G972" s="25">
        <v>2001</v>
      </c>
      <c r="H972" s="27" t="s">
        <v>68</v>
      </c>
      <c r="I972" s="25">
        <v>41</v>
      </c>
      <c r="J972" s="25">
        <v>4</v>
      </c>
      <c r="K972" s="41">
        <v>14</v>
      </c>
      <c r="L972" s="41">
        <v>14</v>
      </c>
      <c r="M972" s="41">
        <v>14</v>
      </c>
      <c r="N972" s="41">
        <f t="shared" si="66"/>
        <v>0</v>
      </c>
      <c r="O972" s="41">
        <f t="shared" si="67"/>
        <v>0</v>
      </c>
      <c r="P972" s="41">
        <f t="shared" si="68"/>
        <v>0</v>
      </c>
    </row>
    <row r="973" spans="1:16" x14ac:dyDescent="0.2">
      <c r="A973" s="36">
        <v>37175</v>
      </c>
      <c r="B973" s="37" t="s">
        <v>75</v>
      </c>
      <c r="C973" s="71">
        <v>2</v>
      </c>
      <c r="D973" s="25" t="s">
        <v>170</v>
      </c>
      <c r="E973" s="25">
        <v>11</v>
      </c>
      <c r="F973" s="26" t="s">
        <v>166</v>
      </c>
      <c r="G973" s="25">
        <v>2001</v>
      </c>
      <c r="H973" s="27" t="s">
        <v>68</v>
      </c>
      <c r="I973" s="25">
        <v>41</v>
      </c>
      <c r="J973" s="25">
        <v>4</v>
      </c>
      <c r="K973" s="41">
        <v>12.8</v>
      </c>
      <c r="L973" s="41">
        <v>12.8</v>
      </c>
      <c r="M973" s="41">
        <v>12.8</v>
      </c>
      <c r="N973" s="41">
        <f t="shared" si="66"/>
        <v>0</v>
      </c>
      <c r="O973" s="41">
        <f t="shared" si="67"/>
        <v>0</v>
      </c>
      <c r="P973" s="41">
        <f t="shared" si="68"/>
        <v>0</v>
      </c>
    </row>
    <row r="974" spans="1:16" x14ac:dyDescent="0.2">
      <c r="A974" s="36">
        <v>37175</v>
      </c>
      <c r="B974" s="37" t="s">
        <v>76</v>
      </c>
      <c r="C974" s="71">
        <v>3.15</v>
      </c>
      <c r="D974" s="25" t="s">
        <v>170</v>
      </c>
      <c r="E974" s="25">
        <v>11</v>
      </c>
      <c r="F974" s="26" t="s">
        <v>166</v>
      </c>
      <c r="G974" s="25">
        <v>2001</v>
      </c>
      <c r="H974" s="27" t="s">
        <v>68</v>
      </c>
      <c r="I974" s="25">
        <v>41</v>
      </c>
      <c r="J974" s="25">
        <v>4</v>
      </c>
      <c r="K974" s="41">
        <v>11.9</v>
      </c>
      <c r="L974" s="41">
        <v>11.9</v>
      </c>
      <c r="M974" s="41">
        <v>11.9</v>
      </c>
      <c r="N974" s="41">
        <f t="shared" si="66"/>
        <v>0</v>
      </c>
      <c r="O974" s="41">
        <f t="shared" si="67"/>
        <v>0</v>
      </c>
      <c r="P974" s="41">
        <f t="shared" si="68"/>
        <v>0</v>
      </c>
    </row>
    <row r="975" spans="1:16" x14ac:dyDescent="0.2">
      <c r="A975" s="36">
        <v>37175</v>
      </c>
      <c r="B975" s="37" t="s">
        <v>77</v>
      </c>
      <c r="C975" s="71">
        <v>3.3</v>
      </c>
      <c r="D975" s="25" t="s">
        <v>170</v>
      </c>
      <c r="E975" s="25">
        <v>11</v>
      </c>
      <c r="F975" s="26" t="s">
        <v>166</v>
      </c>
      <c r="G975" s="25">
        <v>2001</v>
      </c>
      <c r="H975" s="27" t="s">
        <v>68</v>
      </c>
      <c r="I975" s="25">
        <v>41</v>
      </c>
      <c r="J975" s="25">
        <v>4</v>
      </c>
      <c r="K975" s="41">
        <v>11.6</v>
      </c>
      <c r="L975" s="41">
        <v>11.6</v>
      </c>
      <c r="M975" s="41">
        <v>11.6</v>
      </c>
      <c r="N975" s="41">
        <f t="shared" si="66"/>
        <v>0</v>
      </c>
      <c r="O975" s="41">
        <f t="shared" si="67"/>
        <v>0</v>
      </c>
      <c r="P975" s="41">
        <f t="shared" si="68"/>
        <v>0</v>
      </c>
    </row>
    <row r="976" spans="1:16" x14ac:dyDescent="0.2">
      <c r="A976" s="36">
        <v>37175</v>
      </c>
      <c r="B976" s="37" t="s">
        <v>78</v>
      </c>
      <c r="C976" s="71">
        <v>3.45</v>
      </c>
      <c r="D976" s="25" t="s">
        <v>170</v>
      </c>
      <c r="E976" s="25">
        <v>11</v>
      </c>
      <c r="F976" s="26" t="s">
        <v>166</v>
      </c>
      <c r="G976" s="25">
        <v>2001</v>
      </c>
      <c r="H976" s="27" t="s">
        <v>68</v>
      </c>
      <c r="I976" s="25">
        <v>41</v>
      </c>
      <c r="J976" s="25">
        <v>4</v>
      </c>
      <c r="K976" s="41">
        <v>12</v>
      </c>
      <c r="L976" s="41">
        <v>12</v>
      </c>
      <c r="M976" s="41">
        <v>12</v>
      </c>
      <c r="N976" s="41">
        <f t="shared" si="66"/>
        <v>0</v>
      </c>
      <c r="O976" s="41">
        <f t="shared" si="67"/>
        <v>0</v>
      </c>
      <c r="P976" s="41">
        <f t="shared" si="68"/>
        <v>0</v>
      </c>
    </row>
    <row r="977" spans="1:16" x14ac:dyDescent="0.2">
      <c r="A977" s="36">
        <v>37175</v>
      </c>
      <c r="B977" s="37" t="s">
        <v>79</v>
      </c>
      <c r="C977" s="71">
        <v>3</v>
      </c>
      <c r="D977" s="25" t="s">
        <v>170</v>
      </c>
      <c r="E977" s="25">
        <v>11</v>
      </c>
      <c r="F977" s="26" t="s">
        <v>166</v>
      </c>
      <c r="G977" s="25">
        <v>2001</v>
      </c>
      <c r="H977" s="27" t="s">
        <v>68</v>
      </c>
      <c r="I977" s="25">
        <v>41</v>
      </c>
      <c r="J977" s="25">
        <v>4</v>
      </c>
      <c r="K977" s="41">
        <v>12</v>
      </c>
      <c r="L977" s="41">
        <v>12</v>
      </c>
      <c r="M977" s="41">
        <v>12</v>
      </c>
      <c r="N977" s="41">
        <f t="shared" si="66"/>
        <v>0</v>
      </c>
      <c r="O977" s="41">
        <f t="shared" si="67"/>
        <v>0</v>
      </c>
      <c r="P977" s="41">
        <f t="shared" si="68"/>
        <v>0</v>
      </c>
    </row>
    <row r="978" spans="1:16" x14ac:dyDescent="0.2">
      <c r="A978" s="36">
        <v>37175</v>
      </c>
      <c r="B978" s="37" t="s">
        <v>80</v>
      </c>
      <c r="C978" s="71">
        <v>4.1500000000000004</v>
      </c>
      <c r="D978" s="25" t="s">
        <v>170</v>
      </c>
      <c r="E978" s="25">
        <v>11</v>
      </c>
      <c r="F978" s="26" t="s">
        <v>166</v>
      </c>
      <c r="G978" s="25">
        <v>2001</v>
      </c>
      <c r="H978" s="27" t="s">
        <v>68</v>
      </c>
      <c r="I978" s="25">
        <v>41</v>
      </c>
      <c r="J978" s="25">
        <v>4</v>
      </c>
      <c r="K978" s="41">
        <v>13.3</v>
      </c>
      <c r="L978" s="41">
        <v>13.3</v>
      </c>
      <c r="M978" s="41">
        <v>13.3</v>
      </c>
      <c r="N978" s="41">
        <f t="shared" si="66"/>
        <v>0</v>
      </c>
      <c r="O978" s="41">
        <f t="shared" si="67"/>
        <v>0</v>
      </c>
      <c r="P978" s="41">
        <f t="shared" si="68"/>
        <v>0</v>
      </c>
    </row>
    <row r="979" spans="1:16" x14ac:dyDescent="0.2">
      <c r="A979" s="36">
        <v>37175</v>
      </c>
      <c r="B979" s="37" t="s">
        <v>81</v>
      </c>
      <c r="C979" s="71">
        <v>4.3</v>
      </c>
      <c r="D979" s="25" t="s">
        <v>170</v>
      </c>
      <c r="E979" s="25">
        <v>11</v>
      </c>
      <c r="F979" s="26" t="s">
        <v>166</v>
      </c>
      <c r="G979" s="25">
        <v>2001</v>
      </c>
      <c r="H979" s="27" t="s">
        <v>68</v>
      </c>
      <c r="I979" s="25">
        <v>41</v>
      </c>
      <c r="J979" s="25">
        <v>4</v>
      </c>
      <c r="K979" s="41">
        <v>14.2</v>
      </c>
      <c r="L979" s="41">
        <v>14.2</v>
      </c>
      <c r="M979" s="41">
        <v>14.2</v>
      </c>
      <c r="N979" s="41">
        <f t="shared" si="66"/>
        <v>0</v>
      </c>
      <c r="O979" s="41">
        <f t="shared" si="67"/>
        <v>0</v>
      </c>
      <c r="P979" s="41">
        <f t="shared" si="68"/>
        <v>0</v>
      </c>
    </row>
    <row r="980" spans="1:16" x14ac:dyDescent="0.2">
      <c r="A980" s="36">
        <v>37175</v>
      </c>
      <c r="B980" s="37" t="s">
        <v>82</v>
      </c>
      <c r="C980" s="71">
        <v>4.45</v>
      </c>
      <c r="D980" s="25" t="s">
        <v>170</v>
      </c>
      <c r="E980" s="25">
        <v>11</v>
      </c>
      <c r="F980" s="26" t="s">
        <v>166</v>
      </c>
      <c r="G980" s="25">
        <v>2001</v>
      </c>
      <c r="H980" s="27" t="s">
        <v>68</v>
      </c>
      <c r="I980" s="25">
        <v>41</v>
      </c>
      <c r="J980" s="25">
        <v>4</v>
      </c>
      <c r="K980" s="41">
        <v>16.399999999999999</v>
      </c>
      <c r="L980" s="41">
        <v>16.399999999999999</v>
      </c>
      <c r="M980" s="41">
        <v>16.399999999999999</v>
      </c>
      <c r="N980" s="41">
        <f t="shared" si="66"/>
        <v>0</v>
      </c>
      <c r="O980" s="41">
        <f t="shared" si="67"/>
        <v>0</v>
      </c>
      <c r="P980" s="41">
        <f t="shared" si="68"/>
        <v>0</v>
      </c>
    </row>
    <row r="981" spans="1:16" x14ac:dyDescent="0.2">
      <c r="A981" s="36">
        <v>37175</v>
      </c>
      <c r="B981" s="37" t="s">
        <v>83</v>
      </c>
      <c r="C981" s="71">
        <v>4</v>
      </c>
      <c r="D981" s="25" t="s">
        <v>170</v>
      </c>
      <c r="E981" s="25">
        <v>11</v>
      </c>
      <c r="F981" s="26" t="s">
        <v>166</v>
      </c>
      <c r="G981" s="25">
        <v>2001</v>
      </c>
      <c r="H981" s="27" t="s">
        <v>68</v>
      </c>
      <c r="I981" s="25">
        <v>41</v>
      </c>
      <c r="J981" s="25">
        <v>4</v>
      </c>
      <c r="K981" s="41">
        <v>16.8</v>
      </c>
      <c r="L981" s="41">
        <v>16.8</v>
      </c>
      <c r="M981" s="41">
        <v>16.8</v>
      </c>
      <c r="N981" s="41">
        <f t="shared" si="66"/>
        <v>0</v>
      </c>
      <c r="O981" s="41">
        <f t="shared" si="67"/>
        <v>0</v>
      </c>
      <c r="P981" s="41">
        <f t="shared" si="68"/>
        <v>0</v>
      </c>
    </row>
    <row r="982" spans="1:16" x14ac:dyDescent="0.2">
      <c r="A982" s="36">
        <v>37175</v>
      </c>
      <c r="B982" s="37" t="s">
        <v>84</v>
      </c>
      <c r="C982" s="71">
        <v>5.15</v>
      </c>
      <c r="D982" s="25" t="s">
        <v>170</v>
      </c>
      <c r="E982" s="25">
        <v>11</v>
      </c>
      <c r="F982" s="26" t="s">
        <v>166</v>
      </c>
      <c r="G982" s="25">
        <v>2001</v>
      </c>
      <c r="H982" s="27" t="s">
        <v>68</v>
      </c>
      <c r="I982" s="25">
        <v>41</v>
      </c>
      <c r="J982" s="25">
        <v>4</v>
      </c>
      <c r="K982" s="41">
        <v>16</v>
      </c>
      <c r="L982" s="41">
        <v>16</v>
      </c>
      <c r="M982" s="41">
        <v>16</v>
      </c>
      <c r="N982" s="41">
        <f t="shared" si="66"/>
        <v>0</v>
      </c>
      <c r="O982" s="41">
        <f t="shared" si="67"/>
        <v>0</v>
      </c>
      <c r="P982" s="41">
        <f t="shared" si="68"/>
        <v>0</v>
      </c>
    </row>
    <row r="983" spans="1:16" x14ac:dyDescent="0.2">
      <c r="A983" s="36">
        <v>37175</v>
      </c>
      <c r="B983" s="37" t="s">
        <v>85</v>
      </c>
      <c r="C983" s="71">
        <v>5.3</v>
      </c>
      <c r="D983" s="25" t="s">
        <v>170</v>
      </c>
      <c r="E983" s="25">
        <v>11</v>
      </c>
      <c r="F983" s="26" t="s">
        <v>166</v>
      </c>
      <c r="G983" s="25">
        <v>2001</v>
      </c>
      <c r="H983" s="27" t="s">
        <v>68</v>
      </c>
      <c r="I983" s="25">
        <v>41</v>
      </c>
      <c r="J983" s="25">
        <v>4</v>
      </c>
      <c r="K983" s="41">
        <v>15.1</v>
      </c>
      <c r="L983" s="41">
        <v>15.1</v>
      </c>
      <c r="M983" s="41">
        <v>15.1</v>
      </c>
      <c r="N983" s="41">
        <f t="shared" si="66"/>
        <v>0</v>
      </c>
      <c r="O983" s="41">
        <f t="shared" si="67"/>
        <v>0</v>
      </c>
      <c r="P983" s="41">
        <f t="shared" si="68"/>
        <v>0</v>
      </c>
    </row>
    <row r="984" spans="1:16" x14ac:dyDescent="0.2">
      <c r="A984" s="36">
        <v>37175</v>
      </c>
      <c r="B984" s="37" t="s">
        <v>86</v>
      </c>
      <c r="C984" s="71">
        <v>5.45</v>
      </c>
      <c r="D984" s="25" t="s">
        <v>170</v>
      </c>
      <c r="E984" s="25">
        <v>11</v>
      </c>
      <c r="F984" s="26" t="s">
        <v>166</v>
      </c>
      <c r="G984" s="25">
        <v>2001</v>
      </c>
      <c r="H984" s="27" t="s">
        <v>68</v>
      </c>
      <c r="I984" s="25">
        <v>41</v>
      </c>
      <c r="J984" s="25">
        <v>4</v>
      </c>
      <c r="K984" s="41">
        <v>13.6</v>
      </c>
      <c r="L984" s="41">
        <v>13.6</v>
      </c>
      <c r="M984" s="41">
        <v>13.6</v>
      </c>
      <c r="N984" s="41">
        <f t="shared" si="66"/>
        <v>0</v>
      </c>
      <c r="O984" s="41">
        <f t="shared" si="67"/>
        <v>0</v>
      </c>
      <c r="P984" s="41">
        <f t="shared" si="68"/>
        <v>0</v>
      </c>
    </row>
    <row r="985" spans="1:16" x14ac:dyDescent="0.2">
      <c r="A985" s="36">
        <v>37175</v>
      </c>
      <c r="B985" s="37" t="s">
        <v>87</v>
      </c>
      <c r="C985" s="71">
        <v>5</v>
      </c>
      <c r="D985" s="25" t="s">
        <v>170</v>
      </c>
      <c r="E985" s="25">
        <v>11</v>
      </c>
      <c r="F985" s="26" t="s">
        <v>166</v>
      </c>
      <c r="G985" s="25">
        <v>2001</v>
      </c>
      <c r="H985" s="27" t="s">
        <v>68</v>
      </c>
      <c r="I985" s="25">
        <v>41</v>
      </c>
      <c r="J985" s="25">
        <v>4</v>
      </c>
      <c r="K985" s="41">
        <v>17.600000000000001</v>
      </c>
      <c r="L985" s="41">
        <v>17.600000000000001</v>
      </c>
      <c r="M985" s="41">
        <v>17.600000000000001</v>
      </c>
      <c r="N985" s="41">
        <f t="shared" si="66"/>
        <v>0</v>
      </c>
      <c r="O985" s="41">
        <f t="shared" si="67"/>
        <v>0</v>
      </c>
      <c r="P985" s="41">
        <f t="shared" si="68"/>
        <v>0</v>
      </c>
    </row>
    <row r="986" spans="1:16" x14ac:dyDescent="0.2">
      <c r="A986" s="36">
        <v>37175</v>
      </c>
      <c r="B986" s="37" t="s">
        <v>88</v>
      </c>
      <c r="C986" s="71">
        <v>6.15</v>
      </c>
      <c r="D986" s="25" t="s">
        <v>170</v>
      </c>
      <c r="E986" s="25">
        <v>11</v>
      </c>
      <c r="F986" s="26" t="s">
        <v>166</v>
      </c>
      <c r="G986" s="25">
        <v>2001</v>
      </c>
      <c r="H986" s="27" t="s">
        <v>68</v>
      </c>
      <c r="I986" s="25">
        <v>41</v>
      </c>
      <c r="J986" s="25">
        <v>4</v>
      </c>
      <c r="K986" s="41">
        <v>12.3</v>
      </c>
      <c r="L986" s="41">
        <v>12.3</v>
      </c>
      <c r="M986" s="41">
        <v>12.3</v>
      </c>
      <c r="N986" s="41">
        <f t="shared" si="66"/>
        <v>0</v>
      </c>
      <c r="O986" s="41">
        <f t="shared" si="67"/>
        <v>0</v>
      </c>
      <c r="P986" s="41">
        <f t="shared" si="68"/>
        <v>0</v>
      </c>
    </row>
    <row r="987" spans="1:16" x14ac:dyDescent="0.2">
      <c r="A987" s="36">
        <v>37175</v>
      </c>
      <c r="B987" s="37" t="s">
        <v>89</v>
      </c>
      <c r="C987" s="71">
        <v>6.3</v>
      </c>
      <c r="D987" s="25" t="s">
        <v>170</v>
      </c>
      <c r="E987" s="25">
        <v>11</v>
      </c>
      <c r="F987" s="26" t="s">
        <v>166</v>
      </c>
      <c r="G987" s="25">
        <v>2001</v>
      </c>
      <c r="H987" s="27" t="s">
        <v>68</v>
      </c>
      <c r="I987" s="25">
        <v>41</v>
      </c>
      <c r="J987" s="25">
        <v>4</v>
      </c>
      <c r="K987" s="41">
        <v>16.8</v>
      </c>
      <c r="L987" s="41">
        <v>16.8</v>
      </c>
      <c r="M987" s="41">
        <v>16.8</v>
      </c>
      <c r="N987" s="41">
        <f t="shared" si="66"/>
        <v>0</v>
      </c>
      <c r="O987" s="41">
        <f t="shared" si="67"/>
        <v>0</v>
      </c>
      <c r="P987" s="41">
        <f t="shared" si="68"/>
        <v>0</v>
      </c>
    </row>
    <row r="988" spans="1:16" x14ac:dyDescent="0.2">
      <c r="A988" s="36">
        <v>37175</v>
      </c>
      <c r="B988" s="37" t="s">
        <v>90</v>
      </c>
      <c r="C988" s="71">
        <v>6.45</v>
      </c>
      <c r="D988" s="25" t="s">
        <v>170</v>
      </c>
      <c r="E988" s="25">
        <v>11</v>
      </c>
      <c r="F988" s="26" t="s">
        <v>166</v>
      </c>
      <c r="G988" s="25">
        <v>2001</v>
      </c>
      <c r="H988" s="27" t="s">
        <v>68</v>
      </c>
      <c r="I988" s="25">
        <v>41</v>
      </c>
      <c r="J988" s="25">
        <v>4</v>
      </c>
      <c r="K988" s="41">
        <v>18.670000000000002</v>
      </c>
      <c r="L988" s="41">
        <v>18.670000000000002</v>
      </c>
      <c r="M988" s="41">
        <v>18.670000000000002</v>
      </c>
      <c r="N988" s="41">
        <f t="shared" si="66"/>
        <v>0</v>
      </c>
      <c r="O988" s="41">
        <f t="shared" si="67"/>
        <v>0</v>
      </c>
      <c r="P988" s="41">
        <f t="shared" si="68"/>
        <v>0</v>
      </c>
    </row>
    <row r="989" spans="1:16" x14ac:dyDescent="0.2">
      <c r="A989" s="36">
        <v>37175</v>
      </c>
      <c r="B989" s="37" t="s">
        <v>91</v>
      </c>
      <c r="C989" s="71">
        <v>6</v>
      </c>
      <c r="D989" s="25" t="s">
        <v>170</v>
      </c>
      <c r="E989" s="25">
        <v>11</v>
      </c>
      <c r="F989" s="26" t="s">
        <v>166</v>
      </c>
      <c r="G989" s="25">
        <v>2001</v>
      </c>
      <c r="H989" s="27" t="s">
        <v>68</v>
      </c>
      <c r="I989" s="25">
        <v>41</v>
      </c>
      <c r="J989" s="25">
        <v>4</v>
      </c>
      <c r="K989" s="41">
        <v>20.61</v>
      </c>
      <c r="L989" s="41">
        <v>20.61</v>
      </c>
      <c r="M989" s="41">
        <v>20.61</v>
      </c>
      <c r="N989" s="41">
        <f t="shared" si="66"/>
        <v>0</v>
      </c>
      <c r="O989" s="41">
        <f t="shared" si="67"/>
        <v>0</v>
      </c>
      <c r="P989" s="41">
        <f t="shared" si="68"/>
        <v>0</v>
      </c>
    </row>
    <row r="990" spans="1:16" x14ac:dyDescent="0.2">
      <c r="A990" s="36">
        <v>37175</v>
      </c>
      <c r="B990" s="37" t="s">
        <v>92</v>
      </c>
      <c r="C990" s="71">
        <v>7.15</v>
      </c>
      <c r="D990" s="25" t="s">
        <v>170</v>
      </c>
      <c r="E990" s="25">
        <v>11</v>
      </c>
      <c r="F990" s="26" t="s">
        <v>166</v>
      </c>
      <c r="G990" s="25">
        <v>2001</v>
      </c>
      <c r="H990" s="27" t="s">
        <v>68</v>
      </c>
      <c r="I990" s="25">
        <v>41</v>
      </c>
      <c r="J990" s="25">
        <v>4</v>
      </c>
      <c r="K990" s="41">
        <v>11.2</v>
      </c>
      <c r="L990" s="41">
        <v>11.2</v>
      </c>
      <c r="M990" s="41">
        <v>11.2</v>
      </c>
      <c r="N990" s="41">
        <f t="shared" si="66"/>
        <v>0</v>
      </c>
      <c r="O990" s="41">
        <f t="shared" si="67"/>
        <v>0</v>
      </c>
      <c r="P990" s="41">
        <f t="shared" si="68"/>
        <v>0</v>
      </c>
    </row>
    <row r="991" spans="1:16" x14ac:dyDescent="0.2">
      <c r="A991" s="36">
        <v>37175</v>
      </c>
      <c r="B991" s="37" t="s">
        <v>93</v>
      </c>
      <c r="C991" s="71">
        <v>7.3</v>
      </c>
      <c r="D991" s="25" t="s">
        <v>170</v>
      </c>
      <c r="E991" s="25">
        <v>11</v>
      </c>
      <c r="F991" s="26" t="s">
        <v>166</v>
      </c>
      <c r="G991" s="25">
        <v>2001</v>
      </c>
      <c r="H991" s="27" t="s">
        <v>68</v>
      </c>
      <c r="I991" s="25">
        <v>41</v>
      </c>
      <c r="J991" s="25">
        <v>4</v>
      </c>
      <c r="K991" s="41">
        <v>10.7</v>
      </c>
      <c r="L991" s="41">
        <v>10.7</v>
      </c>
      <c r="M991" s="41">
        <v>10.7</v>
      </c>
      <c r="N991" s="41">
        <f t="shared" si="66"/>
        <v>0</v>
      </c>
      <c r="O991" s="41">
        <f t="shared" si="67"/>
        <v>0</v>
      </c>
      <c r="P991" s="41">
        <f t="shared" si="68"/>
        <v>0</v>
      </c>
    </row>
    <row r="992" spans="1:16" x14ac:dyDescent="0.2">
      <c r="A992" s="36">
        <v>37175</v>
      </c>
      <c r="B992" s="37" t="s">
        <v>94</v>
      </c>
      <c r="C992" s="71">
        <v>7.45</v>
      </c>
      <c r="D992" s="25" t="s">
        <v>170</v>
      </c>
      <c r="E992" s="25">
        <v>11</v>
      </c>
      <c r="F992" s="26" t="s">
        <v>166</v>
      </c>
      <c r="G992" s="25">
        <v>2001</v>
      </c>
      <c r="H992" s="27" t="s">
        <v>68</v>
      </c>
      <c r="I992" s="25">
        <v>41</v>
      </c>
      <c r="J992" s="25">
        <v>4</v>
      </c>
      <c r="K992" s="41">
        <v>2</v>
      </c>
      <c r="L992" s="41">
        <v>2</v>
      </c>
      <c r="M992" s="41">
        <v>2</v>
      </c>
      <c r="N992" s="41">
        <f t="shared" si="66"/>
        <v>0</v>
      </c>
      <c r="O992" s="41">
        <f t="shared" si="67"/>
        <v>0</v>
      </c>
      <c r="P992" s="41">
        <f t="shared" si="68"/>
        <v>0</v>
      </c>
    </row>
    <row r="993" spans="1:16" x14ac:dyDescent="0.2">
      <c r="A993" s="36">
        <v>37175</v>
      </c>
      <c r="B993" s="37" t="s">
        <v>95</v>
      </c>
      <c r="C993" s="71">
        <v>7</v>
      </c>
      <c r="D993" s="25" t="s">
        <v>170</v>
      </c>
      <c r="E993" s="25">
        <v>11</v>
      </c>
      <c r="F993" s="26" t="s">
        <v>166</v>
      </c>
      <c r="G993" s="25">
        <v>2001</v>
      </c>
      <c r="H993" s="27" t="s">
        <v>68</v>
      </c>
      <c r="I993" s="25">
        <v>41</v>
      </c>
      <c r="J993" s="25">
        <v>4</v>
      </c>
      <c r="K993" s="41">
        <v>16.600000000000001</v>
      </c>
      <c r="L993" s="41">
        <v>16.600000000000001</v>
      </c>
      <c r="M993" s="41">
        <v>16.600000000000001</v>
      </c>
      <c r="N993" s="41">
        <f t="shared" si="66"/>
        <v>0</v>
      </c>
      <c r="O993" s="41">
        <f t="shared" si="67"/>
        <v>0</v>
      </c>
      <c r="P993" s="41">
        <f t="shared" si="68"/>
        <v>0</v>
      </c>
    </row>
    <row r="994" spans="1:16" x14ac:dyDescent="0.2">
      <c r="A994" s="36">
        <v>37175</v>
      </c>
      <c r="B994" s="37" t="s">
        <v>96</v>
      </c>
      <c r="C994" s="71">
        <v>8.15</v>
      </c>
      <c r="D994" s="25" t="s">
        <v>170</v>
      </c>
      <c r="E994" s="25">
        <v>11</v>
      </c>
      <c r="F994" s="26" t="s">
        <v>166</v>
      </c>
      <c r="G994" s="25">
        <v>2001</v>
      </c>
      <c r="H994" s="27" t="s">
        <v>68</v>
      </c>
      <c r="I994" s="25">
        <v>41</v>
      </c>
      <c r="J994" s="25">
        <v>4</v>
      </c>
      <c r="K994" s="41">
        <v>20.62</v>
      </c>
      <c r="L994" s="41">
        <v>20.62</v>
      </c>
      <c r="M994" s="41">
        <v>20.62</v>
      </c>
      <c r="N994" s="41">
        <f t="shared" si="66"/>
        <v>0</v>
      </c>
      <c r="O994" s="41">
        <f t="shared" si="67"/>
        <v>0</v>
      </c>
      <c r="P994" s="41">
        <f t="shared" si="68"/>
        <v>0</v>
      </c>
    </row>
    <row r="995" spans="1:16" x14ac:dyDescent="0.2">
      <c r="A995" s="36">
        <v>37175</v>
      </c>
      <c r="B995" s="37" t="s">
        <v>97</v>
      </c>
      <c r="C995" s="71">
        <v>8.3000000000000007</v>
      </c>
      <c r="D995" s="25" t="s">
        <v>170</v>
      </c>
      <c r="E995" s="25">
        <v>11</v>
      </c>
      <c r="F995" s="26" t="s">
        <v>166</v>
      </c>
      <c r="G995" s="25">
        <v>2001</v>
      </c>
      <c r="H995" s="27" t="s">
        <v>68</v>
      </c>
      <c r="I995" s="25">
        <v>41</v>
      </c>
      <c r="J995" s="25">
        <v>4</v>
      </c>
      <c r="K995" s="41">
        <v>20.67</v>
      </c>
      <c r="L995" s="41">
        <v>20.67</v>
      </c>
      <c r="M995" s="41">
        <v>20.67</v>
      </c>
      <c r="N995" s="41">
        <f t="shared" si="66"/>
        <v>0</v>
      </c>
      <c r="O995" s="41">
        <f t="shared" si="67"/>
        <v>0</v>
      </c>
      <c r="P995" s="41">
        <f t="shared" si="68"/>
        <v>0</v>
      </c>
    </row>
    <row r="996" spans="1:16" x14ac:dyDescent="0.2">
      <c r="A996" s="36">
        <v>37175</v>
      </c>
      <c r="B996" s="37" t="s">
        <v>98</v>
      </c>
      <c r="C996" s="71">
        <v>8.4499999999999993</v>
      </c>
      <c r="D996" s="25" t="s">
        <v>170</v>
      </c>
      <c r="E996" s="25">
        <v>11</v>
      </c>
      <c r="F996" s="26" t="s">
        <v>166</v>
      </c>
      <c r="G996" s="25">
        <v>2001</v>
      </c>
      <c r="H996" s="27" t="s">
        <v>68</v>
      </c>
      <c r="I996" s="25">
        <v>41</v>
      </c>
      <c r="J996" s="25">
        <v>4</v>
      </c>
      <c r="K996" s="41">
        <v>20.87</v>
      </c>
      <c r="L996" s="41">
        <v>20.87</v>
      </c>
      <c r="M996" s="41">
        <v>20.87</v>
      </c>
      <c r="N996" s="41">
        <f t="shared" si="66"/>
        <v>0</v>
      </c>
      <c r="O996" s="41">
        <f t="shared" si="67"/>
        <v>0</v>
      </c>
      <c r="P996" s="41">
        <f t="shared" si="68"/>
        <v>0</v>
      </c>
    </row>
    <row r="997" spans="1:16" x14ac:dyDescent="0.2">
      <c r="A997" s="36">
        <v>37175</v>
      </c>
      <c r="B997" s="37" t="s">
        <v>99</v>
      </c>
      <c r="C997" s="71">
        <v>8</v>
      </c>
      <c r="D997" s="25" t="s">
        <v>170</v>
      </c>
      <c r="E997" s="25">
        <v>11</v>
      </c>
      <c r="F997" s="26" t="s">
        <v>166</v>
      </c>
      <c r="G997" s="25">
        <v>2001</v>
      </c>
      <c r="H997" s="27" t="s">
        <v>68</v>
      </c>
      <c r="I997" s="25">
        <v>41</v>
      </c>
      <c r="J997" s="25">
        <v>4</v>
      </c>
      <c r="K997" s="41">
        <v>20.67</v>
      </c>
      <c r="L997" s="41">
        <v>20.67</v>
      </c>
      <c r="M997" s="41">
        <v>20.67</v>
      </c>
      <c r="N997" s="41">
        <f t="shared" si="66"/>
        <v>0</v>
      </c>
      <c r="O997" s="41">
        <f t="shared" si="67"/>
        <v>0</v>
      </c>
      <c r="P997" s="41">
        <f t="shared" si="68"/>
        <v>0</v>
      </c>
    </row>
    <row r="998" spans="1:16" x14ac:dyDescent="0.2">
      <c r="A998" s="36">
        <v>37175</v>
      </c>
      <c r="B998" s="37" t="s">
        <v>100</v>
      </c>
      <c r="C998" s="71">
        <v>9.15</v>
      </c>
      <c r="D998" s="25" t="s">
        <v>170</v>
      </c>
      <c r="E998" s="25">
        <v>11</v>
      </c>
      <c r="F998" s="26" t="s">
        <v>166</v>
      </c>
      <c r="G998" s="25">
        <v>2001</v>
      </c>
      <c r="H998" s="27" t="s">
        <v>68</v>
      </c>
      <c r="I998" s="25">
        <v>41</v>
      </c>
      <c r="J998" s="25">
        <v>4</v>
      </c>
      <c r="K998" s="41">
        <v>20.350000000000001</v>
      </c>
      <c r="L998" s="41">
        <v>20.350000000000001</v>
      </c>
      <c r="M998" s="41">
        <v>20.350000000000001</v>
      </c>
      <c r="N998" s="41">
        <f t="shared" si="66"/>
        <v>0</v>
      </c>
      <c r="O998" s="41">
        <f t="shared" si="67"/>
        <v>0</v>
      </c>
      <c r="P998" s="41">
        <f t="shared" si="68"/>
        <v>0</v>
      </c>
    </row>
    <row r="999" spans="1:16" x14ac:dyDescent="0.2">
      <c r="A999" s="36">
        <v>37175</v>
      </c>
      <c r="B999" s="37" t="s">
        <v>101</v>
      </c>
      <c r="C999" s="71">
        <v>9.3000000000000007</v>
      </c>
      <c r="D999" s="25" t="s">
        <v>170</v>
      </c>
      <c r="E999" s="25">
        <v>11</v>
      </c>
      <c r="F999" s="26" t="s">
        <v>166</v>
      </c>
      <c r="G999" s="25">
        <v>2001</v>
      </c>
      <c r="H999" s="27" t="s">
        <v>68</v>
      </c>
      <c r="I999" s="25">
        <v>41</v>
      </c>
      <c r="J999" s="25">
        <v>4</v>
      </c>
      <c r="K999" s="41">
        <v>20.23</v>
      </c>
      <c r="L999" s="41">
        <v>20.23</v>
      </c>
      <c r="M999" s="41">
        <v>20.23</v>
      </c>
      <c r="N999" s="41">
        <f t="shared" si="66"/>
        <v>0</v>
      </c>
      <c r="O999" s="41">
        <f t="shared" si="67"/>
        <v>0</v>
      </c>
      <c r="P999" s="41">
        <f t="shared" si="68"/>
        <v>0</v>
      </c>
    </row>
    <row r="1000" spans="1:16" x14ac:dyDescent="0.2">
      <c r="A1000" s="36">
        <v>37175</v>
      </c>
      <c r="B1000" s="37" t="s">
        <v>102</v>
      </c>
      <c r="C1000" s="71">
        <v>9.4499999999999993</v>
      </c>
      <c r="D1000" s="25" t="s">
        <v>170</v>
      </c>
      <c r="E1000" s="25">
        <v>11</v>
      </c>
      <c r="F1000" s="26" t="s">
        <v>166</v>
      </c>
      <c r="G1000" s="25">
        <v>2001</v>
      </c>
      <c r="H1000" s="27" t="s">
        <v>68</v>
      </c>
      <c r="I1000" s="25">
        <v>41</v>
      </c>
      <c r="J1000" s="25">
        <v>4</v>
      </c>
      <c r="K1000" s="41">
        <v>14.9</v>
      </c>
      <c r="L1000" s="41">
        <v>14.9</v>
      </c>
      <c r="M1000" s="41">
        <v>14.9</v>
      </c>
      <c r="N1000" s="41">
        <f t="shared" si="66"/>
        <v>0</v>
      </c>
      <c r="O1000" s="41">
        <f t="shared" si="67"/>
        <v>0</v>
      </c>
      <c r="P1000" s="41">
        <f t="shared" si="68"/>
        <v>0</v>
      </c>
    </row>
    <row r="1001" spans="1:16" x14ac:dyDescent="0.2">
      <c r="A1001" s="36">
        <v>37175</v>
      </c>
      <c r="B1001" s="37" t="s">
        <v>103</v>
      </c>
      <c r="C1001" s="71">
        <v>9</v>
      </c>
      <c r="D1001" s="25" t="s">
        <v>170</v>
      </c>
      <c r="E1001" s="25">
        <v>11</v>
      </c>
      <c r="F1001" s="26" t="s">
        <v>166</v>
      </c>
      <c r="G1001" s="25">
        <v>2001</v>
      </c>
      <c r="H1001" s="27" t="s">
        <v>68</v>
      </c>
      <c r="I1001" s="25">
        <v>41</v>
      </c>
      <c r="J1001" s="25">
        <v>4</v>
      </c>
      <c r="K1001" s="41">
        <v>12.5</v>
      </c>
      <c r="L1001" s="41">
        <v>12.5</v>
      </c>
      <c r="M1001" s="41">
        <v>12.5</v>
      </c>
      <c r="N1001" s="41">
        <f t="shared" si="66"/>
        <v>0</v>
      </c>
      <c r="O1001" s="41">
        <f t="shared" si="67"/>
        <v>0</v>
      </c>
      <c r="P1001" s="41">
        <f t="shared" si="68"/>
        <v>0</v>
      </c>
    </row>
    <row r="1002" spans="1:16" x14ac:dyDescent="0.2">
      <c r="A1002" s="36">
        <v>37175</v>
      </c>
      <c r="B1002" s="37" t="s">
        <v>104</v>
      </c>
      <c r="C1002" s="71">
        <v>10.15</v>
      </c>
      <c r="D1002" s="25" t="s">
        <v>170</v>
      </c>
      <c r="E1002" s="25">
        <v>11</v>
      </c>
      <c r="F1002" s="26" t="s">
        <v>166</v>
      </c>
      <c r="G1002" s="25">
        <v>2001</v>
      </c>
      <c r="H1002" s="27" t="s">
        <v>68</v>
      </c>
      <c r="I1002" s="25">
        <v>41</v>
      </c>
      <c r="J1002" s="25">
        <v>4</v>
      </c>
      <c r="K1002" s="41">
        <v>13.2</v>
      </c>
      <c r="L1002" s="41">
        <v>13.2</v>
      </c>
      <c r="M1002" s="41">
        <v>13.2</v>
      </c>
      <c r="N1002" s="41">
        <f t="shared" si="66"/>
        <v>0</v>
      </c>
      <c r="O1002" s="41">
        <f t="shared" si="67"/>
        <v>0</v>
      </c>
      <c r="P1002" s="41">
        <f t="shared" si="68"/>
        <v>0</v>
      </c>
    </row>
    <row r="1003" spans="1:16" x14ac:dyDescent="0.2">
      <c r="A1003" s="36">
        <v>37175</v>
      </c>
      <c r="B1003" s="37" t="s">
        <v>105</v>
      </c>
      <c r="C1003" s="71">
        <v>10.3</v>
      </c>
      <c r="D1003" s="25" t="s">
        <v>170</v>
      </c>
      <c r="E1003" s="25">
        <v>11</v>
      </c>
      <c r="F1003" s="26" t="s">
        <v>166</v>
      </c>
      <c r="G1003" s="25">
        <v>2001</v>
      </c>
      <c r="H1003" s="27" t="s">
        <v>68</v>
      </c>
      <c r="I1003" s="25">
        <v>41</v>
      </c>
      <c r="J1003" s="25">
        <v>4</v>
      </c>
      <c r="K1003" s="41">
        <v>14.8</v>
      </c>
      <c r="L1003" s="41">
        <v>14.8</v>
      </c>
      <c r="M1003" s="41">
        <v>14.8</v>
      </c>
      <c r="N1003" s="41">
        <f t="shared" si="66"/>
        <v>0</v>
      </c>
      <c r="O1003" s="41">
        <f t="shared" si="67"/>
        <v>0</v>
      </c>
      <c r="P1003" s="41">
        <f t="shared" si="68"/>
        <v>0</v>
      </c>
    </row>
    <row r="1004" spans="1:16" x14ac:dyDescent="0.2">
      <c r="A1004" s="36">
        <v>37175</v>
      </c>
      <c r="B1004" s="37" t="s">
        <v>106</v>
      </c>
      <c r="C1004" s="71">
        <v>10.45</v>
      </c>
      <c r="D1004" s="25" t="s">
        <v>170</v>
      </c>
      <c r="E1004" s="25">
        <v>11</v>
      </c>
      <c r="F1004" s="26" t="s">
        <v>166</v>
      </c>
      <c r="G1004" s="25">
        <v>2001</v>
      </c>
      <c r="H1004" s="27" t="s">
        <v>68</v>
      </c>
      <c r="I1004" s="25">
        <v>41</v>
      </c>
      <c r="J1004" s="25">
        <v>4</v>
      </c>
      <c r="K1004" s="41">
        <v>14.4</v>
      </c>
      <c r="L1004" s="41">
        <v>14.4</v>
      </c>
      <c r="M1004" s="41">
        <v>14.4</v>
      </c>
      <c r="N1004" s="41">
        <f t="shared" si="66"/>
        <v>0</v>
      </c>
      <c r="O1004" s="41">
        <f t="shared" si="67"/>
        <v>0</v>
      </c>
      <c r="P1004" s="41">
        <f t="shared" si="68"/>
        <v>0</v>
      </c>
    </row>
    <row r="1005" spans="1:16" x14ac:dyDescent="0.2">
      <c r="A1005" s="36">
        <v>37175</v>
      </c>
      <c r="B1005" s="37" t="s">
        <v>107</v>
      </c>
      <c r="C1005" s="71">
        <v>10</v>
      </c>
      <c r="D1005" s="25" t="s">
        <v>170</v>
      </c>
      <c r="E1005" s="25">
        <v>11</v>
      </c>
      <c r="F1005" s="26" t="s">
        <v>166</v>
      </c>
      <c r="G1005" s="25">
        <v>2001</v>
      </c>
      <c r="H1005" s="27" t="s">
        <v>68</v>
      </c>
      <c r="I1005" s="25">
        <v>41</v>
      </c>
      <c r="J1005" s="25">
        <v>4</v>
      </c>
      <c r="K1005" s="41">
        <v>14</v>
      </c>
      <c r="L1005" s="41">
        <v>14</v>
      </c>
      <c r="M1005" s="41">
        <v>14</v>
      </c>
      <c r="N1005" s="41">
        <f t="shared" si="66"/>
        <v>0</v>
      </c>
      <c r="O1005" s="41">
        <f t="shared" si="67"/>
        <v>0</v>
      </c>
      <c r="P1005" s="41">
        <f t="shared" si="68"/>
        <v>0</v>
      </c>
    </row>
    <row r="1006" spans="1:16" x14ac:dyDescent="0.2">
      <c r="A1006" s="36">
        <v>37175</v>
      </c>
      <c r="B1006" s="37" t="s">
        <v>108</v>
      </c>
      <c r="C1006" s="71">
        <v>11.15</v>
      </c>
      <c r="D1006" s="25" t="s">
        <v>170</v>
      </c>
      <c r="E1006" s="25">
        <v>11</v>
      </c>
      <c r="F1006" s="26" t="s">
        <v>166</v>
      </c>
      <c r="G1006" s="25">
        <v>2001</v>
      </c>
      <c r="H1006" s="27" t="s">
        <v>68</v>
      </c>
      <c r="I1006" s="25">
        <v>41</v>
      </c>
      <c r="J1006" s="25">
        <v>4</v>
      </c>
      <c r="K1006" s="41">
        <v>12.8</v>
      </c>
      <c r="L1006" s="41">
        <v>12.8</v>
      </c>
      <c r="M1006" s="41">
        <v>12.8</v>
      </c>
      <c r="N1006" s="41">
        <f t="shared" si="66"/>
        <v>0</v>
      </c>
      <c r="O1006" s="41">
        <f t="shared" si="67"/>
        <v>0</v>
      </c>
      <c r="P1006" s="41">
        <f t="shared" si="68"/>
        <v>0</v>
      </c>
    </row>
    <row r="1007" spans="1:16" x14ac:dyDescent="0.2">
      <c r="A1007" s="36">
        <v>37175</v>
      </c>
      <c r="B1007" s="37" t="s">
        <v>109</v>
      </c>
      <c r="C1007" s="71">
        <v>11.3</v>
      </c>
      <c r="D1007" s="25" t="s">
        <v>170</v>
      </c>
      <c r="E1007" s="25">
        <v>11</v>
      </c>
      <c r="F1007" s="26" t="s">
        <v>166</v>
      </c>
      <c r="G1007" s="25">
        <v>2001</v>
      </c>
      <c r="H1007" s="27" t="s">
        <v>68</v>
      </c>
      <c r="I1007" s="25">
        <v>41</v>
      </c>
      <c r="J1007" s="25">
        <v>4</v>
      </c>
      <c r="K1007" s="41">
        <v>11.2</v>
      </c>
      <c r="L1007" s="41">
        <v>11.2</v>
      </c>
      <c r="M1007" s="41">
        <v>11.2</v>
      </c>
      <c r="N1007" s="41">
        <f t="shared" si="66"/>
        <v>0</v>
      </c>
      <c r="O1007" s="41">
        <f t="shared" si="67"/>
        <v>0</v>
      </c>
      <c r="P1007" s="41">
        <f t="shared" si="68"/>
        <v>0</v>
      </c>
    </row>
    <row r="1008" spans="1:16" x14ac:dyDescent="0.2">
      <c r="A1008" s="36">
        <v>37175</v>
      </c>
      <c r="B1008" s="37" t="s">
        <v>110</v>
      </c>
      <c r="C1008" s="71">
        <v>11.45</v>
      </c>
      <c r="D1008" s="25" t="s">
        <v>170</v>
      </c>
      <c r="E1008" s="25">
        <v>11</v>
      </c>
      <c r="F1008" s="26" t="s">
        <v>166</v>
      </c>
      <c r="G1008" s="25">
        <v>2001</v>
      </c>
      <c r="H1008" s="27" t="s">
        <v>68</v>
      </c>
      <c r="I1008" s="25">
        <v>41</v>
      </c>
      <c r="J1008" s="25">
        <v>4</v>
      </c>
      <c r="K1008" s="41">
        <v>9.4</v>
      </c>
      <c r="L1008" s="41">
        <v>9.4</v>
      </c>
      <c r="M1008" s="41">
        <v>9.4</v>
      </c>
      <c r="N1008" s="41">
        <f t="shared" si="66"/>
        <v>0</v>
      </c>
      <c r="O1008" s="41">
        <f t="shared" si="67"/>
        <v>0</v>
      </c>
      <c r="P1008" s="41">
        <f t="shared" si="68"/>
        <v>0</v>
      </c>
    </row>
    <row r="1009" spans="1:16" x14ac:dyDescent="0.2">
      <c r="A1009" s="36">
        <v>37175</v>
      </c>
      <c r="B1009" s="37" t="s">
        <v>111</v>
      </c>
      <c r="C1009" s="71">
        <v>11</v>
      </c>
      <c r="D1009" s="25" t="s">
        <v>170</v>
      </c>
      <c r="E1009" s="25">
        <v>11</v>
      </c>
      <c r="F1009" s="26" t="s">
        <v>166</v>
      </c>
      <c r="G1009" s="25">
        <v>2001</v>
      </c>
      <c r="H1009" s="27" t="s">
        <v>68</v>
      </c>
      <c r="I1009" s="25">
        <v>41</v>
      </c>
      <c r="J1009" s="25">
        <v>4</v>
      </c>
      <c r="K1009" s="41">
        <v>9.8000000000000007</v>
      </c>
      <c r="L1009" s="41">
        <v>9.8000000000000007</v>
      </c>
      <c r="M1009" s="41">
        <v>9.8000000000000007</v>
      </c>
      <c r="N1009" s="41">
        <f t="shared" si="66"/>
        <v>0</v>
      </c>
      <c r="O1009" s="41">
        <f t="shared" si="67"/>
        <v>0</v>
      </c>
      <c r="P1009" s="41">
        <f t="shared" si="68"/>
        <v>0</v>
      </c>
    </row>
    <row r="1010" spans="1:16" x14ac:dyDescent="0.2">
      <c r="A1010" s="36">
        <v>37175</v>
      </c>
      <c r="B1010" s="37" t="s">
        <v>112</v>
      </c>
      <c r="C1010" s="71">
        <v>12.15</v>
      </c>
      <c r="D1010" s="25" t="s">
        <v>170</v>
      </c>
      <c r="E1010" s="25">
        <v>11</v>
      </c>
      <c r="F1010" s="26" t="s">
        <v>166</v>
      </c>
      <c r="G1010" s="25">
        <v>2001</v>
      </c>
      <c r="H1010" s="27" t="s">
        <v>68</v>
      </c>
      <c r="I1010" s="25">
        <v>41</v>
      </c>
      <c r="J1010" s="25">
        <v>4</v>
      </c>
      <c r="K1010" s="41">
        <v>11.7</v>
      </c>
      <c r="L1010" s="41">
        <v>11.7</v>
      </c>
      <c r="M1010" s="41">
        <v>11.7</v>
      </c>
      <c r="N1010" s="41">
        <f t="shared" si="66"/>
        <v>0</v>
      </c>
      <c r="O1010" s="41">
        <f t="shared" si="67"/>
        <v>0</v>
      </c>
      <c r="P1010" s="41">
        <f t="shared" si="68"/>
        <v>0</v>
      </c>
    </row>
    <row r="1011" spans="1:16" x14ac:dyDescent="0.2">
      <c r="A1011" s="36">
        <v>37175</v>
      </c>
      <c r="B1011" s="37" t="s">
        <v>113</v>
      </c>
      <c r="C1011" s="71">
        <v>12.3</v>
      </c>
      <c r="D1011" s="25" t="s">
        <v>170</v>
      </c>
      <c r="E1011" s="25">
        <v>11</v>
      </c>
      <c r="F1011" s="26" t="s">
        <v>166</v>
      </c>
      <c r="G1011" s="25">
        <v>2001</v>
      </c>
      <c r="H1011" s="27" t="s">
        <v>68</v>
      </c>
      <c r="I1011" s="25">
        <v>41</v>
      </c>
      <c r="J1011" s="25">
        <v>4</v>
      </c>
      <c r="K1011" s="41">
        <v>11.9</v>
      </c>
      <c r="L1011" s="41">
        <v>11.9</v>
      </c>
      <c r="M1011" s="41">
        <v>11.9</v>
      </c>
      <c r="N1011" s="41">
        <f t="shared" si="66"/>
        <v>0</v>
      </c>
      <c r="O1011" s="41">
        <f t="shared" si="67"/>
        <v>0</v>
      </c>
      <c r="P1011" s="41">
        <f t="shared" si="68"/>
        <v>0</v>
      </c>
    </row>
    <row r="1012" spans="1:16" x14ac:dyDescent="0.2">
      <c r="A1012" s="36">
        <v>37175</v>
      </c>
      <c r="B1012" s="37" t="s">
        <v>114</v>
      </c>
      <c r="C1012" s="71">
        <v>12.45</v>
      </c>
      <c r="D1012" s="25" t="s">
        <v>170</v>
      </c>
      <c r="E1012" s="25">
        <v>11</v>
      </c>
      <c r="F1012" s="26" t="s">
        <v>166</v>
      </c>
      <c r="G1012" s="25">
        <v>2001</v>
      </c>
      <c r="H1012" s="27" t="s">
        <v>68</v>
      </c>
      <c r="I1012" s="25">
        <v>41</v>
      </c>
      <c r="J1012" s="25">
        <v>4</v>
      </c>
      <c r="K1012" s="41">
        <v>12.2</v>
      </c>
      <c r="L1012" s="41">
        <v>12.2</v>
      </c>
      <c r="M1012" s="41">
        <v>12.2</v>
      </c>
      <c r="N1012" s="41">
        <f t="shared" si="66"/>
        <v>0</v>
      </c>
      <c r="O1012" s="41">
        <f t="shared" si="67"/>
        <v>0</v>
      </c>
      <c r="P1012" s="41">
        <f t="shared" si="68"/>
        <v>0</v>
      </c>
    </row>
    <row r="1013" spans="1:16" x14ac:dyDescent="0.2">
      <c r="A1013" s="36">
        <v>37175</v>
      </c>
      <c r="B1013" s="37" t="s">
        <v>115</v>
      </c>
      <c r="C1013" s="71">
        <v>12</v>
      </c>
      <c r="D1013" s="25" t="s">
        <v>170</v>
      </c>
      <c r="E1013" s="25">
        <v>11</v>
      </c>
      <c r="F1013" s="26" t="s">
        <v>166</v>
      </c>
      <c r="G1013" s="25">
        <v>2001</v>
      </c>
      <c r="H1013" s="27" t="s">
        <v>68</v>
      </c>
      <c r="I1013" s="25">
        <v>41</v>
      </c>
      <c r="J1013" s="25">
        <v>4</v>
      </c>
      <c r="K1013" s="41">
        <v>11.5</v>
      </c>
      <c r="L1013" s="41">
        <v>11.5</v>
      </c>
      <c r="M1013" s="41">
        <v>11.5</v>
      </c>
      <c r="N1013" s="41">
        <f t="shared" si="66"/>
        <v>0</v>
      </c>
      <c r="O1013" s="41">
        <f t="shared" si="67"/>
        <v>0</v>
      </c>
      <c r="P1013" s="41">
        <f t="shared" si="68"/>
        <v>0</v>
      </c>
    </row>
    <row r="1014" spans="1:16" x14ac:dyDescent="0.2">
      <c r="A1014" s="36">
        <v>37175</v>
      </c>
      <c r="B1014" s="37" t="s">
        <v>116</v>
      </c>
      <c r="C1014" s="71">
        <v>13.15</v>
      </c>
      <c r="D1014" s="25" t="s">
        <v>170</v>
      </c>
      <c r="E1014" s="25">
        <v>11</v>
      </c>
      <c r="F1014" s="26" t="s">
        <v>166</v>
      </c>
      <c r="G1014" s="25">
        <v>2001</v>
      </c>
      <c r="H1014" s="27" t="s">
        <v>68</v>
      </c>
      <c r="I1014" s="25">
        <v>41</v>
      </c>
      <c r="J1014" s="25">
        <v>4</v>
      </c>
      <c r="K1014" s="41">
        <v>11.5</v>
      </c>
      <c r="L1014" s="41">
        <v>11.5</v>
      </c>
      <c r="M1014" s="41">
        <v>11.5</v>
      </c>
      <c r="N1014" s="41">
        <f t="shared" si="66"/>
        <v>0</v>
      </c>
      <c r="O1014" s="41">
        <f t="shared" si="67"/>
        <v>0</v>
      </c>
      <c r="P1014" s="41">
        <f t="shared" si="68"/>
        <v>0</v>
      </c>
    </row>
    <row r="1015" spans="1:16" x14ac:dyDescent="0.2">
      <c r="A1015" s="36">
        <v>37175</v>
      </c>
      <c r="B1015" s="37" t="s">
        <v>117</v>
      </c>
      <c r="C1015" s="71">
        <v>13.3</v>
      </c>
      <c r="D1015" s="25" t="s">
        <v>170</v>
      </c>
      <c r="E1015" s="25">
        <v>11</v>
      </c>
      <c r="F1015" s="26" t="s">
        <v>166</v>
      </c>
      <c r="G1015" s="25">
        <v>2001</v>
      </c>
      <c r="H1015" s="27" t="s">
        <v>68</v>
      </c>
      <c r="I1015" s="25">
        <v>41</v>
      </c>
      <c r="J1015" s="25">
        <v>4</v>
      </c>
      <c r="K1015" s="41">
        <v>13.7</v>
      </c>
      <c r="L1015" s="41">
        <v>13.7</v>
      </c>
      <c r="M1015" s="41">
        <v>13.7</v>
      </c>
      <c r="N1015" s="41">
        <f t="shared" si="66"/>
        <v>0</v>
      </c>
      <c r="O1015" s="41">
        <f t="shared" si="67"/>
        <v>0</v>
      </c>
      <c r="P1015" s="41">
        <f t="shared" si="68"/>
        <v>0</v>
      </c>
    </row>
    <row r="1016" spans="1:16" x14ac:dyDescent="0.2">
      <c r="A1016" s="36">
        <v>37175</v>
      </c>
      <c r="B1016" s="37" t="s">
        <v>118</v>
      </c>
      <c r="C1016" s="71">
        <v>13.45</v>
      </c>
      <c r="D1016" s="25" t="s">
        <v>170</v>
      </c>
      <c r="E1016" s="25">
        <v>11</v>
      </c>
      <c r="F1016" s="26" t="s">
        <v>166</v>
      </c>
      <c r="G1016" s="25">
        <v>2001</v>
      </c>
      <c r="H1016" s="27" t="s">
        <v>68</v>
      </c>
      <c r="I1016" s="25">
        <v>41</v>
      </c>
      <c r="J1016" s="25">
        <v>4</v>
      </c>
      <c r="K1016" s="41">
        <v>13.7</v>
      </c>
      <c r="L1016" s="41">
        <v>13.7</v>
      </c>
      <c r="M1016" s="41">
        <v>13.7</v>
      </c>
      <c r="N1016" s="41">
        <f t="shared" si="66"/>
        <v>0</v>
      </c>
      <c r="O1016" s="41">
        <f t="shared" si="67"/>
        <v>0</v>
      </c>
      <c r="P1016" s="41">
        <f t="shared" si="68"/>
        <v>0</v>
      </c>
    </row>
    <row r="1017" spans="1:16" x14ac:dyDescent="0.2">
      <c r="A1017" s="36">
        <v>37175</v>
      </c>
      <c r="B1017" s="37" t="s">
        <v>119</v>
      </c>
      <c r="C1017" s="71">
        <v>13</v>
      </c>
      <c r="D1017" s="25" t="s">
        <v>170</v>
      </c>
      <c r="E1017" s="25">
        <v>11</v>
      </c>
      <c r="F1017" s="26" t="s">
        <v>166</v>
      </c>
      <c r="G1017" s="25">
        <v>2001</v>
      </c>
      <c r="H1017" s="27" t="s">
        <v>68</v>
      </c>
      <c r="I1017" s="25">
        <v>41</v>
      </c>
      <c r="J1017" s="25">
        <v>4</v>
      </c>
      <c r="K1017" s="41">
        <v>11.7</v>
      </c>
      <c r="L1017" s="41">
        <v>11.7</v>
      </c>
      <c r="M1017" s="41">
        <v>11.7</v>
      </c>
      <c r="N1017" s="41">
        <f t="shared" si="66"/>
        <v>0</v>
      </c>
      <c r="O1017" s="41">
        <f t="shared" si="67"/>
        <v>0</v>
      </c>
      <c r="P1017" s="41">
        <f t="shared" si="68"/>
        <v>0</v>
      </c>
    </row>
    <row r="1018" spans="1:16" x14ac:dyDescent="0.2">
      <c r="A1018" s="36">
        <v>37175</v>
      </c>
      <c r="B1018" s="37" t="s">
        <v>121</v>
      </c>
      <c r="C1018" s="71">
        <v>14.15</v>
      </c>
      <c r="D1018" s="25" t="s">
        <v>170</v>
      </c>
      <c r="E1018" s="25">
        <v>11</v>
      </c>
      <c r="F1018" s="26" t="s">
        <v>166</v>
      </c>
      <c r="G1018" s="25">
        <v>2001</v>
      </c>
      <c r="H1018" s="27" t="s">
        <v>68</v>
      </c>
      <c r="I1018" s="25">
        <v>41</v>
      </c>
      <c r="J1018" s="25">
        <v>4</v>
      </c>
      <c r="K1018" s="41">
        <v>12.2</v>
      </c>
      <c r="L1018" s="41">
        <v>12.2</v>
      </c>
      <c r="M1018" s="41">
        <v>12.2</v>
      </c>
      <c r="N1018" s="41">
        <f t="shared" si="66"/>
        <v>0</v>
      </c>
      <c r="O1018" s="41">
        <f t="shared" si="67"/>
        <v>0</v>
      </c>
      <c r="P1018" s="41">
        <f t="shared" si="68"/>
        <v>0</v>
      </c>
    </row>
    <row r="1019" spans="1:16" x14ac:dyDescent="0.2">
      <c r="A1019" s="36">
        <v>37175</v>
      </c>
      <c r="B1019" s="37" t="s">
        <v>122</v>
      </c>
      <c r="C1019" s="71">
        <v>14.3</v>
      </c>
      <c r="D1019" s="25" t="s">
        <v>170</v>
      </c>
      <c r="E1019" s="25">
        <v>11</v>
      </c>
      <c r="F1019" s="26" t="s">
        <v>166</v>
      </c>
      <c r="G1019" s="25">
        <v>2001</v>
      </c>
      <c r="H1019" s="27" t="s">
        <v>68</v>
      </c>
      <c r="I1019" s="25">
        <v>41</v>
      </c>
      <c r="J1019" s="25">
        <v>4</v>
      </c>
      <c r="K1019" s="41">
        <v>12.8</v>
      </c>
      <c r="L1019" s="41">
        <v>12.8</v>
      </c>
      <c r="M1019" s="41">
        <v>12.8</v>
      </c>
      <c r="N1019" s="41">
        <f t="shared" si="66"/>
        <v>0</v>
      </c>
      <c r="O1019" s="41">
        <f t="shared" si="67"/>
        <v>0</v>
      </c>
      <c r="P1019" s="41">
        <f t="shared" si="68"/>
        <v>0</v>
      </c>
    </row>
    <row r="1020" spans="1:16" x14ac:dyDescent="0.2">
      <c r="A1020" s="36">
        <v>37175</v>
      </c>
      <c r="B1020" s="37" t="s">
        <v>123</v>
      </c>
      <c r="C1020" s="71">
        <v>14.45</v>
      </c>
      <c r="D1020" s="25" t="s">
        <v>170</v>
      </c>
      <c r="E1020" s="25">
        <v>11</v>
      </c>
      <c r="F1020" s="26" t="s">
        <v>166</v>
      </c>
      <c r="G1020" s="25">
        <v>2001</v>
      </c>
      <c r="H1020" s="27" t="s">
        <v>68</v>
      </c>
      <c r="I1020" s="25">
        <v>41</v>
      </c>
      <c r="J1020" s="25">
        <v>4</v>
      </c>
      <c r="K1020" s="41">
        <v>11.8</v>
      </c>
      <c r="L1020" s="41">
        <v>11.8</v>
      </c>
      <c r="M1020" s="41">
        <v>11.8</v>
      </c>
      <c r="N1020" s="41">
        <f t="shared" si="66"/>
        <v>0</v>
      </c>
      <c r="O1020" s="41">
        <f t="shared" si="67"/>
        <v>0</v>
      </c>
      <c r="P1020" s="41">
        <f t="shared" si="68"/>
        <v>0</v>
      </c>
    </row>
    <row r="1021" spans="1:16" x14ac:dyDescent="0.2">
      <c r="A1021" s="36">
        <v>37175</v>
      </c>
      <c r="B1021" s="37" t="s">
        <v>124</v>
      </c>
      <c r="C1021" s="71">
        <v>14</v>
      </c>
      <c r="D1021" s="25" t="s">
        <v>170</v>
      </c>
      <c r="E1021" s="25">
        <v>11</v>
      </c>
      <c r="F1021" s="26" t="s">
        <v>166</v>
      </c>
      <c r="G1021" s="25">
        <v>2001</v>
      </c>
      <c r="H1021" s="27" t="s">
        <v>68</v>
      </c>
      <c r="I1021" s="25">
        <v>41</v>
      </c>
      <c r="J1021" s="25">
        <v>4</v>
      </c>
      <c r="K1021" s="41">
        <v>11.8</v>
      </c>
      <c r="L1021" s="41">
        <v>11.8</v>
      </c>
      <c r="M1021" s="41">
        <v>11.8</v>
      </c>
      <c r="N1021" s="41">
        <f t="shared" si="66"/>
        <v>0</v>
      </c>
      <c r="O1021" s="41">
        <f t="shared" si="67"/>
        <v>0</v>
      </c>
      <c r="P1021" s="41">
        <f t="shared" si="68"/>
        <v>0</v>
      </c>
    </row>
    <row r="1022" spans="1:16" x14ac:dyDescent="0.2">
      <c r="A1022" s="36">
        <v>37175</v>
      </c>
      <c r="B1022" s="37" t="s">
        <v>125</v>
      </c>
      <c r="C1022" s="71">
        <v>15.15</v>
      </c>
      <c r="D1022" s="25" t="s">
        <v>170</v>
      </c>
      <c r="E1022" s="25">
        <v>11</v>
      </c>
      <c r="F1022" s="26" t="s">
        <v>166</v>
      </c>
      <c r="G1022" s="25">
        <v>2001</v>
      </c>
      <c r="H1022" s="27" t="s">
        <v>68</v>
      </c>
      <c r="I1022" s="25">
        <v>41</v>
      </c>
      <c r="J1022" s="25">
        <v>4</v>
      </c>
      <c r="K1022" s="41">
        <v>11.8</v>
      </c>
      <c r="L1022" s="41">
        <v>11.8</v>
      </c>
      <c r="M1022" s="41">
        <v>11.8</v>
      </c>
      <c r="N1022" s="41">
        <f t="shared" si="66"/>
        <v>0</v>
      </c>
      <c r="O1022" s="41">
        <f t="shared" si="67"/>
        <v>0</v>
      </c>
      <c r="P1022" s="41">
        <f t="shared" si="68"/>
        <v>0</v>
      </c>
    </row>
    <row r="1023" spans="1:16" x14ac:dyDescent="0.2">
      <c r="A1023" s="36">
        <v>37175</v>
      </c>
      <c r="B1023" s="37" t="s">
        <v>126</v>
      </c>
      <c r="C1023" s="71">
        <v>15.3</v>
      </c>
      <c r="D1023" s="25" t="s">
        <v>170</v>
      </c>
      <c r="E1023" s="25">
        <v>11</v>
      </c>
      <c r="F1023" s="26" t="s">
        <v>166</v>
      </c>
      <c r="G1023" s="25">
        <v>2001</v>
      </c>
      <c r="H1023" s="27" t="s">
        <v>68</v>
      </c>
      <c r="I1023" s="25">
        <v>41</v>
      </c>
      <c r="J1023" s="25">
        <v>4</v>
      </c>
      <c r="K1023" s="41">
        <v>11.8</v>
      </c>
      <c r="L1023" s="41">
        <v>11.8</v>
      </c>
      <c r="M1023" s="41">
        <v>11.8</v>
      </c>
      <c r="N1023" s="41">
        <f t="shared" si="66"/>
        <v>0</v>
      </c>
      <c r="O1023" s="41">
        <f t="shared" si="67"/>
        <v>0</v>
      </c>
      <c r="P1023" s="41">
        <f t="shared" si="68"/>
        <v>0</v>
      </c>
    </row>
    <row r="1024" spans="1:16" x14ac:dyDescent="0.2">
      <c r="A1024" s="36">
        <v>37175</v>
      </c>
      <c r="B1024" s="37" t="s">
        <v>127</v>
      </c>
      <c r="C1024" s="71">
        <v>15.45</v>
      </c>
      <c r="D1024" s="25" t="s">
        <v>170</v>
      </c>
      <c r="E1024" s="25">
        <v>11</v>
      </c>
      <c r="F1024" s="26" t="s">
        <v>166</v>
      </c>
      <c r="G1024" s="25">
        <v>2001</v>
      </c>
      <c r="H1024" s="27" t="s">
        <v>68</v>
      </c>
      <c r="I1024" s="25">
        <v>41</v>
      </c>
      <c r="J1024" s="25">
        <v>4</v>
      </c>
      <c r="K1024" s="41">
        <v>12.4</v>
      </c>
      <c r="L1024" s="41">
        <v>12.4</v>
      </c>
      <c r="M1024" s="41">
        <v>12.4</v>
      </c>
      <c r="N1024" s="41">
        <f t="shared" si="66"/>
        <v>0</v>
      </c>
      <c r="O1024" s="41">
        <f t="shared" si="67"/>
        <v>0</v>
      </c>
      <c r="P1024" s="41">
        <f t="shared" si="68"/>
        <v>0</v>
      </c>
    </row>
    <row r="1025" spans="1:16" x14ac:dyDescent="0.2">
      <c r="A1025" s="36">
        <v>37175</v>
      </c>
      <c r="B1025" s="37" t="s">
        <v>128</v>
      </c>
      <c r="C1025" s="71">
        <v>15</v>
      </c>
      <c r="D1025" s="25" t="s">
        <v>170</v>
      </c>
      <c r="E1025" s="25">
        <v>11</v>
      </c>
      <c r="F1025" s="26" t="s">
        <v>166</v>
      </c>
      <c r="G1025" s="25">
        <v>2001</v>
      </c>
      <c r="H1025" s="27" t="s">
        <v>68</v>
      </c>
      <c r="I1025" s="25">
        <v>41</v>
      </c>
      <c r="J1025" s="25">
        <v>4</v>
      </c>
      <c r="K1025" s="41">
        <v>13.8</v>
      </c>
      <c r="L1025" s="41">
        <v>13.8</v>
      </c>
      <c r="M1025" s="41">
        <v>13.8</v>
      </c>
      <c r="N1025" s="41">
        <f t="shared" si="66"/>
        <v>0</v>
      </c>
      <c r="O1025" s="41">
        <f t="shared" si="67"/>
        <v>0</v>
      </c>
      <c r="P1025" s="41">
        <f t="shared" si="68"/>
        <v>0</v>
      </c>
    </row>
    <row r="1026" spans="1:16" x14ac:dyDescent="0.2">
      <c r="A1026" s="36">
        <v>37175</v>
      </c>
      <c r="B1026" s="37" t="s">
        <v>129</v>
      </c>
      <c r="C1026" s="71">
        <v>16.149999999999999</v>
      </c>
      <c r="D1026" s="25" t="s">
        <v>170</v>
      </c>
      <c r="E1026" s="25">
        <v>11</v>
      </c>
      <c r="F1026" s="26" t="s">
        <v>166</v>
      </c>
      <c r="G1026" s="25">
        <v>2001</v>
      </c>
      <c r="H1026" s="27" t="s">
        <v>68</v>
      </c>
      <c r="I1026" s="25">
        <v>41</v>
      </c>
      <c r="J1026" s="25">
        <v>4</v>
      </c>
      <c r="K1026" s="41">
        <v>16.399999999999999</v>
      </c>
      <c r="L1026" s="41">
        <v>16.399999999999999</v>
      </c>
      <c r="M1026" s="41">
        <v>16.399999999999999</v>
      </c>
      <c r="N1026" s="41">
        <f t="shared" si="66"/>
        <v>0</v>
      </c>
      <c r="O1026" s="41">
        <f t="shared" si="67"/>
        <v>0</v>
      </c>
      <c r="P1026" s="41">
        <f t="shared" si="68"/>
        <v>0</v>
      </c>
    </row>
    <row r="1027" spans="1:16" x14ac:dyDescent="0.2">
      <c r="A1027" s="36">
        <v>37175</v>
      </c>
      <c r="B1027" s="37" t="s">
        <v>130</v>
      </c>
      <c r="C1027" s="71">
        <v>16.3</v>
      </c>
      <c r="D1027" s="25" t="s">
        <v>170</v>
      </c>
      <c r="E1027" s="25">
        <v>11</v>
      </c>
      <c r="F1027" s="26" t="s">
        <v>166</v>
      </c>
      <c r="G1027" s="25">
        <v>2001</v>
      </c>
      <c r="H1027" s="27" t="s">
        <v>68</v>
      </c>
      <c r="I1027" s="25">
        <v>41</v>
      </c>
      <c r="J1027" s="25">
        <v>4</v>
      </c>
      <c r="K1027" s="41">
        <v>16.399999999999999</v>
      </c>
      <c r="L1027" s="41">
        <v>16.399999999999999</v>
      </c>
      <c r="M1027" s="41">
        <v>16.399999999999999</v>
      </c>
      <c r="N1027" s="41">
        <f t="shared" si="66"/>
        <v>0</v>
      </c>
      <c r="O1027" s="41">
        <f t="shared" si="67"/>
        <v>0</v>
      </c>
      <c r="P1027" s="41">
        <f t="shared" si="68"/>
        <v>0</v>
      </c>
    </row>
    <row r="1028" spans="1:16" x14ac:dyDescent="0.2">
      <c r="A1028" s="36">
        <v>37175</v>
      </c>
      <c r="B1028" s="37" t="s">
        <v>131</v>
      </c>
      <c r="C1028" s="71">
        <v>16.45</v>
      </c>
      <c r="D1028" s="25" t="s">
        <v>170</v>
      </c>
      <c r="E1028" s="25">
        <v>11</v>
      </c>
      <c r="F1028" s="26" t="s">
        <v>166</v>
      </c>
      <c r="G1028" s="25">
        <v>2001</v>
      </c>
      <c r="H1028" s="27" t="s">
        <v>68</v>
      </c>
      <c r="I1028" s="25">
        <v>41</v>
      </c>
      <c r="J1028" s="25">
        <v>4</v>
      </c>
      <c r="K1028" s="41">
        <v>19.3</v>
      </c>
      <c r="L1028" s="41">
        <v>19.3</v>
      </c>
      <c r="M1028" s="41">
        <v>19.3</v>
      </c>
      <c r="N1028" s="41">
        <f t="shared" si="66"/>
        <v>0</v>
      </c>
      <c r="O1028" s="41">
        <f t="shared" si="67"/>
        <v>0</v>
      </c>
      <c r="P1028" s="41">
        <f t="shared" si="68"/>
        <v>0</v>
      </c>
    </row>
    <row r="1029" spans="1:16" x14ac:dyDescent="0.2">
      <c r="A1029" s="36">
        <v>37175</v>
      </c>
      <c r="B1029" s="37" t="s">
        <v>132</v>
      </c>
      <c r="C1029" s="71">
        <v>16</v>
      </c>
      <c r="D1029" s="25" t="s">
        <v>170</v>
      </c>
      <c r="E1029" s="25">
        <v>11</v>
      </c>
      <c r="F1029" s="26" t="s">
        <v>166</v>
      </c>
      <c r="G1029" s="25">
        <v>2001</v>
      </c>
      <c r="H1029" s="27" t="s">
        <v>68</v>
      </c>
      <c r="I1029" s="25">
        <v>41</v>
      </c>
      <c r="J1029" s="25">
        <v>4</v>
      </c>
      <c r="K1029" s="41">
        <v>19.2</v>
      </c>
      <c r="L1029" s="41">
        <v>19.2</v>
      </c>
      <c r="M1029" s="41">
        <v>19.2</v>
      </c>
      <c r="N1029" s="41">
        <f t="shared" si="66"/>
        <v>0</v>
      </c>
      <c r="O1029" s="41">
        <f t="shared" si="67"/>
        <v>0</v>
      </c>
      <c r="P1029" s="41">
        <f t="shared" si="68"/>
        <v>0</v>
      </c>
    </row>
    <row r="1030" spans="1:16" x14ac:dyDescent="0.2">
      <c r="A1030" s="36">
        <v>37175</v>
      </c>
      <c r="B1030" s="37" t="s">
        <v>133</v>
      </c>
      <c r="C1030" s="71">
        <v>17.149999999999999</v>
      </c>
      <c r="D1030" s="25" t="s">
        <v>170</v>
      </c>
      <c r="E1030" s="25">
        <v>11</v>
      </c>
      <c r="F1030" s="26" t="s">
        <v>166</v>
      </c>
      <c r="G1030" s="25">
        <v>2001</v>
      </c>
      <c r="H1030" s="27" t="s">
        <v>68</v>
      </c>
      <c r="I1030" s="25">
        <v>41</v>
      </c>
      <c r="J1030" s="25">
        <v>4</v>
      </c>
      <c r="K1030" s="41">
        <v>19.3</v>
      </c>
      <c r="L1030" s="41">
        <v>19.3</v>
      </c>
      <c r="M1030" s="41">
        <v>19.3</v>
      </c>
      <c r="N1030" s="41">
        <f t="shared" si="66"/>
        <v>0</v>
      </c>
      <c r="O1030" s="41">
        <f t="shared" si="67"/>
        <v>0</v>
      </c>
      <c r="P1030" s="41">
        <f t="shared" si="68"/>
        <v>0</v>
      </c>
    </row>
    <row r="1031" spans="1:16" x14ac:dyDescent="0.2">
      <c r="A1031" s="36">
        <v>37175</v>
      </c>
      <c r="B1031" s="37" t="s">
        <v>134</v>
      </c>
      <c r="C1031" s="71">
        <v>17.3</v>
      </c>
      <c r="D1031" s="25" t="s">
        <v>170</v>
      </c>
      <c r="E1031" s="25">
        <v>11</v>
      </c>
      <c r="F1031" s="26" t="s">
        <v>166</v>
      </c>
      <c r="G1031" s="25">
        <v>2001</v>
      </c>
      <c r="H1031" s="27" t="s">
        <v>68</v>
      </c>
      <c r="I1031" s="25">
        <v>41</v>
      </c>
      <c r="J1031" s="25">
        <v>4</v>
      </c>
      <c r="K1031" s="41">
        <v>19.3</v>
      </c>
      <c r="L1031" s="41">
        <v>19.3</v>
      </c>
      <c r="M1031" s="41">
        <v>19.3</v>
      </c>
      <c r="N1031" s="41">
        <f t="shared" ref="N1031:N1094" si="69">K1031-L1031</f>
        <v>0</v>
      </c>
      <c r="O1031" s="41">
        <f t="shared" ref="O1031:O1094" si="70">K1031-M1031</f>
        <v>0</v>
      </c>
      <c r="P1031" s="41">
        <f t="shared" ref="P1031:P1094" si="71">L1031-M1031</f>
        <v>0</v>
      </c>
    </row>
    <row r="1032" spans="1:16" x14ac:dyDescent="0.2">
      <c r="A1032" s="36">
        <v>37175</v>
      </c>
      <c r="B1032" s="37" t="s">
        <v>135</v>
      </c>
      <c r="C1032" s="71">
        <v>17.45</v>
      </c>
      <c r="D1032" s="25" t="s">
        <v>170</v>
      </c>
      <c r="E1032" s="25">
        <v>11</v>
      </c>
      <c r="F1032" s="26" t="s">
        <v>166</v>
      </c>
      <c r="G1032" s="25">
        <v>2001</v>
      </c>
      <c r="H1032" s="27" t="s">
        <v>68</v>
      </c>
      <c r="I1032" s="25">
        <v>41</v>
      </c>
      <c r="J1032" s="25">
        <v>4</v>
      </c>
      <c r="K1032" s="41">
        <v>19.3</v>
      </c>
      <c r="L1032" s="41">
        <v>19.3</v>
      </c>
      <c r="M1032" s="41">
        <v>19.3</v>
      </c>
      <c r="N1032" s="41">
        <f t="shared" si="69"/>
        <v>0</v>
      </c>
      <c r="O1032" s="41">
        <f t="shared" si="70"/>
        <v>0</v>
      </c>
      <c r="P1032" s="41">
        <f t="shared" si="71"/>
        <v>0</v>
      </c>
    </row>
    <row r="1033" spans="1:16" x14ac:dyDescent="0.2">
      <c r="A1033" s="36">
        <v>37175</v>
      </c>
      <c r="B1033" s="37" t="s">
        <v>136</v>
      </c>
      <c r="C1033" s="71">
        <v>17</v>
      </c>
      <c r="D1033" s="25" t="s">
        <v>170</v>
      </c>
      <c r="E1033" s="25">
        <v>11</v>
      </c>
      <c r="F1033" s="26" t="s">
        <v>166</v>
      </c>
      <c r="G1033" s="25">
        <v>2001</v>
      </c>
      <c r="H1033" s="27" t="s">
        <v>68</v>
      </c>
      <c r="I1033" s="25">
        <v>41</v>
      </c>
      <c r="J1033" s="25">
        <v>4</v>
      </c>
      <c r="K1033" s="41">
        <v>16.399999999999999</v>
      </c>
      <c r="L1033" s="41">
        <v>16.399999999999999</v>
      </c>
      <c r="M1033" s="41">
        <v>16.399999999999999</v>
      </c>
      <c r="N1033" s="41">
        <f t="shared" si="69"/>
        <v>0</v>
      </c>
      <c r="O1033" s="41">
        <f t="shared" si="70"/>
        <v>0</v>
      </c>
      <c r="P1033" s="41">
        <f t="shared" si="71"/>
        <v>0</v>
      </c>
    </row>
    <row r="1034" spans="1:16" x14ac:dyDescent="0.2">
      <c r="A1034" s="36">
        <v>37175</v>
      </c>
      <c r="B1034" s="37" t="s">
        <v>137</v>
      </c>
      <c r="C1034" s="71">
        <v>18.149999999999999</v>
      </c>
      <c r="D1034" s="25" t="s">
        <v>170</v>
      </c>
      <c r="E1034" s="25">
        <v>11</v>
      </c>
      <c r="F1034" s="26" t="s">
        <v>166</v>
      </c>
      <c r="G1034" s="25">
        <v>2001</v>
      </c>
      <c r="H1034" s="27" t="s">
        <v>68</v>
      </c>
      <c r="I1034" s="25">
        <v>41</v>
      </c>
      <c r="J1034" s="25">
        <v>4</v>
      </c>
      <c r="K1034" s="41">
        <v>16.399999999999999</v>
      </c>
      <c r="L1034" s="41">
        <v>16.399999999999999</v>
      </c>
      <c r="M1034" s="41">
        <v>16.399999999999999</v>
      </c>
      <c r="N1034" s="41">
        <f t="shared" si="69"/>
        <v>0</v>
      </c>
      <c r="O1034" s="41">
        <f t="shared" si="70"/>
        <v>0</v>
      </c>
      <c r="P1034" s="41">
        <f t="shared" si="71"/>
        <v>0</v>
      </c>
    </row>
    <row r="1035" spans="1:16" x14ac:dyDescent="0.2">
      <c r="A1035" s="36">
        <v>37175</v>
      </c>
      <c r="B1035" s="37" t="s">
        <v>138</v>
      </c>
      <c r="C1035" s="71">
        <v>18.3</v>
      </c>
      <c r="D1035" s="25" t="s">
        <v>170</v>
      </c>
      <c r="E1035" s="25">
        <v>11</v>
      </c>
      <c r="F1035" s="26" t="s">
        <v>166</v>
      </c>
      <c r="G1035" s="25">
        <v>2001</v>
      </c>
      <c r="H1035" s="27" t="s">
        <v>68</v>
      </c>
      <c r="I1035" s="25">
        <v>41</v>
      </c>
      <c r="J1035" s="25">
        <v>4</v>
      </c>
      <c r="K1035" s="41">
        <v>15.5</v>
      </c>
      <c r="L1035" s="41">
        <v>15.5</v>
      </c>
      <c r="M1035" s="41">
        <v>15.5</v>
      </c>
      <c r="N1035" s="41">
        <f t="shared" si="69"/>
        <v>0</v>
      </c>
      <c r="O1035" s="41">
        <f t="shared" si="70"/>
        <v>0</v>
      </c>
      <c r="P1035" s="41">
        <f t="shared" si="71"/>
        <v>0</v>
      </c>
    </row>
    <row r="1036" spans="1:16" x14ac:dyDescent="0.2">
      <c r="A1036" s="36">
        <v>37175</v>
      </c>
      <c r="B1036" s="37" t="s">
        <v>139</v>
      </c>
      <c r="C1036" s="71">
        <v>18.45</v>
      </c>
      <c r="D1036" s="25" t="s">
        <v>170</v>
      </c>
      <c r="E1036" s="25">
        <v>11</v>
      </c>
      <c r="F1036" s="26" t="s">
        <v>166</v>
      </c>
      <c r="G1036" s="25">
        <v>2001</v>
      </c>
      <c r="H1036" s="27" t="s">
        <v>68</v>
      </c>
      <c r="I1036" s="25">
        <v>41</v>
      </c>
      <c r="J1036" s="25">
        <v>4</v>
      </c>
      <c r="K1036" s="41">
        <v>12.4</v>
      </c>
      <c r="L1036" s="41">
        <v>12.4</v>
      </c>
      <c r="M1036" s="41">
        <v>12.4</v>
      </c>
      <c r="N1036" s="41">
        <f t="shared" si="69"/>
        <v>0</v>
      </c>
      <c r="O1036" s="41">
        <f t="shared" si="70"/>
        <v>0</v>
      </c>
      <c r="P1036" s="41">
        <f t="shared" si="71"/>
        <v>0</v>
      </c>
    </row>
    <row r="1037" spans="1:16" x14ac:dyDescent="0.2">
      <c r="A1037" s="36">
        <v>37175</v>
      </c>
      <c r="B1037" s="37" t="s">
        <v>140</v>
      </c>
      <c r="C1037" s="71">
        <v>18</v>
      </c>
      <c r="D1037" s="25" t="s">
        <v>170</v>
      </c>
      <c r="E1037" s="25">
        <v>11</v>
      </c>
      <c r="F1037" s="26" t="s">
        <v>166</v>
      </c>
      <c r="G1037" s="25">
        <v>2001</v>
      </c>
      <c r="H1037" s="27" t="s">
        <v>68</v>
      </c>
      <c r="I1037" s="25">
        <v>41</v>
      </c>
      <c r="J1037" s="25">
        <v>4</v>
      </c>
      <c r="K1037" s="41">
        <v>11.2</v>
      </c>
      <c r="L1037" s="41">
        <v>11.2</v>
      </c>
      <c r="M1037" s="41">
        <v>11.2</v>
      </c>
      <c r="N1037" s="41">
        <f t="shared" si="69"/>
        <v>0</v>
      </c>
      <c r="O1037" s="41">
        <f t="shared" si="70"/>
        <v>0</v>
      </c>
      <c r="P1037" s="41">
        <f t="shared" si="71"/>
        <v>0</v>
      </c>
    </row>
    <row r="1038" spans="1:16" x14ac:dyDescent="0.2">
      <c r="A1038" s="36">
        <v>37175</v>
      </c>
      <c r="B1038" s="37" t="s">
        <v>141</v>
      </c>
      <c r="C1038" s="71">
        <v>19.149999999999999</v>
      </c>
      <c r="D1038" s="25" t="s">
        <v>170</v>
      </c>
      <c r="E1038" s="25">
        <v>11</v>
      </c>
      <c r="F1038" s="26" t="s">
        <v>166</v>
      </c>
      <c r="G1038" s="25">
        <v>2001</v>
      </c>
      <c r="H1038" s="27" t="s">
        <v>68</v>
      </c>
      <c r="I1038" s="25">
        <v>41</v>
      </c>
      <c r="J1038" s="25">
        <v>4</v>
      </c>
      <c r="K1038" s="41">
        <v>11.9</v>
      </c>
      <c r="L1038" s="41">
        <v>11.9</v>
      </c>
      <c r="M1038" s="41">
        <v>11.9</v>
      </c>
      <c r="N1038" s="41">
        <f t="shared" si="69"/>
        <v>0</v>
      </c>
      <c r="O1038" s="41">
        <f t="shared" si="70"/>
        <v>0</v>
      </c>
      <c r="P1038" s="41">
        <f t="shared" si="71"/>
        <v>0</v>
      </c>
    </row>
    <row r="1039" spans="1:16" x14ac:dyDescent="0.2">
      <c r="A1039" s="36">
        <v>37175</v>
      </c>
      <c r="B1039" s="37" t="s">
        <v>142</v>
      </c>
      <c r="C1039" s="71">
        <v>19.3</v>
      </c>
      <c r="D1039" s="25" t="s">
        <v>170</v>
      </c>
      <c r="E1039" s="25">
        <v>11</v>
      </c>
      <c r="F1039" s="26" t="s">
        <v>166</v>
      </c>
      <c r="G1039" s="25">
        <v>2001</v>
      </c>
      <c r="H1039" s="27" t="s">
        <v>68</v>
      </c>
      <c r="I1039" s="25">
        <v>41</v>
      </c>
      <c r="J1039" s="25">
        <v>4</v>
      </c>
      <c r="K1039" s="41">
        <v>10.9</v>
      </c>
      <c r="L1039" s="41">
        <v>10.9</v>
      </c>
      <c r="M1039" s="41">
        <v>10.9</v>
      </c>
      <c r="N1039" s="41">
        <f t="shared" si="69"/>
        <v>0</v>
      </c>
      <c r="O1039" s="41">
        <f t="shared" si="70"/>
        <v>0</v>
      </c>
      <c r="P1039" s="41">
        <f t="shared" si="71"/>
        <v>0</v>
      </c>
    </row>
    <row r="1040" spans="1:16" x14ac:dyDescent="0.2">
      <c r="A1040" s="36">
        <v>37175</v>
      </c>
      <c r="B1040" s="37" t="s">
        <v>143</v>
      </c>
      <c r="C1040" s="71">
        <v>19.45</v>
      </c>
      <c r="D1040" s="25" t="s">
        <v>170</v>
      </c>
      <c r="E1040" s="25">
        <v>11</v>
      </c>
      <c r="F1040" s="26" t="s">
        <v>166</v>
      </c>
      <c r="G1040" s="25">
        <v>2001</v>
      </c>
      <c r="H1040" s="27" t="s">
        <v>68</v>
      </c>
      <c r="I1040" s="25">
        <v>41</v>
      </c>
      <c r="J1040" s="25">
        <v>4</v>
      </c>
      <c r="K1040" s="41">
        <v>10.199999999999999</v>
      </c>
      <c r="L1040" s="41">
        <v>10.199999999999999</v>
      </c>
      <c r="M1040" s="41">
        <v>10.199999999999999</v>
      </c>
      <c r="N1040" s="41">
        <f t="shared" si="69"/>
        <v>0</v>
      </c>
      <c r="O1040" s="41">
        <f t="shared" si="70"/>
        <v>0</v>
      </c>
      <c r="P1040" s="41">
        <f t="shared" si="71"/>
        <v>0</v>
      </c>
    </row>
    <row r="1041" spans="1:16" x14ac:dyDescent="0.2">
      <c r="A1041" s="36">
        <v>37175</v>
      </c>
      <c r="B1041" s="37" t="s">
        <v>144</v>
      </c>
      <c r="C1041" s="71">
        <v>19</v>
      </c>
      <c r="D1041" s="25" t="s">
        <v>170</v>
      </c>
      <c r="E1041" s="25">
        <v>11</v>
      </c>
      <c r="F1041" s="26" t="s">
        <v>166</v>
      </c>
      <c r="G1041" s="25">
        <v>2001</v>
      </c>
      <c r="H1041" s="27" t="s">
        <v>68</v>
      </c>
      <c r="I1041" s="25">
        <v>41</v>
      </c>
      <c r="J1041" s="25">
        <v>4</v>
      </c>
      <c r="K1041" s="41">
        <v>5.8</v>
      </c>
      <c r="L1041" s="41">
        <v>5.8</v>
      </c>
      <c r="M1041" s="41">
        <v>5.8</v>
      </c>
      <c r="N1041" s="41">
        <f t="shared" si="69"/>
        <v>0</v>
      </c>
      <c r="O1041" s="41">
        <f t="shared" si="70"/>
        <v>0</v>
      </c>
      <c r="P1041" s="41">
        <f t="shared" si="71"/>
        <v>0</v>
      </c>
    </row>
    <row r="1042" spans="1:16" x14ac:dyDescent="0.2">
      <c r="A1042" s="36">
        <v>37175</v>
      </c>
      <c r="B1042" s="37" t="s">
        <v>145</v>
      </c>
      <c r="C1042" s="71">
        <v>20.149999999999999</v>
      </c>
      <c r="D1042" s="25" t="s">
        <v>170</v>
      </c>
      <c r="E1042" s="25">
        <v>11</v>
      </c>
      <c r="F1042" s="26" t="s">
        <v>166</v>
      </c>
      <c r="G1042" s="25">
        <v>2001</v>
      </c>
      <c r="H1042" s="27" t="s">
        <v>68</v>
      </c>
      <c r="I1042" s="25">
        <v>41</v>
      </c>
      <c r="J1042" s="25">
        <v>4</v>
      </c>
      <c r="K1042" s="41">
        <v>2.4</v>
      </c>
      <c r="L1042" s="41">
        <v>2.4</v>
      </c>
      <c r="M1042" s="41">
        <v>2.4</v>
      </c>
      <c r="N1042" s="41">
        <f t="shared" si="69"/>
        <v>0</v>
      </c>
      <c r="O1042" s="41">
        <f t="shared" si="70"/>
        <v>0</v>
      </c>
      <c r="P1042" s="41">
        <f t="shared" si="71"/>
        <v>0</v>
      </c>
    </row>
    <row r="1043" spans="1:16" x14ac:dyDescent="0.2">
      <c r="A1043" s="36">
        <v>37175</v>
      </c>
      <c r="B1043" s="37" t="s">
        <v>146</v>
      </c>
      <c r="C1043" s="71">
        <v>20.3</v>
      </c>
      <c r="D1043" s="25" t="s">
        <v>170</v>
      </c>
      <c r="E1043" s="25">
        <v>11</v>
      </c>
      <c r="F1043" s="26" t="s">
        <v>166</v>
      </c>
      <c r="G1043" s="25">
        <v>2001</v>
      </c>
      <c r="H1043" s="27" t="s">
        <v>68</v>
      </c>
      <c r="I1043" s="25">
        <v>41</v>
      </c>
      <c r="J1043" s="25">
        <v>4</v>
      </c>
      <c r="K1043" s="41">
        <v>7.9</v>
      </c>
      <c r="L1043" s="41">
        <v>7.9</v>
      </c>
      <c r="M1043" s="41">
        <v>7.9</v>
      </c>
      <c r="N1043" s="41">
        <f t="shared" si="69"/>
        <v>0</v>
      </c>
      <c r="O1043" s="41">
        <f t="shared" si="70"/>
        <v>0</v>
      </c>
      <c r="P1043" s="41">
        <f t="shared" si="71"/>
        <v>0</v>
      </c>
    </row>
    <row r="1044" spans="1:16" x14ac:dyDescent="0.2">
      <c r="A1044" s="36">
        <v>37175</v>
      </c>
      <c r="B1044" s="37" t="s">
        <v>147</v>
      </c>
      <c r="C1044" s="71">
        <v>20.45</v>
      </c>
      <c r="D1044" s="25" t="s">
        <v>170</v>
      </c>
      <c r="E1044" s="25">
        <v>11</v>
      </c>
      <c r="F1044" s="26" t="s">
        <v>166</v>
      </c>
      <c r="G1044" s="25">
        <v>2001</v>
      </c>
      <c r="H1044" s="27" t="s">
        <v>68</v>
      </c>
      <c r="I1044" s="25">
        <v>41</v>
      </c>
      <c r="J1044" s="25">
        <v>4</v>
      </c>
      <c r="K1044" s="41">
        <v>9.2899999999999991</v>
      </c>
      <c r="L1044" s="41">
        <v>9.2899999999999991</v>
      </c>
      <c r="M1044" s="41">
        <v>9.2899999999999991</v>
      </c>
      <c r="N1044" s="41">
        <f t="shared" si="69"/>
        <v>0</v>
      </c>
      <c r="O1044" s="41">
        <f t="shared" si="70"/>
        <v>0</v>
      </c>
      <c r="P1044" s="41">
        <f t="shared" si="71"/>
        <v>0</v>
      </c>
    </row>
    <row r="1045" spans="1:16" x14ac:dyDescent="0.2">
      <c r="A1045" s="36">
        <v>37175</v>
      </c>
      <c r="B1045" s="37" t="s">
        <v>148</v>
      </c>
      <c r="C1045" s="71">
        <v>20</v>
      </c>
      <c r="D1045" s="25" t="s">
        <v>170</v>
      </c>
      <c r="E1045" s="25">
        <v>11</v>
      </c>
      <c r="F1045" s="26" t="s">
        <v>166</v>
      </c>
      <c r="G1045" s="25">
        <v>2001</v>
      </c>
      <c r="H1045" s="27" t="s">
        <v>68</v>
      </c>
      <c r="I1045" s="25">
        <v>41</v>
      </c>
      <c r="J1045" s="25">
        <v>4</v>
      </c>
      <c r="K1045" s="41">
        <v>1.9</v>
      </c>
      <c r="L1045" s="41">
        <v>1.9</v>
      </c>
      <c r="M1045" s="41">
        <v>1.9</v>
      </c>
      <c r="N1045" s="41">
        <f t="shared" si="69"/>
        <v>0</v>
      </c>
      <c r="O1045" s="41">
        <f t="shared" si="70"/>
        <v>0</v>
      </c>
      <c r="P1045" s="41">
        <f t="shared" si="71"/>
        <v>0</v>
      </c>
    </row>
    <row r="1046" spans="1:16" x14ac:dyDescent="0.2">
      <c r="A1046" s="36">
        <v>37175</v>
      </c>
      <c r="B1046" s="37" t="s">
        <v>149</v>
      </c>
      <c r="C1046" s="71">
        <v>21.15</v>
      </c>
      <c r="D1046" s="25" t="s">
        <v>170</v>
      </c>
      <c r="E1046" s="25">
        <v>11</v>
      </c>
      <c r="F1046" s="26" t="s">
        <v>166</v>
      </c>
      <c r="G1046" s="25">
        <v>2001</v>
      </c>
      <c r="H1046" s="27" t="s">
        <v>68</v>
      </c>
      <c r="I1046" s="25">
        <v>41</v>
      </c>
      <c r="J1046" s="25">
        <v>4</v>
      </c>
      <c r="K1046" s="41">
        <v>9.2899999999999991</v>
      </c>
      <c r="L1046" s="41">
        <v>9.2899999999999991</v>
      </c>
      <c r="M1046" s="41">
        <v>9.2899999999999991</v>
      </c>
      <c r="N1046" s="41">
        <f t="shared" si="69"/>
        <v>0</v>
      </c>
      <c r="O1046" s="41">
        <f t="shared" si="70"/>
        <v>0</v>
      </c>
      <c r="P1046" s="41">
        <f t="shared" si="71"/>
        <v>0</v>
      </c>
    </row>
    <row r="1047" spans="1:16" x14ac:dyDescent="0.2">
      <c r="A1047" s="36">
        <v>37175</v>
      </c>
      <c r="B1047" s="37" t="s">
        <v>150</v>
      </c>
      <c r="C1047" s="71">
        <v>21.3</v>
      </c>
      <c r="D1047" s="25" t="s">
        <v>170</v>
      </c>
      <c r="E1047" s="25">
        <v>11</v>
      </c>
      <c r="F1047" s="26" t="s">
        <v>166</v>
      </c>
      <c r="G1047" s="25">
        <v>2001</v>
      </c>
      <c r="H1047" s="27" t="s">
        <v>68</v>
      </c>
      <c r="I1047" s="25">
        <v>41</v>
      </c>
      <c r="J1047" s="25">
        <v>4</v>
      </c>
      <c r="K1047" s="41">
        <v>9.2899999999999991</v>
      </c>
      <c r="L1047" s="41">
        <v>9.2899999999999991</v>
      </c>
      <c r="M1047" s="41">
        <v>9.2899999999999991</v>
      </c>
      <c r="N1047" s="41">
        <f t="shared" si="69"/>
        <v>0</v>
      </c>
      <c r="O1047" s="41">
        <f t="shared" si="70"/>
        <v>0</v>
      </c>
      <c r="P1047" s="41">
        <f t="shared" si="71"/>
        <v>0</v>
      </c>
    </row>
    <row r="1048" spans="1:16" x14ac:dyDescent="0.2">
      <c r="A1048" s="36">
        <v>37175</v>
      </c>
      <c r="B1048" s="37" t="s">
        <v>151</v>
      </c>
      <c r="C1048" s="71">
        <v>21.45</v>
      </c>
      <c r="D1048" s="25" t="s">
        <v>170</v>
      </c>
      <c r="E1048" s="25">
        <v>11</v>
      </c>
      <c r="F1048" s="26" t="s">
        <v>166</v>
      </c>
      <c r="G1048" s="25">
        <v>2001</v>
      </c>
      <c r="H1048" s="27" t="s">
        <v>68</v>
      </c>
      <c r="I1048" s="25">
        <v>41</v>
      </c>
      <c r="J1048" s="25">
        <v>4</v>
      </c>
      <c r="K1048" s="41">
        <v>11.2</v>
      </c>
      <c r="L1048" s="41">
        <v>11.2</v>
      </c>
      <c r="M1048" s="41">
        <v>11.2</v>
      </c>
      <c r="N1048" s="41">
        <f t="shared" si="69"/>
        <v>0</v>
      </c>
      <c r="O1048" s="41">
        <f t="shared" si="70"/>
        <v>0</v>
      </c>
      <c r="P1048" s="41">
        <f t="shared" si="71"/>
        <v>0</v>
      </c>
    </row>
    <row r="1049" spans="1:16" x14ac:dyDescent="0.2">
      <c r="A1049" s="36">
        <v>37175</v>
      </c>
      <c r="B1049" s="37" t="s">
        <v>152</v>
      </c>
      <c r="C1049" s="71">
        <v>21</v>
      </c>
      <c r="D1049" s="25" t="s">
        <v>170</v>
      </c>
      <c r="E1049" s="25">
        <v>11</v>
      </c>
      <c r="F1049" s="26" t="s">
        <v>166</v>
      </c>
      <c r="G1049" s="25">
        <v>2001</v>
      </c>
      <c r="H1049" s="27" t="s">
        <v>68</v>
      </c>
      <c r="I1049" s="25">
        <v>41</v>
      </c>
      <c r="J1049" s="25">
        <v>4</v>
      </c>
      <c r="K1049" s="41">
        <v>11.7</v>
      </c>
      <c r="L1049" s="41">
        <v>11.7</v>
      </c>
      <c r="M1049" s="41">
        <v>11.7</v>
      </c>
      <c r="N1049" s="41">
        <f t="shared" si="69"/>
        <v>0</v>
      </c>
      <c r="O1049" s="41">
        <f t="shared" si="70"/>
        <v>0</v>
      </c>
      <c r="P1049" s="41">
        <f t="shared" si="71"/>
        <v>0</v>
      </c>
    </row>
    <row r="1050" spans="1:16" x14ac:dyDescent="0.2">
      <c r="A1050" s="36">
        <v>37175</v>
      </c>
      <c r="B1050" s="37" t="s">
        <v>153</v>
      </c>
      <c r="C1050" s="71">
        <v>22.15</v>
      </c>
      <c r="D1050" s="25" t="s">
        <v>170</v>
      </c>
      <c r="E1050" s="25">
        <v>11</v>
      </c>
      <c r="F1050" s="26" t="s">
        <v>166</v>
      </c>
      <c r="G1050" s="25">
        <v>2001</v>
      </c>
      <c r="H1050" s="27" t="s">
        <v>68</v>
      </c>
      <c r="I1050" s="25">
        <v>41</v>
      </c>
      <c r="J1050" s="25">
        <v>4</v>
      </c>
      <c r="K1050" s="41">
        <v>16.399999999999999</v>
      </c>
      <c r="L1050" s="41">
        <v>16.399999999999999</v>
      </c>
      <c r="M1050" s="41">
        <v>16.399999999999999</v>
      </c>
      <c r="N1050" s="41">
        <f t="shared" si="69"/>
        <v>0</v>
      </c>
      <c r="O1050" s="41">
        <f t="shared" si="70"/>
        <v>0</v>
      </c>
      <c r="P1050" s="41">
        <f t="shared" si="71"/>
        <v>0</v>
      </c>
    </row>
    <row r="1051" spans="1:16" x14ac:dyDescent="0.2">
      <c r="A1051" s="36">
        <v>37175</v>
      </c>
      <c r="B1051" s="37" t="s">
        <v>154</v>
      </c>
      <c r="C1051" s="71">
        <v>22.3</v>
      </c>
      <c r="D1051" s="25" t="s">
        <v>170</v>
      </c>
      <c r="E1051" s="25">
        <v>11</v>
      </c>
      <c r="F1051" s="26" t="s">
        <v>166</v>
      </c>
      <c r="G1051" s="25">
        <v>2001</v>
      </c>
      <c r="H1051" s="27" t="s">
        <v>68</v>
      </c>
      <c r="I1051" s="25">
        <v>41</v>
      </c>
      <c r="J1051" s="25">
        <v>4</v>
      </c>
      <c r="K1051" s="41">
        <v>17.38</v>
      </c>
      <c r="L1051" s="41">
        <v>17.38</v>
      </c>
      <c r="M1051" s="41">
        <v>17.38</v>
      </c>
      <c r="N1051" s="41">
        <f t="shared" si="69"/>
        <v>0</v>
      </c>
      <c r="O1051" s="41">
        <f t="shared" si="70"/>
        <v>0</v>
      </c>
      <c r="P1051" s="41">
        <f t="shared" si="71"/>
        <v>0</v>
      </c>
    </row>
    <row r="1052" spans="1:16" x14ac:dyDescent="0.2">
      <c r="A1052" s="36">
        <v>37175</v>
      </c>
      <c r="B1052" s="37" t="s">
        <v>155</v>
      </c>
      <c r="C1052" s="71">
        <v>22.45</v>
      </c>
      <c r="D1052" s="25" t="s">
        <v>170</v>
      </c>
      <c r="E1052" s="25">
        <v>11</v>
      </c>
      <c r="F1052" s="26" t="s">
        <v>166</v>
      </c>
      <c r="G1052" s="25">
        <v>2001</v>
      </c>
      <c r="H1052" s="27" t="s">
        <v>68</v>
      </c>
      <c r="I1052" s="25">
        <v>41</v>
      </c>
      <c r="J1052" s="25">
        <v>4</v>
      </c>
      <c r="K1052" s="41">
        <v>17.37</v>
      </c>
      <c r="L1052" s="41">
        <v>17.37</v>
      </c>
      <c r="M1052" s="41">
        <v>17.37</v>
      </c>
      <c r="N1052" s="41">
        <f t="shared" si="69"/>
        <v>0</v>
      </c>
      <c r="O1052" s="41">
        <f t="shared" si="70"/>
        <v>0</v>
      </c>
      <c r="P1052" s="41">
        <f t="shared" si="71"/>
        <v>0</v>
      </c>
    </row>
    <row r="1053" spans="1:16" x14ac:dyDescent="0.2">
      <c r="A1053" s="36">
        <v>37175</v>
      </c>
      <c r="B1053" s="37" t="s">
        <v>156</v>
      </c>
      <c r="C1053" s="71">
        <v>22</v>
      </c>
      <c r="D1053" s="25" t="s">
        <v>170</v>
      </c>
      <c r="E1053" s="25">
        <v>11</v>
      </c>
      <c r="F1053" s="26" t="s">
        <v>166</v>
      </c>
      <c r="G1053" s="25">
        <v>2001</v>
      </c>
      <c r="H1053" s="27" t="s">
        <v>68</v>
      </c>
      <c r="I1053" s="25">
        <v>41</v>
      </c>
      <c r="J1053" s="25">
        <v>4</v>
      </c>
      <c r="K1053" s="41">
        <v>16.3</v>
      </c>
      <c r="L1053" s="41">
        <v>16.3</v>
      </c>
      <c r="M1053" s="41">
        <v>16.3</v>
      </c>
      <c r="N1053" s="41">
        <f t="shared" si="69"/>
        <v>0</v>
      </c>
      <c r="O1053" s="41">
        <f t="shared" si="70"/>
        <v>0</v>
      </c>
      <c r="P1053" s="41">
        <f t="shared" si="71"/>
        <v>0</v>
      </c>
    </row>
    <row r="1054" spans="1:16" x14ac:dyDescent="0.2">
      <c r="A1054" s="36">
        <v>37175</v>
      </c>
      <c r="B1054" s="37" t="s">
        <v>157</v>
      </c>
      <c r="C1054" s="71">
        <v>23.15</v>
      </c>
      <c r="D1054" s="25" t="s">
        <v>170</v>
      </c>
      <c r="E1054" s="25">
        <v>11</v>
      </c>
      <c r="F1054" s="26" t="s">
        <v>166</v>
      </c>
      <c r="G1054" s="25">
        <v>2001</v>
      </c>
      <c r="H1054" s="27" t="s">
        <v>68</v>
      </c>
      <c r="I1054" s="25">
        <v>41</v>
      </c>
      <c r="J1054" s="25">
        <v>4</v>
      </c>
      <c r="K1054" s="41">
        <v>13.5</v>
      </c>
      <c r="L1054" s="41">
        <v>13.5</v>
      </c>
      <c r="M1054" s="41">
        <v>13.5</v>
      </c>
      <c r="N1054" s="41">
        <f t="shared" si="69"/>
        <v>0</v>
      </c>
      <c r="O1054" s="41">
        <f t="shared" si="70"/>
        <v>0</v>
      </c>
      <c r="P1054" s="41">
        <f t="shared" si="71"/>
        <v>0</v>
      </c>
    </row>
    <row r="1055" spans="1:16" x14ac:dyDescent="0.2">
      <c r="A1055" s="36">
        <v>37175</v>
      </c>
      <c r="B1055" s="37" t="s">
        <v>158</v>
      </c>
      <c r="C1055" s="71">
        <v>23.3</v>
      </c>
      <c r="D1055" s="25" t="s">
        <v>170</v>
      </c>
      <c r="E1055" s="25">
        <v>11</v>
      </c>
      <c r="F1055" s="26" t="s">
        <v>166</v>
      </c>
      <c r="G1055" s="25">
        <v>2001</v>
      </c>
      <c r="H1055" s="27" t="s">
        <v>68</v>
      </c>
      <c r="I1055" s="25">
        <v>41</v>
      </c>
      <c r="J1055" s="25">
        <v>4</v>
      </c>
      <c r="K1055" s="41">
        <v>20.12</v>
      </c>
      <c r="L1055" s="41">
        <v>20.12</v>
      </c>
      <c r="M1055" s="41">
        <v>20.12</v>
      </c>
      <c r="N1055" s="41">
        <f t="shared" si="69"/>
        <v>0</v>
      </c>
      <c r="O1055" s="41">
        <f t="shared" si="70"/>
        <v>0</v>
      </c>
      <c r="P1055" s="41">
        <f t="shared" si="71"/>
        <v>0</v>
      </c>
    </row>
    <row r="1056" spans="1:16" x14ac:dyDescent="0.2">
      <c r="A1056" s="36">
        <v>37175</v>
      </c>
      <c r="B1056" s="37" t="s">
        <v>159</v>
      </c>
      <c r="C1056" s="71">
        <v>23.45</v>
      </c>
      <c r="D1056" s="25" t="s">
        <v>170</v>
      </c>
      <c r="E1056" s="25">
        <v>11</v>
      </c>
      <c r="F1056" s="26" t="s">
        <v>166</v>
      </c>
      <c r="G1056" s="25">
        <v>2001</v>
      </c>
      <c r="H1056" s="27" t="s">
        <v>68</v>
      </c>
      <c r="I1056" s="25">
        <v>41</v>
      </c>
      <c r="J1056" s="25">
        <v>4</v>
      </c>
      <c r="K1056" s="41">
        <v>18.399999999999999</v>
      </c>
      <c r="L1056" s="41">
        <v>18.399999999999999</v>
      </c>
      <c r="M1056" s="41">
        <v>18.399999999999999</v>
      </c>
      <c r="N1056" s="41">
        <f t="shared" si="69"/>
        <v>0</v>
      </c>
      <c r="O1056" s="41">
        <f t="shared" si="70"/>
        <v>0</v>
      </c>
      <c r="P1056" s="41">
        <f t="shared" si="71"/>
        <v>0</v>
      </c>
    </row>
    <row r="1057" spans="1:16" x14ac:dyDescent="0.2">
      <c r="A1057" s="36">
        <v>37175</v>
      </c>
      <c r="B1057" s="37" t="s">
        <v>160</v>
      </c>
      <c r="C1057" s="71">
        <v>23</v>
      </c>
      <c r="D1057" s="25" t="s">
        <v>170</v>
      </c>
      <c r="E1057" s="25">
        <v>11</v>
      </c>
      <c r="F1057" s="26" t="s">
        <v>166</v>
      </c>
      <c r="G1057" s="25">
        <v>2001</v>
      </c>
      <c r="H1057" s="27" t="s">
        <v>68</v>
      </c>
      <c r="I1057" s="25">
        <v>41</v>
      </c>
      <c r="J1057" s="25">
        <v>4</v>
      </c>
      <c r="K1057" s="41">
        <v>15.7</v>
      </c>
      <c r="L1057" s="41">
        <v>15.7</v>
      </c>
      <c r="M1057" s="41">
        <v>15.7</v>
      </c>
      <c r="N1057" s="41">
        <f t="shared" si="69"/>
        <v>0</v>
      </c>
      <c r="O1057" s="41">
        <f t="shared" si="70"/>
        <v>0</v>
      </c>
      <c r="P1057" s="41">
        <f t="shared" si="71"/>
        <v>0</v>
      </c>
    </row>
    <row r="1058" spans="1:16" x14ac:dyDescent="0.2">
      <c r="A1058" s="36">
        <v>37175</v>
      </c>
      <c r="B1058" s="37" t="s">
        <v>161</v>
      </c>
      <c r="C1058" s="71">
        <v>24.15</v>
      </c>
      <c r="D1058" s="25" t="s">
        <v>170</v>
      </c>
      <c r="E1058" s="25">
        <v>11</v>
      </c>
      <c r="F1058" s="26" t="s">
        <v>166</v>
      </c>
      <c r="G1058" s="25">
        <v>2001</v>
      </c>
      <c r="H1058" s="27" t="s">
        <v>68</v>
      </c>
      <c r="I1058" s="25">
        <v>41</v>
      </c>
      <c r="J1058" s="25">
        <v>4</v>
      </c>
      <c r="K1058" s="41">
        <v>20.12</v>
      </c>
      <c r="L1058" s="41">
        <v>20.12</v>
      </c>
      <c r="M1058" s="41">
        <v>20.12</v>
      </c>
      <c r="N1058" s="41">
        <f t="shared" si="69"/>
        <v>0</v>
      </c>
      <c r="O1058" s="41">
        <f t="shared" si="70"/>
        <v>0</v>
      </c>
      <c r="P1058" s="41">
        <f t="shared" si="71"/>
        <v>0</v>
      </c>
    </row>
    <row r="1059" spans="1:16" x14ac:dyDescent="0.2">
      <c r="A1059" s="36">
        <v>37175</v>
      </c>
      <c r="B1059" s="37" t="s">
        <v>162</v>
      </c>
      <c r="C1059" s="71">
        <v>24.3</v>
      </c>
      <c r="D1059" s="25" t="s">
        <v>170</v>
      </c>
      <c r="E1059" s="25">
        <v>11</v>
      </c>
      <c r="F1059" s="26" t="s">
        <v>166</v>
      </c>
      <c r="G1059" s="25">
        <v>2001</v>
      </c>
      <c r="H1059" s="27" t="s">
        <v>68</v>
      </c>
      <c r="I1059" s="25">
        <v>41</v>
      </c>
      <c r="J1059" s="25">
        <v>4</v>
      </c>
      <c r="K1059" s="41">
        <v>17</v>
      </c>
      <c r="L1059" s="41">
        <v>17</v>
      </c>
      <c r="M1059" s="41">
        <v>17</v>
      </c>
      <c r="N1059" s="41">
        <f t="shared" si="69"/>
        <v>0</v>
      </c>
      <c r="O1059" s="41">
        <f t="shared" si="70"/>
        <v>0</v>
      </c>
      <c r="P1059" s="41">
        <f t="shared" si="71"/>
        <v>0</v>
      </c>
    </row>
    <row r="1060" spans="1:16" x14ac:dyDescent="0.2">
      <c r="A1060" s="36">
        <v>37175</v>
      </c>
      <c r="B1060" s="37" t="s">
        <v>163</v>
      </c>
      <c r="C1060" s="71">
        <v>24.45</v>
      </c>
      <c r="D1060" s="25" t="s">
        <v>170</v>
      </c>
      <c r="E1060" s="25">
        <v>11</v>
      </c>
      <c r="F1060" s="26" t="s">
        <v>166</v>
      </c>
      <c r="G1060" s="25">
        <v>2001</v>
      </c>
      <c r="H1060" s="27" t="s">
        <v>68</v>
      </c>
      <c r="I1060" s="25">
        <v>41</v>
      </c>
      <c r="J1060" s="25">
        <v>4</v>
      </c>
      <c r="K1060" s="41">
        <v>10.9</v>
      </c>
      <c r="L1060" s="41">
        <v>10.9</v>
      </c>
      <c r="M1060" s="41">
        <v>10.9</v>
      </c>
      <c r="N1060" s="41">
        <f t="shared" si="69"/>
        <v>0</v>
      </c>
      <c r="O1060" s="41">
        <f t="shared" si="70"/>
        <v>0</v>
      </c>
      <c r="P1060" s="41">
        <f t="shared" si="71"/>
        <v>0</v>
      </c>
    </row>
    <row r="1061" spans="1:16" x14ac:dyDescent="0.2">
      <c r="A1061" s="36">
        <v>37175</v>
      </c>
      <c r="B1061" s="37" t="s">
        <v>164</v>
      </c>
      <c r="C1061" s="71">
        <v>24</v>
      </c>
      <c r="D1061" s="25" t="s">
        <v>170</v>
      </c>
      <c r="E1061" s="25">
        <v>11</v>
      </c>
      <c r="F1061" s="26" t="s">
        <v>166</v>
      </c>
      <c r="G1061" s="25">
        <v>2001</v>
      </c>
      <c r="H1061" s="27" t="s">
        <v>68</v>
      </c>
      <c r="I1061" s="25">
        <v>41</v>
      </c>
      <c r="J1061" s="25">
        <v>4</v>
      </c>
      <c r="K1061" s="41">
        <v>9.2899999999999991</v>
      </c>
      <c r="L1061" s="41">
        <v>9.2899999999999991</v>
      </c>
      <c r="M1061" s="41">
        <v>9.2899999999999991</v>
      </c>
      <c r="N1061" s="41">
        <f t="shared" si="69"/>
        <v>0</v>
      </c>
      <c r="O1061" s="41">
        <f t="shared" si="70"/>
        <v>0</v>
      </c>
      <c r="P1061" s="41">
        <f t="shared" si="71"/>
        <v>0</v>
      </c>
    </row>
    <row r="1062" spans="1:16" x14ac:dyDescent="0.2">
      <c r="A1062" s="36">
        <v>37176</v>
      </c>
      <c r="B1062" s="37" t="s">
        <v>66</v>
      </c>
      <c r="C1062" s="71">
        <v>1</v>
      </c>
      <c r="D1062" s="25" t="s">
        <v>170</v>
      </c>
      <c r="E1062" s="25">
        <v>12</v>
      </c>
      <c r="F1062" s="26" t="s">
        <v>171</v>
      </c>
      <c r="G1062" s="25">
        <v>2001</v>
      </c>
      <c r="H1062" s="27" t="s">
        <v>68</v>
      </c>
      <c r="I1062" s="25">
        <v>41</v>
      </c>
      <c r="J1062" s="25">
        <v>4</v>
      </c>
      <c r="K1062" s="41">
        <v>7.8</v>
      </c>
      <c r="L1062" s="41">
        <v>7.8</v>
      </c>
      <c r="M1062" s="41">
        <v>7.8</v>
      </c>
      <c r="N1062" s="41">
        <f t="shared" si="69"/>
        <v>0</v>
      </c>
      <c r="O1062" s="41">
        <f t="shared" si="70"/>
        <v>0</v>
      </c>
      <c r="P1062" s="41">
        <f t="shared" si="71"/>
        <v>0</v>
      </c>
    </row>
    <row r="1063" spans="1:16" x14ac:dyDescent="0.2">
      <c r="A1063" s="36">
        <v>37176</v>
      </c>
      <c r="B1063" s="37" t="s">
        <v>69</v>
      </c>
      <c r="C1063" s="71">
        <v>1</v>
      </c>
      <c r="D1063" s="25" t="s">
        <v>170</v>
      </c>
      <c r="E1063" s="25">
        <v>12</v>
      </c>
      <c r="F1063" s="26" t="s">
        <v>171</v>
      </c>
      <c r="G1063" s="25">
        <v>2001</v>
      </c>
      <c r="H1063" s="27" t="s">
        <v>68</v>
      </c>
      <c r="I1063" s="25">
        <v>41</v>
      </c>
      <c r="J1063" s="25">
        <v>4</v>
      </c>
      <c r="K1063" s="41">
        <v>4.0999999999999996</v>
      </c>
      <c r="L1063" s="41">
        <v>4.0999999999999996</v>
      </c>
      <c r="M1063" s="41">
        <v>4.0999999999999996</v>
      </c>
      <c r="N1063" s="41">
        <f t="shared" si="69"/>
        <v>0</v>
      </c>
      <c r="O1063" s="41">
        <f t="shared" si="70"/>
        <v>0</v>
      </c>
      <c r="P1063" s="41">
        <f t="shared" si="71"/>
        <v>0</v>
      </c>
    </row>
    <row r="1064" spans="1:16" x14ac:dyDescent="0.2">
      <c r="A1064" s="36">
        <v>37176</v>
      </c>
      <c r="B1064" s="37" t="s">
        <v>70</v>
      </c>
      <c r="C1064" s="71">
        <v>1</v>
      </c>
      <c r="D1064" s="25" t="s">
        <v>170</v>
      </c>
      <c r="E1064" s="25">
        <v>12</v>
      </c>
      <c r="F1064" s="26" t="s">
        <v>171</v>
      </c>
      <c r="G1064" s="25">
        <v>2001</v>
      </c>
      <c r="H1064" s="27" t="s">
        <v>68</v>
      </c>
      <c r="I1064" s="25">
        <v>41</v>
      </c>
      <c r="J1064" s="25">
        <v>4</v>
      </c>
      <c r="K1064" s="41">
        <v>1.9</v>
      </c>
      <c r="L1064" s="41">
        <v>1.9</v>
      </c>
      <c r="M1064" s="41">
        <v>1.9</v>
      </c>
      <c r="N1064" s="41">
        <f t="shared" si="69"/>
        <v>0</v>
      </c>
      <c r="O1064" s="41">
        <f t="shared" si="70"/>
        <v>0</v>
      </c>
      <c r="P1064" s="41">
        <f t="shared" si="71"/>
        <v>0</v>
      </c>
    </row>
    <row r="1065" spans="1:16" x14ac:dyDescent="0.2">
      <c r="A1065" s="36">
        <v>37176</v>
      </c>
      <c r="B1065" s="37" t="s">
        <v>71</v>
      </c>
      <c r="C1065" s="71">
        <v>1</v>
      </c>
      <c r="D1065" s="25" t="s">
        <v>170</v>
      </c>
      <c r="E1065" s="25">
        <v>12</v>
      </c>
      <c r="F1065" s="26" t="s">
        <v>171</v>
      </c>
      <c r="G1065" s="25">
        <v>2001</v>
      </c>
      <c r="H1065" s="27" t="s">
        <v>68</v>
      </c>
      <c r="I1065" s="25">
        <v>41</v>
      </c>
      <c r="J1065" s="25">
        <v>4</v>
      </c>
      <c r="K1065" s="41">
        <v>1.81</v>
      </c>
      <c r="L1065" s="41">
        <v>1.81</v>
      </c>
      <c r="M1065" s="41">
        <v>1.81</v>
      </c>
      <c r="N1065" s="41">
        <f t="shared" si="69"/>
        <v>0</v>
      </c>
      <c r="O1065" s="41">
        <f t="shared" si="70"/>
        <v>0</v>
      </c>
      <c r="P1065" s="41">
        <f t="shared" si="71"/>
        <v>0</v>
      </c>
    </row>
    <row r="1066" spans="1:16" x14ac:dyDescent="0.2">
      <c r="A1066" s="36">
        <v>37176</v>
      </c>
      <c r="B1066" s="37" t="s">
        <v>72</v>
      </c>
      <c r="C1066" s="71">
        <v>2.15</v>
      </c>
      <c r="D1066" s="25" t="s">
        <v>170</v>
      </c>
      <c r="E1066" s="25">
        <v>12</v>
      </c>
      <c r="F1066" s="26" t="s">
        <v>171</v>
      </c>
      <c r="G1066" s="25">
        <v>2001</v>
      </c>
      <c r="H1066" s="27" t="s">
        <v>68</v>
      </c>
      <c r="I1066" s="25">
        <v>41</v>
      </c>
      <c r="J1066" s="25">
        <v>4</v>
      </c>
      <c r="K1066" s="41">
        <v>9.2899999999999991</v>
      </c>
      <c r="L1066" s="41">
        <v>9.2899999999999991</v>
      </c>
      <c r="M1066" s="41">
        <v>9.2899999999999991</v>
      </c>
      <c r="N1066" s="41">
        <f t="shared" si="69"/>
        <v>0</v>
      </c>
      <c r="O1066" s="41">
        <f t="shared" si="70"/>
        <v>0</v>
      </c>
      <c r="P1066" s="41">
        <f t="shared" si="71"/>
        <v>0</v>
      </c>
    </row>
    <row r="1067" spans="1:16" x14ac:dyDescent="0.2">
      <c r="A1067" s="36">
        <v>37176</v>
      </c>
      <c r="B1067" s="37" t="s">
        <v>73</v>
      </c>
      <c r="C1067" s="71">
        <v>2.2999999999999998</v>
      </c>
      <c r="D1067" s="25" t="s">
        <v>170</v>
      </c>
      <c r="E1067" s="25">
        <v>12</v>
      </c>
      <c r="F1067" s="26" t="s">
        <v>171</v>
      </c>
      <c r="G1067" s="25">
        <v>2001</v>
      </c>
      <c r="H1067" s="27" t="s">
        <v>68</v>
      </c>
      <c r="I1067" s="25">
        <v>41</v>
      </c>
      <c r="J1067" s="25">
        <v>4</v>
      </c>
      <c r="K1067" s="41">
        <v>9.2899999999999991</v>
      </c>
      <c r="L1067" s="41">
        <v>9.2899999999999991</v>
      </c>
      <c r="M1067" s="41">
        <v>9.2899999999999991</v>
      </c>
      <c r="N1067" s="41">
        <f t="shared" si="69"/>
        <v>0</v>
      </c>
      <c r="O1067" s="41">
        <f t="shared" si="70"/>
        <v>0</v>
      </c>
      <c r="P1067" s="41">
        <f t="shared" si="71"/>
        <v>0</v>
      </c>
    </row>
    <row r="1068" spans="1:16" x14ac:dyDescent="0.2">
      <c r="A1068" s="36">
        <v>37176</v>
      </c>
      <c r="B1068" s="37" t="s">
        <v>74</v>
      </c>
      <c r="C1068" s="71">
        <v>2.4500000000000002</v>
      </c>
      <c r="D1068" s="25" t="s">
        <v>170</v>
      </c>
      <c r="E1068" s="25">
        <v>12</v>
      </c>
      <c r="F1068" s="26" t="s">
        <v>171</v>
      </c>
      <c r="G1068" s="25">
        <v>2001</v>
      </c>
      <c r="H1068" s="27" t="s">
        <v>68</v>
      </c>
      <c r="I1068" s="25">
        <v>41</v>
      </c>
      <c r="J1068" s="25">
        <v>4</v>
      </c>
      <c r="K1068" s="41">
        <v>9.2899999999999991</v>
      </c>
      <c r="L1068" s="41">
        <v>9.2899999999999991</v>
      </c>
      <c r="M1068" s="41">
        <v>9.2899999999999991</v>
      </c>
      <c r="N1068" s="41">
        <f t="shared" si="69"/>
        <v>0</v>
      </c>
      <c r="O1068" s="41">
        <f t="shared" si="70"/>
        <v>0</v>
      </c>
      <c r="P1068" s="41">
        <f t="shared" si="71"/>
        <v>0</v>
      </c>
    </row>
    <row r="1069" spans="1:16" x14ac:dyDescent="0.2">
      <c r="A1069" s="36">
        <v>37176</v>
      </c>
      <c r="B1069" s="37" t="s">
        <v>75</v>
      </c>
      <c r="C1069" s="71">
        <v>2</v>
      </c>
      <c r="D1069" s="25" t="s">
        <v>170</v>
      </c>
      <c r="E1069" s="25">
        <v>12</v>
      </c>
      <c r="F1069" s="26" t="s">
        <v>171</v>
      </c>
      <c r="G1069" s="25">
        <v>2001</v>
      </c>
      <c r="H1069" s="27" t="s">
        <v>68</v>
      </c>
      <c r="I1069" s="25">
        <v>41</v>
      </c>
      <c r="J1069" s="25">
        <v>4</v>
      </c>
      <c r="K1069" s="41">
        <v>9.2899999999999991</v>
      </c>
      <c r="L1069" s="41">
        <v>9.2899999999999991</v>
      </c>
      <c r="M1069" s="41">
        <v>9.2899999999999991</v>
      </c>
      <c r="N1069" s="41">
        <f t="shared" si="69"/>
        <v>0</v>
      </c>
      <c r="O1069" s="41">
        <f t="shared" si="70"/>
        <v>0</v>
      </c>
      <c r="P1069" s="41">
        <f t="shared" si="71"/>
        <v>0</v>
      </c>
    </row>
    <row r="1070" spans="1:16" x14ac:dyDescent="0.2">
      <c r="A1070" s="36">
        <v>37176</v>
      </c>
      <c r="B1070" s="37" t="s">
        <v>76</v>
      </c>
      <c r="C1070" s="71">
        <v>3.15</v>
      </c>
      <c r="D1070" s="25" t="s">
        <v>170</v>
      </c>
      <c r="E1070" s="25">
        <v>12</v>
      </c>
      <c r="F1070" s="26" t="s">
        <v>171</v>
      </c>
      <c r="G1070" s="25">
        <v>2001</v>
      </c>
      <c r="H1070" s="27" t="s">
        <v>68</v>
      </c>
      <c r="I1070" s="25">
        <v>41</v>
      </c>
      <c r="J1070" s="25">
        <v>4</v>
      </c>
      <c r="K1070" s="41">
        <v>10.3</v>
      </c>
      <c r="L1070" s="41">
        <v>10.3</v>
      </c>
      <c r="M1070" s="41">
        <v>10.3</v>
      </c>
      <c r="N1070" s="41">
        <f t="shared" si="69"/>
        <v>0</v>
      </c>
      <c r="O1070" s="41">
        <f t="shared" si="70"/>
        <v>0</v>
      </c>
      <c r="P1070" s="41">
        <f t="shared" si="71"/>
        <v>0</v>
      </c>
    </row>
    <row r="1071" spans="1:16" x14ac:dyDescent="0.2">
      <c r="A1071" s="36">
        <v>37176</v>
      </c>
      <c r="B1071" s="37" t="s">
        <v>77</v>
      </c>
      <c r="C1071" s="71">
        <v>3.3</v>
      </c>
      <c r="D1071" s="25" t="s">
        <v>170</v>
      </c>
      <c r="E1071" s="25">
        <v>12</v>
      </c>
      <c r="F1071" s="26" t="s">
        <v>171</v>
      </c>
      <c r="G1071" s="25">
        <v>2001</v>
      </c>
      <c r="H1071" s="27" t="s">
        <v>68</v>
      </c>
      <c r="I1071" s="25">
        <v>41</v>
      </c>
      <c r="J1071" s="25">
        <v>4</v>
      </c>
      <c r="K1071" s="41">
        <v>11</v>
      </c>
      <c r="L1071" s="41">
        <v>11</v>
      </c>
      <c r="M1071" s="41">
        <v>11</v>
      </c>
      <c r="N1071" s="41">
        <f t="shared" si="69"/>
        <v>0</v>
      </c>
      <c r="O1071" s="41">
        <f t="shared" si="70"/>
        <v>0</v>
      </c>
      <c r="P1071" s="41">
        <f t="shared" si="71"/>
        <v>0</v>
      </c>
    </row>
    <row r="1072" spans="1:16" x14ac:dyDescent="0.2">
      <c r="A1072" s="36">
        <v>37176</v>
      </c>
      <c r="B1072" s="37" t="s">
        <v>78</v>
      </c>
      <c r="C1072" s="71">
        <v>3.45</v>
      </c>
      <c r="D1072" s="25" t="s">
        <v>170</v>
      </c>
      <c r="E1072" s="25">
        <v>12</v>
      </c>
      <c r="F1072" s="26" t="s">
        <v>171</v>
      </c>
      <c r="G1072" s="25">
        <v>2001</v>
      </c>
      <c r="H1072" s="27" t="s">
        <v>68</v>
      </c>
      <c r="I1072" s="25">
        <v>41</v>
      </c>
      <c r="J1072" s="25">
        <v>4</v>
      </c>
      <c r="K1072" s="41">
        <v>11.2</v>
      </c>
      <c r="L1072" s="41">
        <v>11.2</v>
      </c>
      <c r="M1072" s="41">
        <v>11.2</v>
      </c>
      <c r="N1072" s="41">
        <f t="shared" si="69"/>
        <v>0</v>
      </c>
      <c r="O1072" s="41">
        <f t="shared" si="70"/>
        <v>0</v>
      </c>
      <c r="P1072" s="41">
        <f t="shared" si="71"/>
        <v>0</v>
      </c>
    </row>
    <row r="1073" spans="1:16" x14ac:dyDescent="0.2">
      <c r="A1073" s="36">
        <v>37176</v>
      </c>
      <c r="B1073" s="37" t="s">
        <v>79</v>
      </c>
      <c r="C1073" s="71">
        <v>3</v>
      </c>
      <c r="D1073" s="25" t="s">
        <v>170</v>
      </c>
      <c r="E1073" s="25">
        <v>12</v>
      </c>
      <c r="F1073" s="26" t="s">
        <v>171</v>
      </c>
      <c r="G1073" s="25">
        <v>2001</v>
      </c>
      <c r="H1073" s="27" t="s">
        <v>68</v>
      </c>
      <c r="I1073" s="25">
        <v>41</v>
      </c>
      <c r="J1073" s="25">
        <v>4</v>
      </c>
      <c r="K1073" s="41">
        <v>11</v>
      </c>
      <c r="L1073" s="41">
        <v>11</v>
      </c>
      <c r="M1073" s="41">
        <v>11</v>
      </c>
      <c r="N1073" s="41">
        <f t="shared" si="69"/>
        <v>0</v>
      </c>
      <c r="O1073" s="41">
        <f t="shared" si="70"/>
        <v>0</v>
      </c>
      <c r="P1073" s="41">
        <f t="shared" si="71"/>
        <v>0</v>
      </c>
    </row>
    <row r="1074" spans="1:16" x14ac:dyDescent="0.2">
      <c r="A1074" s="36">
        <v>37176</v>
      </c>
      <c r="B1074" s="37" t="s">
        <v>80</v>
      </c>
      <c r="C1074" s="71">
        <v>4.1500000000000004</v>
      </c>
      <c r="D1074" s="25" t="s">
        <v>170</v>
      </c>
      <c r="E1074" s="25">
        <v>12</v>
      </c>
      <c r="F1074" s="26" t="s">
        <v>171</v>
      </c>
      <c r="G1074" s="25">
        <v>2001</v>
      </c>
      <c r="H1074" s="27" t="s">
        <v>68</v>
      </c>
      <c r="I1074" s="25">
        <v>41</v>
      </c>
      <c r="J1074" s="25">
        <v>4</v>
      </c>
      <c r="K1074" s="41">
        <v>13</v>
      </c>
      <c r="L1074" s="41">
        <v>13</v>
      </c>
      <c r="M1074" s="41">
        <v>13</v>
      </c>
      <c r="N1074" s="41">
        <f t="shared" si="69"/>
        <v>0</v>
      </c>
      <c r="O1074" s="41">
        <f t="shared" si="70"/>
        <v>0</v>
      </c>
      <c r="P1074" s="41">
        <f t="shared" si="71"/>
        <v>0</v>
      </c>
    </row>
    <row r="1075" spans="1:16" x14ac:dyDescent="0.2">
      <c r="A1075" s="36">
        <v>37176</v>
      </c>
      <c r="B1075" s="37" t="s">
        <v>81</v>
      </c>
      <c r="C1075" s="71">
        <v>4.3</v>
      </c>
      <c r="D1075" s="25" t="s">
        <v>170</v>
      </c>
      <c r="E1075" s="25">
        <v>12</v>
      </c>
      <c r="F1075" s="26" t="s">
        <v>171</v>
      </c>
      <c r="G1075" s="25">
        <v>2001</v>
      </c>
      <c r="H1075" s="27" t="s">
        <v>68</v>
      </c>
      <c r="I1075" s="25">
        <v>41</v>
      </c>
      <c r="J1075" s="25">
        <v>4</v>
      </c>
      <c r="K1075" s="41">
        <v>13.7</v>
      </c>
      <c r="L1075" s="41">
        <v>13.7</v>
      </c>
      <c r="M1075" s="41">
        <v>13.7</v>
      </c>
      <c r="N1075" s="41">
        <f t="shared" si="69"/>
        <v>0</v>
      </c>
      <c r="O1075" s="41">
        <f t="shared" si="70"/>
        <v>0</v>
      </c>
      <c r="P1075" s="41">
        <f t="shared" si="71"/>
        <v>0</v>
      </c>
    </row>
    <row r="1076" spans="1:16" x14ac:dyDescent="0.2">
      <c r="A1076" s="36">
        <v>37176</v>
      </c>
      <c r="B1076" s="37" t="s">
        <v>82</v>
      </c>
      <c r="C1076" s="71">
        <v>4.45</v>
      </c>
      <c r="D1076" s="25" t="s">
        <v>170</v>
      </c>
      <c r="E1076" s="25">
        <v>12</v>
      </c>
      <c r="F1076" s="26" t="s">
        <v>171</v>
      </c>
      <c r="G1076" s="25">
        <v>2001</v>
      </c>
      <c r="H1076" s="27" t="s">
        <v>68</v>
      </c>
      <c r="I1076" s="25">
        <v>41</v>
      </c>
      <c r="J1076" s="25">
        <v>4</v>
      </c>
      <c r="K1076" s="41">
        <v>13.2</v>
      </c>
      <c r="L1076" s="41">
        <v>13.2</v>
      </c>
      <c r="M1076" s="41">
        <v>13.2</v>
      </c>
      <c r="N1076" s="41">
        <f t="shared" si="69"/>
        <v>0</v>
      </c>
      <c r="O1076" s="41">
        <f t="shared" si="70"/>
        <v>0</v>
      </c>
      <c r="P1076" s="41">
        <f t="shared" si="71"/>
        <v>0</v>
      </c>
    </row>
    <row r="1077" spans="1:16" x14ac:dyDescent="0.2">
      <c r="A1077" s="36">
        <v>37176</v>
      </c>
      <c r="B1077" s="37" t="s">
        <v>83</v>
      </c>
      <c r="C1077" s="71">
        <v>4</v>
      </c>
      <c r="D1077" s="25" t="s">
        <v>170</v>
      </c>
      <c r="E1077" s="25">
        <v>12</v>
      </c>
      <c r="F1077" s="26" t="s">
        <v>171</v>
      </c>
      <c r="G1077" s="25">
        <v>2001</v>
      </c>
      <c r="H1077" s="27" t="s">
        <v>68</v>
      </c>
      <c r="I1077" s="25">
        <v>41</v>
      </c>
      <c r="J1077" s="25">
        <v>4</v>
      </c>
      <c r="K1077" s="41">
        <v>13.2</v>
      </c>
      <c r="L1077" s="41">
        <v>13.2</v>
      </c>
      <c r="M1077" s="41">
        <v>13.2</v>
      </c>
      <c r="N1077" s="41">
        <f t="shared" si="69"/>
        <v>0</v>
      </c>
      <c r="O1077" s="41">
        <f t="shared" si="70"/>
        <v>0</v>
      </c>
      <c r="P1077" s="41">
        <f t="shared" si="71"/>
        <v>0</v>
      </c>
    </row>
    <row r="1078" spans="1:16" x14ac:dyDescent="0.2">
      <c r="A1078" s="36">
        <v>37176</v>
      </c>
      <c r="B1078" s="37" t="s">
        <v>84</v>
      </c>
      <c r="C1078" s="71">
        <v>5.15</v>
      </c>
      <c r="D1078" s="25" t="s">
        <v>170</v>
      </c>
      <c r="E1078" s="25">
        <v>12</v>
      </c>
      <c r="F1078" s="26" t="s">
        <v>171</v>
      </c>
      <c r="G1078" s="25">
        <v>2001</v>
      </c>
      <c r="H1078" s="27" t="s">
        <v>68</v>
      </c>
      <c r="I1078" s="25">
        <v>41</v>
      </c>
      <c r="J1078" s="25">
        <v>4</v>
      </c>
      <c r="K1078" s="41">
        <v>13.9</v>
      </c>
      <c r="L1078" s="41">
        <v>13.9</v>
      </c>
      <c r="M1078" s="41">
        <v>13.9</v>
      </c>
      <c r="N1078" s="41">
        <f t="shared" si="69"/>
        <v>0</v>
      </c>
      <c r="O1078" s="41">
        <f t="shared" si="70"/>
        <v>0</v>
      </c>
      <c r="P1078" s="41">
        <f t="shared" si="71"/>
        <v>0</v>
      </c>
    </row>
    <row r="1079" spans="1:16" x14ac:dyDescent="0.2">
      <c r="A1079" s="36">
        <v>37176</v>
      </c>
      <c r="B1079" s="37" t="s">
        <v>85</v>
      </c>
      <c r="C1079" s="71">
        <v>5.3</v>
      </c>
      <c r="D1079" s="25" t="s">
        <v>170</v>
      </c>
      <c r="E1079" s="25">
        <v>12</v>
      </c>
      <c r="F1079" s="26" t="s">
        <v>171</v>
      </c>
      <c r="G1079" s="25">
        <v>2001</v>
      </c>
      <c r="H1079" s="27" t="s">
        <v>68</v>
      </c>
      <c r="I1079" s="25">
        <v>41</v>
      </c>
      <c r="J1079" s="25">
        <v>4</v>
      </c>
      <c r="K1079" s="41">
        <v>18.11</v>
      </c>
      <c r="L1079" s="41">
        <v>18.11</v>
      </c>
      <c r="M1079" s="41">
        <v>18.11</v>
      </c>
      <c r="N1079" s="41">
        <f t="shared" si="69"/>
        <v>0</v>
      </c>
      <c r="O1079" s="41">
        <f t="shared" si="70"/>
        <v>0</v>
      </c>
      <c r="P1079" s="41">
        <f t="shared" si="71"/>
        <v>0</v>
      </c>
    </row>
    <row r="1080" spans="1:16" x14ac:dyDescent="0.2">
      <c r="A1080" s="36">
        <v>37176</v>
      </c>
      <c r="B1080" s="37" t="s">
        <v>86</v>
      </c>
      <c r="C1080" s="71">
        <v>5.45</v>
      </c>
      <c r="D1080" s="25" t="s">
        <v>170</v>
      </c>
      <c r="E1080" s="25">
        <v>12</v>
      </c>
      <c r="F1080" s="26" t="s">
        <v>171</v>
      </c>
      <c r="G1080" s="25">
        <v>2001</v>
      </c>
      <c r="H1080" s="27" t="s">
        <v>68</v>
      </c>
      <c r="I1080" s="25">
        <v>41</v>
      </c>
      <c r="J1080" s="25">
        <v>4</v>
      </c>
      <c r="K1080" s="41">
        <v>18.559999999999999</v>
      </c>
      <c r="L1080" s="41">
        <v>18.559999999999999</v>
      </c>
      <c r="M1080" s="41">
        <v>18.559999999999999</v>
      </c>
      <c r="N1080" s="41">
        <f t="shared" si="69"/>
        <v>0</v>
      </c>
      <c r="O1080" s="41">
        <f t="shared" si="70"/>
        <v>0</v>
      </c>
      <c r="P1080" s="41">
        <f t="shared" si="71"/>
        <v>0</v>
      </c>
    </row>
    <row r="1081" spans="1:16" x14ac:dyDescent="0.2">
      <c r="A1081" s="36">
        <v>37176</v>
      </c>
      <c r="B1081" s="37" t="s">
        <v>87</v>
      </c>
      <c r="C1081" s="71">
        <v>5</v>
      </c>
      <c r="D1081" s="25" t="s">
        <v>170</v>
      </c>
      <c r="E1081" s="25">
        <v>12</v>
      </c>
      <c r="F1081" s="26" t="s">
        <v>171</v>
      </c>
      <c r="G1081" s="25">
        <v>2001</v>
      </c>
      <c r="H1081" s="27" t="s">
        <v>68</v>
      </c>
      <c r="I1081" s="25">
        <v>41</v>
      </c>
      <c r="J1081" s="25">
        <v>4</v>
      </c>
      <c r="K1081" s="41">
        <v>19.600000000000001</v>
      </c>
      <c r="L1081" s="41">
        <v>19.600000000000001</v>
      </c>
      <c r="M1081" s="41">
        <v>19.600000000000001</v>
      </c>
      <c r="N1081" s="41">
        <f t="shared" si="69"/>
        <v>0</v>
      </c>
      <c r="O1081" s="41">
        <f t="shared" si="70"/>
        <v>0</v>
      </c>
      <c r="P1081" s="41">
        <f t="shared" si="71"/>
        <v>0</v>
      </c>
    </row>
    <row r="1082" spans="1:16" x14ac:dyDescent="0.2">
      <c r="A1082" s="36">
        <v>37176</v>
      </c>
      <c r="B1082" s="37" t="s">
        <v>88</v>
      </c>
      <c r="C1082" s="71">
        <v>6.15</v>
      </c>
      <c r="D1082" s="25" t="s">
        <v>170</v>
      </c>
      <c r="E1082" s="25">
        <v>12</v>
      </c>
      <c r="F1082" s="26" t="s">
        <v>171</v>
      </c>
      <c r="G1082" s="25">
        <v>2001</v>
      </c>
      <c r="H1082" s="27" t="s">
        <v>68</v>
      </c>
      <c r="I1082" s="25">
        <v>41</v>
      </c>
      <c r="J1082" s="25">
        <v>4</v>
      </c>
      <c r="K1082" s="41">
        <v>16.38</v>
      </c>
      <c r="L1082" s="41">
        <v>16.38</v>
      </c>
      <c r="M1082" s="41">
        <v>16.38</v>
      </c>
      <c r="N1082" s="41">
        <f t="shared" si="69"/>
        <v>0</v>
      </c>
      <c r="O1082" s="41">
        <f t="shared" si="70"/>
        <v>0</v>
      </c>
      <c r="P1082" s="41">
        <f t="shared" si="71"/>
        <v>0</v>
      </c>
    </row>
    <row r="1083" spans="1:16" x14ac:dyDescent="0.2">
      <c r="A1083" s="36">
        <v>37176</v>
      </c>
      <c r="B1083" s="37" t="s">
        <v>89</v>
      </c>
      <c r="C1083" s="71">
        <v>6.3</v>
      </c>
      <c r="D1083" s="25" t="s">
        <v>170</v>
      </c>
      <c r="E1083" s="25">
        <v>12</v>
      </c>
      <c r="F1083" s="26" t="s">
        <v>171</v>
      </c>
      <c r="G1083" s="25">
        <v>2001</v>
      </c>
      <c r="H1083" s="27" t="s">
        <v>68</v>
      </c>
      <c r="I1083" s="25">
        <v>41</v>
      </c>
      <c r="J1083" s="25">
        <v>4</v>
      </c>
      <c r="K1083" s="41">
        <v>18.899999999999999</v>
      </c>
      <c r="L1083" s="41">
        <v>18.899999999999999</v>
      </c>
      <c r="M1083" s="41">
        <v>18.899999999999999</v>
      </c>
      <c r="N1083" s="41">
        <f t="shared" si="69"/>
        <v>0</v>
      </c>
      <c r="O1083" s="41">
        <f t="shared" si="70"/>
        <v>0</v>
      </c>
      <c r="P1083" s="41">
        <f t="shared" si="71"/>
        <v>0</v>
      </c>
    </row>
    <row r="1084" spans="1:16" x14ac:dyDescent="0.2">
      <c r="A1084" s="36">
        <v>37176</v>
      </c>
      <c r="B1084" s="37" t="s">
        <v>90</v>
      </c>
      <c r="C1084" s="71">
        <v>6.45</v>
      </c>
      <c r="D1084" s="25" t="s">
        <v>170</v>
      </c>
      <c r="E1084" s="25">
        <v>12</v>
      </c>
      <c r="F1084" s="26" t="s">
        <v>171</v>
      </c>
      <c r="G1084" s="25">
        <v>2001</v>
      </c>
      <c r="H1084" s="27" t="s">
        <v>68</v>
      </c>
      <c r="I1084" s="25">
        <v>41</v>
      </c>
      <c r="J1084" s="25">
        <v>4</v>
      </c>
      <c r="K1084" s="41">
        <v>20</v>
      </c>
      <c r="L1084" s="41">
        <v>20</v>
      </c>
      <c r="M1084" s="41">
        <v>20</v>
      </c>
      <c r="N1084" s="41">
        <f t="shared" si="69"/>
        <v>0</v>
      </c>
      <c r="O1084" s="41">
        <f t="shared" si="70"/>
        <v>0</v>
      </c>
      <c r="P1084" s="41">
        <f t="shared" si="71"/>
        <v>0</v>
      </c>
    </row>
    <row r="1085" spans="1:16" x14ac:dyDescent="0.2">
      <c r="A1085" s="36">
        <v>37176</v>
      </c>
      <c r="B1085" s="37" t="s">
        <v>91</v>
      </c>
      <c r="C1085" s="71">
        <v>6</v>
      </c>
      <c r="D1085" s="25" t="s">
        <v>170</v>
      </c>
      <c r="E1085" s="25">
        <v>12</v>
      </c>
      <c r="F1085" s="26" t="s">
        <v>171</v>
      </c>
      <c r="G1085" s="25">
        <v>2001</v>
      </c>
      <c r="H1085" s="27" t="s">
        <v>68</v>
      </c>
      <c r="I1085" s="25">
        <v>41</v>
      </c>
      <c r="J1085" s="25">
        <v>4</v>
      </c>
      <c r="K1085" s="41">
        <v>20.23</v>
      </c>
      <c r="L1085" s="41">
        <v>20.23</v>
      </c>
      <c r="M1085" s="41">
        <v>20.23</v>
      </c>
      <c r="N1085" s="41">
        <f t="shared" si="69"/>
        <v>0</v>
      </c>
      <c r="O1085" s="41">
        <f t="shared" si="70"/>
        <v>0</v>
      </c>
      <c r="P1085" s="41">
        <f t="shared" si="71"/>
        <v>0</v>
      </c>
    </row>
    <row r="1086" spans="1:16" x14ac:dyDescent="0.2">
      <c r="A1086" s="36">
        <v>37176</v>
      </c>
      <c r="B1086" s="37" t="s">
        <v>92</v>
      </c>
      <c r="C1086" s="71">
        <v>7.15</v>
      </c>
      <c r="D1086" s="25" t="s">
        <v>170</v>
      </c>
      <c r="E1086" s="25">
        <v>12</v>
      </c>
      <c r="F1086" s="26" t="s">
        <v>171</v>
      </c>
      <c r="G1086" s="25">
        <v>2001</v>
      </c>
      <c r="H1086" s="27" t="s">
        <v>68</v>
      </c>
      <c r="I1086" s="25">
        <v>41</v>
      </c>
      <c r="J1086" s="25">
        <v>4</v>
      </c>
      <c r="K1086" s="41">
        <v>2</v>
      </c>
      <c r="L1086" s="41">
        <v>2</v>
      </c>
      <c r="M1086" s="41">
        <v>2</v>
      </c>
      <c r="N1086" s="41">
        <f t="shared" si="69"/>
        <v>0</v>
      </c>
      <c r="O1086" s="41">
        <f t="shared" si="70"/>
        <v>0</v>
      </c>
      <c r="P1086" s="41">
        <f t="shared" si="71"/>
        <v>0</v>
      </c>
    </row>
    <row r="1087" spans="1:16" x14ac:dyDescent="0.2">
      <c r="A1087" s="36">
        <v>37176</v>
      </c>
      <c r="B1087" s="37" t="s">
        <v>93</v>
      </c>
      <c r="C1087" s="71">
        <v>7.3</v>
      </c>
      <c r="D1087" s="25" t="s">
        <v>170</v>
      </c>
      <c r="E1087" s="25">
        <v>12</v>
      </c>
      <c r="F1087" s="26" t="s">
        <v>171</v>
      </c>
      <c r="G1087" s="25">
        <v>2001</v>
      </c>
      <c r="H1087" s="27" t="s">
        <v>68</v>
      </c>
      <c r="I1087" s="25">
        <v>41</v>
      </c>
      <c r="J1087" s="25">
        <v>4</v>
      </c>
      <c r="K1087" s="41">
        <v>18</v>
      </c>
      <c r="L1087" s="41">
        <v>18</v>
      </c>
      <c r="M1087" s="41">
        <v>18</v>
      </c>
      <c r="N1087" s="41">
        <f t="shared" si="69"/>
        <v>0</v>
      </c>
      <c r="O1087" s="41">
        <f t="shared" si="70"/>
        <v>0</v>
      </c>
      <c r="P1087" s="41">
        <f t="shared" si="71"/>
        <v>0</v>
      </c>
    </row>
    <row r="1088" spans="1:16" x14ac:dyDescent="0.2">
      <c r="A1088" s="36">
        <v>37176</v>
      </c>
      <c r="B1088" s="37" t="s">
        <v>94</v>
      </c>
      <c r="C1088" s="71">
        <v>7.45</v>
      </c>
      <c r="D1088" s="25" t="s">
        <v>170</v>
      </c>
      <c r="E1088" s="25">
        <v>12</v>
      </c>
      <c r="F1088" s="26" t="s">
        <v>171</v>
      </c>
      <c r="G1088" s="25">
        <v>2001</v>
      </c>
      <c r="H1088" s="27" t="s">
        <v>68</v>
      </c>
      <c r="I1088" s="25">
        <v>41</v>
      </c>
      <c r="J1088" s="25">
        <v>4</v>
      </c>
      <c r="K1088" s="41">
        <v>20</v>
      </c>
      <c r="L1088" s="41">
        <v>20</v>
      </c>
      <c r="M1088" s="41">
        <v>20</v>
      </c>
      <c r="N1088" s="41">
        <f t="shared" si="69"/>
        <v>0</v>
      </c>
      <c r="O1088" s="41">
        <f t="shared" si="70"/>
        <v>0</v>
      </c>
      <c r="P1088" s="41">
        <f t="shared" si="71"/>
        <v>0</v>
      </c>
    </row>
    <row r="1089" spans="1:16" x14ac:dyDescent="0.2">
      <c r="A1089" s="36">
        <v>37176</v>
      </c>
      <c r="B1089" s="37" t="s">
        <v>95</v>
      </c>
      <c r="C1089" s="71">
        <v>7</v>
      </c>
      <c r="D1089" s="25" t="s">
        <v>170</v>
      </c>
      <c r="E1089" s="25">
        <v>12</v>
      </c>
      <c r="F1089" s="26" t="s">
        <v>171</v>
      </c>
      <c r="G1089" s="25">
        <v>2001</v>
      </c>
      <c r="H1089" s="27" t="s">
        <v>68</v>
      </c>
      <c r="I1089" s="25">
        <v>41</v>
      </c>
      <c r="J1089" s="25">
        <v>4</v>
      </c>
      <c r="K1089" s="41">
        <v>19</v>
      </c>
      <c r="L1089" s="41">
        <v>19</v>
      </c>
      <c r="M1089" s="41">
        <v>19</v>
      </c>
      <c r="N1089" s="41">
        <f t="shared" si="69"/>
        <v>0</v>
      </c>
      <c r="O1089" s="41">
        <f t="shared" si="70"/>
        <v>0</v>
      </c>
      <c r="P1089" s="41">
        <f t="shared" si="71"/>
        <v>0</v>
      </c>
    </row>
    <row r="1090" spans="1:16" x14ac:dyDescent="0.2">
      <c r="A1090" s="36">
        <v>37176</v>
      </c>
      <c r="B1090" s="37" t="s">
        <v>96</v>
      </c>
      <c r="C1090" s="71">
        <v>8.15</v>
      </c>
      <c r="D1090" s="25" t="s">
        <v>170</v>
      </c>
      <c r="E1090" s="25">
        <v>12</v>
      </c>
      <c r="F1090" s="26" t="s">
        <v>171</v>
      </c>
      <c r="G1090" s="25">
        <v>2001</v>
      </c>
      <c r="H1090" s="27" t="s">
        <v>68</v>
      </c>
      <c r="I1090" s="25">
        <v>41</v>
      </c>
      <c r="J1090" s="25">
        <v>4</v>
      </c>
      <c r="K1090" s="41">
        <v>22</v>
      </c>
      <c r="L1090" s="41">
        <v>22</v>
      </c>
      <c r="M1090" s="41">
        <v>22</v>
      </c>
      <c r="N1090" s="41">
        <f t="shared" si="69"/>
        <v>0</v>
      </c>
      <c r="O1090" s="41">
        <f t="shared" si="70"/>
        <v>0</v>
      </c>
      <c r="P1090" s="41">
        <f t="shared" si="71"/>
        <v>0</v>
      </c>
    </row>
    <row r="1091" spans="1:16" x14ac:dyDescent="0.2">
      <c r="A1091" s="36">
        <v>37176</v>
      </c>
      <c r="B1091" s="37" t="s">
        <v>97</v>
      </c>
      <c r="C1091" s="71">
        <v>8.3000000000000007</v>
      </c>
      <c r="D1091" s="25" t="s">
        <v>170</v>
      </c>
      <c r="E1091" s="25">
        <v>12</v>
      </c>
      <c r="F1091" s="26" t="s">
        <v>171</v>
      </c>
      <c r="G1091" s="25">
        <v>2001</v>
      </c>
      <c r="H1091" s="27" t="s">
        <v>68</v>
      </c>
      <c r="I1091" s="25">
        <v>41</v>
      </c>
      <c r="J1091" s="25">
        <v>4</v>
      </c>
      <c r="K1091" s="41">
        <v>28.9</v>
      </c>
      <c r="L1091" s="41">
        <v>28.9</v>
      </c>
      <c r="M1091" s="41">
        <v>28.9</v>
      </c>
      <c r="N1091" s="41">
        <f t="shared" si="69"/>
        <v>0</v>
      </c>
      <c r="O1091" s="41">
        <f t="shared" si="70"/>
        <v>0</v>
      </c>
      <c r="P1091" s="41">
        <f t="shared" si="71"/>
        <v>0</v>
      </c>
    </row>
    <row r="1092" spans="1:16" x14ac:dyDescent="0.2">
      <c r="A1092" s="36">
        <v>37176</v>
      </c>
      <c r="B1092" s="37" t="s">
        <v>98</v>
      </c>
      <c r="C1092" s="71">
        <v>8.4499999999999993</v>
      </c>
      <c r="D1092" s="25" t="s">
        <v>170</v>
      </c>
      <c r="E1092" s="25">
        <v>12</v>
      </c>
      <c r="F1092" s="26" t="s">
        <v>171</v>
      </c>
      <c r="G1092" s="25">
        <v>2001</v>
      </c>
      <c r="H1092" s="27" t="s">
        <v>68</v>
      </c>
      <c r="I1092" s="25">
        <v>41</v>
      </c>
      <c r="J1092" s="25">
        <v>4</v>
      </c>
      <c r="K1092" s="41">
        <v>19.399999999999999</v>
      </c>
      <c r="L1092" s="41">
        <v>19.399999999999999</v>
      </c>
      <c r="M1092" s="41">
        <v>19.399999999999999</v>
      </c>
      <c r="N1092" s="41">
        <f t="shared" si="69"/>
        <v>0</v>
      </c>
      <c r="O1092" s="41">
        <f t="shared" si="70"/>
        <v>0</v>
      </c>
      <c r="P1092" s="41">
        <f t="shared" si="71"/>
        <v>0</v>
      </c>
    </row>
    <row r="1093" spans="1:16" x14ac:dyDescent="0.2">
      <c r="A1093" s="36">
        <v>37176</v>
      </c>
      <c r="B1093" s="37" t="s">
        <v>99</v>
      </c>
      <c r="C1093" s="71">
        <v>8</v>
      </c>
      <c r="D1093" s="25" t="s">
        <v>170</v>
      </c>
      <c r="E1093" s="25">
        <v>12</v>
      </c>
      <c r="F1093" s="26" t="s">
        <v>171</v>
      </c>
      <c r="G1093" s="25">
        <v>2001</v>
      </c>
      <c r="H1093" s="27" t="s">
        <v>68</v>
      </c>
      <c r="I1093" s="25">
        <v>41</v>
      </c>
      <c r="J1093" s="25">
        <v>4</v>
      </c>
      <c r="K1093" s="41">
        <v>5.88</v>
      </c>
      <c r="L1093" s="41">
        <v>5.88</v>
      </c>
      <c r="M1093" s="41">
        <v>5.88</v>
      </c>
      <c r="N1093" s="41">
        <f t="shared" si="69"/>
        <v>0</v>
      </c>
      <c r="O1093" s="41">
        <f t="shared" si="70"/>
        <v>0</v>
      </c>
      <c r="P1093" s="41">
        <f t="shared" si="71"/>
        <v>0</v>
      </c>
    </row>
    <row r="1094" spans="1:16" x14ac:dyDescent="0.2">
      <c r="A1094" s="36">
        <v>37176</v>
      </c>
      <c r="B1094" s="37" t="s">
        <v>100</v>
      </c>
      <c r="C1094" s="71">
        <v>9.15</v>
      </c>
      <c r="D1094" s="25" t="s">
        <v>170</v>
      </c>
      <c r="E1094" s="25">
        <v>12</v>
      </c>
      <c r="F1094" s="26" t="s">
        <v>171</v>
      </c>
      <c r="G1094" s="25">
        <v>2001</v>
      </c>
      <c r="H1094" s="27" t="s">
        <v>68</v>
      </c>
      <c r="I1094" s="25">
        <v>41</v>
      </c>
      <c r="J1094" s="25">
        <v>4</v>
      </c>
      <c r="K1094" s="41">
        <v>1.71</v>
      </c>
      <c r="L1094" s="41">
        <v>1.71</v>
      </c>
      <c r="M1094" s="41">
        <v>1.71</v>
      </c>
      <c r="N1094" s="41">
        <f t="shared" si="69"/>
        <v>0</v>
      </c>
      <c r="O1094" s="41">
        <f t="shared" si="70"/>
        <v>0</v>
      </c>
      <c r="P1094" s="41">
        <f t="shared" si="71"/>
        <v>0</v>
      </c>
    </row>
    <row r="1095" spans="1:16" x14ac:dyDescent="0.2">
      <c r="A1095" s="36">
        <v>37176</v>
      </c>
      <c r="B1095" s="37" t="s">
        <v>101</v>
      </c>
      <c r="C1095" s="71">
        <v>9.3000000000000007</v>
      </c>
      <c r="D1095" s="25" t="s">
        <v>170</v>
      </c>
      <c r="E1095" s="25">
        <v>12</v>
      </c>
      <c r="F1095" s="26" t="s">
        <v>171</v>
      </c>
      <c r="G1095" s="25">
        <v>2001</v>
      </c>
      <c r="H1095" s="27" t="s">
        <v>68</v>
      </c>
      <c r="I1095" s="25">
        <v>41</v>
      </c>
      <c r="J1095" s="25">
        <v>4</v>
      </c>
      <c r="K1095" s="41">
        <v>1.9</v>
      </c>
      <c r="L1095" s="41">
        <v>1.9</v>
      </c>
      <c r="M1095" s="41">
        <v>1.9</v>
      </c>
      <c r="N1095" s="41">
        <f t="shared" ref="N1095:N1158" si="72">K1095-L1095</f>
        <v>0</v>
      </c>
      <c r="O1095" s="41">
        <f t="shared" ref="O1095:O1158" si="73">K1095-M1095</f>
        <v>0</v>
      </c>
      <c r="P1095" s="41">
        <f t="shared" ref="P1095:P1158" si="74">L1095-M1095</f>
        <v>0</v>
      </c>
    </row>
    <row r="1096" spans="1:16" x14ac:dyDescent="0.2">
      <c r="A1096" s="36">
        <v>37176</v>
      </c>
      <c r="B1096" s="37" t="s">
        <v>102</v>
      </c>
      <c r="C1096" s="71">
        <v>9.4499999999999993</v>
      </c>
      <c r="D1096" s="25" t="s">
        <v>170</v>
      </c>
      <c r="E1096" s="25">
        <v>12</v>
      </c>
      <c r="F1096" s="26" t="s">
        <v>171</v>
      </c>
      <c r="G1096" s="25">
        <v>2001</v>
      </c>
      <c r="H1096" s="27" t="s">
        <v>68</v>
      </c>
      <c r="I1096" s="25">
        <v>41</v>
      </c>
      <c r="J1096" s="25">
        <v>4</v>
      </c>
      <c r="K1096" s="41">
        <v>2</v>
      </c>
      <c r="L1096" s="41">
        <v>2</v>
      </c>
      <c r="M1096" s="41">
        <v>2</v>
      </c>
      <c r="N1096" s="41">
        <f t="shared" si="72"/>
        <v>0</v>
      </c>
      <c r="O1096" s="41">
        <f t="shared" si="73"/>
        <v>0</v>
      </c>
      <c r="P1096" s="41">
        <f t="shared" si="74"/>
        <v>0</v>
      </c>
    </row>
    <row r="1097" spans="1:16" x14ac:dyDescent="0.2">
      <c r="A1097" s="36">
        <v>37176</v>
      </c>
      <c r="B1097" s="37" t="s">
        <v>103</v>
      </c>
      <c r="C1097" s="71">
        <v>9</v>
      </c>
      <c r="D1097" s="25" t="s">
        <v>170</v>
      </c>
      <c r="E1097" s="25">
        <v>12</v>
      </c>
      <c r="F1097" s="26" t="s">
        <v>171</v>
      </c>
      <c r="G1097" s="25">
        <v>2001</v>
      </c>
      <c r="H1097" s="27" t="s">
        <v>68</v>
      </c>
      <c r="I1097" s="25">
        <v>41</v>
      </c>
      <c r="J1097" s="25">
        <v>4</v>
      </c>
      <c r="K1097" s="41">
        <v>4.2</v>
      </c>
      <c r="L1097" s="41">
        <v>4.2</v>
      </c>
      <c r="M1097" s="41">
        <v>4.2</v>
      </c>
      <c r="N1097" s="41">
        <f t="shared" si="72"/>
        <v>0</v>
      </c>
      <c r="O1097" s="41">
        <f t="shared" si="73"/>
        <v>0</v>
      </c>
      <c r="P1097" s="41">
        <f t="shared" si="74"/>
        <v>0</v>
      </c>
    </row>
    <row r="1098" spans="1:16" x14ac:dyDescent="0.2">
      <c r="A1098" s="36">
        <v>37176</v>
      </c>
      <c r="B1098" s="37" t="s">
        <v>104</v>
      </c>
      <c r="C1098" s="71">
        <v>10.15</v>
      </c>
      <c r="D1098" s="25" t="s">
        <v>170</v>
      </c>
      <c r="E1098" s="25">
        <v>12</v>
      </c>
      <c r="F1098" s="26" t="s">
        <v>171</v>
      </c>
      <c r="G1098" s="25">
        <v>2001</v>
      </c>
      <c r="H1098" s="27" t="s">
        <v>68</v>
      </c>
      <c r="I1098" s="25">
        <v>41</v>
      </c>
      <c r="J1098" s="25">
        <v>4</v>
      </c>
      <c r="K1098" s="41">
        <v>10.1</v>
      </c>
      <c r="L1098" s="41">
        <v>10.1</v>
      </c>
      <c r="M1098" s="41">
        <v>10.1</v>
      </c>
      <c r="N1098" s="41">
        <f t="shared" si="72"/>
        <v>0</v>
      </c>
      <c r="O1098" s="41">
        <f t="shared" si="73"/>
        <v>0</v>
      </c>
      <c r="P1098" s="41">
        <f t="shared" si="74"/>
        <v>0</v>
      </c>
    </row>
    <row r="1099" spans="1:16" x14ac:dyDescent="0.2">
      <c r="A1099" s="36">
        <v>37176</v>
      </c>
      <c r="B1099" s="37" t="s">
        <v>105</v>
      </c>
      <c r="C1099" s="71">
        <v>10.3</v>
      </c>
      <c r="D1099" s="25" t="s">
        <v>170</v>
      </c>
      <c r="E1099" s="25">
        <v>12</v>
      </c>
      <c r="F1099" s="26" t="s">
        <v>171</v>
      </c>
      <c r="G1099" s="25">
        <v>2001</v>
      </c>
      <c r="H1099" s="27" t="s">
        <v>68</v>
      </c>
      <c r="I1099" s="25">
        <v>41</v>
      </c>
      <c r="J1099" s="25">
        <v>4</v>
      </c>
      <c r="K1099" s="41">
        <v>14.76</v>
      </c>
      <c r="L1099" s="41">
        <v>14.76</v>
      </c>
      <c r="M1099" s="41">
        <v>14.76</v>
      </c>
      <c r="N1099" s="41">
        <f t="shared" si="72"/>
        <v>0</v>
      </c>
      <c r="O1099" s="41">
        <f t="shared" si="73"/>
        <v>0</v>
      </c>
      <c r="P1099" s="41">
        <f t="shared" si="74"/>
        <v>0</v>
      </c>
    </row>
    <row r="1100" spans="1:16" x14ac:dyDescent="0.2">
      <c r="A1100" s="36">
        <v>37176</v>
      </c>
      <c r="B1100" s="37" t="s">
        <v>106</v>
      </c>
      <c r="C1100" s="71">
        <v>10.45</v>
      </c>
      <c r="D1100" s="25" t="s">
        <v>170</v>
      </c>
      <c r="E1100" s="25">
        <v>12</v>
      </c>
      <c r="F1100" s="26" t="s">
        <v>171</v>
      </c>
      <c r="G1100" s="25">
        <v>2001</v>
      </c>
      <c r="H1100" s="27" t="s">
        <v>68</v>
      </c>
      <c r="I1100" s="25">
        <v>41</v>
      </c>
      <c r="J1100" s="25">
        <v>4</v>
      </c>
      <c r="K1100" s="41">
        <v>7.1</v>
      </c>
      <c r="L1100" s="41">
        <v>7.1</v>
      </c>
      <c r="M1100" s="41">
        <v>7.1</v>
      </c>
      <c r="N1100" s="41">
        <f t="shared" si="72"/>
        <v>0</v>
      </c>
      <c r="O1100" s="41">
        <f t="shared" si="73"/>
        <v>0</v>
      </c>
      <c r="P1100" s="41">
        <f t="shared" si="74"/>
        <v>0</v>
      </c>
    </row>
    <row r="1101" spans="1:16" x14ac:dyDescent="0.2">
      <c r="A1101" s="36">
        <v>37176</v>
      </c>
      <c r="B1101" s="37" t="s">
        <v>107</v>
      </c>
      <c r="C1101" s="71">
        <v>10</v>
      </c>
      <c r="D1101" s="25" t="s">
        <v>170</v>
      </c>
      <c r="E1101" s="25">
        <v>12</v>
      </c>
      <c r="F1101" s="26" t="s">
        <v>171</v>
      </c>
      <c r="G1101" s="25">
        <v>2001</v>
      </c>
      <c r="H1101" s="27" t="s">
        <v>68</v>
      </c>
      <c r="I1101" s="25">
        <v>41</v>
      </c>
      <c r="J1101" s="25">
        <v>4</v>
      </c>
      <c r="K1101" s="41">
        <v>7.9</v>
      </c>
      <c r="L1101" s="41">
        <v>7.9</v>
      </c>
      <c r="M1101" s="41">
        <v>7.9</v>
      </c>
      <c r="N1101" s="41">
        <f t="shared" si="72"/>
        <v>0</v>
      </c>
      <c r="O1101" s="41">
        <f t="shared" si="73"/>
        <v>0</v>
      </c>
      <c r="P1101" s="41">
        <f t="shared" si="74"/>
        <v>0</v>
      </c>
    </row>
    <row r="1102" spans="1:16" x14ac:dyDescent="0.2">
      <c r="A1102" s="36">
        <v>37176</v>
      </c>
      <c r="B1102" s="37" t="s">
        <v>108</v>
      </c>
      <c r="C1102" s="71">
        <v>11.15</v>
      </c>
      <c r="D1102" s="25" t="s">
        <v>170</v>
      </c>
      <c r="E1102" s="25">
        <v>12</v>
      </c>
      <c r="F1102" s="26" t="s">
        <v>171</v>
      </c>
      <c r="G1102" s="25">
        <v>2001</v>
      </c>
      <c r="H1102" s="27" t="s">
        <v>68</v>
      </c>
      <c r="I1102" s="25">
        <v>41</v>
      </c>
      <c r="J1102" s="25">
        <v>4</v>
      </c>
      <c r="K1102" s="41">
        <v>21</v>
      </c>
      <c r="L1102" s="41">
        <v>21</v>
      </c>
      <c r="M1102" s="41">
        <v>21</v>
      </c>
      <c r="N1102" s="41">
        <f t="shared" si="72"/>
        <v>0</v>
      </c>
      <c r="O1102" s="41">
        <f t="shared" si="73"/>
        <v>0</v>
      </c>
      <c r="P1102" s="41">
        <f t="shared" si="74"/>
        <v>0</v>
      </c>
    </row>
    <row r="1103" spans="1:16" x14ac:dyDescent="0.2">
      <c r="A1103" s="36">
        <v>37176</v>
      </c>
      <c r="B1103" s="37" t="s">
        <v>109</v>
      </c>
      <c r="C1103" s="71">
        <v>11.3</v>
      </c>
      <c r="D1103" s="25" t="s">
        <v>170</v>
      </c>
      <c r="E1103" s="25">
        <v>12</v>
      </c>
      <c r="F1103" s="26" t="s">
        <v>171</v>
      </c>
      <c r="G1103" s="25">
        <v>2001</v>
      </c>
      <c r="H1103" s="27" t="s">
        <v>68</v>
      </c>
      <c r="I1103" s="25">
        <v>41</v>
      </c>
      <c r="J1103" s="25">
        <v>4</v>
      </c>
      <c r="K1103" s="41">
        <v>20.3</v>
      </c>
      <c r="L1103" s="41">
        <v>20.3</v>
      </c>
      <c r="M1103" s="41">
        <v>20.3</v>
      </c>
      <c r="N1103" s="41">
        <f t="shared" si="72"/>
        <v>0</v>
      </c>
      <c r="O1103" s="41">
        <f t="shared" si="73"/>
        <v>0</v>
      </c>
      <c r="P1103" s="41">
        <f t="shared" si="74"/>
        <v>0</v>
      </c>
    </row>
    <row r="1104" spans="1:16" x14ac:dyDescent="0.2">
      <c r="A1104" s="36">
        <v>37176</v>
      </c>
      <c r="B1104" s="37" t="s">
        <v>110</v>
      </c>
      <c r="C1104" s="71">
        <v>11.45</v>
      </c>
      <c r="D1104" s="25" t="s">
        <v>170</v>
      </c>
      <c r="E1104" s="25">
        <v>12</v>
      </c>
      <c r="F1104" s="26" t="s">
        <v>171</v>
      </c>
      <c r="G1104" s="25">
        <v>2001</v>
      </c>
      <c r="H1104" s="27" t="s">
        <v>68</v>
      </c>
      <c r="I1104" s="25">
        <v>41</v>
      </c>
      <c r="J1104" s="25">
        <v>4</v>
      </c>
      <c r="K1104" s="41">
        <v>10.6</v>
      </c>
      <c r="L1104" s="41">
        <v>10.6</v>
      </c>
      <c r="M1104" s="41">
        <v>10.6</v>
      </c>
      <c r="N1104" s="41">
        <f t="shared" si="72"/>
        <v>0</v>
      </c>
      <c r="O1104" s="41">
        <f t="shared" si="73"/>
        <v>0</v>
      </c>
      <c r="P1104" s="41">
        <f t="shared" si="74"/>
        <v>0</v>
      </c>
    </row>
    <row r="1105" spans="1:16" x14ac:dyDescent="0.2">
      <c r="A1105" s="36">
        <v>37176</v>
      </c>
      <c r="B1105" s="37" t="s">
        <v>111</v>
      </c>
      <c r="C1105" s="71">
        <v>11</v>
      </c>
      <c r="D1105" s="25" t="s">
        <v>170</v>
      </c>
      <c r="E1105" s="25">
        <v>12</v>
      </c>
      <c r="F1105" s="26" t="s">
        <v>171</v>
      </c>
      <c r="G1105" s="25">
        <v>2001</v>
      </c>
      <c r="H1105" s="27" t="s">
        <v>68</v>
      </c>
      <c r="I1105" s="25">
        <v>41</v>
      </c>
      <c r="J1105" s="25">
        <v>4</v>
      </c>
      <c r="K1105" s="41">
        <v>10.8</v>
      </c>
      <c r="L1105" s="41">
        <v>10.8</v>
      </c>
      <c r="M1105" s="41">
        <v>10.8</v>
      </c>
      <c r="N1105" s="41">
        <f t="shared" si="72"/>
        <v>0</v>
      </c>
      <c r="O1105" s="41">
        <f t="shared" si="73"/>
        <v>0</v>
      </c>
      <c r="P1105" s="41">
        <f t="shared" si="74"/>
        <v>0</v>
      </c>
    </row>
    <row r="1106" spans="1:16" x14ac:dyDescent="0.2">
      <c r="A1106" s="36">
        <v>37176</v>
      </c>
      <c r="B1106" s="37" t="s">
        <v>112</v>
      </c>
      <c r="C1106" s="71">
        <v>12.15</v>
      </c>
      <c r="D1106" s="25" t="s">
        <v>170</v>
      </c>
      <c r="E1106" s="25">
        <v>12</v>
      </c>
      <c r="F1106" s="26" t="s">
        <v>171</v>
      </c>
      <c r="G1106" s="25">
        <v>2001</v>
      </c>
      <c r="H1106" s="27" t="s">
        <v>68</v>
      </c>
      <c r="I1106" s="25">
        <v>41</v>
      </c>
      <c r="J1106" s="25">
        <v>4</v>
      </c>
      <c r="K1106" s="41">
        <v>20.3</v>
      </c>
      <c r="L1106" s="41">
        <v>20.3</v>
      </c>
      <c r="M1106" s="41">
        <v>20.3</v>
      </c>
      <c r="N1106" s="41">
        <f t="shared" si="72"/>
        <v>0</v>
      </c>
      <c r="O1106" s="41">
        <f t="shared" si="73"/>
        <v>0</v>
      </c>
      <c r="P1106" s="41">
        <f t="shared" si="74"/>
        <v>0</v>
      </c>
    </row>
    <row r="1107" spans="1:16" x14ac:dyDescent="0.2">
      <c r="A1107" s="36">
        <v>37176</v>
      </c>
      <c r="B1107" s="37" t="s">
        <v>113</v>
      </c>
      <c r="C1107" s="71">
        <v>12.3</v>
      </c>
      <c r="D1107" s="25" t="s">
        <v>170</v>
      </c>
      <c r="E1107" s="25">
        <v>12</v>
      </c>
      <c r="F1107" s="26" t="s">
        <v>171</v>
      </c>
      <c r="G1107" s="25">
        <v>2001</v>
      </c>
      <c r="H1107" s="27" t="s">
        <v>68</v>
      </c>
      <c r="I1107" s="25">
        <v>41</v>
      </c>
      <c r="J1107" s="25">
        <v>4</v>
      </c>
      <c r="K1107" s="41">
        <v>20.6</v>
      </c>
      <c r="L1107" s="41">
        <v>20.6</v>
      </c>
      <c r="M1107" s="41">
        <v>20.6</v>
      </c>
      <c r="N1107" s="41">
        <f t="shared" si="72"/>
        <v>0</v>
      </c>
      <c r="O1107" s="41">
        <f t="shared" si="73"/>
        <v>0</v>
      </c>
      <c r="P1107" s="41">
        <f t="shared" si="74"/>
        <v>0</v>
      </c>
    </row>
    <row r="1108" spans="1:16" x14ac:dyDescent="0.2">
      <c r="A1108" s="36">
        <v>37176</v>
      </c>
      <c r="B1108" s="37" t="s">
        <v>114</v>
      </c>
      <c r="C1108" s="71">
        <v>12.45</v>
      </c>
      <c r="D1108" s="25" t="s">
        <v>170</v>
      </c>
      <c r="E1108" s="25">
        <v>12</v>
      </c>
      <c r="F1108" s="26" t="s">
        <v>171</v>
      </c>
      <c r="G1108" s="25">
        <v>2001</v>
      </c>
      <c r="H1108" s="27" t="s">
        <v>68</v>
      </c>
      <c r="I1108" s="25">
        <v>41</v>
      </c>
      <c r="J1108" s="25">
        <v>4</v>
      </c>
      <c r="K1108" s="41">
        <v>2</v>
      </c>
      <c r="L1108" s="41">
        <v>2</v>
      </c>
      <c r="M1108" s="41">
        <v>2</v>
      </c>
      <c r="N1108" s="41">
        <f t="shared" si="72"/>
        <v>0</v>
      </c>
      <c r="O1108" s="41">
        <f t="shared" si="73"/>
        <v>0</v>
      </c>
      <c r="P1108" s="41">
        <f t="shared" si="74"/>
        <v>0</v>
      </c>
    </row>
    <row r="1109" spans="1:16" x14ac:dyDescent="0.2">
      <c r="A1109" s="36">
        <v>37176</v>
      </c>
      <c r="B1109" s="37" t="s">
        <v>115</v>
      </c>
      <c r="C1109" s="71">
        <v>12</v>
      </c>
      <c r="D1109" s="25" t="s">
        <v>170</v>
      </c>
      <c r="E1109" s="25">
        <v>12</v>
      </c>
      <c r="F1109" s="26" t="s">
        <v>171</v>
      </c>
      <c r="G1109" s="25">
        <v>2001</v>
      </c>
      <c r="H1109" s="27" t="s">
        <v>68</v>
      </c>
      <c r="I1109" s="25">
        <v>41</v>
      </c>
      <c r="J1109" s="25">
        <v>4</v>
      </c>
      <c r="K1109" s="41">
        <v>2</v>
      </c>
      <c r="L1109" s="41">
        <v>2</v>
      </c>
      <c r="M1109" s="41">
        <v>2</v>
      </c>
      <c r="N1109" s="41">
        <f t="shared" si="72"/>
        <v>0</v>
      </c>
      <c r="O1109" s="41">
        <f t="shared" si="73"/>
        <v>0</v>
      </c>
      <c r="P1109" s="41">
        <f t="shared" si="74"/>
        <v>0</v>
      </c>
    </row>
    <row r="1110" spans="1:16" x14ac:dyDescent="0.2">
      <c r="A1110" s="36">
        <v>37176</v>
      </c>
      <c r="B1110" s="37" t="s">
        <v>116</v>
      </c>
      <c r="C1110" s="71">
        <v>13.15</v>
      </c>
      <c r="D1110" s="25" t="s">
        <v>170</v>
      </c>
      <c r="E1110" s="25">
        <v>12</v>
      </c>
      <c r="F1110" s="26" t="s">
        <v>171</v>
      </c>
      <c r="G1110" s="25">
        <v>2001</v>
      </c>
      <c r="H1110" s="27" t="s">
        <v>68</v>
      </c>
      <c r="I1110" s="25">
        <v>41</v>
      </c>
      <c r="J1110" s="25">
        <v>4</v>
      </c>
      <c r="K1110" s="41">
        <v>2</v>
      </c>
      <c r="L1110" s="41">
        <v>2</v>
      </c>
      <c r="M1110" s="41">
        <v>2</v>
      </c>
      <c r="N1110" s="41">
        <f t="shared" si="72"/>
        <v>0</v>
      </c>
      <c r="O1110" s="41">
        <f t="shared" si="73"/>
        <v>0</v>
      </c>
      <c r="P1110" s="41">
        <f t="shared" si="74"/>
        <v>0</v>
      </c>
    </row>
    <row r="1111" spans="1:16" x14ac:dyDescent="0.2">
      <c r="A1111" s="36">
        <v>37176</v>
      </c>
      <c r="B1111" s="37" t="s">
        <v>117</v>
      </c>
      <c r="C1111" s="71">
        <v>13.3</v>
      </c>
      <c r="D1111" s="25" t="s">
        <v>170</v>
      </c>
      <c r="E1111" s="25">
        <v>12</v>
      </c>
      <c r="F1111" s="26" t="s">
        <v>171</v>
      </c>
      <c r="G1111" s="25">
        <v>2001</v>
      </c>
      <c r="H1111" s="27" t="s">
        <v>68</v>
      </c>
      <c r="I1111" s="25">
        <v>41</v>
      </c>
      <c r="J1111" s="25">
        <v>4</v>
      </c>
      <c r="K1111" s="41">
        <v>17.48</v>
      </c>
      <c r="L1111" s="41">
        <v>17.48</v>
      </c>
      <c r="M1111" s="41">
        <v>17.48</v>
      </c>
      <c r="N1111" s="41">
        <f t="shared" si="72"/>
        <v>0</v>
      </c>
      <c r="O1111" s="41">
        <f t="shared" si="73"/>
        <v>0</v>
      </c>
      <c r="P1111" s="41">
        <f t="shared" si="74"/>
        <v>0</v>
      </c>
    </row>
    <row r="1112" spans="1:16" x14ac:dyDescent="0.2">
      <c r="A1112" s="36">
        <v>37176</v>
      </c>
      <c r="B1112" s="37" t="s">
        <v>118</v>
      </c>
      <c r="C1112" s="71">
        <v>13.45</v>
      </c>
      <c r="D1112" s="25" t="s">
        <v>170</v>
      </c>
      <c r="E1112" s="25">
        <v>12</v>
      </c>
      <c r="F1112" s="26" t="s">
        <v>171</v>
      </c>
      <c r="G1112" s="25">
        <v>2001</v>
      </c>
      <c r="H1112" s="27" t="s">
        <v>68</v>
      </c>
      <c r="I1112" s="25">
        <v>41</v>
      </c>
      <c r="J1112" s="25">
        <v>4</v>
      </c>
      <c r="K1112" s="41">
        <v>19.899999999999999</v>
      </c>
      <c r="L1112" s="41">
        <v>19.899999999999999</v>
      </c>
      <c r="M1112" s="41">
        <v>19.899999999999999</v>
      </c>
      <c r="N1112" s="41">
        <f t="shared" si="72"/>
        <v>0</v>
      </c>
      <c r="O1112" s="41">
        <f t="shared" si="73"/>
        <v>0</v>
      </c>
      <c r="P1112" s="41">
        <f t="shared" si="74"/>
        <v>0</v>
      </c>
    </row>
    <row r="1113" spans="1:16" x14ac:dyDescent="0.2">
      <c r="A1113" s="36">
        <v>37176</v>
      </c>
      <c r="B1113" s="37" t="s">
        <v>119</v>
      </c>
      <c r="C1113" s="71">
        <v>13</v>
      </c>
      <c r="D1113" s="25" t="s">
        <v>170</v>
      </c>
      <c r="E1113" s="25">
        <v>12</v>
      </c>
      <c r="F1113" s="26" t="s">
        <v>171</v>
      </c>
      <c r="G1113" s="25">
        <v>2001</v>
      </c>
      <c r="H1113" s="27" t="s">
        <v>68</v>
      </c>
      <c r="I1113" s="25">
        <v>41</v>
      </c>
      <c r="J1113" s="25">
        <v>4</v>
      </c>
      <c r="K1113" s="41">
        <v>10.6</v>
      </c>
      <c r="L1113" s="41">
        <v>10.6</v>
      </c>
      <c r="M1113" s="41">
        <v>10.6</v>
      </c>
      <c r="N1113" s="41">
        <f t="shared" si="72"/>
        <v>0</v>
      </c>
      <c r="O1113" s="41">
        <f t="shared" si="73"/>
        <v>0</v>
      </c>
      <c r="P1113" s="41">
        <f t="shared" si="74"/>
        <v>0</v>
      </c>
    </row>
    <row r="1114" spans="1:16" x14ac:dyDescent="0.2">
      <c r="A1114" s="36">
        <v>37176</v>
      </c>
      <c r="B1114" s="37" t="s">
        <v>121</v>
      </c>
      <c r="C1114" s="71">
        <v>14.15</v>
      </c>
      <c r="D1114" s="25" t="s">
        <v>170</v>
      </c>
      <c r="E1114" s="25">
        <v>12</v>
      </c>
      <c r="F1114" s="26" t="s">
        <v>171</v>
      </c>
      <c r="G1114" s="25">
        <v>2001</v>
      </c>
      <c r="H1114" s="27" t="s">
        <v>68</v>
      </c>
      <c r="I1114" s="25">
        <v>41</v>
      </c>
      <c r="J1114" s="25">
        <v>4</v>
      </c>
      <c r="K1114" s="41">
        <v>2</v>
      </c>
      <c r="L1114" s="41">
        <v>2</v>
      </c>
      <c r="M1114" s="41">
        <v>2</v>
      </c>
      <c r="N1114" s="41">
        <f t="shared" si="72"/>
        <v>0</v>
      </c>
      <c r="O1114" s="41">
        <f t="shared" si="73"/>
        <v>0</v>
      </c>
      <c r="P1114" s="41">
        <f t="shared" si="74"/>
        <v>0</v>
      </c>
    </row>
    <row r="1115" spans="1:16" x14ac:dyDescent="0.2">
      <c r="A1115" s="36">
        <v>37176</v>
      </c>
      <c r="B1115" s="37" t="s">
        <v>122</v>
      </c>
      <c r="C1115" s="71">
        <v>14.3</v>
      </c>
      <c r="D1115" s="25" t="s">
        <v>170</v>
      </c>
      <c r="E1115" s="25">
        <v>12</v>
      </c>
      <c r="F1115" s="26" t="s">
        <v>171</v>
      </c>
      <c r="G1115" s="25">
        <v>2001</v>
      </c>
      <c r="H1115" s="27" t="s">
        <v>68</v>
      </c>
      <c r="I1115" s="25">
        <v>41</v>
      </c>
      <c r="J1115" s="25">
        <v>4</v>
      </c>
      <c r="K1115" s="41">
        <v>20.399999999999999</v>
      </c>
      <c r="L1115" s="41">
        <v>20.399999999999999</v>
      </c>
      <c r="M1115" s="41">
        <v>20.399999999999999</v>
      </c>
      <c r="N1115" s="41">
        <f t="shared" si="72"/>
        <v>0</v>
      </c>
      <c r="O1115" s="41">
        <f t="shared" si="73"/>
        <v>0</v>
      </c>
      <c r="P1115" s="41">
        <f t="shared" si="74"/>
        <v>0</v>
      </c>
    </row>
    <row r="1116" spans="1:16" x14ac:dyDescent="0.2">
      <c r="A1116" s="36">
        <v>37176</v>
      </c>
      <c r="B1116" s="37" t="s">
        <v>123</v>
      </c>
      <c r="C1116" s="71">
        <v>14.45</v>
      </c>
      <c r="D1116" s="25" t="s">
        <v>170</v>
      </c>
      <c r="E1116" s="25">
        <v>12</v>
      </c>
      <c r="F1116" s="26" t="s">
        <v>171</v>
      </c>
      <c r="G1116" s="25">
        <v>2001</v>
      </c>
      <c r="H1116" s="27" t="s">
        <v>68</v>
      </c>
      <c r="I1116" s="25">
        <v>41</v>
      </c>
      <c r="J1116" s="25">
        <v>4</v>
      </c>
      <c r="K1116" s="41">
        <v>20</v>
      </c>
      <c r="L1116" s="41">
        <v>20</v>
      </c>
      <c r="M1116" s="41">
        <v>20</v>
      </c>
      <c r="N1116" s="41">
        <f t="shared" si="72"/>
        <v>0</v>
      </c>
      <c r="O1116" s="41">
        <f t="shared" si="73"/>
        <v>0</v>
      </c>
      <c r="P1116" s="41">
        <f t="shared" si="74"/>
        <v>0</v>
      </c>
    </row>
    <row r="1117" spans="1:16" x14ac:dyDescent="0.2">
      <c r="A1117" s="36">
        <v>37176</v>
      </c>
      <c r="B1117" s="37" t="s">
        <v>124</v>
      </c>
      <c r="C1117" s="71">
        <v>14</v>
      </c>
      <c r="D1117" s="25" t="s">
        <v>170</v>
      </c>
      <c r="E1117" s="25">
        <v>12</v>
      </c>
      <c r="F1117" s="26" t="s">
        <v>171</v>
      </c>
      <c r="G1117" s="25">
        <v>2001</v>
      </c>
      <c r="H1117" s="27" t="s">
        <v>68</v>
      </c>
      <c r="I1117" s="25">
        <v>41</v>
      </c>
      <c r="J1117" s="25">
        <v>4</v>
      </c>
      <c r="K1117" s="41">
        <v>9.2899999999999991</v>
      </c>
      <c r="L1117" s="41">
        <v>9.2899999999999991</v>
      </c>
      <c r="M1117" s="41">
        <v>9.2899999999999991</v>
      </c>
      <c r="N1117" s="41">
        <f t="shared" si="72"/>
        <v>0</v>
      </c>
      <c r="O1117" s="41">
        <f t="shared" si="73"/>
        <v>0</v>
      </c>
      <c r="P1117" s="41">
        <f t="shared" si="74"/>
        <v>0</v>
      </c>
    </row>
    <row r="1118" spans="1:16" x14ac:dyDescent="0.2">
      <c r="A1118" s="36">
        <v>37176</v>
      </c>
      <c r="B1118" s="37" t="s">
        <v>125</v>
      </c>
      <c r="C1118" s="71">
        <v>15.15</v>
      </c>
      <c r="D1118" s="25" t="s">
        <v>170</v>
      </c>
      <c r="E1118" s="25">
        <v>12</v>
      </c>
      <c r="F1118" s="26" t="s">
        <v>171</v>
      </c>
      <c r="G1118" s="25">
        <v>2001</v>
      </c>
      <c r="H1118" s="27" t="s">
        <v>68</v>
      </c>
      <c r="I1118" s="25">
        <v>41</v>
      </c>
      <c r="J1118" s="25">
        <v>4</v>
      </c>
      <c r="K1118" s="41">
        <v>4.99</v>
      </c>
      <c r="L1118" s="41">
        <v>4.8</v>
      </c>
      <c r="M1118" s="41">
        <v>1.9</v>
      </c>
      <c r="N1118" s="41">
        <f t="shared" si="72"/>
        <v>0.19000000000000039</v>
      </c>
      <c r="O1118" s="41">
        <f t="shared" si="73"/>
        <v>3.0900000000000003</v>
      </c>
      <c r="P1118" s="41">
        <f t="shared" si="74"/>
        <v>2.9</v>
      </c>
    </row>
    <row r="1119" spans="1:16" x14ac:dyDescent="0.2">
      <c r="A1119" s="36">
        <v>37176</v>
      </c>
      <c r="B1119" s="37" t="s">
        <v>126</v>
      </c>
      <c r="C1119" s="71">
        <v>15.3</v>
      </c>
      <c r="D1119" s="25" t="s">
        <v>170</v>
      </c>
      <c r="E1119" s="25">
        <v>12</v>
      </c>
      <c r="F1119" s="26" t="s">
        <v>171</v>
      </c>
      <c r="G1119" s="25">
        <v>2001</v>
      </c>
      <c r="H1119" s="27" t="s">
        <v>68</v>
      </c>
      <c r="I1119" s="25">
        <v>41</v>
      </c>
      <c r="J1119" s="25">
        <v>4</v>
      </c>
      <c r="K1119" s="41">
        <v>13.7</v>
      </c>
      <c r="L1119" s="41">
        <v>12.98</v>
      </c>
      <c r="M1119" s="41">
        <v>1.81</v>
      </c>
      <c r="N1119" s="41">
        <f t="shared" si="72"/>
        <v>0.71999999999999886</v>
      </c>
      <c r="O1119" s="41">
        <f t="shared" si="73"/>
        <v>11.889999999999999</v>
      </c>
      <c r="P1119" s="41">
        <f t="shared" si="74"/>
        <v>11.17</v>
      </c>
    </row>
    <row r="1120" spans="1:16" x14ac:dyDescent="0.2">
      <c r="A1120" s="36">
        <v>37176</v>
      </c>
      <c r="B1120" s="37" t="s">
        <v>127</v>
      </c>
      <c r="C1120" s="71">
        <v>15.45</v>
      </c>
      <c r="D1120" s="25" t="s">
        <v>170</v>
      </c>
      <c r="E1120" s="25">
        <v>12</v>
      </c>
      <c r="F1120" s="26" t="s">
        <v>171</v>
      </c>
      <c r="G1120" s="25">
        <v>2001</v>
      </c>
      <c r="H1120" s="27" t="s">
        <v>68</v>
      </c>
      <c r="I1120" s="25">
        <v>41</v>
      </c>
      <c r="J1120" s="25">
        <v>4</v>
      </c>
      <c r="K1120" s="41">
        <v>20.75</v>
      </c>
      <c r="L1120" s="41">
        <v>19.600000000000001</v>
      </c>
      <c r="M1120" s="41">
        <v>1.71</v>
      </c>
      <c r="N1120" s="41">
        <f t="shared" si="72"/>
        <v>1.1499999999999986</v>
      </c>
      <c r="O1120" s="41">
        <f t="shared" si="73"/>
        <v>19.04</v>
      </c>
      <c r="P1120" s="41">
        <f t="shared" si="74"/>
        <v>17.89</v>
      </c>
    </row>
    <row r="1121" spans="1:16" x14ac:dyDescent="0.2">
      <c r="A1121" s="36">
        <v>37176</v>
      </c>
      <c r="B1121" s="37" t="s">
        <v>128</v>
      </c>
      <c r="C1121" s="71">
        <v>15</v>
      </c>
      <c r="D1121" s="25" t="s">
        <v>170</v>
      </c>
      <c r="E1121" s="25">
        <v>12</v>
      </c>
      <c r="F1121" s="26" t="s">
        <v>171</v>
      </c>
      <c r="G1121" s="25">
        <v>2001</v>
      </c>
      <c r="H1121" s="27" t="s">
        <v>68</v>
      </c>
      <c r="I1121" s="25">
        <v>41</v>
      </c>
      <c r="J1121" s="25">
        <v>4</v>
      </c>
      <c r="K1121" s="41">
        <v>21</v>
      </c>
      <c r="L1121" s="41">
        <v>19.829999999999998</v>
      </c>
      <c r="M1121" s="41">
        <v>1.71</v>
      </c>
      <c r="N1121" s="41">
        <f t="shared" si="72"/>
        <v>1.1700000000000017</v>
      </c>
      <c r="O1121" s="41">
        <f t="shared" si="73"/>
        <v>19.29</v>
      </c>
      <c r="P1121" s="41">
        <f t="shared" si="74"/>
        <v>18.119999999999997</v>
      </c>
    </row>
    <row r="1122" spans="1:16" x14ac:dyDescent="0.2">
      <c r="A1122" s="36">
        <v>37176</v>
      </c>
      <c r="B1122" s="37" t="s">
        <v>129</v>
      </c>
      <c r="C1122" s="71">
        <v>16.149999999999999</v>
      </c>
      <c r="D1122" s="25" t="s">
        <v>170</v>
      </c>
      <c r="E1122" s="25">
        <v>12</v>
      </c>
      <c r="F1122" s="26" t="s">
        <v>171</v>
      </c>
      <c r="G1122" s="25">
        <v>2001</v>
      </c>
      <c r="H1122" s="27" t="s">
        <v>68</v>
      </c>
      <c r="I1122" s="25">
        <v>41</v>
      </c>
      <c r="J1122" s="25">
        <v>4</v>
      </c>
      <c r="K1122" s="41">
        <v>20.75</v>
      </c>
      <c r="L1122" s="41">
        <v>19.600000000000001</v>
      </c>
      <c r="M1122" s="41">
        <v>1.81</v>
      </c>
      <c r="N1122" s="41">
        <f t="shared" si="72"/>
        <v>1.1499999999999986</v>
      </c>
      <c r="O1122" s="41">
        <f t="shared" si="73"/>
        <v>18.940000000000001</v>
      </c>
      <c r="P1122" s="41">
        <f t="shared" si="74"/>
        <v>17.790000000000003</v>
      </c>
    </row>
    <row r="1123" spans="1:16" x14ac:dyDescent="0.2">
      <c r="A1123" s="36">
        <v>37176</v>
      </c>
      <c r="B1123" s="37" t="s">
        <v>130</v>
      </c>
      <c r="C1123" s="71">
        <v>16.3</v>
      </c>
      <c r="D1123" s="25" t="s">
        <v>170</v>
      </c>
      <c r="E1123" s="25">
        <v>12</v>
      </c>
      <c r="F1123" s="26" t="s">
        <v>171</v>
      </c>
      <c r="G1123" s="25">
        <v>2001</v>
      </c>
      <c r="H1123" s="27" t="s">
        <v>68</v>
      </c>
      <c r="I1123" s="25">
        <v>41</v>
      </c>
      <c r="J1123" s="25">
        <v>4</v>
      </c>
      <c r="K1123" s="41">
        <v>1.9</v>
      </c>
      <c r="L1123" s="41">
        <v>1.88</v>
      </c>
      <c r="M1123" s="41">
        <v>1.61</v>
      </c>
      <c r="N1123" s="41">
        <f t="shared" si="72"/>
        <v>2.0000000000000018E-2</v>
      </c>
      <c r="O1123" s="41">
        <f t="shared" si="73"/>
        <v>0.28999999999999981</v>
      </c>
      <c r="P1123" s="41">
        <f t="shared" si="74"/>
        <v>0.2699999999999998</v>
      </c>
    </row>
    <row r="1124" spans="1:16" x14ac:dyDescent="0.2">
      <c r="A1124" s="36">
        <v>37176</v>
      </c>
      <c r="B1124" s="37" t="s">
        <v>131</v>
      </c>
      <c r="C1124" s="71">
        <v>16.45</v>
      </c>
      <c r="D1124" s="25" t="s">
        <v>170</v>
      </c>
      <c r="E1124" s="25">
        <v>12</v>
      </c>
      <c r="F1124" s="26" t="s">
        <v>171</v>
      </c>
      <c r="G1124" s="25">
        <v>2001</v>
      </c>
      <c r="H1124" s="27" t="s">
        <v>68</v>
      </c>
      <c r="I1124" s="25">
        <v>41</v>
      </c>
      <c r="J1124" s="25">
        <v>4</v>
      </c>
      <c r="K1124" s="41">
        <v>13.3</v>
      </c>
      <c r="L1124" s="41">
        <v>12.6</v>
      </c>
      <c r="M1124" s="41">
        <v>1.71</v>
      </c>
      <c r="N1124" s="41">
        <f t="shared" si="72"/>
        <v>0.70000000000000107</v>
      </c>
      <c r="O1124" s="41">
        <f t="shared" si="73"/>
        <v>11.59</v>
      </c>
      <c r="P1124" s="41">
        <f t="shared" si="74"/>
        <v>10.89</v>
      </c>
    </row>
    <row r="1125" spans="1:16" x14ac:dyDescent="0.2">
      <c r="A1125" s="36">
        <v>37176</v>
      </c>
      <c r="B1125" s="37" t="s">
        <v>132</v>
      </c>
      <c r="C1125" s="71">
        <v>16</v>
      </c>
      <c r="D1125" s="25" t="s">
        <v>170</v>
      </c>
      <c r="E1125" s="25">
        <v>12</v>
      </c>
      <c r="F1125" s="26" t="s">
        <v>171</v>
      </c>
      <c r="G1125" s="25">
        <v>2001</v>
      </c>
      <c r="H1125" s="27" t="s">
        <v>68</v>
      </c>
      <c r="I1125" s="25">
        <v>41</v>
      </c>
      <c r="J1125" s="25">
        <v>4</v>
      </c>
      <c r="K1125" s="41">
        <v>21.25</v>
      </c>
      <c r="L1125" s="41">
        <v>20.07</v>
      </c>
      <c r="M1125" s="41">
        <v>1.81</v>
      </c>
      <c r="N1125" s="41">
        <f t="shared" si="72"/>
        <v>1.1799999999999997</v>
      </c>
      <c r="O1125" s="41">
        <f t="shared" si="73"/>
        <v>19.440000000000001</v>
      </c>
      <c r="P1125" s="41">
        <f t="shared" si="74"/>
        <v>18.260000000000002</v>
      </c>
    </row>
    <row r="1126" spans="1:16" x14ac:dyDescent="0.2">
      <c r="A1126" s="36">
        <v>37176</v>
      </c>
      <c r="B1126" s="37" t="s">
        <v>133</v>
      </c>
      <c r="C1126" s="71">
        <v>17.149999999999999</v>
      </c>
      <c r="D1126" s="25" t="s">
        <v>170</v>
      </c>
      <c r="E1126" s="25">
        <v>12</v>
      </c>
      <c r="F1126" s="26" t="s">
        <v>171</v>
      </c>
      <c r="G1126" s="25">
        <v>2001</v>
      </c>
      <c r="H1126" s="27" t="s">
        <v>68</v>
      </c>
      <c r="I1126" s="25">
        <v>41</v>
      </c>
      <c r="J1126" s="25">
        <v>4</v>
      </c>
      <c r="K1126" s="41">
        <v>19.38</v>
      </c>
      <c r="L1126" s="41">
        <v>18.3</v>
      </c>
      <c r="M1126" s="41">
        <v>1.51</v>
      </c>
      <c r="N1126" s="41">
        <f t="shared" si="72"/>
        <v>1.0799999999999983</v>
      </c>
      <c r="O1126" s="41">
        <f t="shared" si="73"/>
        <v>17.869999999999997</v>
      </c>
      <c r="P1126" s="41">
        <f t="shared" si="74"/>
        <v>16.79</v>
      </c>
    </row>
    <row r="1127" spans="1:16" x14ac:dyDescent="0.2">
      <c r="A1127" s="36">
        <v>37176</v>
      </c>
      <c r="B1127" s="37" t="s">
        <v>134</v>
      </c>
      <c r="C1127" s="71">
        <v>17.3</v>
      </c>
      <c r="D1127" s="25" t="s">
        <v>170</v>
      </c>
      <c r="E1127" s="25">
        <v>12</v>
      </c>
      <c r="F1127" s="26" t="s">
        <v>171</v>
      </c>
      <c r="G1127" s="25">
        <v>2001</v>
      </c>
      <c r="H1127" s="27" t="s">
        <v>68</v>
      </c>
      <c r="I1127" s="25">
        <v>41</v>
      </c>
      <c r="J1127" s="25">
        <v>4</v>
      </c>
      <c r="K1127" s="41">
        <v>10.66</v>
      </c>
      <c r="L1127" s="41">
        <v>10.1</v>
      </c>
      <c r="M1127" s="41">
        <v>1.42</v>
      </c>
      <c r="N1127" s="41">
        <f t="shared" si="72"/>
        <v>0.5600000000000005</v>
      </c>
      <c r="O1127" s="41">
        <f t="shared" si="73"/>
        <v>9.24</v>
      </c>
      <c r="P1127" s="41">
        <f t="shared" si="74"/>
        <v>8.68</v>
      </c>
    </row>
    <row r="1128" spans="1:16" x14ac:dyDescent="0.2">
      <c r="A1128" s="36">
        <v>37176</v>
      </c>
      <c r="B1128" s="37" t="s">
        <v>135</v>
      </c>
      <c r="C1128" s="71">
        <v>17.45</v>
      </c>
      <c r="D1128" s="25" t="s">
        <v>170</v>
      </c>
      <c r="E1128" s="25">
        <v>12</v>
      </c>
      <c r="F1128" s="26" t="s">
        <v>171</v>
      </c>
      <c r="G1128" s="25">
        <v>2001</v>
      </c>
      <c r="H1128" s="27" t="s">
        <v>68</v>
      </c>
      <c r="I1128" s="25">
        <v>41</v>
      </c>
      <c r="J1128" s="25">
        <v>4</v>
      </c>
      <c r="K1128" s="41">
        <v>4.59</v>
      </c>
      <c r="L1128" s="41">
        <v>4.4000000000000004</v>
      </c>
      <c r="M1128" s="41">
        <v>1.42</v>
      </c>
      <c r="N1128" s="41">
        <f t="shared" si="72"/>
        <v>0.1899999999999995</v>
      </c>
      <c r="O1128" s="41">
        <f t="shared" si="73"/>
        <v>3.17</v>
      </c>
      <c r="P1128" s="41">
        <f t="shared" si="74"/>
        <v>2.9800000000000004</v>
      </c>
    </row>
    <row r="1129" spans="1:16" x14ac:dyDescent="0.2">
      <c r="A1129" s="36">
        <v>37176</v>
      </c>
      <c r="B1129" s="37" t="s">
        <v>136</v>
      </c>
      <c r="C1129" s="71">
        <v>17</v>
      </c>
      <c r="D1129" s="25" t="s">
        <v>170</v>
      </c>
      <c r="E1129" s="25">
        <v>12</v>
      </c>
      <c r="F1129" s="26" t="s">
        <v>171</v>
      </c>
      <c r="G1129" s="25">
        <v>2001</v>
      </c>
      <c r="H1129" s="27" t="s">
        <v>68</v>
      </c>
      <c r="I1129" s="25">
        <v>41</v>
      </c>
      <c r="J1129" s="25">
        <v>4</v>
      </c>
      <c r="K1129" s="41">
        <v>9.02</v>
      </c>
      <c r="L1129" s="41">
        <v>8.56</v>
      </c>
      <c r="M1129" s="41">
        <v>1.51</v>
      </c>
      <c r="N1129" s="41">
        <f t="shared" si="72"/>
        <v>0.45999999999999908</v>
      </c>
      <c r="O1129" s="41">
        <f t="shared" si="73"/>
        <v>7.51</v>
      </c>
      <c r="P1129" s="41">
        <f t="shared" si="74"/>
        <v>7.0500000000000007</v>
      </c>
    </row>
    <row r="1130" spans="1:16" x14ac:dyDescent="0.2">
      <c r="A1130" s="36">
        <v>37176</v>
      </c>
      <c r="B1130" s="37" t="s">
        <v>137</v>
      </c>
      <c r="C1130" s="71">
        <v>18.149999999999999</v>
      </c>
      <c r="D1130" s="25" t="s">
        <v>170</v>
      </c>
      <c r="E1130" s="25">
        <v>12</v>
      </c>
      <c r="F1130" s="26" t="s">
        <v>171</v>
      </c>
      <c r="G1130" s="25">
        <v>2001</v>
      </c>
      <c r="H1130" s="27" t="s">
        <v>68</v>
      </c>
      <c r="I1130" s="25">
        <v>41</v>
      </c>
      <c r="J1130" s="25">
        <v>4</v>
      </c>
      <c r="K1130" s="41">
        <v>8.1999999999999993</v>
      </c>
      <c r="L1130" s="41">
        <v>7.8</v>
      </c>
      <c r="M1130" s="41">
        <v>1.51</v>
      </c>
      <c r="N1130" s="41">
        <f t="shared" si="72"/>
        <v>0.39999999999999947</v>
      </c>
      <c r="O1130" s="41">
        <f t="shared" si="73"/>
        <v>6.6899999999999995</v>
      </c>
      <c r="P1130" s="41">
        <f t="shared" si="74"/>
        <v>6.29</v>
      </c>
    </row>
    <row r="1131" spans="1:16" x14ac:dyDescent="0.2">
      <c r="A1131" s="36">
        <v>37176</v>
      </c>
      <c r="B1131" s="37" t="s">
        <v>138</v>
      </c>
      <c r="C1131" s="71">
        <v>18.3</v>
      </c>
      <c r="D1131" s="25" t="s">
        <v>170</v>
      </c>
      <c r="E1131" s="25">
        <v>12</v>
      </c>
      <c r="F1131" s="26" t="s">
        <v>171</v>
      </c>
      <c r="G1131" s="25">
        <v>2001</v>
      </c>
      <c r="H1131" s="27" t="s">
        <v>68</v>
      </c>
      <c r="I1131" s="25">
        <v>41</v>
      </c>
      <c r="J1131" s="25">
        <v>4</v>
      </c>
      <c r="K1131" s="41">
        <v>21.25</v>
      </c>
      <c r="L1131" s="41">
        <v>20.079999999999998</v>
      </c>
      <c r="M1131" s="41">
        <v>1.9</v>
      </c>
      <c r="N1131" s="41">
        <f t="shared" si="72"/>
        <v>1.1700000000000017</v>
      </c>
      <c r="O1131" s="41">
        <f t="shared" si="73"/>
        <v>19.350000000000001</v>
      </c>
      <c r="P1131" s="41">
        <f t="shared" si="74"/>
        <v>18.18</v>
      </c>
    </row>
    <row r="1132" spans="1:16" x14ac:dyDescent="0.2">
      <c r="A1132" s="36">
        <v>37176</v>
      </c>
      <c r="B1132" s="37" t="s">
        <v>139</v>
      </c>
      <c r="C1132" s="71">
        <v>18.45</v>
      </c>
      <c r="D1132" s="25" t="s">
        <v>170</v>
      </c>
      <c r="E1132" s="25">
        <v>12</v>
      </c>
      <c r="F1132" s="26" t="s">
        <v>171</v>
      </c>
      <c r="G1132" s="25">
        <v>2001</v>
      </c>
      <c r="H1132" s="27" t="s">
        <v>68</v>
      </c>
      <c r="I1132" s="25">
        <v>41</v>
      </c>
      <c r="J1132" s="25">
        <v>4</v>
      </c>
      <c r="K1132" s="41">
        <v>19.579999999999998</v>
      </c>
      <c r="L1132" s="41">
        <v>18.5</v>
      </c>
      <c r="M1132" s="41">
        <v>1.71</v>
      </c>
      <c r="N1132" s="41">
        <f t="shared" si="72"/>
        <v>1.0799999999999983</v>
      </c>
      <c r="O1132" s="41">
        <f t="shared" si="73"/>
        <v>17.869999999999997</v>
      </c>
      <c r="P1132" s="41">
        <f t="shared" si="74"/>
        <v>16.79</v>
      </c>
    </row>
    <row r="1133" spans="1:16" x14ac:dyDescent="0.2">
      <c r="A1133" s="36">
        <v>37176</v>
      </c>
      <c r="B1133" s="37" t="s">
        <v>140</v>
      </c>
      <c r="C1133" s="71">
        <v>18</v>
      </c>
      <c r="D1133" s="25" t="s">
        <v>170</v>
      </c>
      <c r="E1133" s="25">
        <v>12</v>
      </c>
      <c r="F1133" s="26" t="s">
        <v>171</v>
      </c>
      <c r="G1133" s="25">
        <v>2001</v>
      </c>
      <c r="H1133" s="27" t="s">
        <v>68</v>
      </c>
      <c r="I1133" s="25">
        <v>41</v>
      </c>
      <c r="J1133" s="25">
        <v>4</v>
      </c>
      <c r="K1133" s="41">
        <v>19.89</v>
      </c>
      <c r="L1133" s="41">
        <v>18.8</v>
      </c>
      <c r="M1133" s="41">
        <v>1.81</v>
      </c>
      <c r="N1133" s="41">
        <f t="shared" si="72"/>
        <v>1.0899999999999999</v>
      </c>
      <c r="O1133" s="41">
        <f t="shared" si="73"/>
        <v>18.080000000000002</v>
      </c>
      <c r="P1133" s="41">
        <f t="shared" si="74"/>
        <v>16.990000000000002</v>
      </c>
    </row>
    <row r="1134" spans="1:16" x14ac:dyDescent="0.2">
      <c r="A1134" s="36">
        <v>37176</v>
      </c>
      <c r="B1134" s="37" t="s">
        <v>141</v>
      </c>
      <c r="C1134" s="71">
        <v>19.149999999999999</v>
      </c>
      <c r="D1134" s="25" t="s">
        <v>170</v>
      </c>
      <c r="E1134" s="25">
        <v>12</v>
      </c>
      <c r="F1134" s="26" t="s">
        <v>171</v>
      </c>
      <c r="G1134" s="25">
        <v>2001</v>
      </c>
      <c r="H1134" s="27" t="s">
        <v>68</v>
      </c>
      <c r="I1134" s="25">
        <v>41</v>
      </c>
      <c r="J1134" s="25">
        <v>4</v>
      </c>
      <c r="K1134" s="41">
        <v>20.05</v>
      </c>
      <c r="L1134" s="41">
        <v>19.399999999999999</v>
      </c>
      <c r="M1134" s="41">
        <v>9.2899999999999991</v>
      </c>
      <c r="N1134" s="41">
        <f t="shared" si="72"/>
        <v>0.65000000000000213</v>
      </c>
      <c r="O1134" s="41">
        <f t="shared" si="73"/>
        <v>10.760000000000002</v>
      </c>
      <c r="P1134" s="41">
        <f t="shared" si="74"/>
        <v>10.11</v>
      </c>
    </row>
    <row r="1135" spans="1:16" x14ac:dyDescent="0.2">
      <c r="A1135" s="36">
        <v>37176</v>
      </c>
      <c r="B1135" s="37" t="s">
        <v>142</v>
      </c>
      <c r="C1135" s="71">
        <v>19.3</v>
      </c>
      <c r="D1135" s="25" t="s">
        <v>170</v>
      </c>
      <c r="E1135" s="25">
        <v>12</v>
      </c>
      <c r="F1135" s="26" t="s">
        <v>171</v>
      </c>
      <c r="G1135" s="25">
        <v>2001</v>
      </c>
      <c r="H1135" s="27" t="s">
        <v>68</v>
      </c>
      <c r="I1135" s="25">
        <v>41</v>
      </c>
      <c r="J1135" s="25">
        <v>4</v>
      </c>
      <c r="K1135" s="41">
        <v>21.25</v>
      </c>
      <c r="L1135" s="41">
        <v>21.24</v>
      </c>
      <c r="M1135" s="41">
        <v>21.12</v>
      </c>
      <c r="N1135" s="41">
        <f t="shared" si="72"/>
        <v>1.0000000000001563E-2</v>
      </c>
      <c r="O1135" s="41">
        <f t="shared" si="73"/>
        <v>0.12999999999999901</v>
      </c>
      <c r="P1135" s="41">
        <f t="shared" si="74"/>
        <v>0.11999999999999744</v>
      </c>
    </row>
    <row r="1136" spans="1:16" x14ac:dyDescent="0.2">
      <c r="A1136" s="36">
        <v>37176</v>
      </c>
      <c r="B1136" s="37" t="s">
        <v>143</v>
      </c>
      <c r="C1136" s="71">
        <v>19.45</v>
      </c>
      <c r="D1136" s="25" t="s">
        <v>170</v>
      </c>
      <c r="E1136" s="25">
        <v>12</v>
      </c>
      <c r="F1136" s="26" t="s">
        <v>171</v>
      </c>
      <c r="G1136" s="25">
        <v>2001</v>
      </c>
      <c r="H1136" s="27" t="s">
        <v>68</v>
      </c>
      <c r="I1136" s="25">
        <v>41</v>
      </c>
      <c r="J1136" s="25">
        <v>4</v>
      </c>
      <c r="K1136" s="41">
        <v>21.37</v>
      </c>
      <c r="L1136" s="41">
        <v>20.64</v>
      </c>
      <c r="M1136" s="41">
        <v>9.2899999999999991</v>
      </c>
      <c r="N1136" s="41">
        <f t="shared" si="72"/>
        <v>0.73000000000000043</v>
      </c>
      <c r="O1136" s="41">
        <f t="shared" si="73"/>
        <v>12.080000000000002</v>
      </c>
      <c r="P1136" s="41">
        <f t="shared" si="74"/>
        <v>11.350000000000001</v>
      </c>
    </row>
    <row r="1137" spans="1:16" x14ac:dyDescent="0.2">
      <c r="A1137" s="36">
        <v>37176</v>
      </c>
      <c r="B1137" s="37" t="s">
        <v>144</v>
      </c>
      <c r="C1137" s="71">
        <v>19</v>
      </c>
      <c r="D1137" s="25" t="s">
        <v>170</v>
      </c>
      <c r="E1137" s="25">
        <v>12</v>
      </c>
      <c r="F1137" s="26" t="s">
        <v>171</v>
      </c>
      <c r="G1137" s="25">
        <v>2001</v>
      </c>
      <c r="H1137" s="27" t="s">
        <v>68</v>
      </c>
      <c r="I1137" s="25">
        <v>41</v>
      </c>
      <c r="J1137" s="25">
        <v>4</v>
      </c>
      <c r="K1137" s="41">
        <v>21</v>
      </c>
      <c r="L1137" s="41">
        <v>21</v>
      </c>
      <c r="M1137" s="41">
        <v>21</v>
      </c>
      <c r="N1137" s="41">
        <f t="shared" si="72"/>
        <v>0</v>
      </c>
      <c r="O1137" s="41">
        <f t="shared" si="73"/>
        <v>0</v>
      </c>
      <c r="P1137" s="41">
        <f t="shared" si="74"/>
        <v>0</v>
      </c>
    </row>
    <row r="1138" spans="1:16" x14ac:dyDescent="0.2">
      <c r="A1138" s="36">
        <v>37176</v>
      </c>
      <c r="B1138" s="37" t="s">
        <v>145</v>
      </c>
      <c r="C1138" s="71">
        <v>20.149999999999999</v>
      </c>
      <c r="D1138" s="25" t="s">
        <v>170</v>
      </c>
      <c r="E1138" s="25">
        <v>12</v>
      </c>
      <c r="F1138" s="26" t="s">
        <v>171</v>
      </c>
      <c r="G1138" s="25">
        <v>2001</v>
      </c>
      <c r="H1138" s="27" t="s">
        <v>68</v>
      </c>
      <c r="I1138" s="25">
        <v>41</v>
      </c>
      <c r="J1138" s="25">
        <v>4</v>
      </c>
      <c r="K1138" s="41">
        <v>4.18</v>
      </c>
      <c r="L1138" s="41">
        <v>4.18</v>
      </c>
      <c r="M1138" s="41">
        <v>4.18</v>
      </c>
      <c r="N1138" s="41">
        <f t="shared" si="72"/>
        <v>0</v>
      </c>
      <c r="O1138" s="41">
        <f t="shared" si="73"/>
        <v>0</v>
      </c>
      <c r="P1138" s="41">
        <f t="shared" si="74"/>
        <v>0</v>
      </c>
    </row>
    <row r="1139" spans="1:16" x14ac:dyDescent="0.2">
      <c r="A1139" s="36">
        <v>37176</v>
      </c>
      <c r="B1139" s="37" t="s">
        <v>146</v>
      </c>
      <c r="C1139" s="71">
        <v>20.3</v>
      </c>
      <c r="D1139" s="25" t="s">
        <v>170</v>
      </c>
      <c r="E1139" s="25">
        <v>12</v>
      </c>
      <c r="F1139" s="26" t="s">
        <v>171</v>
      </c>
      <c r="G1139" s="25">
        <v>2001</v>
      </c>
      <c r="H1139" s="27" t="s">
        <v>68</v>
      </c>
      <c r="I1139" s="25">
        <v>41</v>
      </c>
      <c r="J1139" s="25">
        <v>4</v>
      </c>
      <c r="K1139" s="41">
        <v>5</v>
      </c>
      <c r="L1139" s="41">
        <v>5</v>
      </c>
      <c r="M1139" s="41">
        <v>5</v>
      </c>
      <c r="N1139" s="41">
        <f t="shared" si="72"/>
        <v>0</v>
      </c>
      <c r="O1139" s="41">
        <f t="shared" si="73"/>
        <v>0</v>
      </c>
      <c r="P1139" s="41">
        <f t="shared" si="74"/>
        <v>0</v>
      </c>
    </row>
    <row r="1140" spans="1:16" x14ac:dyDescent="0.2">
      <c r="A1140" s="36">
        <v>37176</v>
      </c>
      <c r="B1140" s="37" t="s">
        <v>147</v>
      </c>
      <c r="C1140" s="71">
        <v>20.45</v>
      </c>
      <c r="D1140" s="25" t="s">
        <v>170</v>
      </c>
      <c r="E1140" s="25">
        <v>12</v>
      </c>
      <c r="F1140" s="26" t="s">
        <v>171</v>
      </c>
      <c r="G1140" s="25">
        <v>2001</v>
      </c>
      <c r="H1140" s="27" t="s">
        <v>68</v>
      </c>
      <c r="I1140" s="25">
        <v>41</v>
      </c>
      <c r="J1140" s="25">
        <v>4</v>
      </c>
      <c r="K1140" s="41">
        <v>10.7</v>
      </c>
      <c r="L1140" s="41">
        <v>10.7</v>
      </c>
      <c r="M1140" s="41">
        <v>10.7</v>
      </c>
      <c r="N1140" s="41">
        <f t="shared" si="72"/>
        <v>0</v>
      </c>
      <c r="O1140" s="41">
        <f t="shared" si="73"/>
        <v>0</v>
      </c>
      <c r="P1140" s="41">
        <f t="shared" si="74"/>
        <v>0</v>
      </c>
    </row>
    <row r="1141" spans="1:16" x14ac:dyDescent="0.2">
      <c r="A1141" s="36">
        <v>37176</v>
      </c>
      <c r="B1141" s="37" t="s">
        <v>148</v>
      </c>
      <c r="C1141" s="71">
        <v>20</v>
      </c>
      <c r="D1141" s="25" t="s">
        <v>170</v>
      </c>
      <c r="E1141" s="25">
        <v>12</v>
      </c>
      <c r="F1141" s="26" t="s">
        <v>171</v>
      </c>
      <c r="G1141" s="25">
        <v>2001</v>
      </c>
      <c r="H1141" s="27" t="s">
        <v>68</v>
      </c>
      <c r="I1141" s="25">
        <v>41</v>
      </c>
      <c r="J1141" s="25">
        <v>4</v>
      </c>
      <c r="K1141" s="41">
        <v>22.53</v>
      </c>
      <c r="L1141" s="41">
        <v>22.53</v>
      </c>
      <c r="M1141" s="41">
        <v>22.53</v>
      </c>
      <c r="N1141" s="41">
        <f t="shared" si="72"/>
        <v>0</v>
      </c>
      <c r="O1141" s="41">
        <f t="shared" si="73"/>
        <v>0</v>
      </c>
      <c r="P1141" s="41">
        <f t="shared" si="74"/>
        <v>0</v>
      </c>
    </row>
    <row r="1142" spans="1:16" x14ac:dyDescent="0.2">
      <c r="A1142" s="36">
        <v>37176</v>
      </c>
      <c r="B1142" s="37" t="s">
        <v>149</v>
      </c>
      <c r="C1142" s="71">
        <v>21.15</v>
      </c>
      <c r="D1142" s="25" t="s">
        <v>170</v>
      </c>
      <c r="E1142" s="25">
        <v>12</v>
      </c>
      <c r="F1142" s="26" t="s">
        <v>171</v>
      </c>
      <c r="G1142" s="25">
        <v>2001</v>
      </c>
      <c r="H1142" s="27" t="s">
        <v>68</v>
      </c>
      <c r="I1142" s="25">
        <v>41</v>
      </c>
      <c r="J1142" s="25">
        <v>4</v>
      </c>
      <c r="K1142" s="41">
        <v>26.07</v>
      </c>
      <c r="L1142" s="41">
        <v>25.84</v>
      </c>
      <c r="M1142" s="41">
        <v>22.26</v>
      </c>
      <c r="N1142" s="41">
        <f t="shared" si="72"/>
        <v>0.23000000000000043</v>
      </c>
      <c r="O1142" s="41">
        <f t="shared" si="73"/>
        <v>3.8099999999999987</v>
      </c>
      <c r="P1142" s="41">
        <f t="shared" si="74"/>
        <v>3.5799999999999983</v>
      </c>
    </row>
    <row r="1143" spans="1:16" x14ac:dyDescent="0.2">
      <c r="A1143" s="36">
        <v>37176</v>
      </c>
      <c r="B1143" s="37" t="s">
        <v>150</v>
      </c>
      <c r="C1143" s="71">
        <v>21.3</v>
      </c>
      <c r="D1143" s="25" t="s">
        <v>170</v>
      </c>
      <c r="E1143" s="25">
        <v>12</v>
      </c>
      <c r="F1143" s="26" t="s">
        <v>171</v>
      </c>
      <c r="G1143" s="25">
        <v>2001</v>
      </c>
      <c r="H1143" s="27" t="s">
        <v>68</v>
      </c>
      <c r="I1143" s="25">
        <v>41</v>
      </c>
      <c r="J1143" s="25">
        <v>4</v>
      </c>
      <c r="K1143" s="41">
        <v>24.83</v>
      </c>
      <c r="L1143" s="41">
        <v>24.7</v>
      </c>
      <c r="M1143" s="41">
        <v>22.66</v>
      </c>
      <c r="N1143" s="41">
        <f t="shared" si="72"/>
        <v>0.12999999999999901</v>
      </c>
      <c r="O1143" s="41">
        <f t="shared" si="73"/>
        <v>2.1699999999999982</v>
      </c>
      <c r="P1143" s="41">
        <f t="shared" si="74"/>
        <v>2.0399999999999991</v>
      </c>
    </row>
    <row r="1144" spans="1:16" x14ac:dyDescent="0.2">
      <c r="A1144" s="36">
        <v>37176</v>
      </c>
      <c r="B1144" s="37" t="s">
        <v>151</v>
      </c>
      <c r="C1144" s="71">
        <v>21.45</v>
      </c>
      <c r="D1144" s="25" t="s">
        <v>170</v>
      </c>
      <c r="E1144" s="25">
        <v>12</v>
      </c>
      <c r="F1144" s="26" t="s">
        <v>171</v>
      </c>
      <c r="G1144" s="25">
        <v>2001</v>
      </c>
      <c r="H1144" s="27" t="s">
        <v>68</v>
      </c>
      <c r="I1144" s="25">
        <v>41</v>
      </c>
      <c r="J1144" s="25">
        <v>4</v>
      </c>
      <c r="K1144" s="41">
        <v>23.8</v>
      </c>
      <c r="L1144" s="41">
        <v>23.78</v>
      </c>
      <c r="M1144" s="41">
        <v>23.44</v>
      </c>
      <c r="N1144" s="41">
        <f t="shared" si="72"/>
        <v>1.9999999999999574E-2</v>
      </c>
      <c r="O1144" s="41">
        <f t="shared" si="73"/>
        <v>0.35999999999999943</v>
      </c>
      <c r="P1144" s="41">
        <f t="shared" si="74"/>
        <v>0.33999999999999986</v>
      </c>
    </row>
    <row r="1145" spans="1:16" x14ac:dyDescent="0.2">
      <c r="A1145" s="36">
        <v>37176</v>
      </c>
      <c r="B1145" s="37" t="s">
        <v>152</v>
      </c>
      <c r="C1145" s="71">
        <v>21</v>
      </c>
      <c r="D1145" s="25" t="s">
        <v>170</v>
      </c>
      <c r="E1145" s="25">
        <v>12</v>
      </c>
      <c r="F1145" s="26" t="s">
        <v>171</v>
      </c>
      <c r="G1145" s="25">
        <v>2001</v>
      </c>
      <c r="H1145" s="27" t="s">
        <v>68</v>
      </c>
      <c r="I1145" s="25">
        <v>41</v>
      </c>
      <c r="J1145" s="25">
        <v>4</v>
      </c>
      <c r="K1145" s="41">
        <v>22.56</v>
      </c>
      <c r="L1145" s="41">
        <v>22.56</v>
      </c>
      <c r="M1145" s="41">
        <v>22.56</v>
      </c>
      <c r="N1145" s="41">
        <f t="shared" si="72"/>
        <v>0</v>
      </c>
      <c r="O1145" s="41">
        <f t="shared" si="73"/>
        <v>0</v>
      </c>
      <c r="P1145" s="41">
        <f t="shared" si="74"/>
        <v>0</v>
      </c>
    </row>
    <row r="1146" spans="1:16" x14ac:dyDescent="0.2">
      <c r="A1146" s="36">
        <v>37176</v>
      </c>
      <c r="B1146" s="37" t="s">
        <v>153</v>
      </c>
      <c r="C1146" s="71">
        <v>22.15</v>
      </c>
      <c r="D1146" s="25" t="s">
        <v>170</v>
      </c>
      <c r="E1146" s="25">
        <v>12</v>
      </c>
      <c r="F1146" s="26" t="s">
        <v>171</v>
      </c>
      <c r="G1146" s="25">
        <v>2001</v>
      </c>
      <c r="H1146" s="27" t="s">
        <v>68</v>
      </c>
      <c r="I1146" s="25">
        <v>41</v>
      </c>
      <c r="J1146" s="25">
        <v>4</v>
      </c>
      <c r="K1146" s="41">
        <v>22.53</v>
      </c>
      <c r="L1146" s="41">
        <v>22.53</v>
      </c>
      <c r="M1146" s="41">
        <v>22.53</v>
      </c>
      <c r="N1146" s="41">
        <f t="shared" si="72"/>
        <v>0</v>
      </c>
      <c r="O1146" s="41">
        <f t="shared" si="73"/>
        <v>0</v>
      </c>
      <c r="P1146" s="41">
        <f t="shared" si="74"/>
        <v>0</v>
      </c>
    </row>
    <row r="1147" spans="1:16" x14ac:dyDescent="0.2">
      <c r="A1147" s="36">
        <v>37176</v>
      </c>
      <c r="B1147" s="37" t="s">
        <v>154</v>
      </c>
      <c r="C1147" s="71">
        <v>22.3</v>
      </c>
      <c r="D1147" s="25" t="s">
        <v>170</v>
      </c>
      <c r="E1147" s="25">
        <v>12</v>
      </c>
      <c r="F1147" s="26" t="s">
        <v>171</v>
      </c>
      <c r="G1147" s="25">
        <v>2001</v>
      </c>
      <c r="H1147" s="27" t="s">
        <v>68</v>
      </c>
      <c r="I1147" s="25">
        <v>41</v>
      </c>
      <c r="J1147" s="25">
        <v>4</v>
      </c>
      <c r="K1147" s="41">
        <v>21.67</v>
      </c>
      <c r="L1147" s="41">
        <v>21.67</v>
      </c>
      <c r="M1147" s="41">
        <v>21.67</v>
      </c>
      <c r="N1147" s="41">
        <f t="shared" si="72"/>
        <v>0</v>
      </c>
      <c r="O1147" s="41">
        <f t="shared" si="73"/>
        <v>0</v>
      </c>
      <c r="P1147" s="41">
        <f t="shared" si="74"/>
        <v>0</v>
      </c>
    </row>
    <row r="1148" spans="1:16" x14ac:dyDescent="0.2">
      <c r="A1148" s="36">
        <v>37176</v>
      </c>
      <c r="B1148" s="37" t="s">
        <v>155</v>
      </c>
      <c r="C1148" s="71">
        <v>22.45</v>
      </c>
      <c r="D1148" s="25" t="s">
        <v>170</v>
      </c>
      <c r="E1148" s="25">
        <v>12</v>
      </c>
      <c r="F1148" s="26" t="s">
        <v>171</v>
      </c>
      <c r="G1148" s="25">
        <v>2001</v>
      </c>
      <c r="H1148" s="27" t="s">
        <v>68</v>
      </c>
      <c r="I1148" s="25">
        <v>41</v>
      </c>
      <c r="J1148" s="25">
        <v>4</v>
      </c>
      <c r="K1148" s="41">
        <v>21.78</v>
      </c>
      <c r="L1148" s="41">
        <v>21.78</v>
      </c>
      <c r="M1148" s="41">
        <v>21.78</v>
      </c>
      <c r="N1148" s="41">
        <f t="shared" si="72"/>
        <v>0</v>
      </c>
      <c r="O1148" s="41">
        <f t="shared" si="73"/>
        <v>0</v>
      </c>
      <c r="P1148" s="41">
        <f t="shared" si="74"/>
        <v>0</v>
      </c>
    </row>
    <row r="1149" spans="1:16" x14ac:dyDescent="0.2">
      <c r="A1149" s="36">
        <v>37176</v>
      </c>
      <c r="B1149" s="37" t="s">
        <v>156</v>
      </c>
      <c r="C1149" s="71">
        <v>22</v>
      </c>
      <c r="D1149" s="25" t="s">
        <v>170</v>
      </c>
      <c r="E1149" s="25">
        <v>12</v>
      </c>
      <c r="F1149" s="26" t="s">
        <v>171</v>
      </c>
      <c r="G1149" s="25">
        <v>2001</v>
      </c>
      <c r="H1149" s="27" t="s">
        <v>68</v>
      </c>
      <c r="I1149" s="25">
        <v>41</v>
      </c>
      <c r="J1149" s="25">
        <v>4</v>
      </c>
      <c r="K1149" s="41">
        <v>21.44</v>
      </c>
      <c r="L1149" s="41">
        <v>21.44</v>
      </c>
      <c r="M1149" s="41">
        <v>21.44</v>
      </c>
      <c r="N1149" s="41">
        <f t="shared" si="72"/>
        <v>0</v>
      </c>
      <c r="O1149" s="41">
        <f t="shared" si="73"/>
        <v>0</v>
      </c>
      <c r="P1149" s="41">
        <f t="shared" si="74"/>
        <v>0</v>
      </c>
    </row>
    <row r="1150" spans="1:16" x14ac:dyDescent="0.2">
      <c r="A1150" s="36">
        <v>37176</v>
      </c>
      <c r="B1150" s="37" t="s">
        <v>157</v>
      </c>
      <c r="C1150" s="71">
        <v>23.15</v>
      </c>
      <c r="D1150" s="25" t="s">
        <v>170</v>
      </c>
      <c r="E1150" s="25">
        <v>12</v>
      </c>
      <c r="F1150" s="26" t="s">
        <v>171</v>
      </c>
      <c r="G1150" s="25">
        <v>2001</v>
      </c>
      <c r="H1150" s="27" t="s">
        <v>68</v>
      </c>
      <c r="I1150" s="25">
        <v>41</v>
      </c>
      <c r="J1150" s="25">
        <v>4</v>
      </c>
      <c r="K1150" s="41">
        <v>21.78</v>
      </c>
      <c r="L1150" s="41">
        <v>21.78</v>
      </c>
      <c r="M1150" s="41">
        <v>21.78</v>
      </c>
      <c r="N1150" s="41">
        <f t="shared" si="72"/>
        <v>0</v>
      </c>
      <c r="O1150" s="41">
        <f t="shared" si="73"/>
        <v>0</v>
      </c>
      <c r="P1150" s="41">
        <f t="shared" si="74"/>
        <v>0</v>
      </c>
    </row>
    <row r="1151" spans="1:16" x14ac:dyDescent="0.2">
      <c r="A1151" s="36">
        <v>37176</v>
      </c>
      <c r="B1151" s="37" t="s">
        <v>158</v>
      </c>
      <c r="C1151" s="71">
        <v>23.3</v>
      </c>
      <c r="D1151" s="25" t="s">
        <v>170</v>
      </c>
      <c r="E1151" s="25">
        <v>12</v>
      </c>
      <c r="F1151" s="26" t="s">
        <v>171</v>
      </c>
      <c r="G1151" s="25">
        <v>2001</v>
      </c>
      <c r="H1151" s="27" t="s">
        <v>68</v>
      </c>
      <c r="I1151" s="25">
        <v>41</v>
      </c>
      <c r="J1151" s="25">
        <v>4</v>
      </c>
      <c r="K1151" s="41">
        <v>21.44</v>
      </c>
      <c r="L1151" s="41">
        <v>21.44</v>
      </c>
      <c r="M1151" s="41">
        <v>21.44</v>
      </c>
      <c r="N1151" s="41">
        <f t="shared" si="72"/>
        <v>0</v>
      </c>
      <c r="O1151" s="41">
        <f t="shared" si="73"/>
        <v>0</v>
      </c>
      <c r="P1151" s="41">
        <f t="shared" si="74"/>
        <v>0</v>
      </c>
    </row>
    <row r="1152" spans="1:16" x14ac:dyDescent="0.2">
      <c r="A1152" s="36">
        <v>37176</v>
      </c>
      <c r="B1152" s="37" t="s">
        <v>159</v>
      </c>
      <c r="C1152" s="71">
        <v>23.45</v>
      </c>
      <c r="D1152" s="25" t="s">
        <v>170</v>
      </c>
      <c r="E1152" s="25">
        <v>12</v>
      </c>
      <c r="F1152" s="26" t="s">
        <v>171</v>
      </c>
      <c r="G1152" s="25">
        <v>2001</v>
      </c>
      <c r="H1152" s="27" t="s">
        <v>68</v>
      </c>
      <c r="I1152" s="25">
        <v>41</v>
      </c>
      <c r="J1152" s="25">
        <v>4</v>
      </c>
      <c r="K1152" s="41">
        <v>21.44</v>
      </c>
      <c r="L1152" s="41">
        <v>21.44</v>
      </c>
      <c r="M1152" s="41">
        <v>21.44</v>
      </c>
      <c r="N1152" s="41">
        <f t="shared" si="72"/>
        <v>0</v>
      </c>
      <c r="O1152" s="41">
        <f t="shared" si="73"/>
        <v>0</v>
      </c>
      <c r="P1152" s="41">
        <f t="shared" si="74"/>
        <v>0</v>
      </c>
    </row>
    <row r="1153" spans="1:16" x14ac:dyDescent="0.2">
      <c r="A1153" s="36">
        <v>37176</v>
      </c>
      <c r="B1153" s="37" t="s">
        <v>160</v>
      </c>
      <c r="C1153" s="71">
        <v>23</v>
      </c>
      <c r="D1153" s="25" t="s">
        <v>170</v>
      </c>
      <c r="E1153" s="25">
        <v>12</v>
      </c>
      <c r="F1153" s="26" t="s">
        <v>171</v>
      </c>
      <c r="G1153" s="25">
        <v>2001</v>
      </c>
      <c r="H1153" s="27" t="s">
        <v>68</v>
      </c>
      <c r="I1153" s="25">
        <v>41</v>
      </c>
      <c r="J1153" s="25">
        <v>4</v>
      </c>
      <c r="K1153" s="41">
        <v>17.899999999999999</v>
      </c>
      <c r="L1153" s="41">
        <v>17.899999999999999</v>
      </c>
      <c r="M1153" s="41">
        <v>17.899999999999999</v>
      </c>
      <c r="N1153" s="41">
        <f t="shared" si="72"/>
        <v>0</v>
      </c>
      <c r="O1153" s="41">
        <f t="shared" si="73"/>
        <v>0</v>
      </c>
      <c r="P1153" s="41">
        <f t="shared" si="74"/>
        <v>0</v>
      </c>
    </row>
    <row r="1154" spans="1:16" x14ac:dyDescent="0.2">
      <c r="A1154" s="36">
        <v>37176</v>
      </c>
      <c r="B1154" s="37" t="s">
        <v>161</v>
      </c>
      <c r="C1154" s="71">
        <v>24.15</v>
      </c>
      <c r="D1154" s="25" t="s">
        <v>170</v>
      </c>
      <c r="E1154" s="25">
        <v>12</v>
      </c>
      <c r="F1154" s="26" t="s">
        <v>171</v>
      </c>
      <c r="G1154" s="25">
        <v>2001</v>
      </c>
      <c r="H1154" s="27" t="s">
        <v>68</v>
      </c>
      <c r="I1154" s="25">
        <v>41</v>
      </c>
      <c r="J1154" s="25">
        <v>4</v>
      </c>
      <c r="K1154" s="41">
        <v>23.78</v>
      </c>
      <c r="L1154" s="41">
        <v>23.78</v>
      </c>
      <c r="M1154" s="41">
        <v>23.78</v>
      </c>
      <c r="N1154" s="41">
        <f t="shared" si="72"/>
        <v>0</v>
      </c>
      <c r="O1154" s="41">
        <f t="shared" si="73"/>
        <v>0</v>
      </c>
      <c r="P1154" s="41">
        <f t="shared" si="74"/>
        <v>0</v>
      </c>
    </row>
    <row r="1155" spans="1:16" x14ac:dyDescent="0.2">
      <c r="A1155" s="36">
        <v>37176</v>
      </c>
      <c r="B1155" s="37" t="s">
        <v>162</v>
      </c>
      <c r="C1155" s="71">
        <v>24.3</v>
      </c>
      <c r="D1155" s="25" t="s">
        <v>170</v>
      </c>
      <c r="E1155" s="25">
        <v>12</v>
      </c>
      <c r="F1155" s="26" t="s">
        <v>171</v>
      </c>
      <c r="G1155" s="25">
        <v>2001</v>
      </c>
      <c r="H1155" s="27" t="s">
        <v>68</v>
      </c>
      <c r="I1155" s="25">
        <v>41</v>
      </c>
      <c r="J1155" s="25">
        <v>4</v>
      </c>
      <c r="K1155" s="41">
        <v>26.04</v>
      </c>
      <c r="L1155" s="41">
        <v>26.04</v>
      </c>
      <c r="M1155" s="41">
        <v>26.04</v>
      </c>
      <c r="N1155" s="41">
        <f t="shared" si="72"/>
        <v>0</v>
      </c>
      <c r="O1155" s="41">
        <f t="shared" si="73"/>
        <v>0</v>
      </c>
      <c r="P1155" s="41">
        <f t="shared" si="74"/>
        <v>0</v>
      </c>
    </row>
    <row r="1156" spans="1:16" x14ac:dyDescent="0.2">
      <c r="A1156" s="36">
        <v>37176</v>
      </c>
      <c r="B1156" s="37" t="s">
        <v>163</v>
      </c>
      <c r="C1156" s="71">
        <v>24.45</v>
      </c>
      <c r="D1156" s="25" t="s">
        <v>170</v>
      </c>
      <c r="E1156" s="25">
        <v>12</v>
      </c>
      <c r="F1156" s="26" t="s">
        <v>171</v>
      </c>
      <c r="G1156" s="25">
        <v>2001</v>
      </c>
      <c r="H1156" s="27" t="s">
        <v>68</v>
      </c>
      <c r="I1156" s="25">
        <v>41</v>
      </c>
      <c r="J1156" s="25">
        <v>4</v>
      </c>
      <c r="K1156" s="41">
        <v>27.07</v>
      </c>
      <c r="L1156" s="41">
        <v>27.07</v>
      </c>
      <c r="M1156" s="41">
        <v>27.07</v>
      </c>
      <c r="N1156" s="41">
        <f t="shared" si="72"/>
        <v>0</v>
      </c>
      <c r="O1156" s="41">
        <f t="shared" si="73"/>
        <v>0</v>
      </c>
      <c r="P1156" s="41">
        <f t="shared" si="74"/>
        <v>0</v>
      </c>
    </row>
    <row r="1157" spans="1:16" x14ac:dyDescent="0.2">
      <c r="A1157" s="36">
        <v>37176</v>
      </c>
      <c r="B1157" s="37" t="s">
        <v>164</v>
      </c>
      <c r="C1157" s="71">
        <v>24</v>
      </c>
      <c r="D1157" s="25" t="s">
        <v>170</v>
      </c>
      <c r="E1157" s="25">
        <v>12</v>
      </c>
      <c r="F1157" s="26" t="s">
        <v>171</v>
      </c>
      <c r="G1157" s="25">
        <v>2001</v>
      </c>
      <c r="H1157" s="27" t="s">
        <v>68</v>
      </c>
      <c r="I1157" s="25">
        <v>41</v>
      </c>
      <c r="J1157" s="25">
        <v>4</v>
      </c>
      <c r="K1157" s="41">
        <v>24.89</v>
      </c>
      <c r="L1157" s="41">
        <v>24.89</v>
      </c>
      <c r="M1157" s="41">
        <v>24.89</v>
      </c>
      <c r="N1157" s="41">
        <f t="shared" si="72"/>
        <v>0</v>
      </c>
      <c r="O1157" s="41">
        <f t="shared" si="73"/>
        <v>0</v>
      </c>
      <c r="P1157" s="41">
        <f t="shared" si="74"/>
        <v>0</v>
      </c>
    </row>
    <row r="1158" spans="1:16" x14ac:dyDescent="0.2">
      <c r="A1158" s="36">
        <v>37177</v>
      </c>
      <c r="B1158" s="37" t="s">
        <v>66</v>
      </c>
      <c r="C1158" s="71">
        <v>1</v>
      </c>
      <c r="D1158" s="25" t="s">
        <v>170</v>
      </c>
      <c r="E1158" s="25">
        <v>13</v>
      </c>
      <c r="F1158" s="26" t="s">
        <v>167</v>
      </c>
      <c r="G1158" s="25">
        <v>2001</v>
      </c>
      <c r="H1158" s="27" t="s">
        <v>168</v>
      </c>
      <c r="I1158" s="25">
        <v>41</v>
      </c>
      <c r="J1158" s="25">
        <v>4</v>
      </c>
      <c r="K1158" s="41">
        <v>22.76</v>
      </c>
      <c r="L1158" s="41">
        <v>22.76</v>
      </c>
      <c r="M1158" s="41">
        <v>22.76</v>
      </c>
      <c r="N1158" s="41">
        <f t="shared" si="72"/>
        <v>0</v>
      </c>
      <c r="O1158" s="41">
        <f t="shared" si="73"/>
        <v>0</v>
      </c>
      <c r="P1158" s="41">
        <f t="shared" si="74"/>
        <v>0</v>
      </c>
    </row>
    <row r="1159" spans="1:16" x14ac:dyDescent="0.2">
      <c r="A1159" s="36">
        <v>37177</v>
      </c>
      <c r="B1159" s="37" t="s">
        <v>69</v>
      </c>
      <c r="C1159" s="71">
        <v>1</v>
      </c>
      <c r="D1159" s="25" t="s">
        <v>170</v>
      </c>
      <c r="E1159" s="25">
        <v>13</v>
      </c>
      <c r="F1159" s="26" t="s">
        <v>167</v>
      </c>
      <c r="G1159" s="25">
        <v>2001</v>
      </c>
      <c r="H1159" s="27" t="s">
        <v>168</v>
      </c>
      <c r="I1159" s="25">
        <v>41</v>
      </c>
      <c r="J1159" s="25">
        <v>4</v>
      </c>
      <c r="K1159" s="41">
        <v>19.45</v>
      </c>
      <c r="L1159" s="41">
        <v>19.45</v>
      </c>
      <c r="M1159" s="41">
        <v>19.45</v>
      </c>
      <c r="N1159" s="41">
        <f t="shared" ref="N1159:N1222" si="75">K1159-L1159</f>
        <v>0</v>
      </c>
      <c r="O1159" s="41">
        <f t="shared" ref="O1159:O1222" si="76">K1159-M1159</f>
        <v>0</v>
      </c>
      <c r="P1159" s="41">
        <f t="shared" ref="P1159:P1222" si="77">L1159-M1159</f>
        <v>0</v>
      </c>
    </row>
    <row r="1160" spans="1:16" x14ac:dyDescent="0.2">
      <c r="A1160" s="36">
        <v>37177</v>
      </c>
      <c r="B1160" s="37" t="s">
        <v>70</v>
      </c>
      <c r="C1160" s="71">
        <v>1</v>
      </c>
      <c r="D1160" s="25" t="s">
        <v>170</v>
      </c>
      <c r="E1160" s="25">
        <v>13</v>
      </c>
      <c r="F1160" s="26" t="s">
        <v>167</v>
      </c>
      <c r="G1160" s="25">
        <v>2001</v>
      </c>
      <c r="H1160" s="27" t="s">
        <v>168</v>
      </c>
      <c r="I1160" s="25">
        <v>41</v>
      </c>
      <c r="J1160" s="25">
        <v>4</v>
      </c>
      <c r="K1160" s="41">
        <v>18.45</v>
      </c>
      <c r="L1160" s="41">
        <v>18.45</v>
      </c>
      <c r="M1160" s="41">
        <v>18.45</v>
      </c>
      <c r="N1160" s="41">
        <f t="shared" si="75"/>
        <v>0</v>
      </c>
      <c r="O1160" s="41">
        <f t="shared" si="76"/>
        <v>0</v>
      </c>
      <c r="P1160" s="41">
        <f t="shared" si="77"/>
        <v>0</v>
      </c>
    </row>
    <row r="1161" spans="1:16" x14ac:dyDescent="0.2">
      <c r="A1161" s="36">
        <v>37177</v>
      </c>
      <c r="B1161" s="37" t="s">
        <v>71</v>
      </c>
      <c r="C1161" s="71">
        <v>1</v>
      </c>
      <c r="D1161" s="25" t="s">
        <v>170</v>
      </c>
      <c r="E1161" s="25">
        <v>13</v>
      </c>
      <c r="F1161" s="26" t="s">
        <v>167</v>
      </c>
      <c r="G1161" s="25">
        <v>2001</v>
      </c>
      <c r="H1161" s="27" t="s">
        <v>168</v>
      </c>
      <c r="I1161" s="25">
        <v>41</v>
      </c>
      <c r="J1161" s="25">
        <v>4</v>
      </c>
      <c r="K1161" s="41">
        <v>13</v>
      </c>
      <c r="L1161" s="41">
        <v>13</v>
      </c>
      <c r="M1161" s="41">
        <v>13</v>
      </c>
      <c r="N1161" s="41">
        <f t="shared" si="75"/>
        <v>0</v>
      </c>
      <c r="O1161" s="41">
        <f t="shared" si="76"/>
        <v>0</v>
      </c>
      <c r="P1161" s="41">
        <f t="shared" si="77"/>
        <v>0</v>
      </c>
    </row>
    <row r="1162" spans="1:16" x14ac:dyDescent="0.2">
      <c r="A1162" s="36">
        <v>37177</v>
      </c>
      <c r="B1162" s="37" t="s">
        <v>72</v>
      </c>
      <c r="C1162" s="71">
        <v>2.15</v>
      </c>
      <c r="D1162" s="25" t="s">
        <v>170</v>
      </c>
      <c r="E1162" s="25">
        <v>13</v>
      </c>
      <c r="F1162" s="26" t="s">
        <v>167</v>
      </c>
      <c r="G1162" s="25">
        <v>2001</v>
      </c>
      <c r="H1162" s="27" t="s">
        <v>168</v>
      </c>
      <c r="I1162" s="25">
        <v>41</v>
      </c>
      <c r="J1162" s="25">
        <v>4</v>
      </c>
      <c r="K1162" s="41">
        <v>19.34</v>
      </c>
      <c r="L1162" s="41">
        <v>19.34</v>
      </c>
      <c r="M1162" s="41">
        <v>19.34</v>
      </c>
      <c r="N1162" s="41">
        <f t="shared" si="75"/>
        <v>0</v>
      </c>
      <c r="O1162" s="41">
        <f t="shared" si="76"/>
        <v>0</v>
      </c>
      <c r="P1162" s="41">
        <f t="shared" si="77"/>
        <v>0</v>
      </c>
    </row>
    <row r="1163" spans="1:16" x14ac:dyDescent="0.2">
      <c r="A1163" s="36">
        <v>37177</v>
      </c>
      <c r="B1163" s="37" t="s">
        <v>73</v>
      </c>
      <c r="C1163" s="71">
        <v>2.2999999999999998</v>
      </c>
      <c r="D1163" s="25" t="s">
        <v>170</v>
      </c>
      <c r="E1163" s="25">
        <v>13</v>
      </c>
      <c r="F1163" s="26" t="s">
        <v>167</v>
      </c>
      <c r="G1163" s="25">
        <v>2001</v>
      </c>
      <c r="H1163" s="27" t="s">
        <v>168</v>
      </c>
      <c r="I1163" s="25">
        <v>41</v>
      </c>
      <c r="J1163" s="25">
        <v>4</v>
      </c>
      <c r="K1163" s="41">
        <v>18.899999999999999</v>
      </c>
      <c r="L1163" s="41">
        <v>18.899999999999999</v>
      </c>
      <c r="M1163" s="41">
        <v>18.899999999999999</v>
      </c>
      <c r="N1163" s="41">
        <f t="shared" si="75"/>
        <v>0</v>
      </c>
      <c r="O1163" s="41">
        <f t="shared" si="76"/>
        <v>0</v>
      </c>
      <c r="P1163" s="41">
        <f t="shared" si="77"/>
        <v>0</v>
      </c>
    </row>
    <row r="1164" spans="1:16" x14ac:dyDescent="0.2">
      <c r="A1164" s="36">
        <v>37177</v>
      </c>
      <c r="B1164" s="37" t="s">
        <v>74</v>
      </c>
      <c r="C1164" s="71">
        <v>2.4500000000000002</v>
      </c>
      <c r="D1164" s="25" t="s">
        <v>170</v>
      </c>
      <c r="E1164" s="25">
        <v>13</v>
      </c>
      <c r="F1164" s="26" t="s">
        <v>167</v>
      </c>
      <c r="G1164" s="25">
        <v>2001</v>
      </c>
      <c r="H1164" s="27" t="s">
        <v>168</v>
      </c>
      <c r="I1164" s="25">
        <v>41</v>
      </c>
      <c r="J1164" s="25">
        <v>4</v>
      </c>
      <c r="K1164" s="41">
        <v>19.23</v>
      </c>
      <c r="L1164" s="41">
        <v>19.23</v>
      </c>
      <c r="M1164" s="41">
        <v>19.23</v>
      </c>
      <c r="N1164" s="41">
        <f t="shared" si="75"/>
        <v>0</v>
      </c>
      <c r="O1164" s="41">
        <f t="shared" si="76"/>
        <v>0</v>
      </c>
      <c r="P1164" s="41">
        <f t="shared" si="77"/>
        <v>0</v>
      </c>
    </row>
    <row r="1165" spans="1:16" x14ac:dyDescent="0.2">
      <c r="A1165" s="36">
        <v>37177</v>
      </c>
      <c r="B1165" s="37" t="s">
        <v>75</v>
      </c>
      <c r="C1165" s="71">
        <v>2</v>
      </c>
      <c r="D1165" s="25" t="s">
        <v>170</v>
      </c>
      <c r="E1165" s="25">
        <v>13</v>
      </c>
      <c r="F1165" s="26" t="s">
        <v>167</v>
      </c>
      <c r="G1165" s="25">
        <v>2001</v>
      </c>
      <c r="H1165" s="27" t="s">
        <v>168</v>
      </c>
      <c r="I1165" s="25">
        <v>41</v>
      </c>
      <c r="J1165" s="25">
        <v>4</v>
      </c>
      <c r="K1165" s="41">
        <v>18.89</v>
      </c>
      <c r="L1165" s="41">
        <v>18.89</v>
      </c>
      <c r="M1165" s="41">
        <v>18.89</v>
      </c>
      <c r="N1165" s="41">
        <f t="shared" si="75"/>
        <v>0</v>
      </c>
      <c r="O1165" s="41">
        <f t="shared" si="76"/>
        <v>0</v>
      </c>
      <c r="P1165" s="41">
        <f t="shared" si="77"/>
        <v>0</v>
      </c>
    </row>
    <row r="1166" spans="1:16" x14ac:dyDescent="0.2">
      <c r="A1166" s="36">
        <v>37177</v>
      </c>
      <c r="B1166" s="37" t="s">
        <v>76</v>
      </c>
      <c r="C1166" s="71">
        <v>3.15</v>
      </c>
      <c r="D1166" s="25" t="s">
        <v>170</v>
      </c>
      <c r="E1166" s="25">
        <v>13</v>
      </c>
      <c r="F1166" s="26" t="s">
        <v>167</v>
      </c>
      <c r="G1166" s="25">
        <v>2001</v>
      </c>
      <c r="H1166" s="27" t="s">
        <v>168</v>
      </c>
      <c r="I1166" s="25">
        <v>41</v>
      </c>
      <c r="J1166" s="25">
        <v>4</v>
      </c>
      <c r="K1166" s="41">
        <v>13.2</v>
      </c>
      <c r="L1166" s="41">
        <v>13.2</v>
      </c>
      <c r="M1166" s="41">
        <v>13.2</v>
      </c>
      <c r="N1166" s="41">
        <f t="shared" si="75"/>
        <v>0</v>
      </c>
      <c r="O1166" s="41">
        <f t="shared" si="76"/>
        <v>0</v>
      </c>
      <c r="P1166" s="41">
        <f t="shared" si="77"/>
        <v>0</v>
      </c>
    </row>
    <row r="1167" spans="1:16" x14ac:dyDescent="0.2">
      <c r="A1167" s="36">
        <v>37177</v>
      </c>
      <c r="B1167" s="37" t="s">
        <v>77</v>
      </c>
      <c r="C1167" s="71">
        <v>3.3</v>
      </c>
      <c r="D1167" s="25" t="s">
        <v>170</v>
      </c>
      <c r="E1167" s="25">
        <v>13</v>
      </c>
      <c r="F1167" s="26" t="s">
        <v>167</v>
      </c>
      <c r="G1167" s="25">
        <v>2001</v>
      </c>
      <c r="H1167" s="27" t="s">
        <v>168</v>
      </c>
      <c r="I1167" s="25">
        <v>41</v>
      </c>
      <c r="J1167" s="25">
        <v>4</v>
      </c>
      <c r="K1167" s="41">
        <v>11.8</v>
      </c>
      <c r="L1167" s="41">
        <v>11.8</v>
      </c>
      <c r="M1167" s="41">
        <v>11.8</v>
      </c>
      <c r="N1167" s="41">
        <f t="shared" si="75"/>
        <v>0</v>
      </c>
      <c r="O1167" s="41">
        <f t="shared" si="76"/>
        <v>0</v>
      </c>
      <c r="P1167" s="41">
        <f t="shared" si="77"/>
        <v>0</v>
      </c>
    </row>
    <row r="1168" spans="1:16" x14ac:dyDescent="0.2">
      <c r="A1168" s="36">
        <v>37177</v>
      </c>
      <c r="B1168" s="37" t="s">
        <v>78</v>
      </c>
      <c r="C1168" s="71">
        <v>3.45</v>
      </c>
      <c r="D1168" s="25" t="s">
        <v>170</v>
      </c>
      <c r="E1168" s="25">
        <v>13</v>
      </c>
      <c r="F1168" s="26" t="s">
        <v>167</v>
      </c>
      <c r="G1168" s="25">
        <v>2001</v>
      </c>
      <c r="H1168" s="27" t="s">
        <v>168</v>
      </c>
      <c r="I1168" s="25">
        <v>41</v>
      </c>
      <c r="J1168" s="25">
        <v>4</v>
      </c>
      <c r="K1168" s="41">
        <v>13.51</v>
      </c>
      <c r="L1168" s="41">
        <v>13.51</v>
      </c>
      <c r="M1168" s="41">
        <v>13.51</v>
      </c>
      <c r="N1168" s="41">
        <f t="shared" si="75"/>
        <v>0</v>
      </c>
      <c r="O1168" s="41">
        <f t="shared" si="76"/>
        <v>0</v>
      </c>
      <c r="P1168" s="41">
        <f t="shared" si="77"/>
        <v>0</v>
      </c>
    </row>
    <row r="1169" spans="1:16" x14ac:dyDescent="0.2">
      <c r="A1169" s="36">
        <v>37177</v>
      </c>
      <c r="B1169" s="37" t="s">
        <v>79</v>
      </c>
      <c r="C1169" s="71">
        <v>3</v>
      </c>
      <c r="D1169" s="25" t="s">
        <v>170</v>
      </c>
      <c r="E1169" s="25">
        <v>13</v>
      </c>
      <c r="F1169" s="26" t="s">
        <v>167</v>
      </c>
      <c r="G1169" s="25">
        <v>2001</v>
      </c>
      <c r="H1169" s="27" t="s">
        <v>168</v>
      </c>
      <c r="I1169" s="25">
        <v>41</v>
      </c>
      <c r="J1169" s="25">
        <v>4</v>
      </c>
      <c r="K1169" s="41">
        <v>11.2</v>
      </c>
      <c r="L1169" s="41">
        <v>11.2</v>
      </c>
      <c r="M1169" s="41">
        <v>11.2</v>
      </c>
      <c r="N1169" s="41">
        <f t="shared" si="75"/>
        <v>0</v>
      </c>
      <c r="O1169" s="41">
        <f t="shared" si="76"/>
        <v>0</v>
      </c>
      <c r="P1169" s="41">
        <f t="shared" si="77"/>
        <v>0</v>
      </c>
    </row>
    <row r="1170" spans="1:16" x14ac:dyDescent="0.2">
      <c r="A1170" s="36">
        <v>37177</v>
      </c>
      <c r="B1170" s="37" t="s">
        <v>80</v>
      </c>
      <c r="C1170" s="71">
        <v>4.1500000000000004</v>
      </c>
      <c r="D1170" s="25" t="s">
        <v>170</v>
      </c>
      <c r="E1170" s="25">
        <v>13</v>
      </c>
      <c r="F1170" s="26" t="s">
        <v>167</v>
      </c>
      <c r="G1170" s="25">
        <v>2001</v>
      </c>
      <c r="H1170" s="27" t="s">
        <v>168</v>
      </c>
      <c r="I1170" s="25">
        <v>41</v>
      </c>
      <c r="J1170" s="25">
        <v>4</v>
      </c>
      <c r="K1170" s="41">
        <v>13.5</v>
      </c>
      <c r="L1170" s="41">
        <v>13.5</v>
      </c>
      <c r="M1170" s="41">
        <v>13.5</v>
      </c>
      <c r="N1170" s="41">
        <f t="shared" si="75"/>
        <v>0</v>
      </c>
      <c r="O1170" s="41">
        <f t="shared" si="76"/>
        <v>0</v>
      </c>
      <c r="P1170" s="41">
        <f t="shared" si="77"/>
        <v>0</v>
      </c>
    </row>
    <row r="1171" spans="1:16" x14ac:dyDescent="0.2">
      <c r="A1171" s="36">
        <v>37177</v>
      </c>
      <c r="B1171" s="37" t="s">
        <v>81</v>
      </c>
      <c r="C1171" s="71">
        <v>4.3</v>
      </c>
      <c r="D1171" s="25" t="s">
        <v>170</v>
      </c>
      <c r="E1171" s="25">
        <v>13</v>
      </c>
      <c r="F1171" s="26" t="s">
        <v>167</v>
      </c>
      <c r="G1171" s="25">
        <v>2001</v>
      </c>
      <c r="H1171" s="27" t="s">
        <v>168</v>
      </c>
      <c r="I1171" s="25">
        <v>41</v>
      </c>
      <c r="J1171" s="25">
        <v>4</v>
      </c>
      <c r="K1171" s="41">
        <v>14</v>
      </c>
      <c r="L1171" s="41">
        <v>14</v>
      </c>
      <c r="M1171" s="41">
        <v>14</v>
      </c>
      <c r="N1171" s="41">
        <f t="shared" si="75"/>
        <v>0</v>
      </c>
      <c r="O1171" s="41">
        <f t="shared" si="76"/>
        <v>0</v>
      </c>
      <c r="P1171" s="41">
        <f t="shared" si="77"/>
        <v>0</v>
      </c>
    </row>
    <row r="1172" spans="1:16" x14ac:dyDescent="0.2">
      <c r="A1172" s="36">
        <v>37177</v>
      </c>
      <c r="B1172" s="37" t="s">
        <v>82</v>
      </c>
      <c r="C1172" s="71">
        <v>4.45</v>
      </c>
      <c r="D1172" s="25" t="s">
        <v>170</v>
      </c>
      <c r="E1172" s="25">
        <v>13</v>
      </c>
      <c r="F1172" s="26" t="s">
        <v>167</v>
      </c>
      <c r="G1172" s="25">
        <v>2001</v>
      </c>
      <c r="H1172" s="27" t="s">
        <v>168</v>
      </c>
      <c r="I1172" s="25">
        <v>41</v>
      </c>
      <c r="J1172" s="25">
        <v>4</v>
      </c>
      <c r="K1172" s="41">
        <v>17.53</v>
      </c>
      <c r="L1172" s="41">
        <v>17.53</v>
      </c>
      <c r="M1172" s="41">
        <v>17.53</v>
      </c>
      <c r="N1172" s="41">
        <f t="shared" si="75"/>
        <v>0</v>
      </c>
      <c r="O1172" s="41">
        <f t="shared" si="76"/>
        <v>0</v>
      </c>
      <c r="P1172" s="41">
        <f t="shared" si="77"/>
        <v>0</v>
      </c>
    </row>
    <row r="1173" spans="1:16" x14ac:dyDescent="0.2">
      <c r="A1173" s="36">
        <v>37177</v>
      </c>
      <c r="B1173" s="37" t="s">
        <v>83</v>
      </c>
      <c r="C1173" s="71">
        <v>4</v>
      </c>
      <c r="D1173" s="25" t="s">
        <v>170</v>
      </c>
      <c r="E1173" s="25">
        <v>13</v>
      </c>
      <c r="F1173" s="26" t="s">
        <v>167</v>
      </c>
      <c r="G1173" s="25">
        <v>2001</v>
      </c>
      <c r="H1173" s="27" t="s">
        <v>168</v>
      </c>
      <c r="I1173" s="25">
        <v>41</v>
      </c>
      <c r="J1173" s="25">
        <v>4</v>
      </c>
      <c r="K1173" s="41">
        <v>12</v>
      </c>
      <c r="L1173" s="41">
        <v>12</v>
      </c>
      <c r="M1173" s="41">
        <v>12</v>
      </c>
      <c r="N1173" s="41">
        <f t="shared" si="75"/>
        <v>0</v>
      </c>
      <c r="O1173" s="41">
        <f t="shared" si="76"/>
        <v>0</v>
      </c>
      <c r="P1173" s="41">
        <f t="shared" si="77"/>
        <v>0</v>
      </c>
    </row>
    <row r="1174" spans="1:16" x14ac:dyDescent="0.2">
      <c r="A1174" s="36">
        <v>37177</v>
      </c>
      <c r="B1174" s="37" t="s">
        <v>84</v>
      </c>
      <c r="C1174" s="71">
        <v>5.15</v>
      </c>
      <c r="D1174" s="25" t="s">
        <v>170</v>
      </c>
      <c r="E1174" s="25">
        <v>13</v>
      </c>
      <c r="F1174" s="26" t="s">
        <v>167</v>
      </c>
      <c r="G1174" s="25">
        <v>2001</v>
      </c>
      <c r="H1174" s="27" t="s">
        <v>168</v>
      </c>
      <c r="I1174" s="25">
        <v>41</v>
      </c>
      <c r="J1174" s="25">
        <v>4</v>
      </c>
      <c r="K1174" s="41">
        <v>15.6</v>
      </c>
      <c r="L1174" s="41">
        <v>15.6</v>
      </c>
      <c r="M1174" s="41">
        <v>15.6</v>
      </c>
      <c r="N1174" s="41">
        <f t="shared" si="75"/>
        <v>0</v>
      </c>
      <c r="O1174" s="41">
        <f t="shared" si="76"/>
        <v>0</v>
      </c>
      <c r="P1174" s="41">
        <f t="shared" si="77"/>
        <v>0</v>
      </c>
    </row>
    <row r="1175" spans="1:16" x14ac:dyDescent="0.2">
      <c r="A1175" s="36">
        <v>37177</v>
      </c>
      <c r="B1175" s="37" t="s">
        <v>85</v>
      </c>
      <c r="C1175" s="71">
        <v>5.3</v>
      </c>
      <c r="D1175" s="25" t="s">
        <v>170</v>
      </c>
      <c r="E1175" s="25">
        <v>13</v>
      </c>
      <c r="F1175" s="26" t="s">
        <v>167</v>
      </c>
      <c r="G1175" s="25">
        <v>2001</v>
      </c>
      <c r="H1175" s="27" t="s">
        <v>168</v>
      </c>
      <c r="I1175" s="25">
        <v>41</v>
      </c>
      <c r="J1175" s="25">
        <v>4</v>
      </c>
      <c r="K1175" s="41">
        <v>16</v>
      </c>
      <c r="L1175" s="41">
        <v>16</v>
      </c>
      <c r="M1175" s="41">
        <v>16</v>
      </c>
      <c r="N1175" s="41">
        <f t="shared" si="75"/>
        <v>0</v>
      </c>
      <c r="O1175" s="41">
        <f t="shared" si="76"/>
        <v>0</v>
      </c>
      <c r="P1175" s="41">
        <f t="shared" si="77"/>
        <v>0</v>
      </c>
    </row>
    <row r="1176" spans="1:16" x14ac:dyDescent="0.2">
      <c r="A1176" s="36">
        <v>37177</v>
      </c>
      <c r="B1176" s="37" t="s">
        <v>86</v>
      </c>
      <c r="C1176" s="71">
        <v>5.45</v>
      </c>
      <c r="D1176" s="25" t="s">
        <v>170</v>
      </c>
      <c r="E1176" s="25">
        <v>13</v>
      </c>
      <c r="F1176" s="26" t="s">
        <v>167</v>
      </c>
      <c r="G1176" s="25">
        <v>2001</v>
      </c>
      <c r="H1176" s="27" t="s">
        <v>168</v>
      </c>
      <c r="I1176" s="25">
        <v>41</v>
      </c>
      <c r="J1176" s="25">
        <v>4</v>
      </c>
      <c r="K1176" s="41">
        <v>13.5</v>
      </c>
      <c r="L1176" s="41">
        <v>13.5</v>
      </c>
      <c r="M1176" s="41">
        <v>13.5</v>
      </c>
      <c r="N1176" s="41">
        <f t="shared" si="75"/>
        <v>0</v>
      </c>
      <c r="O1176" s="41">
        <f t="shared" si="76"/>
        <v>0</v>
      </c>
      <c r="P1176" s="41">
        <f t="shared" si="77"/>
        <v>0</v>
      </c>
    </row>
    <row r="1177" spans="1:16" x14ac:dyDescent="0.2">
      <c r="A1177" s="36">
        <v>37177</v>
      </c>
      <c r="B1177" s="37" t="s">
        <v>87</v>
      </c>
      <c r="C1177" s="71">
        <v>5</v>
      </c>
      <c r="D1177" s="25" t="s">
        <v>170</v>
      </c>
      <c r="E1177" s="25">
        <v>13</v>
      </c>
      <c r="F1177" s="26" t="s">
        <v>167</v>
      </c>
      <c r="G1177" s="25">
        <v>2001</v>
      </c>
      <c r="H1177" s="27" t="s">
        <v>168</v>
      </c>
      <c r="I1177" s="25">
        <v>41</v>
      </c>
      <c r="J1177" s="25">
        <v>4</v>
      </c>
      <c r="K1177" s="41">
        <v>14.4</v>
      </c>
      <c r="L1177" s="41">
        <v>14.4</v>
      </c>
      <c r="M1177" s="41">
        <v>14.4</v>
      </c>
      <c r="N1177" s="41">
        <f t="shared" si="75"/>
        <v>0</v>
      </c>
      <c r="O1177" s="41">
        <f t="shared" si="76"/>
        <v>0</v>
      </c>
      <c r="P1177" s="41">
        <f t="shared" si="77"/>
        <v>0</v>
      </c>
    </row>
    <row r="1178" spans="1:16" x14ac:dyDescent="0.2">
      <c r="A1178" s="36">
        <v>37177</v>
      </c>
      <c r="B1178" s="37" t="s">
        <v>88</v>
      </c>
      <c r="C1178" s="71">
        <v>6.15</v>
      </c>
      <c r="D1178" s="25" t="s">
        <v>170</v>
      </c>
      <c r="E1178" s="25">
        <v>13</v>
      </c>
      <c r="F1178" s="26" t="s">
        <v>167</v>
      </c>
      <c r="G1178" s="25">
        <v>2001</v>
      </c>
      <c r="H1178" s="27" t="s">
        <v>168</v>
      </c>
      <c r="I1178" s="25">
        <v>41</v>
      </c>
      <c r="J1178" s="25">
        <v>4</v>
      </c>
      <c r="K1178" s="41">
        <v>18.559999999999999</v>
      </c>
      <c r="L1178" s="41">
        <v>18.559999999999999</v>
      </c>
      <c r="M1178" s="41">
        <v>18.559999999999999</v>
      </c>
      <c r="N1178" s="41">
        <f t="shared" si="75"/>
        <v>0</v>
      </c>
      <c r="O1178" s="41">
        <f t="shared" si="76"/>
        <v>0</v>
      </c>
      <c r="P1178" s="41">
        <f t="shared" si="77"/>
        <v>0</v>
      </c>
    </row>
    <row r="1179" spans="1:16" x14ac:dyDescent="0.2">
      <c r="A1179" s="36">
        <v>37177</v>
      </c>
      <c r="B1179" s="37" t="s">
        <v>89</v>
      </c>
      <c r="C1179" s="71">
        <v>6.3</v>
      </c>
      <c r="D1179" s="25" t="s">
        <v>170</v>
      </c>
      <c r="E1179" s="25">
        <v>13</v>
      </c>
      <c r="F1179" s="26" t="s">
        <v>167</v>
      </c>
      <c r="G1179" s="25">
        <v>2001</v>
      </c>
      <c r="H1179" s="27" t="s">
        <v>168</v>
      </c>
      <c r="I1179" s="25">
        <v>41</v>
      </c>
      <c r="J1179" s="25">
        <v>4</v>
      </c>
      <c r="K1179" s="41">
        <v>19.72</v>
      </c>
      <c r="L1179" s="41">
        <v>19.72</v>
      </c>
      <c r="M1179" s="41">
        <v>19.72</v>
      </c>
      <c r="N1179" s="41">
        <f t="shared" si="75"/>
        <v>0</v>
      </c>
      <c r="O1179" s="41">
        <f t="shared" si="76"/>
        <v>0</v>
      </c>
      <c r="P1179" s="41">
        <f t="shared" si="77"/>
        <v>0</v>
      </c>
    </row>
    <row r="1180" spans="1:16" x14ac:dyDescent="0.2">
      <c r="A1180" s="36">
        <v>37177</v>
      </c>
      <c r="B1180" s="37" t="s">
        <v>90</v>
      </c>
      <c r="C1180" s="71">
        <v>6.45</v>
      </c>
      <c r="D1180" s="25" t="s">
        <v>170</v>
      </c>
      <c r="E1180" s="25">
        <v>13</v>
      </c>
      <c r="F1180" s="26" t="s">
        <v>167</v>
      </c>
      <c r="G1180" s="25">
        <v>2001</v>
      </c>
      <c r="H1180" s="27" t="s">
        <v>168</v>
      </c>
      <c r="I1180" s="25">
        <v>41</v>
      </c>
      <c r="J1180" s="25">
        <v>4</v>
      </c>
      <c r="K1180" s="41">
        <v>20.55</v>
      </c>
      <c r="L1180" s="41">
        <v>20.55</v>
      </c>
      <c r="M1180" s="41">
        <v>20.55</v>
      </c>
      <c r="N1180" s="41">
        <f t="shared" si="75"/>
        <v>0</v>
      </c>
      <c r="O1180" s="41">
        <f t="shared" si="76"/>
        <v>0</v>
      </c>
      <c r="P1180" s="41">
        <f t="shared" si="77"/>
        <v>0</v>
      </c>
    </row>
    <row r="1181" spans="1:16" x14ac:dyDescent="0.2">
      <c r="A1181" s="36">
        <v>37177</v>
      </c>
      <c r="B1181" s="37" t="s">
        <v>91</v>
      </c>
      <c r="C1181" s="71">
        <v>6</v>
      </c>
      <c r="D1181" s="25" t="s">
        <v>170</v>
      </c>
      <c r="E1181" s="25">
        <v>13</v>
      </c>
      <c r="F1181" s="26" t="s">
        <v>167</v>
      </c>
      <c r="G1181" s="25">
        <v>2001</v>
      </c>
      <c r="H1181" s="27" t="s">
        <v>168</v>
      </c>
      <c r="I1181" s="25">
        <v>41</v>
      </c>
      <c r="J1181" s="25">
        <v>4</v>
      </c>
      <c r="K1181" s="41">
        <v>18.22</v>
      </c>
      <c r="L1181" s="41">
        <v>18.22</v>
      </c>
      <c r="M1181" s="41">
        <v>18.22</v>
      </c>
      <c r="N1181" s="41">
        <f t="shared" si="75"/>
        <v>0</v>
      </c>
      <c r="O1181" s="41">
        <f t="shared" si="76"/>
        <v>0</v>
      </c>
      <c r="P1181" s="41">
        <f t="shared" si="77"/>
        <v>0</v>
      </c>
    </row>
    <row r="1182" spans="1:16" x14ac:dyDescent="0.2">
      <c r="A1182" s="36">
        <v>37177</v>
      </c>
      <c r="B1182" s="37" t="s">
        <v>92</v>
      </c>
      <c r="C1182" s="71">
        <v>7.15</v>
      </c>
      <c r="D1182" s="25" t="s">
        <v>170</v>
      </c>
      <c r="E1182" s="25">
        <v>13</v>
      </c>
      <c r="F1182" s="26" t="s">
        <v>167</v>
      </c>
      <c r="G1182" s="25">
        <v>2001</v>
      </c>
      <c r="H1182" s="27" t="s">
        <v>168</v>
      </c>
      <c r="I1182" s="25">
        <v>41</v>
      </c>
      <c r="J1182" s="25">
        <v>4</v>
      </c>
      <c r="K1182" s="41">
        <v>3.24</v>
      </c>
      <c r="L1182" s="41">
        <v>3.24</v>
      </c>
      <c r="M1182" s="41">
        <v>3.24</v>
      </c>
      <c r="N1182" s="41">
        <f t="shared" si="75"/>
        <v>0</v>
      </c>
      <c r="O1182" s="41">
        <f t="shared" si="76"/>
        <v>0</v>
      </c>
      <c r="P1182" s="41">
        <f t="shared" si="77"/>
        <v>0</v>
      </c>
    </row>
    <row r="1183" spans="1:16" x14ac:dyDescent="0.2">
      <c r="A1183" s="36">
        <v>37177</v>
      </c>
      <c r="B1183" s="37" t="s">
        <v>93</v>
      </c>
      <c r="C1183" s="71">
        <v>7.3</v>
      </c>
      <c r="D1183" s="25" t="s">
        <v>170</v>
      </c>
      <c r="E1183" s="25">
        <v>13</v>
      </c>
      <c r="F1183" s="26" t="s">
        <v>167</v>
      </c>
      <c r="G1183" s="25">
        <v>2001</v>
      </c>
      <c r="H1183" s="27" t="s">
        <v>168</v>
      </c>
      <c r="I1183" s="25">
        <v>41</v>
      </c>
      <c r="J1183" s="25">
        <v>4</v>
      </c>
      <c r="K1183" s="41">
        <v>11.5</v>
      </c>
      <c r="L1183" s="41">
        <v>11.5</v>
      </c>
      <c r="M1183" s="41">
        <v>11.5</v>
      </c>
      <c r="N1183" s="41">
        <f t="shared" si="75"/>
        <v>0</v>
      </c>
      <c r="O1183" s="41">
        <f t="shared" si="76"/>
        <v>0</v>
      </c>
      <c r="P1183" s="41">
        <f t="shared" si="77"/>
        <v>0</v>
      </c>
    </row>
    <row r="1184" spans="1:16" x14ac:dyDescent="0.2">
      <c r="A1184" s="36">
        <v>37177</v>
      </c>
      <c r="B1184" s="37" t="s">
        <v>94</v>
      </c>
      <c r="C1184" s="71">
        <v>7.45</v>
      </c>
      <c r="D1184" s="25" t="s">
        <v>170</v>
      </c>
      <c r="E1184" s="25">
        <v>13</v>
      </c>
      <c r="F1184" s="26" t="s">
        <v>167</v>
      </c>
      <c r="G1184" s="25">
        <v>2001</v>
      </c>
      <c r="H1184" s="27" t="s">
        <v>168</v>
      </c>
      <c r="I1184" s="25">
        <v>41</v>
      </c>
      <c r="J1184" s="25">
        <v>4</v>
      </c>
      <c r="K1184" s="41">
        <v>10.199999999999999</v>
      </c>
      <c r="L1184" s="41">
        <v>10.199999999999999</v>
      </c>
      <c r="M1184" s="41">
        <v>10.199999999999999</v>
      </c>
      <c r="N1184" s="41">
        <f t="shared" si="75"/>
        <v>0</v>
      </c>
      <c r="O1184" s="41">
        <f t="shared" si="76"/>
        <v>0</v>
      </c>
      <c r="P1184" s="41">
        <f t="shared" si="77"/>
        <v>0</v>
      </c>
    </row>
    <row r="1185" spans="1:16" x14ac:dyDescent="0.2">
      <c r="A1185" s="36">
        <v>37177</v>
      </c>
      <c r="B1185" s="37" t="s">
        <v>95</v>
      </c>
      <c r="C1185" s="71">
        <v>7</v>
      </c>
      <c r="D1185" s="25" t="s">
        <v>170</v>
      </c>
      <c r="E1185" s="25">
        <v>13</v>
      </c>
      <c r="F1185" s="26" t="s">
        <v>167</v>
      </c>
      <c r="G1185" s="25">
        <v>2001</v>
      </c>
      <c r="H1185" s="27" t="s">
        <v>168</v>
      </c>
      <c r="I1185" s="25">
        <v>41</v>
      </c>
      <c r="J1185" s="25">
        <v>4</v>
      </c>
      <c r="K1185" s="41">
        <v>11.2</v>
      </c>
      <c r="L1185" s="41">
        <v>11.2</v>
      </c>
      <c r="M1185" s="41">
        <v>11.2</v>
      </c>
      <c r="N1185" s="41">
        <f t="shared" si="75"/>
        <v>0</v>
      </c>
      <c r="O1185" s="41">
        <f t="shared" si="76"/>
        <v>0</v>
      </c>
      <c r="P1185" s="41">
        <f t="shared" si="77"/>
        <v>0</v>
      </c>
    </row>
    <row r="1186" spans="1:16" x14ac:dyDescent="0.2">
      <c r="A1186" s="36">
        <v>37177</v>
      </c>
      <c r="B1186" s="37" t="s">
        <v>96</v>
      </c>
      <c r="C1186" s="71">
        <v>8.15</v>
      </c>
      <c r="D1186" s="25" t="s">
        <v>170</v>
      </c>
      <c r="E1186" s="25">
        <v>13</v>
      </c>
      <c r="F1186" s="26" t="s">
        <v>167</v>
      </c>
      <c r="G1186" s="25">
        <v>2001</v>
      </c>
      <c r="H1186" s="27" t="s">
        <v>168</v>
      </c>
      <c r="I1186" s="25">
        <v>41</v>
      </c>
      <c r="J1186" s="25">
        <v>4</v>
      </c>
      <c r="K1186" s="41">
        <v>5.9</v>
      </c>
      <c r="L1186" s="41">
        <v>5.9</v>
      </c>
      <c r="M1186" s="41">
        <v>5.9</v>
      </c>
      <c r="N1186" s="41">
        <f t="shared" si="75"/>
        <v>0</v>
      </c>
      <c r="O1186" s="41">
        <f t="shared" si="76"/>
        <v>0</v>
      </c>
      <c r="P1186" s="41">
        <f t="shared" si="77"/>
        <v>0</v>
      </c>
    </row>
    <row r="1187" spans="1:16" x14ac:dyDescent="0.2">
      <c r="A1187" s="36">
        <v>37177</v>
      </c>
      <c r="B1187" s="37" t="s">
        <v>97</v>
      </c>
      <c r="C1187" s="71">
        <v>8.3000000000000007</v>
      </c>
      <c r="D1187" s="25" t="s">
        <v>170</v>
      </c>
      <c r="E1187" s="25">
        <v>13</v>
      </c>
      <c r="F1187" s="26" t="s">
        <v>167</v>
      </c>
      <c r="G1187" s="25">
        <v>2001</v>
      </c>
      <c r="H1187" s="27" t="s">
        <v>168</v>
      </c>
      <c r="I1187" s="25">
        <v>41</v>
      </c>
      <c r="J1187" s="25">
        <v>4</v>
      </c>
      <c r="K1187" s="41">
        <v>6</v>
      </c>
      <c r="L1187" s="41">
        <v>6</v>
      </c>
      <c r="M1187" s="41">
        <v>6</v>
      </c>
      <c r="N1187" s="41">
        <f t="shared" si="75"/>
        <v>0</v>
      </c>
      <c r="O1187" s="41">
        <f t="shared" si="76"/>
        <v>0</v>
      </c>
      <c r="P1187" s="41">
        <f t="shared" si="77"/>
        <v>0</v>
      </c>
    </row>
    <row r="1188" spans="1:16" x14ac:dyDescent="0.2">
      <c r="A1188" s="36">
        <v>37177</v>
      </c>
      <c r="B1188" s="37" t="s">
        <v>98</v>
      </c>
      <c r="C1188" s="71">
        <v>8.4499999999999993</v>
      </c>
      <c r="D1188" s="25" t="s">
        <v>170</v>
      </c>
      <c r="E1188" s="25">
        <v>13</v>
      </c>
      <c r="F1188" s="26" t="s">
        <v>167</v>
      </c>
      <c r="G1188" s="25">
        <v>2001</v>
      </c>
      <c r="H1188" s="27" t="s">
        <v>168</v>
      </c>
      <c r="I1188" s="25">
        <v>41</v>
      </c>
      <c r="J1188" s="25">
        <v>4</v>
      </c>
      <c r="K1188" s="41">
        <v>5.6</v>
      </c>
      <c r="L1188" s="41">
        <v>5.6</v>
      </c>
      <c r="M1188" s="41">
        <v>5.6</v>
      </c>
      <c r="N1188" s="41">
        <f t="shared" si="75"/>
        <v>0</v>
      </c>
      <c r="O1188" s="41">
        <f t="shared" si="76"/>
        <v>0</v>
      </c>
      <c r="P1188" s="41">
        <f t="shared" si="77"/>
        <v>0</v>
      </c>
    </row>
    <row r="1189" spans="1:16" x14ac:dyDescent="0.2">
      <c r="A1189" s="36">
        <v>37177</v>
      </c>
      <c r="B1189" s="37" t="s">
        <v>99</v>
      </c>
      <c r="C1189" s="71">
        <v>8</v>
      </c>
      <c r="D1189" s="25" t="s">
        <v>170</v>
      </c>
      <c r="E1189" s="25">
        <v>13</v>
      </c>
      <c r="F1189" s="26" t="s">
        <v>167</v>
      </c>
      <c r="G1189" s="25">
        <v>2001</v>
      </c>
      <c r="H1189" s="27" t="s">
        <v>168</v>
      </c>
      <c r="I1189" s="25">
        <v>41</v>
      </c>
      <c r="J1189" s="25">
        <v>4</v>
      </c>
      <c r="K1189" s="41">
        <v>9.2899999999999991</v>
      </c>
      <c r="L1189" s="41">
        <v>9.2899999999999991</v>
      </c>
      <c r="M1189" s="41">
        <v>9.2899999999999991</v>
      </c>
      <c r="N1189" s="41">
        <f t="shared" si="75"/>
        <v>0</v>
      </c>
      <c r="O1189" s="41">
        <f t="shared" si="76"/>
        <v>0</v>
      </c>
      <c r="P1189" s="41">
        <f t="shared" si="77"/>
        <v>0</v>
      </c>
    </row>
    <row r="1190" spans="1:16" x14ac:dyDescent="0.2">
      <c r="A1190" s="36">
        <v>37177</v>
      </c>
      <c r="B1190" s="37" t="s">
        <v>100</v>
      </c>
      <c r="C1190" s="71">
        <v>9.15</v>
      </c>
      <c r="D1190" s="25" t="s">
        <v>170</v>
      </c>
      <c r="E1190" s="25">
        <v>13</v>
      </c>
      <c r="F1190" s="26" t="s">
        <v>167</v>
      </c>
      <c r="G1190" s="25">
        <v>2001</v>
      </c>
      <c r="H1190" s="27" t="s">
        <v>168</v>
      </c>
      <c r="I1190" s="25">
        <v>41</v>
      </c>
      <c r="J1190" s="25">
        <v>4</v>
      </c>
      <c r="K1190" s="41">
        <v>9.99</v>
      </c>
      <c r="L1190" s="41">
        <v>9.99</v>
      </c>
      <c r="M1190" s="41">
        <v>9.99</v>
      </c>
      <c r="N1190" s="41">
        <f t="shared" si="75"/>
        <v>0</v>
      </c>
      <c r="O1190" s="41">
        <f t="shared" si="76"/>
        <v>0</v>
      </c>
      <c r="P1190" s="41">
        <f t="shared" si="77"/>
        <v>0</v>
      </c>
    </row>
    <row r="1191" spans="1:16" x14ac:dyDescent="0.2">
      <c r="A1191" s="36">
        <v>37177</v>
      </c>
      <c r="B1191" s="37" t="s">
        <v>101</v>
      </c>
      <c r="C1191" s="71">
        <v>9.3000000000000007</v>
      </c>
      <c r="D1191" s="25" t="s">
        <v>170</v>
      </c>
      <c r="E1191" s="25">
        <v>13</v>
      </c>
      <c r="F1191" s="26" t="s">
        <v>167</v>
      </c>
      <c r="G1191" s="25">
        <v>2001</v>
      </c>
      <c r="H1191" s="27" t="s">
        <v>168</v>
      </c>
      <c r="I1191" s="25">
        <v>41</v>
      </c>
      <c r="J1191" s="25">
        <v>4</v>
      </c>
      <c r="K1191" s="41">
        <v>15.8</v>
      </c>
      <c r="L1191" s="41">
        <v>15.8</v>
      </c>
      <c r="M1191" s="41">
        <v>15.8</v>
      </c>
      <c r="N1191" s="41">
        <f t="shared" si="75"/>
        <v>0</v>
      </c>
      <c r="O1191" s="41">
        <f t="shared" si="76"/>
        <v>0</v>
      </c>
      <c r="P1191" s="41">
        <f t="shared" si="77"/>
        <v>0</v>
      </c>
    </row>
    <row r="1192" spans="1:16" x14ac:dyDescent="0.2">
      <c r="A1192" s="36">
        <v>37177</v>
      </c>
      <c r="B1192" s="37" t="s">
        <v>102</v>
      </c>
      <c r="C1192" s="71">
        <v>9.4499999999999993</v>
      </c>
      <c r="D1192" s="25" t="s">
        <v>170</v>
      </c>
      <c r="E1192" s="25">
        <v>13</v>
      </c>
      <c r="F1192" s="26" t="s">
        <v>167</v>
      </c>
      <c r="G1192" s="25">
        <v>2001</v>
      </c>
      <c r="H1192" s="27" t="s">
        <v>168</v>
      </c>
      <c r="I1192" s="25">
        <v>41</v>
      </c>
      <c r="J1192" s="25">
        <v>4</v>
      </c>
      <c r="K1192" s="41">
        <v>2</v>
      </c>
      <c r="L1192" s="41">
        <v>2</v>
      </c>
      <c r="M1192" s="41">
        <v>2</v>
      </c>
      <c r="N1192" s="41">
        <f t="shared" si="75"/>
        <v>0</v>
      </c>
      <c r="O1192" s="41">
        <f t="shared" si="76"/>
        <v>0</v>
      </c>
      <c r="P1192" s="41">
        <f t="shared" si="77"/>
        <v>0</v>
      </c>
    </row>
    <row r="1193" spans="1:16" x14ac:dyDescent="0.2">
      <c r="A1193" s="36">
        <v>37177</v>
      </c>
      <c r="B1193" s="37" t="s">
        <v>103</v>
      </c>
      <c r="C1193" s="71">
        <v>9</v>
      </c>
      <c r="D1193" s="25" t="s">
        <v>170</v>
      </c>
      <c r="E1193" s="25">
        <v>13</v>
      </c>
      <c r="F1193" s="26" t="s">
        <v>167</v>
      </c>
      <c r="G1193" s="25">
        <v>2001</v>
      </c>
      <c r="H1193" s="27" t="s">
        <v>168</v>
      </c>
      <c r="I1193" s="25">
        <v>41</v>
      </c>
      <c r="J1193" s="25">
        <v>4</v>
      </c>
      <c r="K1193" s="41">
        <v>15.2</v>
      </c>
      <c r="L1193" s="41">
        <v>15.2</v>
      </c>
      <c r="M1193" s="41">
        <v>15.2</v>
      </c>
      <c r="N1193" s="41">
        <f t="shared" si="75"/>
        <v>0</v>
      </c>
      <c r="O1193" s="41">
        <f t="shared" si="76"/>
        <v>0</v>
      </c>
      <c r="P1193" s="41">
        <f t="shared" si="77"/>
        <v>0</v>
      </c>
    </row>
    <row r="1194" spans="1:16" x14ac:dyDescent="0.2">
      <c r="A1194" s="36">
        <v>37177</v>
      </c>
      <c r="B1194" s="37" t="s">
        <v>104</v>
      </c>
      <c r="C1194" s="71">
        <v>10.15</v>
      </c>
      <c r="D1194" s="25" t="s">
        <v>170</v>
      </c>
      <c r="E1194" s="25">
        <v>13</v>
      </c>
      <c r="F1194" s="26" t="s">
        <v>167</v>
      </c>
      <c r="G1194" s="25">
        <v>2001</v>
      </c>
      <c r="H1194" s="27" t="s">
        <v>168</v>
      </c>
      <c r="I1194" s="25">
        <v>41</v>
      </c>
      <c r="J1194" s="25">
        <v>4</v>
      </c>
      <c r="K1194" s="41">
        <v>4</v>
      </c>
      <c r="L1194" s="41">
        <v>4</v>
      </c>
      <c r="M1194" s="41">
        <v>4</v>
      </c>
      <c r="N1194" s="41">
        <f t="shared" si="75"/>
        <v>0</v>
      </c>
      <c r="O1194" s="41">
        <f t="shared" si="76"/>
        <v>0</v>
      </c>
      <c r="P1194" s="41">
        <f t="shared" si="77"/>
        <v>0</v>
      </c>
    </row>
    <row r="1195" spans="1:16" x14ac:dyDescent="0.2">
      <c r="A1195" s="36">
        <v>37177</v>
      </c>
      <c r="B1195" s="37" t="s">
        <v>105</v>
      </c>
      <c r="C1195" s="71">
        <v>10.3</v>
      </c>
      <c r="D1195" s="25" t="s">
        <v>170</v>
      </c>
      <c r="E1195" s="25">
        <v>13</v>
      </c>
      <c r="F1195" s="26" t="s">
        <v>167</v>
      </c>
      <c r="G1195" s="25">
        <v>2001</v>
      </c>
      <c r="H1195" s="27" t="s">
        <v>168</v>
      </c>
      <c r="I1195" s="25">
        <v>41</v>
      </c>
      <c r="J1195" s="25">
        <v>4</v>
      </c>
      <c r="K1195" s="41">
        <v>8.6</v>
      </c>
      <c r="L1195" s="41">
        <v>8.6</v>
      </c>
      <c r="M1195" s="41">
        <v>8.6</v>
      </c>
      <c r="N1195" s="41">
        <f t="shared" si="75"/>
        <v>0</v>
      </c>
      <c r="O1195" s="41">
        <f t="shared" si="76"/>
        <v>0</v>
      </c>
      <c r="P1195" s="41">
        <f t="shared" si="77"/>
        <v>0</v>
      </c>
    </row>
    <row r="1196" spans="1:16" x14ac:dyDescent="0.2">
      <c r="A1196" s="36">
        <v>37177</v>
      </c>
      <c r="B1196" s="37" t="s">
        <v>106</v>
      </c>
      <c r="C1196" s="71">
        <v>10.45</v>
      </c>
      <c r="D1196" s="25" t="s">
        <v>170</v>
      </c>
      <c r="E1196" s="25">
        <v>13</v>
      </c>
      <c r="F1196" s="26" t="s">
        <v>167</v>
      </c>
      <c r="G1196" s="25">
        <v>2001</v>
      </c>
      <c r="H1196" s="27" t="s">
        <v>168</v>
      </c>
      <c r="I1196" s="25">
        <v>41</v>
      </c>
      <c r="J1196" s="25">
        <v>4</v>
      </c>
      <c r="K1196" s="41">
        <v>3.41</v>
      </c>
      <c r="L1196" s="41">
        <v>3.41</v>
      </c>
      <c r="M1196" s="41">
        <v>3.41</v>
      </c>
      <c r="N1196" s="41">
        <f t="shared" si="75"/>
        <v>0</v>
      </c>
      <c r="O1196" s="41">
        <f t="shared" si="76"/>
        <v>0</v>
      </c>
      <c r="P1196" s="41">
        <f t="shared" si="77"/>
        <v>0</v>
      </c>
    </row>
    <row r="1197" spans="1:16" x14ac:dyDescent="0.2">
      <c r="A1197" s="36">
        <v>37177</v>
      </c>
      <c r="B1197" s="37" t="s">
        <v>107</v>
      </c>
      <c r="C1197" s="71">
        <v>10</v>
      </c>
      <c r="D1197" s="25" t="s">
        <v>170</v>
      </c>
      <c r="E1197" s="25">
        <v>13</v>
      </c>
      <c r="F1197" s="26" t="s">
        <v>167</v>
      </c>
      <c r="G1197" s="25">
        <v>2001</v>
      </c>
      <c r="H1197" s="27" t="s">
        <v>168</v>
      </c>
      <c r="I1197" s="25">
        <v>41</v>
      </c>
      <c r="J1197" s="25">
        <v>4</v>
      </c>
      <c r="K1197" s="41">
        <v>6.21</v>
      </c>
      <c r="L1197" s="41">
        <v>6.21</v>
      </c>
      <c r="M1197" s="41">
        <v>6.21</v>
      </c>
      <c r="N1197" s="41">
        <f t="shared" si="75"/>
        <v>0</v>
      </c>
      <c r="O1197" s="41">
        <f t="shared" si="76"/>
        <v>0</v>
      </c>
      <c r="P1197" s="41">
        <f t="shared" si="77"/>
        <v>0</v>
      </c>
    </row>
    <row r="1198" spans="1:16" x14ac:dyDescent="0.2">
      <c r="A1198" s="36">
        <v>37177</v>
      </c>
      <c r="B1198" s="37" t="s">
        <v>108</v>
      </c>
      <c r="C1198" s="71">
        <v>11.15</v>
      </c>
      <c r="D1198" s="25" t="s">
        <v>170</v>
      </c>
      <c r="E1198" s="25">
        <v>13</v>
      </c>
      <c r="F1198" s="26" t="s">
        <v>167</v>
      </c>
      <c r="G1198" s="25">
        <v>2001</v>
      </c>
      <c r="H1198" s="27" t="s">
        <v>168</v>
      </c>
      <c r="I1198" s="25">
        <v>41</v>
      </c>
      <c r="J1198" s="25">
        <v>4</v>
      </c>
      <c r="K1198" s="41">
        <v>9.98</v>
      </c>
      <c r="L1198" s="41">
        <v>9.98</v>
      </c>
      <c r="M1198" s="41">
        <v>9.98</v>
      </c>
      <c r="N1198" s="41">
        <f t="shared" si="75"/>
        <v>0</v>
      </c>
      <c r="O1198" s="41">
        <f t="shared" si="76"/>
        <v>0</v>
      </c>
      <c r="P1198" s="41">
        <f t="shared" si="77"/>
        <v>0</v>
      </c>
    </row>
    <row r="1199" spans="1:16" x14ac:dyDescent="0.2">
      <c r="A1199" s="36">
        <v>37177</v>
      </c>
      <c r="B1199" s="37" t="s">
        <v>109</v>
      </c>
      <c r="C1199" s="71">
        <v>11.3</v>
      </c>
      <c r="D1199" s="25" t="s">
        <v>170</v>
      </c>
      <c r="E1199" s="25">
        <v>13</v>
      </c>
      <c r="F1199" s="26" t="s">
        <v>167</v>
      </c>
      <c r="G1199" s="25">
        <v>2001</v>
      </c>
      <c r="H1199" s="27" t="s">
        <v>168</v>
      </c>
      <c r="I1199" s="25">
        <v>41</v>
      </c>
      <c r="J1199" s="25">
        <v>4</v>
      </c>
      <c r="K1199" s="41">
        <v>12.8</v>
      </c>
      <c r="L1199" s="41">
        <v>12.8</v>
      </c>
      <c r="M1199" s="41">
        <v>12.8</v>
      </c>
      <c r="N1199" s="41">
        <f t="shared" si="75"/>
        <v>0</v>
      </c>
      <c r="O1199" s="41">
        <f t="shared" si="76"/>
        <v>0</v>
      </c>
      <c r="P1199" s="41">
        <f t="shared" si="77"/>
        <v>0</v>
      </c>
    </row>
    <row r="1200" spans="1:16" x14ac:dyDescent="0.2">
      <c r="A1200" s="36">
        <v>37177</v>
      </c>
      <c r="B1200" s="37" t="s">
        <v>110</v>
      </c>
      <c r="C1200" s="71">
        <v>11.45</v>
      </c>
      <c r="D1200" s="25" t="s">
        <v>170</v>
      </c>
      <c r="E1200" s="25">
        <v>13</v>
      </c>
      <c r="F1200" s="26" t="s">
        <v>167</v>
      </c>
      <c r="G1200" s="25">
        <v>2001</v>
      </c>
      <c r="H1200" s="27" t="s">
        <v>168</v>
      </c>
      <c r="I1200" s="25">
        <v>41</v>
      </c>
      <c r="J1200" s="25">
        <v>4</v>
      </c>
      <c r="K1200" s="41">
        <v>7.09</v>
      </c>
      <c r="L1200" s="41">
        <v>7.09</v>
      </c>
      <c r="M1200" s="41">
        <v>7.09</v>
      </c>
      <c r="N1200" s="41">
        <f t="shared" si="75"/>
        <v>0</v>
      </c>
      <c r="O1200" s="41">
        <f t="shared" si="76"/>
        <v>0</v>
      </c>
      <c r="P1200" s="41">
        <f t="shared" si="77"/>
        <v>0</v>
      </c>
    </row>
    <row r="1201" spans="1:16" x14ac:dyDescent="0.2">
      <c r="A1201" s="36">
        <v>37177</v>
      </c>
      <c r="B1201" s="37" t="s">
        <v>111</v>
      </c>
      <c r="C1201" s="71">
        <v>11</v>
      </c>
      <c r="D1201" s="25" t="s">
        <v>170</v>
      </c>
      <c r="E1201" s="25">
        <v>13</v>
      </c>
      <c r="F1201" s="26" t="s">
        <v>167</v>
      </c>
      <c r="G1201" s="25">
        <v>2001</v>
      </c>
      <c r="H1201" s="27" t="s">
        <v>168</v>
      </c>
      <c r="I1201" s="25">
        <v>41</v>
      </c>
      <c r="J1201" s="25">
        <v>4</v>
      </c>
      <c r="K1201" s="41">
        <v>9.98</v>
      </c>
      <c r="L1201" s="41">
        <v>9.98</v>
      </c>
      <c r="M1201" s="41">
        <v>9.98</v>
      </c>
      <c r="N1201" s="41">
        <f t="shared" si="75"/>
        <v>0</v>
      </c>
      <c r="O1201" s="41">
        <f t="shared" si="76"/>
        <v>0</v>
      </c>
      <c r="P1201" s="41">
        <f t="shared" si="77"/>
        <v>0</v>
      </c>
    </row>
    <row r="1202" spans="1:16" x14ac:dyDescent="0.2">
      <c r="A1202" s="36">
        <v>37177</v>
      </c>
      <c r="B1202" s="37" t="s">
        <v>112</v>
      </c>
      <c r="C1202" s="71">
        <v>12.15</v>
      </c>
      <c r="D1202" s="25" t="s">
        <v>170</v>
      </c>
      <c r="E1202" s="25">
        <v>13</v>
      </c>
      <c r="F1202" s="26" t="s">
        <v>167</v>
      </c>
      <c r="G1202" s="25">
        <v>2001</v>
      </c>
      <c r="H1202" s="27" t="s">
        <v>168</v>
      </c>
      <c r="I1202" s="25">
        <v>41</v>
      </c>
      <c r="J1202" s="25">
        <v>4</v>
      </c>
      <c r="K1202" s="41">
        <v>10.5</v>
      </c>
      <c r="L1202" s="41">
        <v>10.5</v>
      </c>
      <c r="M1202" s="41">
        <v>10.5</v>
      </c>
      <c r="N1202" s="41">
        <f t="shared" si="75"/>
        <v>0</v>
      </c>
      <c r="O1202" s="41">
        <f t="shared" si="76"/>
        <v>0</v>
      </c>
      <c r="P1202" s="41">
        <f t="shared" si="77"/>
        <v>0</v>
      </c>
    </row>
    <row r="1203" spans="1:16" x14ac:dyDescent="0.2">
      <c r="A1203" s="36">
        <v>37177</v>
      </c>
      <c r="B1203" s="37" t="s">
        <v>113</v>
      </c>
      <c r="C1203" s="71">
        <v>12.3</v>
      </c>
      <c r="D1203" s="25" t="s">
        <v>170</v>
      </c>
      <c r="E1203" s="25">
        <v>13</v>
      </c>
      <c r="F1203" s="26" t="s">
        <v>167</v>
      </c>
      <c r="G1203" s="25">
        <v>2001</v>
      </c>
      <c r="H1203" s="27" t="s">
        <v>168</v>
      </c>
      <c r="I1203" s="25">
        <v>41</v>
      </c>
      <c r="J1203" s="25">
        <v>4</v>
      </c>
      <c r="K1203" s="41">
        <v>10.6</v>
      </c>
      <c r="L1203" s="41">
        <v>10.6</v>
      </c>
      <c r="M1203" s="41">
        <v>10.6</v>
      </c>
      <c r="N1203" s="41">
        <f t="shared" si="75"/>
        <v>0</v>
      </c>
      <c r="O1203" s="41">
        <f t="shared" si="76"/>
        <v>0</v>
      </c>
      <c r="P1203" s="41">
        <f t="shared" si="77"/>
        <v>0</v>
      </c>
    </row>
    <row r="1204" spans="1:16" x14ac:dyDescent="0.2">
      <c r="A1204" s="36">
        <v>37177</v>
      </c>
      <c r="B1204" s="37" t="s">
        <v>114</v>
      </c>
      <c r="C1204" s="71">
        <v>12.45</v>
      </c>
      <c r="D1204" s="25" t="s">
        <v>170</v>
      </c>
      <c r="E1204" s="25">
        <v>13</v>
      </c>
      <c r="F1204" s="26" t="s">
        <v>167</v>
      </c>
      <c r="G1204" s="25">
        <v>2001</v>
      </c>
      <c r="H1204" s="27" t="s">
        <v>168</v>
      </c>
      <c r="I1204" s="25">
        <v>41</v>
      </c>
      <c r="J1204" s="25">
        <v>4</v>
      </c>
      <c r="K1204" s="41">
        <v>10.7</v>
      </c>
      <c r="L1204" s="41">
        <v>10.7</v>
      </c>
      <c r="M1204" s="41">
        <v>10.7</v>
      </c>
      <c r="N1204" s="41">
        <f t="shared" si="75"/>
        <v>0</v>
      </c>
      <c r="O1204" s="41">
        <f t="shared" si="76"/>
        <v>0</v>
      </c>
      <c r="P1204" s="41">
        <f t="shared" si="77"/>
        <v>0</v>
      </c>
    </row>
    <row r="1205" spans="1:16" x14ac:dyDescent="0.2">
      <c r="A1205" s="36">
        <v>37177</v>
      </c>
      <c r="B1205" s="37" t="s">
        <v>115</v>
      </c>
      <c r="C1205" s="71">
        <v>12</v>
      </c>
      <c r="D1205" s="25" t="s">
        <v>170</v>
      </c>
      <c r="E1205" s="25">
        <v>13</v>
      </c>
      <c r="F1205" s="26" t="s">
        <v>167</v>
      </c>
      <c r="G1205" s="25">
        <v>2001</v>
      </c>
      <c r="H1205" s="27" t="s">
        <v>168</v>
      </c>
      <c r="I1205" s="25">
        <v>41</v>
      </c>
      <c r="J1205" s="25">
        <v>4</v>
      </c>
      <c r="K1205" s="41">
        <v>8.61</v>
      </c>
      <c r="L1205" s="41">
        <v>8.61</v>
      </c>
      <c r="M1205" s="41">
        <v>8.61</v>
      </c>
      <c r="N1205" s="41">
        <f t="shared" si="75"/>
        <v>0</v>
      </c>
      <c r="O1205" s="41">
        <f t="shared" si="76"/>
        <v>0</v>
      </c>
      <c r="P1205" s="41">
        <f t="shared" si="77"/>
        <v>0</v>
      </c>
    </row>
    <row r="1206" spans="1:16" x14ac:dyDescent="0.2">
      <c r="A1206" s="36">
        <v>37177</v>
      </c>
      <c r="B1206" s="37" t="s">
        <v>116</v>
      </c>
      <c r="C1206" s="71">
        <v>13.15</v>
      </c>
      <c r="D1206" s="25" t="s">
        <v>170</v>
      </c>
      <c r="E1206" s="25">
        <v>13</v>
      </c>
      <c r="F1206" s="26" t="s">
        <v>167</v>
      </c>
      <c r="G1206" s="25">
        <v>2001</v>
      </c>
      <c r="H1206" s="27" t="s">
        <v>168</v>
      </c>
      <c r="I1206" s="25">
        <v>41</v>
      </c>
      <c r="J1206" s="25">
        <v>4</v>
      </c>
      <c r="K1206" s="41">
        <v>1.9</v>
      </c>
      <c r="L1206" s="41">
        <v>1.9</v>
      </c>
      <c r="M1206" s="41">
        <v>1.9</v>
      </c>
      <c r="N1206" s="41">
        <f t="shared" si="75"/>
        <v>0</v>
      </c>
      <c r="O1206" s="41">
        <f t="shared" si="76"/>
        <v>0</v>
      </c>
      <c r="P1206" s="41">
        <f t="shared" si="77"/>
        <v>0</v>
      </c>
    </row>
    <row r="1207" spans="1:16" x14ac:dyDescent="0.2">
      <c r="A1207" s="36">
        <v>37177</v>
      </c>
      <c r="B1207" s="37" t="s">
        <v>117</v>
      </c>
      <c r="C1207" s="71">
        <v>13.3</v>
      </c>
      <c r="D1207" s="25" t="s">
        <v>170</v>
      </c>
      <c r="E1207" s="25">
        <v>13</v>
      </c>
      <c r="F1207" s="26" t="s">
        <v>167</v>
      </c>
      <c r="G1207" s="25">
        <v>2001</v>
      </c>
      <c r="H1207" s="27" t="s">
        <v>168</v>
      </c>
      <c r="I1207" s="25">
        <v>41</v>
      </c>
      <c r="J1207" s="25">
        <v>4</v>
      </c>
      <c r="K1207" s="41">
        <v>1.71</v>
      </c>
      <c r="L1207" s="41">
        <v>1.71</v>
      </c>
      <c r="M1207" s="41">
        <v>1.71</v>
      </c>
      <c r="N1207" s="41">
        <f t="shared" si="75"/>
        <v>0</v>
      </c>
      <c r="O1207" s="41">
        <f t="shared" si="76"/>
        <v>0</v>
      </c>
      <c r="P1207" s="41">
        <f t="shared" si="77"/>
        <v>0</v>
      </c>
    </row>
    <row r="1208" spans="1:16" x14ac:dyDescent="0.2">
      <c r="A1208" s="36">
        <v>37177</v>
      </c>
      <c r="B1208" s="37" t="s">
        <v>118</v>
      </c>
      <c r="C1208" s="71">
        <v>13.45</v>
      </c>
      <c r="D1208" s="25" t="s">
        <v>170</v>
      </c>
      <c r="E1208" s="25">
        <v>13</v>
      </c>
      <c r="F1208" s="26" t="s">
        <v>167</v>
      </c>
      <c r="G1208" s="25">
        <v>2001</v>
      </c>
      <c r="H1208" s="27" t="s">
        <v>168</v>
      </c>
      <c r="I1208" s="25">
        <v>41</v>
      </c>
      <c r="J1208" s="25">
        <v>4</v>
      </c>
      <c r="K1208" s="41">
        <v>1.42</v>
      </c>
      <c r="L1208" s="41">
        <v>1.42</v>
      </c>
      <c r="M1208" s="41">
        <v>1.42</v>
      </c>
      <c r="N1208" s="41">
        <f t="shared" si="75"/>
        <v>0</v>
      </c>
      <c r="O1208" s="41">
        <f t="shared" si="76"/>
        <v>0</v>
      </c>
      <c r="P1208" s="41">
        <f t="shared" si="77"/>
        <v>0</v>
      </c>
    </row>
    <row r="1209" spans="1:16" x14ac:dyDescent="0.2">
      <c r="A1209" s="36">
        <v>37177</v>
      </c>
      <c r="B1209" s="37" t="s">
        <v>119</v>
      </c>
      <c r="C1209" s="71">
        <v>13</v>
      </c>
      <c r="D1209" s="25" t="s">
        <v>170</v>
      </c>
      <c r="E1209" s="25">
        <v>13</v>
      </c>
      <c r="F1209" s="26" t="s">
        <v>167</v>
      </c>
      <c r="G1209" s="25">
        <v>2001</v>
      </c>
      <c r="H1209" s="27" t="s">
        <v>168</v>
      </c>
      <c r="I1209" s="25">
        <v>41</v>
      </c>
      <c r="J1209" s="25">
        <v>4</v>
      </c>
      <c r="K1209" s="41">
        <v>1.71</v>
      </c>
      <c r="L1209" s="41">
        <v>1.71</v>
      </c>
      <c r="M1209" s="41">
        <v>1.71</v>
      </c>
      <c r="N1209" s="41">
        <f t="shared" si="75"/>
        <v>0</v>
      </c>
      <c r="O1209" s="41">
        <f t="shared" si="76"/>
        <v>0</v>
      </c>
      <c r="P1209" s="41">
        <f t="shared" si="77"/>
        <v>0</v>
      </c>
    </row>
    <row r="1210" spans="1:16" x14ac:dyDescent="0.2">
      <c r="A1210" s="36">
        <v>37177</v>
      </c>
      <c r="B1210" s="37" t="s">
        <v>121</v>
      </c>
      <c r="C1210" s="71">
        <v>14.15</v>
      </c>
      <c r="D1210" s="25" t="s">
        <v>170</v>
      </c>
      <c r="E1210" s="25">
        <v>13</v>
      </c>
      <c r="F1210" s="26" t="s">
        <v>167</v>
      </c>
      <c r="G1210" s="25">
        <v>2001</v>
      </c>
      <c r="H1210" s="27" t="s">
        <v>168</v>
      </c>
      <c r="I1210" s="25">
        <v>41</v>
      </c>
      <c r="J1210" s="25">
        <v>4</v>
      </c>
      <c r="K1210" s="41">
        <v>9.2899999999999991</v>
      </c>
      <c r="L1210" s="41">
        <v>9.2899999999999991</v>
      </c>
      <c r="M1210" s="41">
        <v>9.2899999999999991</v>
      </c>
      <c r="N1210" s="41">
        <f t="shared" si="75"/>
        <v>0</v>
      </c>
      <c r="O1210" s="41">
        <f t="shared" si="76"/>
        <v>0</v>
      </c>
      <c r="P1210" s="41">
        <f t="shared" si="77"/>
        <v>0</v>
      </c>
    </row>
    <row r="1211" spans="1:16" x14ac:dyDescent="0.2">
      <c r="A1211" s="36">
        <v>37177</v>
      </c>
      <c r="B1211" s="37" t="s">
        <v>122</v>
      </c>
      <c r="C1211" s="71">
        <v>14.3</v>
      </c>
      <c r="D1211" s="25" t="s">
        <v>170</v>
      </c>
      <c r="E1211" s="25">
        <v>13</v>
      </c>
      <c r="F1211" s="26" t="s">
        <v>167</v>
      </c>
      <c r="G1211" s="25">
        <v>2001</v>
      </c>
      <c r="H1211" s="27" t="s">
        <v>168</v>
      </c>
      <c r="I1211" s="25">
        <v>41</v>
      </c>
      <c r="J1211" s="25">
        <v>4</v>
      </c>
      <c r="K1211" s="41">
        <v>9.2899999999999991</v>
      </c>
      <c r="L1211" s="41">
        <v>9.2899999999999991</v>
      </c>
      <c r="M1211" s="41">
        <v>9.2899999999999991</v>
      </c>
      <c r="N1211" s="41">
        <f t="shared" si="75"/>
        <v>0</v>
      </c>
      <c r="O1211" s="41">
        <f t="shared" si="76"/>
        <v>0</v>
      </c>
      <c r="P1211" s="41">
        <f t="shared" si="77"/>
        <v>0</v>
      </c>
    </row>
    <row r="1212" spans="1:16" x14ac:dyDescent="0.2">
      <c r="A1212" s="36">
        <v>37177</v>
      </c>
      <c r="B1212" s="37" t="s">
        <v>123</v>
      </c>
      <c r="C1212" s="71">
        <v>14.45</v>
      </c>
      <c r="D1212" s="25" t="s">
        <v>170</v>
      </c>
      <c r="E1212" s="25">
        <v>13</v>
      </c>
      <c r="F1212" s="26" t="s">
        <v>167</v>
      </c>
      <c r="G1212" s="25">
        <v>2001</v>
      </c>
      <c r="H1212" s="27" t="s">
        <v>168</v>
      </c>
      <c r="I1212" s="25">
        <v>41</v>
      </c>
      <c r="J1212" s="25">
        <v>4</v>
      </c>
      <c r="K1212" s="41">
        <v>2.6</v>
      </c>
      <c r="L1212" s="41">
        <v>2.6</v>
      </c>
      <c r="M1212" s="41">
        <v>2.6</v>
      </c>
      <c r="N1212" s="41">
        <f t="shared" si="75"/>
        <v>0</v>
      </c>
      <c r="O1212" s="41">
        <f t="shared" si="76"/>
        <v>0</v>
      </c>
      <c r="P1212" s="41">
        <f t="shared" si="77"/>
        <v>0</v>
      </c>
    </row>
    <row r="1213" spans="1:16" x14ac:dyDescent="0.2">
      <c r="A1213" s="36">
        <v>37177</v>
      </c>
      <c r="B1213" s="37" t="s">
        <v>124</v>
      </c>
      <c r="C1213" s="71">
        <v>14</v>
      </c>
      <c r="D1213" s="25" t="s">
        <v>170</v>
      </c>
      <c r="E1213" s="25">
        <v>13</v>
      </c>
      <c r="F1213" s="26" t="s">
        <v>167</v>
      </c>
      <c r="G1213" s="25">
        <v>2001</v>
      </c>
      <c r="H1213" s="27" t="s">
        <v>168</v>
      </c>
      <c r="I1213" s="25">
        <v>41</v>
      </c>
      <c r="J1213" s="25">
        <v>4</v>
      </c>
      <c r="K1213" s="41">
        <v>1.9</v>
      </c>
      <c r="L1213" s="41">
        <v>1.9</v>
      </c>
      <c r="M1213" s="41">
        <v>1.9</v>
      </c>
      <c r="N1213" s="41">
        <f t="shared" si="75"/>
        <v>0</v>
      </c>
      <c r="O1213" s="41">
        <f t="shared" si="76"/>
        <v>0</v>
      </c>
      <c r="P1213" s="41">
        <f t="shared" si="77"/>
        <v>0</v>
      </c>
    </row>
    <row r="1214" spans="1:16" x14ac:dyDescent="0.2">
      <c r="A1214" s="36">
        <v>37177</v>
      </c>
      <c r="B1214" s="37" t="s">
        <v>125</v>
      </c>
      <c r="C1214" s="71">
        <v>15.15</v>
      </c>
      <c r="D1214" s="25" t="s">
        <v>170</v>
      </c>
      <c r="E1214" s="25">
        <v>13</v>
      </c>
      <c r="F1214" s="26" t="s">
        <v>167</v>
      </c>
      <c r="G1214" s="25">
        <v>2001</v>
      </c>
      <c r="H1214" s="27" t="s">
        <v>168</v>
      </c>
      <c r="I1214" s="25">
        <v>41</v>
      </c>
      <c r="J1214" s="25">
        <v>4</v>
      </c>
      <c r="K1214" s="41">
        <v>1.9</v>
      </c>
      <c r="L1214" s="41">
        <v>1.9</v>
      </c>
      <c r="M1214" s="41">
        <v>1.9</v>
      </c>
      <c r="N1214" s="41">
        <f t="shared" si="75"/>
        <v>0</v>
      </c>
      <c r="O1214" s="41">
        <f t="shared" si="76"/>
        <v>0</v>
      </c>
      <c r="P1214" s="41">
        <f t="shared" si="77"/>
        <v>0</v>
      </c>
    </row>
    <row r="1215" spans="1:16" x14ac:dyDescent="0.2">
      <c r="A1215" s="36">
        <v>37177</v>
      </c>
      <c r="B1215" s="37" t="s">
        <v>126</v>
      </c>
      <c r="C1215" s="71">
        <v>15.3</v>
      </c>
      <c r="D1215" s="25" t="s">
        <v>170</v>
      </c>
      <c r="E1215" s="25">
        <v>13</v>
      </c>
      <c r="F1215" s="26" t="s">
        <v>167</v>
      </c>
      <c r="G1215" s="25">
        <v>2001</v>
      </c>
      <c r="H1215" s="27" t="s">
        <v>168</v>
      </c>
      <c r="I1215" s="25">
        <v>41</v>
      </c>
      <c r="J1215" s="25">
        <v>4</v>
      </c>
      <c r="K1215" s="41">
        <v>1.9</v>
      </c>
      <c r="L1215" s="41">
        <v>1.9</v>
      </c>
      <c r="M1215" s="41">
        <v>1.9</v>
      </c>
      <c r="N1215" s="41">
        <f t="shared" si="75"/>
        <v>0</v>
      </c>
      <c r="O1215" s="41">
        <f t="shared" si="76"/>
        <v>0</v>
      </c>
      <c r="P1215" s="41">
        <f t="shared" si="77"/>
        <v>0</v>
      </c>
    </row>
    <row r="1216" spans="1:16" x14ac:dyDescent="0.2">
      <c r="A1216" s="36">
        <v>37177</v>
      </c>
      <c r="B1216" s="37" t="s">
        <v>127</v>
      </c>
      <c r="C1216" s="71">
        <v>15.45</v>
      </c>
      <c r="D1216" s="25" t="s">
        <v>170</v>
      </c>
      <c r="E1216" s="25">
        <v>13</v>
      </c>
      <c r="F1216" s="26" t="s">
        <v>167</v>
      </c>
      <c r="G1216" s="25">
        <v>2001</v>
      </c>
      <c r="H1216" s="27" t="s">
        <v>168</v>
      </c>
      <c r="I1216" s="25">
        <v>41</v>
      </c>
      <c r="J1216" s="25">
        <v>4</v>
      </c>
      <c r="K1216" s="41">
        <v>1.9</v>
      </c>
      <c r="L1216" s="41">
        <v>1.9</v>
      </c>
      <c r="M1216" s="41">
        <v>1.9</v>
      </c>
      <c r="N1216" s="41">
        <f t="shared" si="75"/>
        <v>0</v>
      </c>
      <c r="O1216" s="41">
        <f t="shared" si="76"/>
        <v>0</v>
      </c>
      <c r="P1216" s="41">
        <f t="shared" si="77"/>
        <v>0</v>
      </c>
    </row>
    <row r="1217" spans="1:16" x14ac:dyDescent="0.2">
      <c r="A1217" s="36">
        <v>37177</v>
      </c>
      <c r="B1217" s="37" t="s">
        <v>128</v>
      </c>
      <c r="C1217" s="71">
        <v>15</v>
      </c>
      <c r="D1217" s="25" t="s">
        <v>170</v>
      </c>
      <c r="E1217" s="25">
        <v>13</v>
      </c>
      <c r="F1217" s="26" t="s">
        <v>167</v>
      </c>
      <c r="G1217" s="25">
        <v>2001</v>
      </c>
      <c r="H1217" s="27" t="s">
        <v>168</v>
      </c>
      <c r="I1217" s="25">
        <v>41</v>
      </c>
      <c r="J1217" s="25">
        <v>4</v>
      </c>
      <c r="K1217" s="41">
        <v>1.9</v>
      </c>
      <c r="L1217" s="41">
        <v>1.9</v>
      </c>
      <c r="M1217" s="41">
        <v>1.9</v>
      </c>
      <c r="N1217" s="41">
        <f t="shared" si="75"/>
        <v>0</v>
      </c>
      <c r="O1217" s="41">
        <f t="shared" si="76"/>
        <v>0</v>
      </c>
      <c r="P1217" s="41">
        <f t="shared" si="77"/>
        <v>0</v>
      </c>
    </row>
    <row r="1218" spans="1:16" x14ac:dyDescent="0.2">
      <c r="A1218" s="36">
        <v>37177</v>
      </c>
      <c r="B1218" s="37" t="s">
        <v>129</v>
      </c>
      <c r="C1218" s="71">
        <v>16.149999999999999</v>
      </c>
      <c r="D1218" s="25" t="s">
        <v>170</v>
      </c>
      <c r="E1218" s="25">
        <v>13</v>
      </c>
      <c r="F1218" s="26" t="s">
        <v>167</v>
      </c>
      <c r="G1218" s="25">
        <v>2001</v>
      </c>
      <c r="H1218" s="27" t="s">
        <v>168</v>
      </c>
      <c r="I1218" s="25">
        <v>41</v>
      </c>
      <c r="J1218" s="25">
        <v>4</v>
      </c>
      <c r="K1218" s="41">
        <v>2</v>
      </c>
      <c r="L1218" s="41">
        <v>2</v>
      </c>
      <c r="M1218" s="41">
        <v>2</v>
      </c>
      <c r="N1218" s="41">
        <f t="shared" si="75"/>
        <v>0</v>
      </c>
      <c r="O1218" s="41">
        <f t="shared" si="76"/>
        <v>0</v>
      </c>
      <c r="P1218" s="41">
        <f t="shared" si="77"/>
        <v>0</v>
      </c>
    </row>
    <row r="1219" spans="1:16" x14ac:dyDescent="0.2">
      <c r="A1219" s="36">
        <v>37177</v>
      </c>
      <c r="B1219" s="37" t="s">
        <v>130</v>
      </c>
      <c r="C1219" s="71">
        <v>16.3</v>
      </c>
      <c r="D1219" s="25" t="s">
        <v>170</v>
      </c>
      <c r="E1219" s="25">
        <v>13</v>
      </c>
      <c r="F1219" s="26" t="s">
        <v>167</v>
      </c>
      <c r="G1219" s="25">
        <v>2001</v>
      </c>
      <c r="H1219" s="27" t="s">
        <v>168</v>
      </c>
      <c r="I1219" s="25">
        <v>41</v>
      </c>
      <c r="J1219" s="25">
        <v>4</v>
      </c>
      <c r="K1219" s="41">
        <v>1.8</v>
      </c>
      <c r="L1219" s="41">
        <v>1.8</v>
      </c>
      <c r="M1219" s="41">
        <v>1.8</v>
      </c>
      <c r="N1219" s="41">
        <f t="shared" si="75"/>
        <v>0</v>
      </c>
      <c r="O1219" s="41">
        <f t="shared" si="76"/>
        <v>0</v>
      </c>
      <c r="P1219" s="41">
        <f t="shared" si="77"/>
        <v>0</v>
      </c>
    </row>
    <row r="1220" spans="1:16" x14ac:dyDescent="0.2">
      <c r="A1220" s="36">
        <v>37177</v>
      </c>
      <c r="B1220" s="37" t="s">
        <v>131</v>
      </c>
      <c r="C1220" s="71">
        <v>16.45</v>
      </c>
      <c r="D1220" s="25" t="s">
        <v>170</v>
      </c>
      <c r="E1220" s="25">
        <v>13</v>
      </c>
      <c r="F1220" s="26" t="s">
        <v>167</v>
      </c>
      <c r="G1220" s="25">
        <v>2001</v>
      </c>
      <c r="H1220" s="27" t="s">
        <v>168</v>
      </c>
      <c r="I1220" s="25">
        <v>41</v>
      </c>
      <c r="J1220" s="25">
        <v>4</v>
      </c>
      <c r="K1220" s="41">
        <v>1.71</v>
      </c>
      <c r="L1220" s="41">
        <v>1.71</v>
      </c>
      <c r="M1220" s="41">
        <v>1.71</v>
      </c>
      <c r="N1220" s="41">
        <f t="shared" si="75"/>
        <v>0</v>
      </c>
      <c r="O1220" s="41">
        <f t="shared" si="76"/>
        <v>0</v>
      </c>
      <c r="P1220" s="41">
        <f t="shared" si="77"/>
        <v>0</v>
      </c>
    </row>
    <row r="1221" spans="1:16" x14ac:dyDescent="0.2">
      <c r="A1221" s="36">
        <v>37177</v>
      </c>
      <c r="B1221" s="37" t="s">
        <v>132</v>
      </c>
      <c r="C1221" s="71">
        <v>16</v>
      </c>
      <c r="D1221" s="25" t="s">
        <v>170</v>
      </c>
      <c r="E1221" s="25">
        <v>13</v>
      </c>
      <c r="F1221" s="26" t="s">
        <v>167</v>
      </c>
      <c r="G1221" s="25">
        <v>2001</v>
      </c>
      <c r="H1221" s="27" t="s">
        <v>168</v>
      </c>
      <c r="I1221" s="25">
        <v>41</v>
      </c>
      <c r="J1221" s="25">
        <v>4</v>
      </c>
      <c r="K1221" s="41">
        <v>1.81</v>
      </c>
      <c r="L1221" s="41">
        <v>1.81</v>
      </c>
      <c r="M1221" s="41">
        <v>1.81</v>
      </c>
      <c r="N1221" s="41">
        <f t="shared" si="75"/>
        <v>0</v>
      </c>
      <c r="O1221" s="41">
        <f t="shared" si="76"/>
        <v>0</v>
      </c>
      <c r="P1221" s="41">
        <f t="shared" si="77"/>
        <v>0</v>
      </c>
    </row>
    <row r="1222" spans="1:16" x14ac:dyDescent="0.2">
      <c r="A1222" s="36">
        <v>37177</v>
      </c>
      <c r="B1222" s="37" t="s">
        <v>133</v>
      </c>
      <c r="C1222" s="71">
        <v>17.149999999999999</v>
      </c>
      <c r="D1222" s="25" t="s">
        <v>170</v>
      </c>
      <c r="E1222" s="25">
        <v>13</v>
      </c>
      <c r="F1222" s="26" t="s">
        <v>167</v>
      </c>
      <c r="G1222" s="25">
        <v>2001</v>
      </c>
      <c r="H1222" s="27" t="s">
        <v>168</v>
      </c>
      <c r="I1222" s="25">
        <v>41</v>
      </c>
      <c r="J1222" s="25">
        <v>4</v>
      </c>
      <c r="K1222" s="41">
        <v>1.81</v>
      </c>
      <c r="L1222" s="41">
        <v>1.81</v>
      </c>
      <c r="M1222" s="41">
        <v>1.81</v>
      </c>
      <c r="N1222" s="41">
        <f t="shared" si="75"/>
        <v>0</v>
      </c>
      <c r="O1222" s="41">
        <f t="shared" si="76"/>
        <v>0</v>
      </c>
      <c r="P1222" s="41">
        <f t="shared" si="77"/>
        <v>0</v>
      </c>
    </row>
    <row r="1223" spans="1:16" x14ac:dyDescent="0.2">
      <c r="A1223" s="36">
        <v>37177</v>
      </c>
      <c r="B1223" s="37" t="s">
        <v>134</v>
      </c>
      <c r="C1223" s="71">
        <v>17.3</v>
      </c>
      <c r="D1223" s="25" t="s">
        <v>170</v>
      </c>
      <c r="E1223" s="25">
        <v>13</v>
      </c>
      <c r="F1223" s="26" t="s">
        <v>167</v>
      </c>
      <c r="G1223" s="25">
        <v>2001</v>
      </c>
      <c r="H1223" s="27" t="s">
        <v>168</v>
      </c>
      <c r="I1223" s="25">
        <v>41</v>
      </c>
      <c r="J1223" s="25">
        <v>4</v>
      </c>
      <c r="K1223" s="41">
        <v>1.81</v>
      </c>
      <c r="L1223" s="41">
        <v>1.81</v>
      </c>
      <c r="M1223" s="41">
        <v>1.81</v>
      </c>
      <c r="N1223" s="41">
        <f t="shared" ref="N1223:N1286" si="78">K1223-L1223</f>
        <v>0</v>
      </c>
      <c r="O1223" s="41">
        <f t="shared" ref="O1223:O1286" si="79">K1223-M1223</f>
        <v>0</v>
      </c>
      <c r="P1223" s="41">
        <f t="shared" ref="P1223:P1286" si="80">L1223-M1223</f>
        <v>0</v>
      </c>
    </row>
    <row r="1224" spans="1:16" x14ac:dyDescent="0.2">
      <c r="A1224" s="36">
        <v>37177</v>
      </c>
      <c r="B1224" s="37" t="s">
        <v>135</v>
      </c>
      <c r="C1224" s="71">
        <v>17.45</v>
      </c>
      <c r="D1224" s="25" t="s">
        <v>170</v>
      </c>
      <c r="E1224" s="25">
        <v>13</v>
      </c>
      <c r="F1224" s="26" t="s">
        <v>167</v>
      </c>
      <c r="G1224" s="25">
        <v>2001</v>
      </c>
      <c r="H1224" s="27" t="s">
        <v>168</v>
      </c>
      <c r="I1224" s="25">
        <v>41</v>
      </c>
      <c r="J1224" s="25">
        <v>4</v>
      </c>
      <c r="K1224" s="41">
        <v>1.61</v>
      </c>
      <c r="L1224" s="41">
        <v>1.61</v>
      </c>
      <c r="M1224" s="41">
        <v>1.61</v>
      </c>
      <c r="N1224" s="41">
        <f t="shared" si="78"/>
        <v>0</v>
      </c>
      <c r="O1224" s="41">
        <f t="shared" si="79"/>
        <v>0</v>
      </c>
      <c r="P1224" s="41">
        <f t="shared" si="80"/>
        <v>0</v>
      </c>
    </row>
    <row r="1225" spans="1:16" x14ac:dyDescent="0.2">
      <c r="A1225" s="36">
        <v>37177</v>
      </c>
      <c r="B1225" s="37" t="s">
        <v>136</v>
      </c>
      <c r="C1225" s="71">
        <v>17</v>
      </c>
      <c r="D1225" s="25" t="s">
        <v>170</v>
      </c>
      <c r="E1225" s="25">
        <v>13</v>
      </c>
      <c r="F1225" s="26" t="s">
        <v>167</v>
      </c>
      <c r="G1225" s="25">
        <v>2001</v>
      </c>
      <c r="H1225" s="27" t="s">
        <v>168</v>
      </c>
      <c r="I1225" s="25">
        <v>41</v>
      </c>
      <c r="J1225" s="25">
        <v>4</v>
      </c>
      <c r="K1225" s="41">
        <v>1.81</v>
      </c>
      <c r="L1225" s="41">
        <v>1.81</v>
      </c>
      <c r="M1225" s="41">
        <v>1.81</v>
      </c>
      <c r="N1225" s="41">
        <f t="shared" si="78"/>
        <v>0</v>
      </c>
      <c r="O1225" s="41">
        <f t="shared" si="79"/>
        <v>0</v>
      </c>
      <c r="P1225" s="41">
        <f t="shared" si="80"/>
        <v>0</v>
      </c>
    </row>
    <row r="1226" spans="1:16" x14ac:dyDescent="0.2">
      <c r="A1226" s="36">
        <v>37177</v>
      </c>
      <c r="B1226" s="37" t="s">
        <v>137</v>
      </c>
      <c r="C1226" s="71">
        <v>18.149999999999999</v>
      </c>
      <c r="D1226" s="25" t="s">
        <v>170</v>
      </c>
      <c r="E1226" s="25">
        <v>13</v>
      </c>
      <c r="F1226" s="26" t="s">
        <v>167</v>
      </c>
      <c r="G1226" s="25">
        <v>2001</v>
      </c>
      <c r="H1226" s="27" t="s">
        <v>168</v>
      </c>
      <c r="I1226" s="25">
        <v>41</v>
      </c>
      <c r="J1226" s="25">
        <v>4</v>
      </c>
      <c r="K1226" s="41">
        <v>1.71</v>
      </c>
      <c r="L1226" s="41">
        <v>1.71</v>
      </c>
      <c r="M1226" s="41">
        <v>1.71</v>
      </c>
      <c r="N1226" s="41">
        <f t="shared" si="78"/>
        <v>0</v>
      </c>
      <c r="O1226" s="41">
        <f t="shared" si="79"/>
        <v>0</v>
      </c>
      <c r="P1226" s="41">
        <f t="shared" si="80"/>
        <v>0</v>
      </c>
    </row>
    <row r="1227" spans="1:16" x14ac:dyDescent="0.2">
      <c r="A1227" s="36">
        <v>37177</v>
      </c>
      <c r="B1227" s="37" t="s">
        <v>138</v>
      </c>
      <c r="C1227" s="71">
        <v>18.3</v>
      </c>
      <c r="D1227" s="25" t="s">
        <v>170</v>
      </c>
      <c r="E1227" s="25">
        <v>13</v>
      </c>
      <c r="F1227" s="26" t="s">
        <v>167</v>
      </c>
      <c r="G1227" s="25">
        <v>2001</v>
      </c>
      <c r="H1227" s="27" t="s">
        <v>168</v>
      </c>
      <c r="I1227" s="25">
        <v>41</v>
      </c>
      <c r="J1227" s="25">
        <v>4</v>
      </c>
      <c r="K1227" s="41">
        <v>1.81</v>
      </c>
      <c r="L1227" s="41">
        <v>1.81</v>
      </c>
      <c r="M1227" s="41">
        <v>1.81</v>
      </c>
      <c r="N1227" s="41">
        <f t="shared" si="78"/>
        <v>0</v>
      </c>
      <c r="O1227" s="41">
        <f t="shared" si="79"/>
        <v>0</v>
      </c>
      <c r="P1227" s="41">
        <f t="shared" si="80"/>
        <v>0</v>
      </c>
    </row>
    <row r="1228" spans="1:16" x14ac:dyDescent="0.2">
      <c r="A1228" s="36">
        <v>37177</v>
      </c>
      <c r="B1228" s="37" t="s">
        <v>139</v>
      </c>
      <c r="C1228" s="71">
        <v>18.45</v>
      </c>
      <c r="D1228" s="25" t="s">
        <v>170</v>
      </c>
      <c r="E1228" s="25">
        <v>13</v>
      </c>
      <c r="F1228" s="26" t="s">
        <v>167</v>
      </c>
      <c r="G1228" s="25">
        <v>2001</v>
      </c>
      <c r="H1228" s="27" t="s">
        <v>168</v>
      </c>
      <c r="I1228" s="25">
        <v>41</v>
      </c>
      <c r="J1228" s="25">
        <v>4</v>
      </c>
      <c r="K1228" s="41">
        <v>1.71</v>
      </c>
      <c r="L1228" s="41">
        <v>1.71</v>
      </c>
      <c r="M1228" s="41">
        <v>1.71</v>
      </c>
      <c r="N1228" s="41">
        <f t="shared" si="78"/>
        <v>0</v>
      </c>
      <c r="O1228" s="41">
        <f t="shared" si="79"/>
        <v>0</v>
      </c>
      <c r="P1228" s="41">
        <f t="shared" si="80"/>
        <v>0</v>
      </c>
    </row>
    <row r="1229" spans="1:16" x14ac:dyDescent="0.2">
      <c r="A1229" s="36">
        <v>37177</v>
      </c>
      <c r="B1229" s="37" t="s">
        <v>140</v>
      </c>
      <c r="C1229" s="71">
        <v>18</v>
      </c>
      <c r="D1229" s="25" t="s">
        <v>170</v>
      </c>
      <c r="E1229" s="25">
        <v>13</v>
      </c>
      <c r="F1229" s="26" t="s">
        <v>167</v>
      </c>
      <c r="G1229" s="25">
        <v>2001</v>
      </c>
      <c r="H1229" s="27" t="s">
        <v>168</v>
      </c>
      <c r="I1229" s="25">
        <v>41</v>
      </c>
      <c r="J1229" s="25">
        <v>4</v>
      </c>
      <c r="K1229" s="41">
        <v>1.61</v>
      </c>
      <c r="L1229" s="41">
        <v>1.61</v>
      </c>
      <c r="M1229" s="41">
        <v>1.61</v>
      </c>
      <c r="N1229" s="41">
        <f t="shared" si="78"/>
        <v>0</v>
      </c>
      <c r="O1229" s="41">
        <f t="shared" si="79"/>
        <v>0</v>
      </c>
      <c r="P1229" s="41">
        <f t="shared" si="80"/>
        <v>0</v>
      </c>
    </row>
    <row r="1230" spans="1:16" x14ac:dyDescent="0.2">
      <c r="A1230" s="36">
        <v>37177</v>
      </c>
      <c r="B1230" s="37" t="s">
        <v>141</v>
      </c>
      <c r="C1230" s="71">
        <v>19.149999999999999</v>
      </c>
      <c r="D1230" s="25" t="s">
        <v>170</v>
      </c>
      <c r="E1230" s="25">
        <v>13</v>
      </c>
      <c r="F1230" s="26" t="s">
        <v>167</v>
      </c>
      <c r="G1230" s="25">
        <v>2001</v>
      </c>
      <c r="H1230" s="27" t="s">
        <v>168</v>
      </c>
      <c r="I1230" s="25">
        <v>41</v>
      </c>
      <c r="J1230" s="25">
        <v>4</v>
      </c>
      <c r="K1230" s="41">
        <v>9.2899999999999991</v>
      </c>
      <c r="L1230" s="41">
        <v>9.2899999999999991</v>
      </c>
      <c r="M1230" s="41">
        <v>9.2899999999999991</v>
      </c>
      <c r="N1230" s="41">
        <f t="shared" si="78"/>
        <v>0</v>
      </c>
      <c r="O1230" s="41">
        <f t="shared" si="79"/>
        <v>0</v>
      </c>
      <c r="P1230" s="41">
        <f t="shared" si="80"/>
        <v>0</v>
      </c>
    </row>
    <row r="1231" spans="1:16" x14ac:dyDescent="0.2">
      <c r="A1231" s="36">
        <v>37177</v>
      </c>
      <c r="B1231" s="37" t="s">
        <v>142</v>
      </c>
      <c r="C1231" s="71">
        <v>19.3</v>
      </c>
      <c r="D1231" s="25" t="s">
        <v>170</v>
      </c>
      <c r="E1231" s="25">
        <v>13</v>
      </c>
      <c r="F1231" s="26" t="s">
        <v>167</v>
      </c>
      <c r="G1231" s="25">
        <v>2001</v>
      </c>
      <c r="H1231" s="27" t="s">
        <v>168</v>
      </c>
      <c r="I1231" s="25">
        <v>41</v>
      </c>
      <c r="J1231" s="25">
        <v>4</v>
      </c>
      <c r="K1231" s="41">
        <v>9.2899999999999991</v>
      </c>
      <c r="L1231" s="41">
        <v>9.2899999999999991</v>
      </c>
      <c r="M1231" s="41">
        <v>9.2899999999999991</v>
      </c>
      <c r="N1231" s="41">
        <f t="shared" si="78"/>
        <v>0</v>
      </c>
      <c r="O1231" s="41">
        <f t="shared" si="79"/>
        <v>0</v>
      </c>
      <c r="P1231" s="41">
        <f t="shared" si="80"/>
        <v>0</v>
      </c>
    </row>
    <row r="1232" spans="1:16" x14ac:dyDescent="0.2">
      <c r="A1232" s="36">
        <v>37177</v>
      </c>
      <c r="B1232" s="37" t="s">
        <v>143</v>
      </c>
      <c r="C1232" s="71">
        <v>19.45</v>
      </c>
      <c r="D1232" s="25" t="s">
        <v>170</v>
      </c>
      <c r="E1232" s="25">
        <v>13</v>
      </c>
      <c r="F1232" s="26" t="s">
        <v>167</v>
      </c>
      <c r="G1232" s="25">
        <v>2001</v>
      </c>
      <c r="H1232" s="27" t="s">
        <v>168</v>
      </c>
      <c r="I1232" s="25">
        <v>41</v>
      </c>
      <c r="J1232" s="25">
        <v>4</v>
      </c>
      <c r="K1232" s="41">
        <v>1.81</v>
      </c>
      <c r="L1232" s="41">
        <v>1.81</v>
      </c>
      <c r="M1232" s="41">
        <v>1.81</v>
      </c>
      <c r="N1232" s="41">
        <f t="shared" si="78"/>
        <v>0</v>
      </c>
      <c r="O1232" s="41">
        <f t="shared" si="79"/>
        <v>0</v>
      </c>
      <c r="P1232" s="41">
        <f t="shared" si="80"/>
        <v>0</v>
      </c>
    </row>
    <row r="1233" spans="1:16" x14ac:dyDescent="0.2">
      <c r="A1233" s="36">
        <v>37177</v>
      </c>
      <c r="B1233" s="37" t="s">
        <v>144</v>
      </c>
      <c r="C1233" s="71">
        <v>19</v>
      </c>
      <c r="D1233" s="25" t="s">
        <v>170</v>
      </c>
      <c r="E1233" s="25">
        <v>13</v>
      </c>
      <c r="F1233" s="26" t="s">
        <v>167</v>
      </c>
      <c r="G1233" s="25">
        <v>2001</v>
      </c>
      <c r="H1233" s="27" t="s">
        <v>168</v>
      </c>
      <c r="I1233" s="25">
        <v>41</v>
      </c>
      <c r="J1233" s="25">
        <v>4</v>
      </c>
      <c r="K1233" s="41">
        <v>1.42</v>
      </c>
      <c r="L1233" s="41">
        <v>1.42</v>
      </c>
      <c r="M1233" s="41">
        <v>1.42</v>
      </c>
      <c r="N1233" s="41">
        <f t="shared" si="78"/>
        <v>0</v>
      </c>
      <c r="O1233" s="41">
        <f t="shared" si="79"/>
        <v>0</v>
      </c>
      <c r="P1233" s="41">
        <f t="shared" si="80"/>
        <v>0</v>
      </c>
    </row>
    <row r="1234" spans="1:16" x14ac:dyDescent="0.2">
      <c r="A1234" s="36">
        <v>37177</v>
      </c>
      <c r="B1234" s="37" t="s">
        <v>145</v>
      </c>
      <c r="C1234" s="71">
        <v>20.149999999999999</v>
      </c>
      <c r="D1234" s="25" t="s">
        <v>170</v>
      </c>
      <c r="E1234" s="25">
        <v>13</v>
      </c>
      <c r="F1234" s="26" t="s">
        <v>167</v>
      </c>
      <c r="G1234" s="25">
        <v>2001</v>
      </c>
      <c r="H1234" s="27" t="s">
        <v>168</v>
      </c>
      <c r="I1234" s="25">
        <v>41</v>
      </c>
      <c r="J1234" s="25">
        <v>4</v>
      </c>
      <c r="K1234" s="41">
        <v>1.22</v>
      </c>
      <c r="L1234" s="41">
        <v>1.22</v>
      </c>
      <c r="M1234" s="41">
        <v>1.22</v>
      </c>
      <c r="N1234" s="41">
        <f t="shared" si="78"/>
        <v>0</v>
      </c>
      <c r="O1234" s="41">
        <f t="shared" si="79"/>
        <v>0</v>
      </c>
      <c r="P1234" s="41">
        <f t="shared" si="80"/>
        <v>0</v>
      </c>
    </row>
    <row r="1235" spans="1:16" x14ac:dyDescent="0.2">
      <c r="A1235" s="36">
        <v>37177</v>
      </c>
      <c r="B1235" s="37" t="s">
        <v>146</v>
      </c>
      <c r="C1235" s="71">
        <v>20.3</v>
      </c>
      <c r="D1235" s="25" t="s">
        <v>170</v>
      </c>
      <c r="E1235" s="25">
        <v>13</v>
      </c>
      <c r="F1235" s="26" t="s">
        <v>167</v>
      </c>
      <c r="G1235" s="25">
        <v>2001</v>
      </c>
      <c r="H1235" s="27" t="s">
        <v>168</v>
      </c>
      <c r="I1235" s="25">
        <v>41</v>
      </c>
      <c r="J1235" s="25">
        <v>4</v>
      </c>
      <c r="K1235" s="41">
        <v>1.22</v>
      </c>
      <c r="L1235" s="41">
        <v>1.22</v>
      </c>
      <c r="M1235" s="41">
        <v>1.22</v>
      </c>
      <c r="N1235" s="41">
        <f t="shared" si="78"/>
        <v>0</v>
      </c>
      <c r="O1235" s="41">
        <f t="shared" si="79"/>
        <v>0</v>
      </c>
      <c r="P1235" s="41">
        <f t="shared" si="80"/>
        <v>0</v>
      </c>
    </row>
    <row r="1236" spans="1:16" x14ac:dyDescent="0.2">
      <c r="A1236" s="36">
        <v>37177</v>
      </c>
      <c r="B1236" s="37" t="s">
        <v>147</v>
      </c>
      <c r="C1236" s="71">
        <v>20.45</v>
      </c>
      <c r="D1236" s="25" t="s">
        <v>170</v>
      </c>
      <c r="E1236" s="25">
        <v>13</v>
      </c>
      <c r="F1236" s="26" t="s">
        <v>167</v>
      </c>
      <c r="G1236" s="25">
        <v>2001</v>
      </c>
      <c r="H1236" s="27" t="s">
        <v>168</v>
      </c>
      <c r="I1236" s="25">
        <v>41</v>
      </c>
      <c r="J1236" s="25">
        <v>4</v>
      </c>
      <c r="K1236" s="41">
        <v>1.32</v>
      </c>
      <c r="L1236" s="41">
        <v>1.32</v>
      </c>
      <c r="M1236" s="41">
        <v>1.32</v>
      </c>
      <c r="N1236" s="41">
        <f t="shared" si="78"/>
        <v>0</v>
      </c>
      <c r="O1236" s="41">
        <f t="shared" si="79"/>
        <v>0</v>
      </c>
      <c r="P1236" s="41">
        <f t="shared" si="80"/>
        <v>0</v>
      </c>
    </row>
    <row r="1237" spans="1:16" x14ac:dyDescent="0.2">
      <c r="A1237" s="36">
        <v>37177</v>
      </c>
      <c r="B1237" s="37" t="s">
        <v>148</v>
      </c>
      <c r="C1237" s="71">
        <v>20</v>
      </c>
      <c r="D1237" s="25" t="s">
        <v>170</v>
      </c>
      <c r="E1237" s="25">
        <v>13</v>
      </c>
      <c r="F1237" s="26" t="s">
        <v>167</v>
      </c>
      <c r="G1237" s="25">
        <v>2001</v>
      </c>
      <c r="H1237" s="27" t="s">
        <v>168</v>
      </c>
      <c r="I1237" s="25">
        <v>41</v>
      </c>
      <c r="J1237" s="25">
        <v>4</v>
      </c>
      <c r="K1237" s="41">
        <v>1.61</v>
      </c>
      <c r="L1237" s="41">
        <v>1.61</v>
      </c>
      <c r="M1237" s="41">
        <v>1.61</v>
      </c>
      <c r="N1237" s="41">
        <f t="shared" si="78"/>
        <v>0</v>
      </c>
      <c r="O1237" s="41">
        <f t="shared" si="79"/>
        <v>0</v>
      </c>
      <c r="P1237" s="41">
        <f t="shared" si="80"/>
        <v>0</v>
      </c>
    </row>
    <row r="1238" spans="1:16" x14ac:dyDescent="0.2">
      <c r="A1238" s="36">
        <v>37177</v>
      </c>
      <c r="B1238" s="37" t="s">
        <v>149</v>
      </c>
      <c r="C1238" s="71">
        <v>21.15</v>
      </c>
      <c r="D1238" s="25" t="s">
        <v>170</v>
      </c>
      <c r="E1238" s="25">
        <v>13</v>
      </c>
      <c r="F1238" s="26" t="s">
        <v>167</v>
      </c>
      <c r="G1238" s="25">
        <v>2001</v>
      </c>
      <c r="H1238" s="27" t="s">
        <v>168</v>
      </c>
      <c r="I1238" s="25">
        <v>41</v>
      </c>
      <c r="J1238" s="25">
        <v>4</v>
      </c>
      <c r="K1238" s="41">
        <v>13.3</v>
      </c>
      <c r="L1238" s="41">
        <v>13.3</v>
      </c>
      <c r="M1238" s="41">
        <v>13.3</v>
      </c>
      <c r="N1238" s="41">
        <f t="shared" si="78"/>
        <v>0</v>
      </c>
      <c r="O1238" s="41">
        <f t="shared" si="79"/>
        <v>0</v>
      </c>
      <c r="P1238" s="41">
        <f t="shared" si="80"/>
        <v>0</v>
      </c>
    </row>
    <row r="1239" spans="1:16" x14ac:dyDescent="0.2">
      <c r="A1239" s="36">
        <v>37177</v>
      </c>
      <c r="B1239" s="37" t="s">
        <v>150</v>
      </c>
      <c r="C1239" s="71">
        <v>21.3</v>
      </c>
      <c r="D1239" s="25" t="s">
        <v>170</v>
      </c>
      <c r="E1239" s="25">
        <v>13</v>
      </c>
      <c r="F1239" s="26" t="s">
        <v>167</v>
      </c>
      <c r="G1239" s="25">
        <v>2001</v>
      </c>
      <c r="H1239" s="27" t="s">
        <v>168</v>
      </c>
      <c r="I1239" s="25">
        <v>41</v>
      </c>
      <c r="J1239" s="25">
        <v>4</v>
      </c>
      <c r="K1239" s="41">
        <v>21.25</v>
      </c>
      <c r="L1239" s="41">
        <v>21.25</v>
      </c>
      <c r="M1239" s="41">
        <v>21.25</v>
      </c>
      <c r="N1239" s="41">
        <f t="shared" si="78"/>
        <v>0</v>
      </c>
      <c r="O1239" s="41">
        <f t="shared" si="79"/>
        <v>0</v>
      </c>
      <c r="P1239" s="41">
        <f t="shared" si="80"/>
        <v>0</v>
      </c>
    </row>
    <row r="1240" spans="1:16" x14ac:dyDescent="0.2">
      <c r="A1240" s="36">
        <v>37177</v>
      </c>
      <c r="B1240" s="37" t="s">
        <v>151</v>
      </c>
      <c r="C1240" s="71">
        <v>21.45</v>
      </c>
      <c r="D1240" s="25" t="s">
        <v>170</v>
      </c>
      <c r="E1240" s="25">
        <v>13</v>
      </c>
      <c r="F1240" s="26" t="s">
        <v>167</v>
      </c>
      <c r="G1240" s="25">
        <v>2001</v>
      </c>
      <c r="H1240" s="27" t="s">
        <v>168</v>
      </c>
      <c r="I1240" s="25">
        <v>41</v>
      </c>
      <c r="J1240" s="25">
        <v>4</v>
      </c>
      <c r="K1240" s="41">
        <v>21.12</v>
      </c>
      <c r="L1240" s="41">
        <v>21.12</v>
      </c>
      <c r="M1240" s="41">
        <v>21.12</v>
      </c>
      <c r="N1240" s="41">
        <f t="shared" si="78"/>
        <v>0</v>
      </c>
      <c r="O1240" s="41">
        <f t="shared" si="79"/>
        <v>0</v>
      </c>
      <c r="P1240" s="41">
        <f t="shared" si="80"/>
        <v>0</v>
      </c>
    </row>
    <row r="1241" spans="1:16" x14ac:dyDescent="0.2">
      <c r="A1241" s="36">
        <v>37177</v>
      </c>
      <c r="B1241" s="37" t="s">
        <v>152</v>
      </c>
      <c r="C1241" s="71">
        <v>21</v>
      </c>
      <c r="D1241" s="25" t="s">
        <v>170</v>
      </c>
      <c r="E1241" s="25">
        <v>13</v>
      </c>
      <c r="F1241" s="26" t="s">
        <v>167</v>
      </c>
      <c r="G1241" s="25">
        <v>2001</v>
      </c>
      <c r="H1241" s="27" t="s">
        <v>168</v>
      </c>
      <c r="I1241" s="25">
        <v>41</v>
      </c>
      <c r="J1241" s="25">
        <v>4</v>
      </c>
      <c r="K1241" s="41">
        <v>21</v>
      </c>
      <c r="L1241" s="41">
        <v>21</v>
      </c>
      <c r="M1241" s="41">
        <v>21</v>
      </c>
      <c r="N1241" s="41">
        <f t="shared" si="78"/>
        <v>0</v>
      </c>
      <c r="O1241" s="41">
        <f t="shared" si="79"/>
        <v>0</v>
      </c>
      <c r="P1241" s="41">
        <f t="shared" si="80"/>
        <v>0</v>
      </c>
    </row>
    <row r="1242" spans="1:16" x14ac:dyDescent="0.2">
      <c r="A1242" s="36">
        <v>37177</v>
      </c>
      <c r="B1242" s="37" t="s">
        <v>153</v>
      </c>
      <c r="C1242" s="71">
        <v>22.15</v>
      </c>
      <c r="D1242" s="25" t="s">
        <v>170</v>
      </c>
      <c r="E1242" s="25">
        <v>13</v>
      </c>
      <c r="F1242" s="26" t="s">
        <v>167</v>
      </c>
      <c r="G1242" s="25">
        <v>2001</v>
      </c>
      <c r="H1242" s="27" t="s">
        <v>168</v>
      </c>
      <c r="I1242" s="25">
        <v>41</v>
      </c>
      <c r="J1242" s="25">
        <v>4</v>
      </c>
      <c r="K1242" s="41">
        <v>1.7</v>
      </c>
      <c r="L1242" s="41">
        <v>1.7</v>
      </c>
      <c r="M1242" s="41">
        <v>1.7</v>
      </c>
      <c r="N1242" s="41">
        <f t="shared" si="78"/>
        <v>0</v>
      </c>
      <c r="O1242" s="41">
        <f t="shared" si="79"/>
        <v>0</v>
      </c>
      <c r="P1242" s="41">
        <f t="shared" si="80"/>
        <v>0</v>
      </c>
    </row>
    <row r="1243" spans="1:16" x14ac:dyDescent="0.2">
      <c r="A1243" s="36">
        <v>37177</v>
      </c>
      <c r="B1243" s="37" t="s">
        <v>154</v>
      </c>
      <c r="C1243" s="71">
        <v>22.3</v>
      </c>
      <c r="D1243" s="25" t="s">
        <v>170</v>
      </c>
      <c r="E1243" s="25">
        <v>13</v>
      </c>
      <c r="F1243" s="26" t="s">
        <v>167</v>
      </c>
      <c r="G1243" s="25">
        <v>2001</v>
      </c>
      <c r="H1243" s="27" t="s">
        <v>168</v>
      </c>
      <c r="I1243" s="25">
        <v>41</v>
      </c>
      <c r="J1243" s="25">
        <v>4</v>
      </c>
      <c r="K1243" s="41">
        <v>6.51</v>
      </c>
      <c r="L1243" s="41">
        <v>6.51</v>
      </c>
      <c r="M1243" s="41">
        <v>6.51</v>
      </c>
      <c r="N1243" s="41">
        <f t="shared" si="78"/>
        <v>0</v>
      </c>
      <c r="O1243" s="41">
        <f t="shared" si="79"/>
        <v>0</v>
      </c>
      <c r="P1243" s="41">
        <f t="shared" si="80"/>
        <v>0</v>
      </c>
    </row>
    <row r="1244" spans="1:16" x14ac:dyDescent="0.2">
      <c r="A1244" s="36">
        <v>37177</v>
      </c>
      <c r="B1244" s="37" t="s">
        <v>155</v>
      </c>
      <c r="C1244" s="71">
        <v>22.45</v>
      </c>
      <c r="D1244" s="25" t="s">
        <v>170</v>
      </c>
      <c r="E1244" s="25">
        <v>13</v>
      </c>
      <c r="F1244" s="26" t="s">
        <v>167</v>
      </c>
      <c r="G1244" s="25">
        <v>2001</v>
      </c>
      <c r="H1244" s="27" t="s">
        <v>168</v>
      </c>
      <c r="I1244" s="25">
        <v>41</v>
      </c>
      <c r="J1244" s="25">
        <v>4</v>
      </c>
      <c r="K1244" s="41">
        <v>7.3</v>
      </c>
      <c r="L1244" s="41">
        <v>7.3</v>
      </c>
      <c r="M1244" s="41">
        <v>7.3</v>
      </c>
      <c r="N1244" s="41">
        <f t="shared" si="78"/>
        <v>0</v>
      </c>
      <c r="O1244" s="41">
        <f t="shared" si="79"/>
        <v>0</v>
      </c>
      <c r="P1244" s="41">
        <f t="shared" si="80"/>
        <v>0</v>
      </c>
    </row>
    <row r="1245" spans="1:16" x14ac:dyDescent="0.2">
      <c r="A1245" s="36">
        <v>37177</v>
      </c>
      <c r="B1245" s="37" t="s">
        <v>156</v>
      </c>
      <c r="C1245" s="71">
        <v>22</v>
      </c>
      <c r="D1245" s="25" t="s">
        <v>170</v>
      </c>
      <c r="E1245" s="25">
        <v>13</v>
      </c>
      <c r="F1245" s="26" t="s">
        <v>167</v>
      </c>
      <c r="G1245" s="25">
        <v>2001</v>
      </c>
      <c r="H1245" s="27" t="s">
        <v>168</v>
      </c>
      <c r="I1245" s="25">
        <v>41</v>
      </c>
      <c r="J1245" s="25">
        <v>4</v>
      </c>
      <c r="K1245" s="41">
        <v>9.2899999999999991</v>
      </c>
      <c r="L1245" s="41">
        <v>9.2899999999999991</v>
      </c>
      <c r="M1245" s="41">
        <v>9.2899999999999991</v>
      </c>
      <c r="N1245" s="41">
        <f t="shared" si="78"/>
        <v>0</v>
      </c>
      <c r="O1245" s="41">
        <f t="shared" si="79"/>
        <v>0</v>
      </c>
      <c r="P1245" s="41">
        <f t="shared" si="80"/>
        <v>0</v>
      </c>
    </row>
    <row r="1246" spans="1:16" x14ac:dyDescent="0.2">
      <c r="A1246" s="36">
        <v>37177</v>
      </c>
      <c r="B1246" s="37" t="s">
        <v>157</v>
      </c>
      <c r="C1246" s="71">
        <v>23.15</v>
      </c>
      <c r="D1246" s="25" t="s">
        <v>170</v>
      </c>
      <c r="E1246" s="25">
        <v>13</v>
      </c>
      <c r="F1246" s="26" t="s">
        <v>167</v>
      </c>
      <c r="G1246" s="25">
        <v>2001</v>
      </c>
      <c r="H1246" s="27" t="s">
        <v>168</v>
      </c>
      <c r="I1246" s="25">
        <v>41</v>
      </c>
      <c r="J1246" s="25">
        <v>4</v>
      </c>
      <c r="K1246" s="41">
        <v>16.38</v>
      </c>
      <c r="L1246" s="41">
        <v>16.38</v>
      </c>
      <c r="M1246" s="41">
        <v>16.38</v>
      </c>
      <c r="N1246" s="41">
        <f t="shared" si="78"/>
        <v>0</v>
      </c>
      <c r="O1246" s="41">
        <f t="shared" si="79"/>
        <v>0</v>
      </c>
      <c r="P1246" s="41">
        <f t="shared" si="80"/>
        <v>0</v>
      </c>
    </row>
    <row r="1247" spans="1:16" x14ac:dyDescent="0.2">
      <c r="A1247" s="36">
        <v>37177</v>
      </c>
      <c r="B1247" s="37" t="s">
        <v>158</v>
      </c>
      <c r="C1247" s="71">
        <v>23.3</v>
      </c>
      <c r="D1247" s="25" t="s">
        <v>170</v>
      </c>
      <c r="E1247" s="25">
        <v>13</v>
      </c>
      <c r="F1247" s="26" t="s">
        <v>167</v>
      </c>
      <c r="G1247" s="25">
        <v>2001</v>
      </c>
      <c r="H1247" s="27" t="s">
        <v>168</v>
      </c>
      <c r="I1247" s="25">
        <v>41</v>
      </c>
      <c r="J1247" s="25">
        <v>4</v>
      </c>
      <c r="K1247" s="41">
        <v>15.9</v>
      </c>
      <c r="L1247" s="41">
        <v>15.9</v>
      </c>
      <c r="M1247" s="41">
        <v>15.9</v>
      </c>
      <c r="N1247" s="41">
        <f t="shared" si="78"/>
        <v>0</v>
      </c>
      <c r="O1247" s="41">
        <f t="shared" si="79"/>
        <v>0</v>
      </c>
      <c r="P1247" s="41">
        <f t="shared" si="80"/>
        <v>0</v>
      </c>
    </row>
    <row r="1248" spans="1:16" x14ac:dyDescent="0.2">
      <c r="A1248" s="36">
        <v>37177</v>
      </c>
      <c r="B1248" s="37" t="s">
        <v>159</v>
      </c>
      <c r="C1248" s="71">
        <v>23.45</v>
      </c>
      <c r="D1248" s="25" t="s">
        <v>170</v>
      </c>
      <c r="E1248" s="25">
        <v>13</v>
      </c>
      <c r="F1248" s="26" t="s">
        <v>167</v>
      </c>
      <c r="G1248" s="25">
        <v>2001</v>
      </c>
      <c r="H1248" s="27" t="s">
        <v>168</v>
      </c>
      <c r="I1248" s="25">
        <v>41</v>
      </c>
      <c r="J1248" s="25">
        <v>4</v>
      </c>
      <c r="K1248" s="41">
        <v>13.2</v>
      </c>
      <c r="L1248" s="41">
        <v>13.2</v>
      </c>
      <c r="M1248" s="41">
        <v>13.2</v>
      </c>
      <c r="N1248" s="41">
        <f t="shared" si="78"/>
        <v>0</v>
      </c>
      <c r="O1248" s="41">
        <f t="shared" si="79"/>
        <v>0</v>
      </c>
      <c r="P1248" s="41">
        <f t="shared" si="80"/>
        <v>0</v>
      </c>
    </row>
    <row r="1249" spans="1:16" x14ac:dyDescent="0.2">
      <c r="A1249" s="36">
        <v>37177</v>
      </c>
      <c r="B1249" s="37" t="s">
        <v>160</v>
      </c>
      <c r="C1249" s="71">
        <v>23</v>
      </c>
      <c r="D1249" s="25" t="s">
        <v>170</v>
      </c>
      <c r="E1249" s="25">
        <v>13</v>
      </c>
      <c r="F1249" s="26" t="s">
        <v>167</v>
      </c>
      <c r="G1249" s="25">
        <v>2001</v>
      </c>
      <c r="H1249" s="27" t="s">
        <v>168</v>
      </c>
      <c r="I1249" s="25">
        <v>41</v>
      </c>
      <c r="J1249" s="25">
        <v>4</v>
      </c>
      <c r="K1249" s="41">
        <v>15.8</v>
      </c>
      <c r="L1249" s="41">
        <v>15.8</v>
      </c>
      <c r="M1249" s="41">
        <v>15.8</v>
      </c>
      <c r="N1249" s="41">
        <f t="shared" si="78"/>
        <v>0</v>
      </c>
      <c r="O1249" s="41">
        <f t="shared" si="79"/>
        <v>0</v>
      </c>
      <c r="P1249" s="41">
        <f t="shared" si="80"/>
        <v>0</v>
      </c>
    </row>
    <row r="1250" spans="1:16" x14ac:dyDescent="0.2">
      <c r="A1250" s="36">
        <v>37177</v>
      </c>
      <c r="B1250" s="37" t="s">
        <v>161</v>
      </c>
      <c r="C1250" s="71">
        <v>24.15</v>
      </c>
      <c r="D1250" s="25" t="s">
        <v>170</v>
      </c>
      <c r="E1250" s="25">
        <v>13</v>
      </c>
      <c r="F1250" s="26" t="s">
        <v>167</v>
      </c>
      <c r="G1250" s="25">
        <v>2001</v>
      </c>
      <c r="H1250" s="27" t="s">
        <v>168</v>
      </c>
      <c r="I1250" s="25">
        <v>41</v>
      </c>
      <c r="J1250" s="25">
        <v>4</v>
      </c>
      <c r="K1250" s="41">
        <v>21.22</v>
      </c>
      <c r="L1250" s="41">
        <v>21.22</v>
      </c>
      <c r="M1250" s="41">
        <v>21.22</v>
      </c>
      <c r="N1250" s="41">
        <f t="shared" si="78"/>
        <v>0</v>
      </c>
      <c r="O1250" s="41">
        <f t="shared" si="79"/>
        <v>0</v>
      </c>
      <c r="P1250" s="41">
        <f t="shared" si="80"/>
        <v>0</v>
      </c>
    </row>
    <row r="1251" spans="1:16" x14ac:dyDescent="0.2">
      <c r="A1251" s="36">
        <v>37177</v>
      </c>
      <c r="B1251" s="37" t="s">
        <v>162</v>
      </c>
      <c r="C1251" s="71">
        <v>24.3</v>
      </c>
      <c r="D1251" s="25" t="s">
        <v>170</v>
      </c>
      <c r="E1251" s="25">
        <v>13</v>
      </c>
      <c r="F1251" s="26" t="s">
        <v>167</v>
      </c>
      <c r="G1251" s="25">
        <v>2001</v>
      </c>
      <c r="H1251" s="27" t="s">
        <v>168</v>
      </c>
      <c r="I1251" s="25">
        <v>41</v>
      </c>
      <c r="J1251" s="25">
        <v>4</v>
      </c>
      <c r="K1251" s="41">
        <v>21</v>
      </c>
      <c r="L1251" s="41">
        <v>21</v>
      </c>
      <c r="M1251" s="41">
        <v>21</v>
      </c>
      <c r="N1251" s="41">
        <f t="shared" si="78"/>
        <v>0</v>
      </c>
      <c r="O1251" s="41">
        <f t="shared" si="79"/>
        <v>0</v>
      </c>
      <c r="P1251" s="41">
        <f t="shared" si="80"/>
        <v>0</v>
      </c>
    </row>
    <row r="1252" spans="1:16" x14ac:dyDescent="0.2">
      <c r="A1252" s="36">
        <v>37177</v>
      </c>
      <c r="B1252" s="37" t="s">
        <v>163</v>
      </c>
      <c r="C1252" s="71">
        <v>24.45</v>
      </c>
      <c r="D1252" s="25" t="s">
        <v>170</v>
      </c>
      <c r="E1252" s="25">
        <v>13</v>
      </c>
      <c r="F1252" s="26" t="s">
        <v>167</v>
      </c>
      <c r="G1252" s="25">
        <v>2001</v>
      </c>
      <c r="H1252" s="27" t="s">
        <v>168</v>
      </c>
      <c r="I1252" s="25">
        <v>41</v>
      </c>
      <c r="J1252" s="25">
        <v>4</v>
      </c>
      <c r="K1252" s="41">
        <v>16.8</v>
      </c>
      <c r="L1252" s="41">
        <v>16.8</v>
      </c>
      <c r="M1252" s="41">
        <v>16.8</v>
      </c>
      <c r="N1252" s="41">
        <f t="shared" si="78"/>
        <v>0</v>
      </c>
      <c r="O1252" s="41">
        <f t="shared" si="79"/>
        <v>0</v>
      </c>
      <c r="P1252" s="41">
        <f t="shared" si="80"/>
        <v>0</v>
      </c>
    </row>
    <row r="1253" spans="1:16" x14ac:dyDescent="0.2">
      <c r="A1253" s="36">
        <v>37177</v>
      </c>
      <c r="B1253" s="37" t="s">
        <v>164</v>
      </c>
      <c r="C1253" s="71">
        <v>24</v>
      </c>
      <c r="D1253" s="25" t="s">
        <v>170</v>
      </c>
      <c r="E1253" s="25">
        <v>13</v>
      </c>
      <c r="F1253" s="26" t="s">
        <v>167</v>
      </c>
      <c r="G1253" s="25">
        <v>2001</v>
      </c>
      <c r="H1253" s="27" t="s">
        <v>168</v>
      </c>
      <c r="I1253" s="25">
        <v>41</v>
      </c>
      <c r="J1253" s="25">
        <v>4</v>
      </c>
      <c r="K1253" s="41">
        <v>9.2899999999999991</v>
      </c>
      <c r="L1253" s="41">
        <v>9.2899999999999991</v>
      </c>
      <c r="M1253" s="41">
        <v>9.2899999999999991</v>
      </c>
      <c r="N1253" s="41">
        <f t="shared" si="78"/>
        <v>0</v>
      </c>
      <c r="O1253" s="41">
        <f t="shared" si="79"/>
        <v>0</v>
      </c>
      <c r="P1253" s="41">
        <f t="shared" si="80"/>
        <v>0</v>
      </c>
    </row>
    <row r="1254" spans="1:16" x14ac:dyDescent="0.2">
      <c r="A1254" s="36">
        <v>37178</v>
      </c>
      <c r="B1254" s="37" t="s">
        <v>66</v>
      </c>
      <c r="C1254" s="71">
        <v>1</v>
      </c>
      <c r="D1254" s="25" t="s">
        <v>170</v>
      </c>
      <c r="E1254" s="25">
        <v>14</v>
      </c>
      <c r="F1254" s="26" t="s">
        <v>169</v>
      </c>
      <c r="G1254" s="25">
        <v>2001</v>
      </c>
      <c r="H1254" s="27" t="s">
        <v>168</v>
      </c>
      <c r="I1254" s="25">
        <v>42</v>
      </c>
      <c r="J1254" s="25">
        <v>4</v>
      </c>
      <c r="K1254" s="41">
        <v>9.2899999999999991</v>
      </c>
      <c r="L1254" s="41">
        <v>9.2899999999999991</v>
      </c>
      <c r="M1254" s="41">
        <v>9.2899999999999991</v>
      </c>
      <c r="N1254" s="41">
        <f t="shared" si="78"/>
        <v>0</v>
      </c>
      <c r="O1254" s="41">
        <f t="shared" si="79"/>
        <v>0</v>
      </c>
      <c r="P1254" s="41">
        <f t="shared" si="80"/>
        <v>0</v>
      </c>
    </row>
    <row r="1255" spans="1:16" x14ac:dyDescent="0.2">
      <c r="A1255" s="36">
        <v>37178</v>
      </c>
      <c r="B1255" s="37" t="s">
        <v>69</v>
      </c>
      <c r="C1255" s="71">
        <v>1</v>
      </c>
      <c r="D1255" s="25" t="s">
        <v>170</v>
      </c>
      <c r="E1255" s="25">
        <v>14</v>
      </c>
      <c r="F1255" s="26" t="s">
        <v>169</v>
      </c>
      <c r="G1255" s="25">
        <v>2001</v>
      </c>
      <c r="H1255" s="27" t="s">
        <v>168</v>
      </c>
      <c r="I1255" s="25">
        <v>42</v>
      </c>
      <c r="J1255" s="25">
        <v>4</v>
      </c>
      <c r="K1255" s="41">
        <v>5.7</v>
      </c>
      <c r="L1255" s="41">
        <v>5.7</v>
      </c>
      <c r="M1255" s="41">
        <v>5.7</v>
      </c>
      <c r="N1255" s="41">
        <f t="shared" si="78"/>
        <v>0</v>
      </c>
      <c r="O1255" s="41">
        <f t="shared" si="79"/>
        <v>0</v>
      </c>
      <c r="P1255" s="41">
        <f t="shared" si="80"/>
        <v>0</v>
      </c>
    </row>
    <row r="1256" spans="1:16" x14ac:dyDescent="0.2">
      <c r="A1256" s="36">
        <v>37178</v>
      </c>
      <c r="B1256" s="37" t="s">
        <v>70</v>
      </c>
      <c r="C1256" s="71">
        <v>1</v>
      </c>
      <c r="D1256" s="25" t="s">
        <v>170</v>
      </c>
      <c r="E1256" s="25">
        <v>14</v>
      </c>
      <c r="F1256" s="26" t="s">
        <v>169</v>
      </c>
      <c r="G1256" s="25">
        <v>2001</v>
      </c>
      <c r="H1256" s="27" t="s">
        <v>168</v>
      </c>
      <c r="I1256" s="25">
        <v>42</v>
      </c>
      <c r="J1256" s="25">
        <v>4</v>
      </c>
      <c r="K1256" s="41">
        <v>5.5</v>
      </c>
      <c r="L1256" s="41">
        <v>5.5</v>
      </c>
      <c r="M1256" s="41">
        <v>5.5</v>
      </c>
      <c r="N1256" s="41">
        <f t="shared" si="78"/>
        <v>0</v>
      </c>
      <c r="O1256" s="41">
        <f t="shared" si="79"/>
        <v>0</v>
      </c>
      <c r="P1256" s="41">
        <f t="shared" si="80"/>
        <v>0</v>
      </c>
    </row>
    <row r="1257" spans="1:16" x14ac:dyDescent="0.2">
      <c r="A1257" s="36">
        <v>37178</v>
      </c>
      <c r="B1257" s="37" t="s">
        <v>71</v>
      </c>
      <c r="C1257" s="71">
        <v>1</v>
      </c>
      <c r="D1257" s="25" t="s">
        <v>170</v>
      </c>
      <c r="E1257" s="25">
        <v>14</v>
      </c>
      <c r="F1257" s="26" t="s">
        <v>169</v>
      </c>
      <c r="G1257" s="25">
        <v>2001</v>
      </c>
      <c r="H1257" s="27" t="s">
        <v>168</v>
      </c>
      <c r="I1257" s="25">
        <v>42</v>
      </c>
      <c r="J1257" s="25">
        <v>4</v>
      </c>
      <c r="K1257" s="41">
        <v>9.2899999999999991</v>
      </c>
      <c r="L1257" s="41">
        <v>9.2899999999999991</v>
      </c>
      <c r="M1257" s="41">
        <v>9.2899999999999991</v>
      </c>
      <c r="N1257" s="41">
        <f t="shared" si="78"/>
        <v>0</v>
      </c>
      <c r="O1257" s="41">
        <f t="shared" si="79"/>
        <v>0</v>
      </c>
      <c r="P1257" s="41">
        <f t="shared" si="80"/>
        <v>0</v>
      </c>
    </row>
    <row r="1258" spans="1:16" x14ac:dyDescent="0.2">
      <c r="A1258" s="36">
        <v>37178</v>
      </c>
      <c r="B1258" s="37" t="s">
        <v>72</v>
      </c>
      <c r="C1258" s="71">
        <v>2.15</v>
      </c>
      <c r="D1258" s="25" t="s">
        <v>170</v>
      </c>
      <c r="E1258" s="25">
        <v>14</v>
      </c>
      <c r="F1258" s="26" t="s">
        <v>169</v>
      </c>
      <c r="G1258" s="25">
        <v>2001</v>
      </c>
      <c r="H1258" s="27" t="s">
        <v>168</v>
      </c>
      <c r="I1258" s="25">
        <v>42</v>
      </c>
      <c r="J1258" s="25">
        <v>4</v>
      </c>
      <c r="K1258" s="41">
        <v>1.4</v>
      </c>
      <c r="L1258" s="41">
        <v>1.4</v>
      </c>
      <c r="M1258" s="41">
        <v>1.4</v>
      </c>
      <c r="N1258" s="41">
        <f t="shared" si="78"/>
        <v>0</v>
      </c>
      <c r="O1258" s="41">
        <f t="shared" si="79"/>
        <v>0</v>
      </c>
      <c r="P1258" s="41">
        <f t="shared" si="80"/>
        <v>0</v>
      </c>
    </row>
    <row r="1259" spans="1:16" x14ac:dyDescent="0.2">
      <c r="A1259" s="36">
        <v>37178</v>
      </c>
      <c r="B1259" s="37" t="s">
        <v>73</v>
      </c>
      <c r="C1259" s="71">
        <v>2.2999999999999998</v>
      </c>
      <c r="D1259" s="25" t="s">
        <v>170</v>
      </c>
      <c r="E1259" s="25">
        <v>14</v>
      </c>
      <c r="F1259" s="26" t="s">
        <v>169</v>
      </c>
      <c r="G1259" s="25">
        <v>2001</v>
      </c>
      <c r="H1259" s="27" t="s">
        <v>168</v>
      </c>
      <c r="I1259" s="25">
        <v>42</v>
      </c>
      <c r="J1259" s="25">
        <v>4</v>
      </c>
      <c r="K1259" s="41">
        <v>1.3</v>
      </c>
      <c r="L1259" s="41">
        <v>1.3</v>
      </c>
      <c r="M1259" s="41">
        <v>1.3</v>
      </c>
      <c r="N1259" s="41">
        <f t="shared" si="78"/>
        <v>0</v>
      </c>
      <c r="O1259" s="41">
        <f t="shared" si="79"/>
        <v>0</v>
      </c>
      <c r="P1259" s="41">
        <f t="shared" si="80"/>
        <v>0</v>
      </c>
    </row>
    <row r="1260" spans="1:16" x14ac:dyDescent="0.2">
      <c r="A1260" s="36">
        <v>37178</v>
      </c>
      <c r="B1260" s="37" t="s">
        <v>74</v>
      </c>
      <c r="C1260" s="71">
        <v>2.4500000000000002</v>
      </c>
      <c r="D1260" s="25" t="s">
        <v>170</v>
      </c>
      <c r="E1260" s="25">
        <v>14</v>
      </c>
      <c r="F1260" s="26" t="s">
        <v>169</v>
      </c>
      <c r="G1260" s="25">
        <v>2001</v>
      </c>
      <c r="H1260" s="27" t="s">
        <v>168</v>
      </c>
      <c r="I1260" s="25">
        <v>42</v>
      </c>
      <c r="J1260" s="25">
        <v>4</v>
      </c>
      <c r="K1260" s="41">
        <v>0.91</v>
      </c>
      <c r="L1260" s="41">
        <v>0.91</v>
      </c>
      <c r="M1260" s="41">
        <v>0.91</v>
      </c>
      <c r="N1260" s="41">
        <f t="shared" si="78"/>
        <v>0</v>
      </c>
      <c r="O1260" s="41">
        <f t="shared" si="79"/>
        <v>0</v>
      </c>
      <c r="P1260" s="41">
        <f t="shared" si="80"/>
        <v>0</v>
      </c>
    </row>
    <row r="1261" spans="1:16" x14ac:dyDescent="0.2">
      <c r="A1261" s="36">
        <v>37178</v>
      </c>
      <c r="B1261" s="37" t="s">
        <v>75</v>
      </c>
      <c r="C1261" s="71">
        <v>2</v>
      </c>
      <c r="D1261" s="25" t="s">
        <v>170</v>
      </c>
      <c r="E1261" s="25">
        <v>14</v>
      </c>
      <c r="F1261" s="26" t="s">
        <v>169</v>
      </c>
      <c r="G1261" s="25">
        <v>2001</v>
      </c>
      <c r="H1261" s="27" t="s">
        <v>168</v>
      </c>
      <c r="I1261" s="25">
        <v>42</v>
      </c>
      <c r="J1261" s="25">
        <v>4</v>
      </c>
      <c r="K1261" s="41">
        <v>1</v>
      </c>
      <c r="L1261" s="41">
        <v>1</v>
      </c>
      <c r="M1261" s="41">
        <v>1</v>
      </c>
      <c r="N1261" s="41">
        <f t="shared" si="78"/>
        <v>0</v>
      </c>
      <c r="O1261" s="41">
        <f t="shared" si="79"/>
        <v>0</v>
      </c>
      <c r="P1261" s="41">
        <f t="shared" si="80"/>
        <v>0</v>
      </c>
    </row>
    <row r="1262" spans="1:16" x14ac:dyDescent="0.2">
      <c r="A1262" s="36">
        <v>37178</v>
      </c>
      <c r="B1262" s="37" t="s">
        <v>76</v>
      </c>
      <c r="C1262" s="71">
        <v>3.15</v>
      </c>
      <c r="D1262" s="25" t="s">
        <v>170</v>
      </c>
      <c r="E1262" s="25">
        <v>14</v>
      </c>
      <c r="F1262" s="26" t="s">
        <v>169</v>
      </c>
      <c r="G1262" s="25">
        <v>2001</v>
      </c>
      <c r="H1262" s="27" t="s">
        <v>168</v>
      </c>
      <c r="I1262" s="25">
        <v>42</v>
      </c>
      <c r="J1262" s="25">
        <v>4</v>
      </c>
      <c r="K1262" s="41">
        <v>1</v>
      </c>
      <c r="L1262" s="41">
        <v>1</v>
      </c>
      <c r="M1262" s="41">
        <v>1</v>
      </c>
      <c r="N1262" s="41">
        <f t="shared" si="78"/>
        <v>0</v>
      </c>
      <c r="O1262" s="41">
        <f t="shared" si="79"/>
        <v>0</v>
      </c>
      <c r="P1262" s="41">
        <f t="shared" si="80"/>
        <v>0</v>
      </c>
    </row>
    <row r="1263" spans="1:16" x14ac:dyDescent="0.2">
      <c r="A1263" s="36">
        <v>37178</v>
      </c>
      <c r="B1263" s="37" t="s">
        <v>77</v>
      </c>
      <c r="C1263" s="71">
        <v>3.3</v>
      </c>
      <c r="D1263" s="25" t="s">
        <v>170</v>
      </c>
      <c r="E1263" s="25">
        <v>14</v>
      </c>
      <c r="F1263" s="26" t="s">
        <v>169</v>
      </c>
      <c r="G1263" s="25">
        <v>2001</v>
      </c>
      <c r="H1263" s="27" t="s">
        <v>168</v>
      </c>
      <c r="I1263" s="25">
        <v>42</v>
      </c>
      <c r="J1263" s="25">
        <v>4</v>
      </c>
      <c r="K1263" s="41">
        <v>1.5</v>
      </c>
      <c r="L1263" s="41">
        <v>1.5</v>
      </c>
      <c r="M1263" s="41">
        <v>1.5</v>
      </c>
      <c r="N1263" s="41">
        <f t="shared" si="78"/>
        <v>0</v>
      </c>
      <c r="O1263" s="41">
        <f t="shared" si="79"/>
        <v>0</v>
      </c>
      <c r="P1263" s="41">
        <f t="shared" si="80"/>
        <v>0</v>
      </c>
    </row>
    <row r="1264" spans="1:16" x14ac:dyDescent="0.2">
      <c r="A1264" s="36">
        <v>37178</v>
      </c>
      <c r="B1264" s="37" t="s">
        <v>78</v>
      </c>
      <c r="C1264" s="71">
        <v>3.45</v>
      </c>
      <c r="D1264" s="25" t="s">
        <v>170</v>
      </c>
      <c r="E1264" s="25">
        <v>14</v>
      </c>
      <c r="F1264" s="26" t="s">
        <v>169</v>
      </c>
      <c r="G1264" s="25">
        <v>2001</v>
      </c>
      <c r="H1264" s="27" t="s">
        <v>168</v>
      </c>
      <c r="I1264" s="25">
        <v>42</v>
      </c>
      <c r="J1264" s="25">
        <v>4</v>
      </c>
      <c r="K1264" s="41">
        <v>1.5</v>
      </c>
      <c r="L1264" s="41">
        <v>1.5</v>
      </c>
      <c r="M1264" s="41">
        <v>1.5</v>
      </c>
      <c r="N1264" s="41">
        <f t="shared" si="78"/>
        <v>0</v>
      </c>
      <c r="O1264" s="41">
        <f t="shared" si="79"/>
        <v>0</v>
      </c>
      <c r="P1264" s="41">
        <f t="shared" si="80"/>
        <v>0</v>
      </c>
    </row>
    <row r="1265" spans="1:16" x14ac:dyDescent="0.2">
      <c r="A1265" s="36">
        <v>37178</v>
      </c>
      <c r="B1265" s="37" t="s">
        <v>79</v>
      </c>
      <c r="C1265" s="71">
        <v>3</v>
      </c>
      <c r="D1265" s="25" t="s">
        <v>170</v>
      </c>
      <c r="E1265" s="25">
        <v>14</v>
      </c>
      <c r="F1265" s="26" t="s">
        <v>169</v>
      </c>
      <c r="G1265" s="25">
        <v>2001</v>
      </c>
      <c r="H1265" s="27" t="s">
        <v>168</v>
      </c>
      <c r="I1265" s="25">
        <v>42</v>
      </c>
      <c r="J1265" s="25">
        <v>4</v>
      </c>
      <c r="K1265" s="41">
        <v>1.7</v>
      </c>
      <c r="L1265" s="41">
        <v>1.7</v>
      </c>
      <c r="M1265" s="41">
        <v>1.7</v>
      </c>
      <c r="N1265" s="41">
        <f t="shared" si="78"/>
        <v>0</v>
      </c>
      <c r="O1265" s="41">
        <f t="shared" si="79"/>
        <v>0</v>
      </c>
      <c r="P1265" s="41">
        <f t="shared" si="80"/>
        <v>0</v>
      </c>
    </row>
    <row r="1266" spans="1:16" x14ac:dyDescent="0.2">
      <c r="A1266" s="36">
        <v>37178</v>
      </c>
      <c r="B1266" s="37" t="s">
        <v>80</v>
      </c>
      <c r="C1266" s="71">
        <v>4.1500000000000004</v>
      </c>
      <c r="D1266" s="25" t="s">
        <v>170</v>
      </c>
      <c r="E1266" s="25">
        <v>14</v>
      </c>
      <c r="F1266" s="26" t="s">
        <v>169</v>
      </c>
      <c r="G1266" s="25">
        <v>2001</v>
      </c>
      <c r="H1266" s="27" t="s">
        <v>168</v>
      </c>
      <c r="I1266" s="25">
        <v>42</v>
      </c>
      <c r="J1266" s="25">
        <v>4</v>
      </c>
      <c r="K1266" s="41">
        <v>1.7</v>
      </c>
      <c r="L1266" s="41">
        <v>1.7</v>
      </c>
      <c r="M1266" s="41">
        <v>1.7</v>
      </c>
      <c r="N1266" s="41">
        <f t="shared" si="78"/>
        <v>0</v>
      </c>
      <c r="O1266" s="41">
        <f t="shared" si="79"/>
        <v>0</v>
      </c>
      <c r="P1266" s="41">
        <f t="shared" si="80"/>
        <v>0</v>
      </c>
    </row>
    <row r="1267" spans="1:16" x14ac:dyDescent="0.2">
      <c r="A1267" s="36">
        <v>37178</v>
      </c>
      <c r="B1267" s="37" t="s">
        <v>81</v>
      </c>
      <c r="C1267" s="71">
        <v>4.3</v>
      </c>
      <c r="D1267" s="25" t="s">
        <v>170</v>
      </c>
      <c r="E1267" s="25">
        <v>14</v>
      </c>
      <c r="F1267" s="26" t="s">
        <v>169</v>
      </c>
      <c r="G1267" s="25">
        <v>2001</v>
      </c>
      <c r="H1267" s="27" t="s">
        <v>168</v>
      </c>
      <c r="I1267" s="25">
        <v>42</v>
      </c>
      <c r="J1267" s="25">
        <v>4</v>
      </c>
      <c r="K1267" s="41">
        <v>1.6</v>
      </c>
      <c r="L1267" s="41">
        <v>1.6</v>
      </c>
      <c r="M1267" s="41">
        <v>1.6</v>
      </c>
      <c r="N1267" s="41">
        <f t="shared" si="78"/>
        <v>0</v>
      </c>
      <c r="O1267" s="41">
        <f t="shared" si="79"/>
        <v>0</v>
      </c>
      <c r="P1267" s="41">
        <f t="shared" si="80"/>
        <v>0</v>
      </c>
    </row>
    <row r="1268" spans="1:16" x14ac:dyDescent="0.2">
      <c r="A1268" s="36">
        <v>37178</v>
      </c>
      <c r="B1268" s="37" t="s">
        <v>82</v>
      </c>
      <c r="C1268" s="71">
        <v>4.45</v>
      </c>
      <c r="D1268" s="25" t="s">
        <v>170</v>
      </c>
      <c r="E1268" s="25">
        <v>14</v>
      </c>
      <c r="F1268" s="26" t="s">
        <v>169</v>
      </c>
      <c r="G1268" s="25">
        <v>2001</v>
      </c>
      <c r="H1268" s="27" t="s">
        <v>168</v>
      </c>
      <c r="I1268" s="25">
        <v>42</v>
      </c>
      <c r="J1268" s="25">
        <v>4</v>
      </c>
      <c r="K1268" s="41">
        <v>1.2</v>
      </c>
      <c r="L1268" s="41">
        <v>1.2</v>
      </c>
      <c r="M1268" s="41">
        <v>1.2</v>
      </c>
      <c r="N1268" s="41">
        <f t="shared" si="78"/>
        <v>0</v>
      </c>
      <c r="O1268" s="41">
        <f t="shared" si="79"/>
        <v>0</v>
      </c>
      <c r="P1268" s="41">
        <f t="shared" si="80"/>
        <v>0</v>
      </c>
    </row>
    <row r="1269" spans="1:16" x14ac:dyDescent="0.2">
      <c r="A1269" s="36">
        <v>37178</v>
      </c>
      <c r="B1269" s="37" t="s">
        <v>83</v>
      </c>
      <c r="C1269" s="71">
        <v>4</v>
      </c>
      <c r="D1269" s="25" t="s">
        <v>170</v>
      </c>
      <c r="E1269" s="25">
        <v>14</v>
      </c>
      <c r="F1269" s="26" t="s">
        <v>169</v>
      </c>
      <c r="G1269" s="25">
        <v>2001</v>
      </c>
      <c r="H1269" s="27" t="s">
        <v>168</v>
      </c>
      <c r="I1269" s="25">
        <v>42</v>
      </c>
      <c r="J1269" s="25">
        <v>4</v>
      </c>
      <c r="K1269" s="41">
        <v>1</v>
      </c>
      <c r="L1269" s="41">
        <v>1</v>
      </c>
      <c r="M1269" s="41">
        <v>1</v>
      </c>
      <c r="N1269" s="41">
        <f t="shared" si="78"/>
        <v>0</v>
      </c>
      <c r="O1269" s="41">
        <f t="shared" si="79"/>
        <v>0</v>
      </c>
      <c r="P1269" s="41">
        <f t="shared" si="80"/>
        <v>0</v>
      </c>
    </row>
    <row r="1270" spans="1:16" x14ac:dyDescent="0.2">
      <c r="A1270" s="36">
        <v>37178</v>
      </c>
      <c r="B1270" s="37" t="s">
        <v>84</v>
      </c>
      <c r="C1270" s="71">
        <v>5.15</v>
      </c>
      <c r="D1270" s="25" t="s">
        <v>170</v>
      </c>
      <c r="E1270" s="25">
        <v>14</v>
      </c>
      <c r="F1270" s="26" t="s">
        <v>169</v>
      </c>
      <c r="G1270" s="25">
        <v>2001</v>
      </c>
      <c r="H1270" s="27" t="s">
        <v>168</v>
      </c>
      <c r="I1270" s="25">
        <v>42</v>
      </c>
      <c r="J1270" s="25">
        <v>4</v>
      </c>
      <c r="K1270" s="41">
        <v>0.81</v>
      </c>
      <c r="L1270" s="41">
        <v>0.81</v>
      </c>
      <c r="M1270" s="41">
        <v>0.81</v>
      </c>
      <c r="N1270" s="41">
        <f t="shared" si="78"/>
        <v>0</v>
      </c>
      <c r="O1270" s="41">
        <f t="shared" si="79"/>
        <v>0</v>
      </c>
      <c r="P1270" s="41">
        <f t="shared" si="80"/>
        <v>0</v>
      </c>
    </row>
    <row r="1271" spans="1:16" x14ac:dyDescent="0.2">
      <c r="A1271" s="36">
        <v>37178</v>
      </c>
      <c r="B1271" s="37" t="s">
        <v>85</v>
      </c>
      <c r="C1271" s="71">
        <v>5.3</v>
      </c>
      <c r="D1271" s="25" t="s">
        <v>170</v>
      </c>
      <c r="E1271" s="25">
        <v>14</v>
      </c>
      <c r="F1271" s="26" t="s">
        <v>169</v>
      </c>
      <c r="G1271" s="25">
        <v>2001</v>
      </c>
      <c r="H1271" s="27" t="s">
        <v>168</v>
      </c>
      <c r="I1271" s="25">
        <v>42</v>
      </c>
      <c r="J1271" s="25">
        <v>4</v>
      </c>
      <c r="K1271" s="41">
        <v>0.91</v>
      </c>
      <c r="L1271" s="41">
        <v>0.91</v>
      </c>
      <c r="M1271" s="41">
        <v>0.91</v>
      </c>
      <c r="N1271" s="41">
        <f t="shared" si="78"/>
        <v>0</v>
      </c>
      <c r="O1271" s="41">
        <f t="shared" si="79"/>
        <v>0</v>
      </c>
      <c r="P1271" s="41">
        <f t="shared" si="80"/>
        <v>0</v>
      </c>
    </row>
    <row r="1272" spans="1:16" x14ac:dyDescent="0.2">
      <c r="A1272" s="36">
        <v>37178</v>
      </c>
      <c r="B1272" s="37" t="s">
        <v>86</v>
      </c>
      <c r="C1272" s="71">
        <v>5.45</v>
      </c>
      <c r="D1272" s="25" t="s">
        <v>170</v>
      </c>
      <c r="E1272" s="25">
        <v>14</v>
      </c>
      <c r="F1272" s="26" t="s">
        <v>169</v>
      </c>
      <c r="G1272" s="25">
        <v>2001</v>
      </c>
      <c r="H1272" s="27" t="s">
        <v>168</v>
      </c>
      <c r="I1272" s="25">
        <v>42</v>
      </c>
      <c r="J1272" s="25">
        <v>4</v>
      </c>
      <c r="K1272" s="41">
        <v>0.91</v>
      </c>
      <c r="L1272" s="41">
        <v>0.91</v>
      </c>
      <c r="M1272" s="41">
        <v>0.91</v>
      </c>
      <c r="N1272" s="41">
        <f t="shared" si="78"/>
        <v>0</v>
      </c>
      <c r="O1272" s="41">
        <f t="shared" si="79"/>
        <v>0</v>
      </c>
      <c r="P1272" s="41">
        <f t="shared" si="80"/>
        <v>0</v>
      </c>
    </row>
    <row r="1273" spans="1:16" x14ac:dyDescent="0.2">
      <c r="A1273" s="36">
        <v>37178</v>
      </c>
      <c r="B1273" s="37" t="s">
        <v>87</v>
      </c>
      <c r="C1273" s="71">
        <v>5</v>
      </c>
      <c r="D1273" s="25" t="s">
        <v>170</v>
      </c>
      <c r="E1273" s="25">
        <v>14</v>
      </c>
      <c r="F1273" s="26" t="s">
        <v>169</v>
      </c>
      <c r="G1273" s="25">
        <v>2001</v>
      </c>
      <c r="H1273" s="27" t="s">
        <v>168</v>
      </c>
      <c r="I1273" s="25">
        <v>42</v>
      </c>
      <c r="J1273" s="25">
        <v>4</v>
      </c>
      <c r="K1273" s="41">
        <v>0.91</v>
      </c>
      <c r="L1273" s="41">
        <v>0.91</v>
      </c>
      <c r="M1273" s="41">
        <v>0.91</v>
      </c>
      <c r="N1273" s="41">
        <f t="shared" si="78"/>
        <v>0</v>
      </c>
      <c r="O1273" s="41">
        <f t="shared" si="79"/>
        <v>0</v>
      </c>
      <c r="P1273" s="41">
        <f t="shared" si="80"/>
        <v>0</v>
      </c>
    </row>
    <row r="1274" spans="1:16" x14ac:dyDescent="0.2">
      <c r="A1274" s="36">
        <v>37178</v>
      </c>
      <c r="B1274" s="37" t="s">
        <v>88</v>
      </c>
      <c r="C1274" s="71">
        <v>6.15</v>
      </c>
      <c r="D1274" s="25" t="s">
        <v>170</v>
      </c>
      <c r="E1274" s="25">
        <v>14</v>
      </c>
      <c r="F1274" s="26" t="s">
        <v>169</v>
      </c>
      <c r="G1274" s="25">
        <v>2001</v>
      </c>
      <c r="H1274" s="27" t="s">
        <v>168</v>
      </c>
      <c r="I1274" s="25">
        <v>42</v>
      </c>
      <c r="J1274" s="25">
        <v>4</v>
      </c>
      <c r="K1274" s="41">
        <v>0.91</v>
      </c>
      <c r="L1274" s="41">
        <v>0.91</v>
      </c>
      <c r="M1274" s="41">
        <v>0.91</v>
      </c>
      <c r="N1274" s="41">
        <f t="shared" si="78"/>
        <v>0</v>
      </c>
      <c r="O1274" s="41">
        <f t="shared" si="79"/>
        <v>0</v>
      </c>
      <c r="P1274" s="41">
        <f t="shared" si="80"/>
        <v>0</v>
      </c>
    </row>
    <row r="1275" spans="1:16" x14ac:dyDescent="0.2">
      <c r="A1275" s="36">
        <v>37178</v>
      </c>
      <c r="B1275" s="37" t="s">
        <v>89</v>
      </c>
      <c r="C1275" s="71">
        <v>6.3</v>
      </c>
      <c r="D1275" s="25" t="s">
        <v>170</v>
      </c>
      <c r="E1275" s="25">
        <v>14</v>
      </c>
      <c r="F1275" s="26" t="s">
        <v>169</v>
      </c>
      <c r="G1275" s="25">
        <v>2001</v>
      </c>
      <c r="H1275" s="27" t="s">
        <v>168</v>
      </c>
      <c r="I1275" s="25">
        <v>42</v>
      </c>
      <c r="J1275" s="25">
        <v>4</v>
      </c>
      <c r="K1275" s="41">
        <v>0.81</v>
      </c>
      <c r="L1275" s="41">
        <v>0.81</v>
      </c>
      <c r="M1275" s="41">
        <v>0.81</v>
      </c>
      <c r="N1275" s="41">
        <f t="shared" si="78"/>
        <v>0</v>
      </c>
      <c r="O1275" s="41">
        <f t="shared" si="79"/>
        <v>0</v>
      </c>
      <c r="P1275" s="41">
        <f t="shared" si="80"/>
        <v>0</v>
      </c>
    </row>
    <row r="1276" spans="1:16" x14ac:dyDescent="0.2">
      <c r="A1276" s="36">
        <v>37178</v>
      </c>
      <c r="B1276" s="37" t="s">
        <v>90</v>
      </c>
      <c r="C1276" s="71">
        <v>6.45</v>
      </c>
      <c r="D1276" s="25" t="s">
        <v>170</v>
      </c>
      <c r="E1276" s="25">
        <v>14</v>
      </c>
      <c r="F1276" s="26" t="s">
        <v>169</v>
      </c>
      <c r="G1276" s="25">
        <v>2001</v>
      </c>
      <c r="H1276" s="27" t="s">
        <v>168</v>
      </c>
      <c r="I1276" s="25">
        <v>42</v>
      </c>
      <c r="J1276" s="25">
        <v>4</v>
      </c>
      <c r="K1276" s="41">
        <v>0.91</v>
      </c>
      <c r="L1276" s="41">
        <v>0.91</v>
      </c>
      <c r="M1276" s="41">
        <v>0.91</v>
      </c>
      <c r="N1276" s="41">
        <f t="shared" si="78"/>
        <v>0</v>
      </c>
      <c r="O1276" s="41">
        <f t="shared" si="79"/>
        <v>0</v>
      </c>
      <c r="P1276" s="41">
        <f t="shared" si="80"/>
        <v>0</v>
      </c>
    </row>
    <row r="1277" spans="1:16" x14ac:dyDescent="0.2">
      <c r="A1277" s="36">
        <v>37178</v>
      </c>
      <c r="B1277" s="37" t="s">
        <v>91</v>
      </c>
      <c r="C1277" s="71">
        <v>6</v>
      </c>
      <c r="D1277" s="25" t="s">
        <v>170</v>
      </c>
      <c r="E1277" s="25">
        <v>14</v>
      </c>
      <c r="F1277" s="26" t="s">
        <v>169</v>
      </c>
      <c r="G1277" s="25">
        <v>2001</v>
      </c>
      <c r="H1277" s="27" t="s">
        <v>168</v>
      </c>
      <c r="I1277" s="25">
        <v>42</v>
      </c>
      <c r="J1277" s="25">
        <v>4</v>
      </c>
      <c r="K1277" s="41">
        <v>0.91</v>
      </c>
      <c r="L1277" s="41">
        <v>0.91</v>
      </c>
      <c r="M1277" s="41">
        <v>0.91</v>
      </c>
      <c r="N1277" s="41">
        <f t="shared" si="78"/>
        <v>0</v>
      </c>
      <c r="O1277" s="41">
        <f t="shared" si="79"/>
        <v>0</v>
      </c>
      <c r="P1277" s="41">
        <f t="shared" si="80"/>
        <v>0</v>
      </c>
    </row>
    <row r="1278" spans="1:16" x14ac:dyDescent="0.2">
      <c r="A1278" s="36">
        <v>37178</v>
      </c>
      <c r="B1278" s="37" t="s">
        <v>92</v>
      </c>
      <c r="C1278" s="71">
        <v>7.15</v>
      </c>
      <c r="D1278" s="25" t="s">
        <v>170</v>
      </c>
      <c r="E1278" s="25">
        <v>14</v>
      </c>
      <c r="F1278" s="26" t="s">
        <v>169</v>
      </c>
      <c r="G1278" s="25">
        <v>2001</v>
      </c>
      <c r="H1278" s="27" t="s">
        <v>168</v>
      </c>
      <c r="I1278" s="25">
        <v>42</v>
      </c>
      <c r="J1278" s="25">
        <v>4</v>
      </c>
      <c r="K1278" s="41">
        <v>-0.01</v>
      </c>
      <c r="L1278" s="41">
        <v>-0.01</v>
      </c>
      <c r="M1278" s="41">
        <v>-0.01</v>
      </c>
      <c r="N1278" s="41">
        <f t="shared" si="78"/>
        <v>0</v>
      </c>
      <c r="O1278" s="41">
        <f t="shared" si="79"/>
        <v>0</v>
      </c>
      <c r="P1278" s="41">
        <f t="shared" si="80"/>
        <v>0</v>
      </c>
    </row>
    <row r="1279" spans="1:16" x14ac:dyDescent="0.2">
      <c r="A1279" s="36">
        <v>37178</v>
      </c>
      <c r="B1279" s="37" t="s">
        <v>93</v>
      </c>
      <c r="C1279" s="71">
        <v>7.3</v>
      </c>
      <c r="D1279" s="25" t="s">
        <v>170</v>
      </c>
      <c r="E1279" s="25">
        <v>14</v>
      </c>
      <c r="F1279" s="26" t="s">
        <v>169</v>
      </c>
      <c r="G1279" s="25">
        <v>2001</v>
      </c>
      <c r="H1279" s="27" t="s">
        <v>168</v>
      </c>
      <c r="I1279" s="25">
        <v>42</v>
      </c>
      <c r="J1279" s="25">
        <v>4</v>
      </c>
      <c r="K1279" s="41">
        <v>0.53</v>
      </c>
      <c r="L1279" s="41">
        <v>0.53</v>
      </c>
      <c r="M1279" s="41">
        <v>0.53</v>
      </c>
      <c r="N1279" s="41">
        <f t="shared" si="78"/>
        <v>0</v>
      </c>
      <c r="O1279" s="41">
        <f t="shared" si="79"/>
        <v>0</v>
      </c>
      <c r="P1279" s="41">
        <f t="shared" si="80"/>
        <v>0</v>
      </c>
    </row>
    <row r="1280" spans="1:16" x14ac:dyDescent="0.2">
      <c r="A1280" s="36">
        <v>37178</v>
      </c>
      <c r="B1280" s="37" t="s">
        <v>94</v>
      </c>
      <c r="C1280" s="71">
        <v>7.45</v>
      </c>
      <c r="D1280" s="25" t="s">
        <v>170</v>
      </c>
      <c r="E1280" s="25">
        <v>14</v>
      </c>
      <c r="F1280" s="26" t="s">
        <v>169</v>
      </c>
      <c r="G1280" s="25">
        <v>2001</v>
      </c>
      <c r="H1280" s="27" t="s">
        <v>168</v>
      </c>
      <c r="I1280" s="25">
        <v>42</v>
      </c>
      <c r="J1280" s="25">
        <v>4</v>
      </c>
      <c r="K1280" s="41">
        <v>0.81</v>
      </c>
      <c r="L1280" s="41">
        <v>0.81</v>
      </c>
      <c r="M1280" s="41">
        <v>0.81</v>
      </c>
      <c r="N1280" s="41">
        <f t="shared" si="78"/>
        <v>0</v>
      </c>
      <c r="O1280" s="41">
        <f t="shared" si="79"/>
        <v>0</v>
      </c>
      <c r="P1280" s="41">
        <f t="shared" si="80"/>
        <v>0</v>
      </c>
    </row>
    <row r="1281" spans="1:16" x14ac:dyDescent="0.2">
      <c r="A1281" s="36">
        <v>37178</v>
      </c>
      <c r="B1281" s="37" t="s">
        <v>95</v>
      </c>
      <c r="C1281" s="71">
        <v>7</v>
      </c>
      <c r="D1281" s="25" t="s">
        <v>170</v>
      </c>
      <c r="E1281" s="25">
        <v>14</v>
      </c>
      <c r="F1281" s="26" t="s">
        <v>169</v>
      </c>
      <c r="G1281" s="25">
        <v>2001</v>
      </c>
      <c r="H1281" s="27" t="s">
        <v>168</v>
      </c>
      <c r="I1281" s="25">
        <v>42</v>
      </c>
      <c r="J1281" s="25">
        <v>4</v>
      </c>
      <c r="K1281" s="41">
        <v>0.72</v>
      </c>
      <c r="L1281" s="41">
        <v>0.72</v>
      </c>
      <c r="M1281" s="41">
        <v>0.72</v>
      </c>
      <c r="N1281" s="41">
        <f t="shared" si="78"/>
        <v>0</v>
      </c>
      <c r="O1281" s="41">
        <f t="shared" si="79"/>
        <v>0</v>
      </c>
      <c r="P1281" s="41">
        <f t="shared" si="80"/>
        <v>0</v>
      </c>
    </row>
    <row r="1282" spans="1:16" x14ac:dyDescent="0.2">
      <c r="A1282" s="36">
        <v>37178</v>
      </c>
      <c r="B1282" s="37" t="s">
        <v>96</v>
      </c>
      <c r="C1282" s="71">
        <v>8.15</v>
      </c>
      <c r="D1282" s="25" t="s">
        <v>170</v>
      </c>
      <c r="E1282" s="25">
        <v>14</v>
      </c>
      <c r="F1282" s="26" t="s">
        <v>169</v>
      </c>
      <c r="G1282" s="25">
        <v>2001</v>
      </c>
      <c r="H1282" s="27" t="s">
        <v>168</v>
      </c>
      <c r="I1282" s="25">
        <v>42</v>
      </c>
      <c r="J1282" s="25">
        <v>4</v>
      </c>
      <c r="K1282" s="41">
        <v>0.63</v>
      </c>
      <c r="L1282" s="41">
        <v>0.63</v>
      </c>
      <c r="M1282" s="41">
        <v>0.63</v>
      </c>
      <c r="N1282" s="41">
        <f t="shared" si="78"/>
        <v>0</v>
      </c>
      <c r="O1282" s="41">
        <f t="shared" si="79"/>
        <v>0</v>
      </c>
      <c r="P1282" s="41">
        <f t="shared" si="80"/>
        <v>0</v>
      </c>
    </row>
    <row r="1283" spans="1:16" x14ac:dyDescent="0.2">
      <c r="A1283" s="36">
        <v>37178</v>
      </c>
      <c r="B1283" s="37" t="s">
        <v>97</v>
      </c>
      <c r="C1283" s="71">
        <v>8.3000000000000007</v>
      </c>
      <c r="D1283" s="25" t="s">
        <v>170</v>
      </c>
      <c r="E1283" s="25">
        <v>14</v>
      </c>
      <c r="F1283" s="26" t="s">
        <v>169</v>
      </c>
      <c r="G1283" s="25">
        <v>2001</v>
      </c>
      <c r="H1283" s="27" t="s">
        <v>168</v>
      </c>
      <c r="I1283" s="25">
        <v>42</v>
      </c>
      <c r="J1283" s="25">
        <v>4</v>
      </c>
      <c r="K1283" s="41">
        <v>0.72</v>
      </c>
      <c r="L1283" s="41">
        <v>0.72</v>
      </c>
      <c r="M1283" s="41">
        <v>0.72</v>
      </c>
      <c r="N1283" s="41">
        <f t="shared" si="78"/>
        <v>0</v>
      </c>
      <c r="O1283" s="41">
        <f t="shared" si="79"/>
        <v>0</v>
      </c>
      <c r="P1283" s="41">
        <f t="shared" si="80"/>
        <v>0</v>
      </c>
    </row>
    <row r="1284" spans="1:16" x14ac:dyDescent="0.2">
      <c r="A1284" s="36">
        <v>37178</v>
      </c>
      <c r="B1284" s="37" t="s">
        <v>98</v>
      </c>
      <c r="C1284" s="71">
        <v>8.4499999999999993</v>
      </c>
      <c r="D1284" s="25" t="s">
        <v>170</v>
      </c>
      <c r="E1284" s="25">
        <v>14</v>
      </c>
      <c r="F1284" s="26" t="s">
        <v>169</v>
      </c>
      <c r="G1284" s="25">
        <v>2001</v>
      </c>
      <c r="H1284" s="27" t="s">
        <v>168</v>
      </c>
      <c r="I1284" s="25">
        <v>42</v>
      </c>
      <c r="J1284" s="25">
        <v>4</v>
      </c>
      <c r="K1284" s="41">
        <v>0.53</v>
      </c>
      <c r="L1284" s="41">
        <v>0.53</v>
      </c>
      <c r="M1284" s="41">
        <v>0.53</v>
      </c>
      <c r="N1284" s="41">
        <f t="shared" si="78"/>
        <v>0</v>
      </c>
      <c r="O1284" s="41">
        <f t="shared" si="79"/>
        <v>0</v>
      </c>
      <c r="P1284" s="41">
        <f t="shared" si="80"/>
        <v>0</v>
      </c>
    </row>
    <row r="1285" spans="1:16" x14ac:dyDescent="0.2">
      <c r="A1285" s="36">
        <v>37178</v>
      </c>
      <c r="B1285" s="37" t="s">
        <v>99</v>
      </c>
      <c r="C1285" s="71">
        <v>8</v>
      </c>
      <c r="D1285" s="25" t="s">
        <v>170</v>
      </c>
      <c r="E1285" s="25">
        <v>14</v>
      </c>
      <c r="F1285" s="26" t="s">
        <v>169</v>
      </c>
      <c r="G1285" s="25">
        <v>2001</v>
      </c>
      <c r="H1285" s="27" t="s">
        <v>168</v>
      </c>
      <c r="I1285" s="25">
        <v>42</v>
      </c>
      <c r="J1285" s="25">
        <v>4</v>
      </c>
      <c r="K1285" s="41">
        <v>0.62</v>
      </c>
      <c r="L1285" s="41">
        <v>0.62</v>
      </c>
      <c r="M1285" s="41">
        <v>0.62</v>
      </c>
      <c r="N1285" s="41">
        <f t="shared" si="78"/>
        <v>0</v>
      </c>
      <c r="O1285" s="41">
        <f t="shared" si="79"/>
        <v>0</v>
      </c>
      <c r="P1285" s="41">
        <f t="shared" si="80"/>
        <v>0</v>
      </c>
    </row>
    <row r="1286" spans="1:16" x14ac:dyDescent="0.2">
      <c r="A1286" s="36">
        <v>37178</v>
      </c>
      <c r="B1286" s="37" t="s">
        <v>100</v>
      </c>
      <c r="C1286" s="71">
        <v>9.15</v>
      </c>
      <c r="D1286" s="25" t="s">
        <v>170</v>
      </c>
      <c r="E1286" s="25">
        <v>14</v>
      </c>
      <c r="F1286" s="26" t="s">
        <v>169</v>
      </c>
      <c r="G1286" s="25">
        <v>2001</v>
      </c>
      <c r="H1286" s="27" t="s">
        <v>168</v>
      </c>
      <c r="I1286" s="25">
        <v>42</v>
      </c>
      <c r="J1286" s="25">
        <v>4</v>
      </c>
      <c r="K1286" s="41">
        <v>1.32</v>
      </c>
      <c r="L1286" s="41">
        <v>1.32</v>
      </c>
      <c r="M1286" s="41">
        <v>1.32</v>
      </c>
      <c r="N1286" s="41">
        <f t="shared" si="78"/>
        <v>0</v>
      </c>
      <c r="O1286" s="41">
        <f t="shared" si="79"/>
        <v>0</v>
      </c>
      <c r="P1286" s="41">
        <f t="shared" si="80"/>
        <v>0</v>
      </c>
    </row>
    <row r="1287" spans="1:16" x14ac:dyDescent="0.2">
      <c r="A1287" s="36">
        <v>37178</v>
      </c>
      <c r="B1287" s="37" t="s">
        <v>101</v>
      </c>
      <c r="C1287" s="71">
        <v>9.3000000000000007</v>
      </c>
      <c r="D1287" s="25" t="s">
        <v>170</v>
      </c>
      <c r="E1287" s="25">
        <v>14</v>
      </c>
      <c r="F1287" s="26" t="s">
        <v>169</v>
      </c>
      <c r="G1287" s="25">
        <v>2001</v>
      </c>
      <c r="H1287" s="27" t="s">
        <v>168</v>
      </c>
      <c r="I1287" s="25">
        <v>42</v>
      </c>
      <c r="J1287" s="25">
        <v>4</v>
      </c>
      <c r="K1287" s="41">
        <v>1.42</v>
      </c>
      <c r="L1287" s="41">
        <v>1.42</v>
      </c>
      <c r="M1287" s="41">
        <v>1.42</v>
      </c>
      <c r="N1287" s="41">
        <f t="shared" ref="N1287:N1350" si="81">K1287-L1287</f>
        <v>0</v>
      </c>
      <c r="O1287" s="41">
        <f t="shared" ref="O1287:O1350" si="82">K1287-M1287</f>
        <v>0</v>
      </c>
      <c r="P1287" s="41">
        <f t="shared" ref="P1287:P1350" si="83">L1287-M1287</f>
        <v>0</v>
      </c>
    </row>
    <row r="1288" spans="1:16" x14ac:dyDescent="0.2">
      <c r="A1288" s="36">
        <v>37178</v>
      </c>
      <c r="B1288" s="37" t="s">
        <v>102</v>
      </c>
      <c r="C1288" s="71">
        <v>9.4499999999999993</v>
      </c>
      <c r="D1288" s="25" t="s">
        <v>170</v>
      </c>
      <c r="E1288" s="25">
        <v>14</v>
      </c>
      <c r="F1288" s="26" t="s">
        <v>169</v>
      </c>
      <c r="G1288" s="25">
        <v>2001</v>
      </c>
      <c r="H1288" s="27" t="s">
        <v>168</v>
      </c>
      <c r="I1288" s="25">
        <v>42</v>
      </c>
      <c r="J1288" s="25">
        <v>4</v>
      </c>
      <c r="K1288" s="41">
        <v>1.51</v>
      </c>
      <c r="L1288" s="41">
        <v>1.51</v>
      </c>
      <c r="M1288" s="41">
        <v>1.51</v>
      </c>
      <c r="N1288" s="41">
        <f t="shared" si="81"/>
        <v>0</v>
      </c>
      <c r="O1288" s="41">
        <f t="shared" si="82"/>
        <v>0</v>
      </c>
      <c r="P1288" s="41">
        <f t="shared" si="83"/>
        <v>0</v>
      </c>
    </row>
    <row r="1289" spans="1:16" x14ac:dyDescent="0.2">
      <c r="A1289" s="36">
        <v>37178</v>
      </c>
      <c r="B1289" s="37" t="s">
        <v>103</v>
      </c>
      <c r="C1289" s="71">
        <v>9</v>
      </c>
      <c r="D1289" s="25" t="s">
        <v>170</v>
      </c>
      <c r="E1289" s="25">
        <v>14</v>
      </c>
      <c r="F1289" s="26" t="s">
        <v>169</v>
      </c>
      <c r="G1289" s="25">
        <v>2001</v>
      </c>
      <c r="H1289" s="27" t="s">
        <v>168</v>
      </c>
      <c r="I1289" s="25">
        <v>42</v>
      </c>
      <c r="J1289" s="25">
        <v>4</v>
      </c>
      <c r="K1289" s="41">
        <v>1.71</v>
      </c>
      <c r="L1289" s="41">
        <v>1.71</v>
      </c>
      <c r="M1289" s="41">
        <v>1.71</v>
      </c>
      <c r="N1289" s="41">
        <f t="shared" si="81"/>
        <v>0</v>
      </c>
      <c r="O1289" s="41">
        <f t="shared" si="82"/>
        <v>0</v>
      </c>
      <c r="P1289" s="41">
        <f t="shared" si="83"/>
        <v>0</v>
      </c>
    </row>
    <row r="1290" spans="1:16" x14ac:dyDescent="0.2">
      <c r="A1290" s="36">
        <v>37178</v>
      </c>
      <c r="B1290" s="37" t="s">
        <v>104</v>
      </c>
      <c r="C1290" s="71">
        <v>10.15</v>
      </c>
      <c r="D1290" s="25" t="s">
        <v>170</v>
      </c>
      <c r="E1290" s="25">
        <v>14</v>
      </c>
      <c r="F1290" s="26" t="s">
        <v>169</v>
      </c>
      <c r="G1290" s="25">
        <v>2001</v>
      </c>
      <c r="H1290" s="27" t="s">
        <v>168</v>
      </c>
      <c r="I1290" s="25">
        <v>42</v>
      </c>
      <c r="J1290" s="25">
        <v>4</v>
      </c>
      <c r="K1290" s="41">
        <v>10.8</v>
      </c>
      <c r="L1290" s="41">
        <v>10.8</v>
      </c>
      <c r="M1290" s="41">
        <v>10.8</v>
      </c>
      <c r="N1290" s="41">
        <f t="shared" si="81"/>
        <v>0</v>
      </c>
      <c r="O1290" s="41">
        <f t="shared" si="82"/>
        <v>0</v>
      </c>
      <c r="P1290" s="41">
        <f t="shared" si="83"/>
        <v>0</v>
      </c>
    </row>
    <row r="1291" spans="1:16" x14ac:dyDescent="0.2">
      <c r="A1291" s="36">
        <v>37178</v>
      </c>
      <c r="B1291" s="37" t="s">
        <v>105</v>
      </c>
      <c r="C1291" s="71">
        <v>10.3</v>
      </c>
      <c r="D1291" s="25" t="s">
        <v>170</v>
      </c>
      <c r="E1291" s="25">
        <v>14</v>
      </c>
      <c r="F1291" s="26" t="s">
        <v>169</v>
      </c>
      <c r="G1291" s="25">
        <v>2001</v>
      </c>
      <c r="H1291" s="27" t="s">
        <v>168</v>
      </c>
      <c r="I1291" s="25">
        <v>42</v>
      </c>
      <c r="J1291" s="25">
        <v>4</v>
      </c>
      <c r="K1291" s="41">
        <v>21</v>
      </c>
      <c r="L1291" s="41">
        <v>21</v>
      </c>
      <c r="M1291" s="41">
        <v>21</v>
      </c>
      <c r="N1291" s="41">
        <f t="shared" si="81"/>
        <v>0</v>
      </c>
      <c r="O1291" s="41">
        <f t="shared" si="82"/>
        <v>0</v>
      </c>
      <c r="P1291" s="41">
        <f t="shared" si="83"/>
        <v>0</v>
      </c>
    </row>
    <row r="1292" spans="1:16" x14ac:dyDescent="0.2">
      <c r="A1292" s="36">
        <v>37178</v>
      </c>
      <c r="B1292" s="37" t="s">
        <v>106</v>
      </c>
      <c r="C1292" s="71">
        <v>10.45</v>
      </c>
      <c r="D1292" s="25" t="s">
        <v>170</v>
      </c>
      <c r="E1292" s="25">
        <v>14</v>
      </c>
      <c r="F1292" s="26" t="s">
        <v>169</v>
      </c>
      <c r="G1292" s="25">
        <v>2001</v>
      </c>
      <c r="H1292" s="27" t="s">
        <v>168</v>
      </c>
      <c r="I1292" s="25">
        <v>42</v>
      </c>
      <c r="J1292" s="25">
        <v>4</v>
      </c>
      <c r="K1292" s="41">
        <v>13.76</v>
      </c>
      <c r="L1292" s="41">
        <v>13.76</v>
      </c>
      <c r="M1292" s="41">
        <v>13.76</v>
      </c>
      <c r="N1292" s="41">
        <f t="shared" si="81"/>
        <v>0</v>
      </c>
      <c r="O1292" s="41">
        <f t="shared" si="82"/>
        <v>0</v>
      </c>
      <c r="P1292" s="41">
        <f t="shared" si="83"/>
        <v>0</v>
      </c>
    </row>
    <row r="1293" spans="1:16" x14ac:dyDescent="0.2">
      <c r="A1293" s="36">
        <v>37178</v>
      </c>
      <c r="B1293" s="37" t="s">
        <v>107</v>
      </c>
      <c r="C1293" s="71">
        <v>10</v>
      </c>
      <c r="D1293" s="25" t="s">
        <v>170</v>
      </c>
      <c r="E1293" s="25">
        <v>14</v>
      </c>
      <c r="F1293" s="26" t="s">
        <v>169</v>
      </c>
      <c r="G1293" s="25">
        <v>2001</v>
      </c>
      <c r="H1293" s="27" t="s">
        <v>168</v>
      </c>
      <c r="I1293" s="25">
        <v>42</v>
      </c>
      <c r="J1293" s="25">
        <v>4</v>
      </c>
      <c r="K1293" s="41">
        <v>21.12</v>
      </c>
      <c r="L1293" s="41">
        <v>21.12</v>
      </c>
      <c r="M1293" s="41">
        <v>21.12</v>
      </c>
      <c r="N1293" s="41">
        <f t="shared" si="81"/>
        <v>0</v>
      </c>
      <c r="O1293" s="41">
        <f t="shared" si="82"/>
        <v>0</v>
      </c>
      <c r="P1293" s="41">
        <f t="shared" si="83"/>
        <v>0</v>
      </c>
    </row>
    <row r="1294" spans="1:16" x14ac:dyDescent="0.2">
      <c r="A1294" s="36">
        <v>37178</v>
      </c>
      <c r="B1294" s="37" t="s">
        <v>108</v>
      </c>
      <c r="C1294" s="71">
        <v>11.15</v>
      </c>
      <c r="D1294" s="25" t="s">
        <v>170</v>
      </c>
      <c r="E1294" s="25">
        <v>14</v>
      </c>
      <c r="F1294" s="26" t="s">
        <v>169</v>
      </c>
      <c r="G1294" s="25">
        <v>2001</v>
      </c>
      <c r="H1294" s="27" t="s">
        <v>168</v>
      </c>
      <c r="I1294" s="25">
        <v>42</v>
      </c>
      <c r="J1294" s="25">
        <v>4</v>
      </c>
      <c r="K1294" s="41">
        <v>21.13</v>
      </c>
      <c r="L1294" s="41">
        <v>21.13</v>
      </c>
      <c r="M1294" s="41">
        <v>21.13</v>
      </c>
      <c r="N1294" s="41">
        <f t="shared" si="81"/>
        <v>0</v>
      </c>
      <c r="O1294" s="41">
        <f t="shared" si="82"/>
        <v>0</v>
      </c>
      <c r="P1294" s="41">
        <f t="shared" si="83"/>
        <v>0</v>
      </c>
    </row>
    <row r="1295" spans="1:16" x14ac:dyDescent="0.2">
      <c r="A1295" s="36">
        <v>37178</v>
      </c>
      <c r="B1295" s="37" t="s">
        <v>109</v>
      </c>
      <c r="C1295" s="71">
        <v>11.3</v>
      </c>
      <c r="D1295" s="25" t="s">
        <v>170</v>
      </c>
      <c r="E1295" s="25">
        <v>14</v>
      </c>
      <c r="F1295" s="26" t="s">
        <v>169</v>
      </c>
      <c r="G1295" s="25">
        <v>2001</v>
      </c>
      <c r="H1295" s="27" t="s">
        <v>168</v>
      </c>
      <c r="I1295" s="25">
        <v>42</v>
      </c>
      <c r="J1295" s="25">
        <v>4</v>
      </c>
      <c r="K1295" s="41">
        <v>21.11</v>
      </c>
      <c r="L1295" s="41">
        <v>21.11</v>
      </c>
      <c r="M1295" s="41">
        <v>21.11</v>
      </c>
      <c r="N1295" s="41">
        <f t="shared" si="81"/>
        <v>0</v>
      </c>
      <c r="O1295" s="41">
        <f t="shared" si="82"/>
        <v>0</v>
      </c>
      <c r="P1295" s="41">
        <f t="shared" si="83"/>
        <v>0</v>
      </c>
    </row>
    <row r="1296" spans="1:16" x14ac:dyDescent="0.2">
      <c r="A1296" s="36">
        <v>37178</v>
      </c>
      <c r="B1296" s="37" t="s">
        <v>110</v>
      </c>
      <c r="C1296" s="71">
        <v>11.45</v>
      </c>
      <c r="D1296" s="25" t="s">
        <v>170</v>
      </c>
      <c r="E1296" s="25">
        <v>14</v>
      </c>
      <c r="F1296" s="26" t="s">
        <v>169</v>
      </c>
      <c r="G1296" s="25">
        <v>2001</v>
      </c>
      <c r="H1296" s="27" t="s">
        <v>168</v>
      </c>
      <c r="I1296" s="25">
        <v>42</v>
      </c>
      <c r="J1296" s="25">
        <v>4</v>
      </c>
      <c r="K1296" s="41">
        <v>17.25</v>
      </c>
      <c r="L1296" s="41">
        <v>17.25</v>
      </c>
      <c r="M1296" s="41">
        <v>17.25</v>
      </c>
      <c r="N1296" s="41">
        <f t="shared" si="81"/>
        <v>0</v>
      </c>
      <c r="O1296" s="41">
        <f t="shared" si="82"/>
        <v>0</v>
      </c>
      <c r="P1296" s="41">
        <f t="shared" si="83"/>
        <v>0</v>
      </c>
    </row>
    <row r="1297" spans="1:16" x14ac:dyDescent="0.2">
      <c r="A1297" s="36">
        <v>37178</v>
      </c>
      <c r="B1297" s="37" t="s">
        <v>111</v>
      </c>
      <c r="C1297" s="71">
        <v>11</v>
      </c>
      <c r="D1297" s="25" t="s">
        <v>170</v>
      </c>
      <c r="E1297" s="25">
        <v>14</v>
      </c>
      <c r="F1297" s="26" t="s">
        <v>169</v>
      </c>
      <c r="G1297" s="25">
        <v>2001</v>
      </c>
      <c r="H1297" s="27" t="s">
        <v>168</v>
      </c>
      <c r="I1297" s="25">
        <v>42</v>
      </c>
      <c r="J1297" s="25">
        <v>4</v>
      </c>
      <c r="K1297" s="41">
        <v>21.25</v>
      </c>
      <c r="L1297" s="41">
        <v>21.25</v>
      </c>
      <c r="M1297" s="41">
        <v>21.25</v>
      </c>
      <c r="N1297" s="41">
        <f t="shared" si="81"/>
        <v>0</v>
      </c>
      <c r="O1297" s="41">
        <f t="shared" si="82"/>
        <v>0</v>
      </c>
      <c r="P1297" s="41">
        <f t="shared" si="83"/>
        <v>0</v>
      </c>
    </row>
    <row r="1298" spans="1:16" x14ac:dyDescent="0.2">
      <c r="A1298" s="36">
        <v>37178</v>
      </c>
      <c r="B1298" s="37" t="s">
        <v>112</v>
      </c>
      <c r="C1298" s="71">
        <v>12.15</v>
      </c>
      <c r="D1298" s="25" t="s">
        <v>170</v>
      </c>
      <c r="E1298" s="25">
        <v>14</v>
      </c>
      <c r="F1298" s="26" t="s">
        <v>169</v>
      </c>
      <c r="G1298" s="25">
        <v>2001</v>
      </c>
      <c r="H1298" s="27" t="s">
        <v>168</v>
      </c>
      <c r="I1298" s="25">
        <v>42</v>
      </c>
      <c r="J1298" s="25">
        <v>4</v>
      </c>
      <c r="K1298" s="41">
        <v>21.37</v>
      </c>
      <c r="L1298" s="41">
        <v>21.37</v>
      </c>
      <c r="M1298" s="41">
        <v>21.37</v>
      </c>
      <c r="N1298" s="41">
        <f t="shared" si="81"/>
        <v>0</v>
      </c>
      <c r="O1298" s="41">
        <f t="shared" si="82"/>
        <v>0</v>
      </c>
      <c r="P1298" s="41">
        <f t="shared" si="83"/>
        <v>0</v>
      </c>
    </row>
    <row r="1299" spans="1:16" x14ac:dyDescent="0.2">
      <c r="A1299" s="36">
        <v>37178</v>
      </c>
      <c r="B1299" s="37" t="s">
        <v>113</v>
      </c>
      <c r="C1299" s="71">
        <v>12.3</v>
      </c>
      <c r="D1299" s="25" t="s">
        <v>170</v>
      </c>
      <c r="E1299" s="25">
        <v>14</v>
      </c>
      <c r="F1299" s="26" t="s">
        <v>169</v>
      </c>
      <c r="G1299" s="25">
        <v>2001</v>
      </c>
      <c r="H1299" s="27" t="s">
        <v>168</v>
      </c>
      <c r="I1299" s="25">
        <v>42</v>
      </c>
      <c r="J1299" s="25">
        <v>4</v>
      </c>
      <c r="K1299" s="41">
        <v>21.38</v>
      </c>
      <c r="L1299" s="41">
        <v>21.38</v>
      </c>
      <c r="M1299" s="41">
        <v>21.38</v>
      </c>
      <c r="N1299" s="41">
        <f t="shared" si="81"/>
        <v>0</v>
      </c>
      <c r="O1299" s="41">
        <f t="shared" si="82"/>
        <v>0</v>
      </c>
      <c r="P1299" s="41">
        <f t="shared" si="83"/>
        <v>0</v>
      </c>
    </row>
    <row r="1300" spans="1:16" x14ac:dyDescent="0.2">
      <c r="A1300" s="36">
        <v>37178</v>
      </c>
      <c r="B1300" s="37" t="s">
        <v>114</v>
      </c>
      <c r="C1300" s="71">
        <v>12.45</v>
      </c>
      <c r="D1300" s="25" t="s">
        <v>170</v>
      </c>
      <c r="E1300" s="25">
        <v>14</v>
      </c>
      <c r="F1300" s="26" t="s">
        <v>169</v>
      </c>
      <c r="G1300" s="25">
        <v>2001</v>
      </c>
      <c r="H1300" s="27" t="s">
        <v>168</v>
      </c>
      <c r="I1300" s="25">
        <v>42</v>
      </c>
      <c r="J1300" s="25">
        <v>4</v>
      </c>
      <c r="K1300" s="41">
        <v>21.13</v>
      </c>
      <c r="L1300" s="41">
        <v>21.13</v>
      </c>
      <c r="M1300" s="41">
        <v>21.13</v>
      </c>
      <c r="N1300" s="41">
        <f t="shared" si="81"/>
        <v>0</v>
      </c>
      <c r="O1300" s="41">
        <f t="shared" si="82"/>
        <v>0</v>
      </c>
      <c r="P1300" s="41">
        <f t="shared" si="83"/>
        <v>0</v>
      </c>
    </row>
    <row r="1301" spans="1:16" x14ac:dyDescent="0.2">
      <c r="A1301" s="36">
        <v>37178</v>
      </c>
      <c r="B1301" s="37" t="s">
        <v>115</v>
      </c>
      <c r="C1301" s="71">
        <v>12</v>
      </c>
      <c r="D1301" s="25" t="s">
        <v>170</v>
      </c>
      <c r="E1301" s="25">
        <v>14</v>
      </c>
      <c r="F1301" s="26" t="s">
        <v>169</v>
      </c>
      <c r="G1301" s="25">
        <v>2001</v>
      </c>
      <c r="H1301" s="27" t="s">
        <v>168</v>
      </c>
      <c r="I1301" s="25">
        <v>42</v>
      </c>
      <c r="J1301" s="25">
        <v>4</v>
      </c>
      <c r="K1301" s="41">
        <v>21.25</v>
      </c>
      <c r="L1301" s="41">
        <v>21.25</v>
      </c>
      <c r="M1301" s="41">
        <v>21.25</v>
      </c>
      <c r="N1301" s="41">
        <f t="shared" si="81"/>
        <v>0</v>
      </c>
      <c r="O1301" s="41">
        <f t="shared" si="82"/>
        <v>0</v>
      </c>
      <c r="P1301" s="41">
        <f t="shared" si="83"/>
        <v>0</v>
      </c>
    </row>
    <row r="1302" spans="1:16" x14ac:dyDescent="0.2">
      <c r="A1302" s="36">
        <v>37178</v>
      </c>
      <c r="B1302" s="37" t="s">
        <v>116</v>
      </c>
      <c r="C1302" s="71">
        <v>13.15</v>
      </c>
      <c r="D1302" s="25" t="s">
        <v>170</v>
      </c>
      <c r="E1302" s="25">
        <v>14</v>
      </c>
      <c r="F1302" s="26" t="s">
        <v>169</v>
      </c>
      <c r="G1302" s="25">
        <v>2001</v>
      </c>
      <c r="H1302" s="27" t="s">
        <v>168</v>
      </c>
      <c r="I1302" s="25">
        <v>42</v>
      </c>
      <c r="J1302" s="25">
        <v>4</v>
      </c>
      <c r="K1302" s="41">
        <v>20.47</v>
      </c>
      <c r="L1302" s="41">
        <v>20.47</v>
      </c>
      <c r="M1302" s="41">
        <v>20.47</v>
      </c>
      <c r="N1302" s="41">
        <f t="shared" si="81"/>
        <v>0</v>
      </c>
      <c r="O1302" s="41">
        <f t="shared" si="82"/>
        <v>0</v>
      </c>
      <c r="P1302" s="41">
        <f t="shared" si="83"/>
        <v>0</v>
      </c>
    </row>
    <row r="1303" spans="1:16" x14ac:dyDescent="0.2">
      <c r="A1303" s="36">
        <v>37178</v>
      </c>
      <c r="B1303" s="37" t="s">
        <v>117</v>
      </c>
      <c r="C1303" s="71">
        <v>13.3</v>
      </c>
      <c r="D1303" s="25" t="s">
        <v>170</v>
      </c>
      <c r="E1303" s="25">
        <v>14</v>
      </c>
      <c r="F1303" s="26" t="s">
        <v>169</v>
      </c>
      <c r="G1303" s="25">
        <v>2001</v>
      </c>
      <c r="H1303" s="27" t="s">
        <v>168</v>
      </c>
      <c r="I1303" s="25">
        <v>42</v>
      </c>
      <c r="J1303" s="25">
        <v>4</v>
      </c>
      <c r="K1303" s="41">
        <v>20.05</v>
      </c>
      <c r="L1303" s="41">
        <v>20.05</v>
      </c>
      <c r="M1303" s="41">
        <v>20.05</v>
      </c>
      <c r="N1303" s="41">
        <f t="shared" si="81"/>
        <v>0</v>
      </c>
      <c r="O1303" s="41">
        <f t="shared" si="82"/>
        <v>0</v>
      </c>
      <c r="P1303" s="41">
        <f t="shared" si="83"/>
        <v>0</v>
      </c>
    </row>
    <row r="1304" spans="1:16" x14ac:dyDescent="0.2">
      <c r="A1304" s="36">
        <v>37178</v>
      </c>
      <c r="B1304" s="37" t="s">
        <v>118</v>
      </c>
      <c r="C1304" s="71">
        <v>13.45</v>
      </c>
      <c r="D1304" s="25" t="s">
        <v>170</v>
      </c>
      <c r="E1304" s="25">
        <v>14</v>
      </c>
      <c r="F1304" s="26" t="s">
        <v>169</v>
      </c>
      <c r="G1304" s="25">
        <v>2001</v>
      </c>
      <c r="H1304" s="27" t="s">
        <v>168</v>
      </c>
      <c r="I1304" s="25">
        <v>42</v>
      </c>
      <c r="J1304" s="25">
        <v>4</v>
      </c>
      <c r="K1304" s="41">
        <v>15.3</v>
      </c>
      <c r="L1304" s="41">
        <v>15.3</v>
      </c>
      <c r="M1304" s="41">
        <v>15.3</v>
      </c>
      <c r="N1304" s="41">
        <f t="shared" si="81"/>
        <v>0</v>
      </c>
      <c r="O1304" s="41">
        <f t="shared" si="82"/>
        <v>0</v>
      </c>
      <c r="P1304" s="41">
        <f t="shared" si="83"/>
        <v>0</v>
      </c>
    </row>
    <row r="1305" spans="1:16" x14ac:dyDescent="0.2">
      <c r="A1305" s="36">
        <v>37178</v>
      </c>
      <c r="B1305" s="37" t="s">
        <v>119</v>
      </c>
      <c r="C1305" s="71">
        <v>13</v>
      </c>
      <c r="D1305" s="25" t="s">
        <v>170</v>
      </c>
      <c r="E1305" s="25">
        <v>14</v>
      </c>
      <c r="F1305" s="26" t="s">
        <v>169</v>
      </c>
      <c r="G1305" s="25">
        <v>2001</v>
      </c>
      <c r="H1305" s="27" t="s">
        <v>168</v>
      </c>
      <c r="I1305" s="25">
        <v>42</v>
      </c>
      <c r="J1305" s="25">
        <v>4</v>
      </c>
      <c r="K1305" s="41">
        <v>13.6</v>
      </c>
      <c r="L1305" s="41">
        <v>13.6</v>
      </c>
      <c r="M1305" s="41">
        <v>13.6</v>
      </c>
      <c r="N1305" s="41">
        <f t="shared" si="81"/>
        <v>0</v>
      </c>
      <c r="O1305" s="41">
        <f t="shared" si="82"/>
        <v>0</v>
      </c>
      <c r="P1305" s="41">
        <f t="shared" si="83"/>
        <v>0</v>
      </c>
    </row>
    <row r="1306" spans="1:16" x14ac:dyDescent="0.2">
      <c r="A1306" s="36">
        <v>37178</v>
      </c>
      <c r="B1306" s="37" t="s">
        <v>121</v>
      </c>
      <c r="C1306" s="71">
        <v>14.15</v>
      </c>
      <c r="D1306" s="25" t="s">
        <v>170</v>
      </c>
      <c r="E1306" s="25">
        <v>14</v>
      </c>
      <c r="F1306" s="26" t="s">
        <v>169</v>
      </c>
      <c r="G1306" s="25">
        <v>2001</v>
      </c>
      <c r="H1306" s="27" t="s">
        <v>168</v>
      </c>
      <c r="I1306" s="25">
        <v>42</v>
      </c>
      <c r="J1306" s="25">
        <v>4</v>
      </c>
      <c r="K1306" s="41">
        <v>15.5</v>
      </c>
      <c r="L1306" s="41">
        <v>15.5</v>
      </c>
      <c r="M1306" s="41">
        <v>15.5</v>
      </c>
      <c r="N1306" s="41">
        <f t="shared" si="81"/>
        <v>0</v>
      </c>
      <c r="O1306" s="41">
        <f t="shared" si="82"/>
        <v>0</v>
      </c>
      <c r="P1306" s="41">
        <f t="shared" si="83"/>
        <v>0</v>
      </c>
    </row>
    <row r="1307" spans="1:16" x14ac:dyDescent="0.2">
      <c r="A1307" s="36">
        <v>37178</v>
      </c>
      <c r="B1307" s="37" t="s">
        <v>122</v>
      </c>
      <c r="C1307" s="71">
        <v>14.3</v>
      </c>
      <c r="D1307" s="25" t="s">
        <v>170</v>
      </c>
      <c r="E1307" s="25">
        <v>14</v>
      </c>
      <c r="F1307" s="26" t="s">
        <v>169</v>
      </c>
      <c r="G1307" s="25">
        <v>2001</v>
      </c>
      <c r="H1307" s="27" t="s">
        <v>168</v>
      </c>
      <c r="I1307" s="25">
        <v>42</v>
      </c>
      <c r="J1307" s="25">
        <v>4</v>
      </c>
      <c r="K1307" s="41">
        <v>15</v>
      </c>
      <c r="L1307" s="41">
        <v>15</v>
      </c>
      <c r="M1307" s="41">
        <v>15</v>
      </c>
      <c r="N1307" s="41">
        <f t="shared" si="81"/>
        <v>0</v>
      </c>
      <c r="O1307" s="41">
        <f t="shared" si="82"/>
        <v>0</v>
      </c>
      <c r="P1307" s="41">
        <f t="shared" si="83"/>
        <v>0</v>
      </c>
    </row>
    <row r="1308" spans="1:16" x14ac:dyDescent="0.2">
      <c r="A1308" s="36">
        <v>37178</v>
      </c>
      <c r="B1308" s="37" t="s">
        <v>123</v>
      </c>
      <c r="C1308" s="71">
        <v>14.45</v>
      </c>
      <c r="D1308" s="25" t="s">
        <v>170</v>
      </c>
      <c r="E1308" s="25">
        <v>14</v>
      </c>
      <c r="F1308" s="26" t="s">
        <v>169</v>
      </c>
      <c r="G1308" s="25">
        <v>2001</v>
      </c>
      <c r="H1308" s="27" t="s">
        <v>168</v>
      </c>
      <c r="I1308" s="25">
        <v>42</v>
      </c>
      <c r="J1308" s="25">
        <v>4</v>
      </c>
      <c r="K1308" s="41">
        <v>14.5</v>
      </c>
      <c r="L1308" s="41">
        <v>14.5</v>
      </c>
      <c r="M1308" s="41">
        <v>14.5</v>
      </c>
      <c r="N1308" s="41">
        <f t="shared" si="81"/>
        <v>0</v>
      </c>
      <c r="O1308" s="41">
        <f t="shared" si="82"/>
        <v>0</v>
      </c>
      <c r="P1308" s="41">
        <f t="shared" si="83"/>
        <v>0</v>
      </c>
    </row>
    <row r="1309" spans="1:16" x14ac:dyDescent="0.2">
      <c r="A1309" s="36">
        <v>37178</v>
      </c>
      <c r="B1309" s="37" t="s">
        <v>124</v>
      </c>
      <c r="C1309" s="71">
        <v>14</v>
      </c>
      <c r="D1309" s="25" t="s">
        <v>170</v>
      </c>
      <c r="E1309" s="25">
        <v>14</v>
      </c>
      <c r="F1309" s="26" t="s">
        <v>169</v>
      </c>
      <c r="G1309" s="25">
        <v>2001</v>
      </c>
      <c r="H1309" s="27" t="s">
        <v>168</v>
      </c>
      <c r="I1309" s="25">
        <v>42</v>
      </c>
      <c r="J1309" s="25">
        <v>4</v>
      </c>
      <c r="K1309" s="41">
        <v>13.8</v>
      </c>
      <c r="L1309" s="41">
        <v>13.8</v>
      </c>
      <c r="M1309" s="41">
        <v>13.8</v>
      </c>
      <c r="N1309" s="41">
        <f t="shared" si="81"/>
        <v>0</v>
      </c>
      <c r="O1309" s="41">
        <f t="shared" si="82"/>
        <v>0</v>
      </c>
      <c r="P1309" s="41">
        <f t="shared" si="83"/>
        <v>0</v>
      </c>
    </row>
    <row r="1310" spans="1:16" x14ac:dyDescent="0.2">
      <c r="A1310" s="36">
        <v>37178</v>
      </c>
      <c r="B1310" s="37" t="s">
        <v>125</v>
      </c>
      <c r="C1310" s="71">
        <v>15.15</v>
      </c>
      <c r="D1310" s="25" t="s">
        <v>170</v>
      </c>
      <c r="E1310" s="25">
        <v>14</v>
      </c>
      <c r="F1310" s="26" t="s">
        <v>169</v>
      </c>
      <c r="G1310" s="25">
        <v>2001</v>
      </c>
      <c r="H1310" s="27" t="s">
        <v>168</v>
      </c>
      <c r="I1310" s="25">
        <v>42</v>
      </c>
      <c r="J1310" s="25">
        <v>4</v>
      </c>
      <c r="K1310" s="41">
        <v>10.3</v>
      </c>
      <c r="L1310" s="41">
        <v>10.3</v>
      </c>
      <c r="M1310" s="41">
        <v>10.3</v>
      </c>
      <c r="N1310" s="41">
        <f t="shared" si="81"/>
        <v>0</v>
      </c>
      <c r="O1310" s="41">
        <f t="shared" si="82"/>
        <v>0</v>
      </c>
      <c r="P1310" s="41">
        <f t="shared" si="83"/>
        <v>0</v>
      </c>
    </row>
    <row r="1311" spans="1:16" x14ac:dyDescent="0.2">
      <c r="A1311" s="36">
        <v>37178</v>
      </c>
      <c r="B1311" s="37" t="s">
        <v>126</v>
      </c>
      <c r="C1311" s="71">
        <v>15.3</v>
      </c>
      <c r="D1311" s="25" t="s">
        <v>170</v>
      </c>
      <c r="E1311" s="25">
        <v>14</v>
      </c>
      <c r="F1311" s="26" t="s">
        <v>169</v>
      </c>
      <c r="G1311" s="25">
        <v>2001</v>
      </c>
      <c r="H1311" s="27" t="s">
        <v>168</v>
      </c>
      <c r="I1311" s="25">
        <v>42</v>
      </c>
      <c r="J1311" s="25">
        <v>4</v>
      </c>
      <c r="K1311" s="41">
        <v>14.5</v>
      </c>
      <c r="L1311" s="41">
        <v>14.5</v>
      </c>
      <c r="M1311" s="41">
        <v>14.5</v>
      </c>
      <c r="N1311" s="41">
        <f t="shared" si="81"/>
        <v>0</v>
      </c>
      <c r="O1311" s="41">
        <f t="shared" si="82"/>
        <v>0</v>
      </c>
      <c r="P1311" s="41">
        <f t="shared" si="83"/>
        <v>0</v>
      </c>
    </row>
    <row r="1312" spans="1:16" x14ac:dyDescent="0.2">
      <c r="A1312" s="36">
        <v>37178</v>
      </c>
      <c r="B1312" s="37" t="s">
        <v>127</v>
      </c>
      <c r="C1312" s="71">
        <v>15.45</v>
      </c>
      <c r="D1312" s="25" t="s">
        <v>170</v>
      </c>
      <c r="E1312" s="25">
        <v>14</v>
      </c>
      <c r="F1312" s="26" t="s">
        <v>169</v>
      </c>
      <c r="G1312" s="25">
        <v>2001</v>
      </c>
      <c r="H1312" s="27" t="s">
        <v>168</v>
      </c>
      <c r="I1312" s="25">
        <v>42</v>
      </c>
      <c r="J1312" s="25">
        <v>4</v>
      </c>
      <c r="K1312" s="41">
        <v>11.7</v>
      </c>
      <c r="L1312" s="41">
        <v>11.7</v>
      </c>
      <c r="M1312" s="41">
        <v>11.7</v>
      </c>
      <c r="N1312" s="41">
        <f t="shared" si="81"/>
        <v>0</v>
      </c>
      <c r="O1312" s="41">
        <f t="shared" si="82"/>
        <v>0</v>
      </c>
      <c r="P1312" s="41">
        <f t="shared" si="83"/>
        <v>0</v>
      </c>
    </row>
    <row r="1313" spans="1:16" x14ac:dyDescent="0.2">
      <c r="A1313" s="36">
        <v>37178</v>
      </c>
      <c r="B1313" s="37" t="s">
        <v>128</v>
      </c>
      <c r="C1313" s="71">
        <v>15</v>
      </c>
      <c r="D1313" s="25" t="s">
        <v>170</v>
      </c>
      <c r="E1313" s="25">
        <v>14</v>
      </c>
      <c r="F1313" s="26" t="s">
        <v>169</v>
      </c>
      <c r="G1313" s="25">
        <v>2001</v>
      </c>
      <c r="H1313" s="27" t="s">
        <v>168</v>
      </c>
      <c r="I1313" s="25">
        <v>42</v>
      </c>
      <c r="J1313" s="25">
        <v>4</v>
      </c>
      <c r="K1313" s="41">
        <v>11.8</v>
      </c>
      <c r="L1313" s="41">
        <v>11.8</v>
      </c>
      <c r="M1313" s="41">
        <v>11.8</v>
      </c>
      <c r="N1313" s="41">
        <f t="shared" si="81"/>
        <v>0</v>
      </c>
      <c r="O1313" s="41">
        <f t="shared" si="82"/>
        <v>0</v>
      </c>
      <c r="P1313" s="41">
        <f t="shared" si="83"/>
        <v>0</v>
      </c>
    </row>
    <row r="1314" spans="1:16" x14ac:dyDescent="0.2">
      <c r="A1314" s="36">
        <v>37178</v>
      </c>
      <c r="B1314" s="37" t="s">
        <v>129</v>
      </c>
      <c r="C1314" s="71">
        <v>16.149999999999999</v>
      </c>
      <c r="D1314" s="25" t="s">
        <v>170</v>
      </c>
      <c r="E1314" s="25">
        <v>14</v>
      </c>
      <c r="F1314" s="26" t="s">
        <v>169</v>
      </c>
      <c r="G1314" s="25">
        <v>2001</v>
      </c>
      <c r="H1314" s="27" t="s">
        <v>168</v>
      </c>
      <c r="I1314" s="25">
        <v>42</v>
      </c>
      <c r="J1314" s="25">
        <v>4</v>
      </c>
      <c r="K1314" s="41">
        <v>16.3</v>
      </c>
      <c r="L1314" s="41">
        <v>16.3</v>
      </c>
      <c r="M1314" s="41">
        <v>16.3</v>
      </c>
      <c r="N1314" s="41">
        <f t="shared" si="81"/>
        <v>0</v>
      </c>
      <c r="O1314" s="41">
        <f t="shared" si="82"/>
        <v>0</v>
      </c>
      <c r="P1314" s="41">
        <f t="shared" si="83"/>
        <v>0</v>
      </c>
    </row>
    <row r="1315" spans="1:16" x14ac:dyDescent="0.2">
      <c r="A1315" s="36">
        <v>37178</v>
      </c>
      <c r="B1315" s="37" t="s">
        <v>130</v>
      </c>
      <c r="C1315" s="71">
        <v>16.3</v>
      </c>
      <c r="D1315" s="25" t="s">
        <v>170</v>
      </c>
      <c r="E1315" s="25">
        <v>14</v>
      </c>
      <c r="F1315" s="26" t="s">
        <v>169</v>
      </c>
      <c r="G1315" s="25">
        <v>2001</v>
      </c>
      <c r="H1315" s="27" t="s">
        <v>168</v>
      </c>
      <c r="I1315" s="25">
        <v>42</v>
      </c>
      <c r="J1315" s="25">
        <v>4</v>
      </c>
      <c r="K1315" s="41">
        <v>20.5</v>
      </c>
      <c r="L1315" s="41">
        <v>20.5</v>
      </c>
      <c r="M1315" s="41">
        <v>20.5</v>
      </c>
      <c r="N1315" s="41">
        <f t="shared" si="81"/>
        <v>0</v>
      </c>
      <c r="O1315" s="41">
        <f t="shared" si="82"/>
        <v>0</v>
      </c>
      <c r="P1315" s="41">
        <f t="shared" si="83"/>
        <v>0</v>
      </c>
    </row>
    <row r="1316" spans="1:16" x14ac:dyDescent="0.2">
      <c r="A1316" s="36">
        <v>37178</v>
      </c>
      <c r="B1316" s="37" t="s">
        <v>131</v>
      </c>
      <c r="C1316" s="71">
        <v>16.45</v>
      </c>
      <c r="D1316" s="25" t="s">
        <v>170</v>
      </c>
      <c r="E1316" s="25">
        <v>14</v>
      </c>
      <c r="F1316" s="26" t="s">
        <v>169</v>
      </c>
      <c r="G1316" s="25">
        <v>2001</v>
      </c>
      <c r="H1316" s="27" t="s">
        <v>168</v>
      </c>
      <c r="I1316" s="25">
        <v>42</v>
      </c>
      <c r="J1316" s="25">
        <v>4</v>
      </c>
      <c r="K1316" s="41">
        <v>21.12</v>
      </c>
      <c r="L1316" s="41">
        <v>21.12</v>
      </c>
      <c r="M1316" s="41">
        <v>21.12</v>
      </c>
      <c r="N1316" s="41">
        <f t="shared" si="81"/>
        <v>0</v>
      </c>
      <c r="O1316" s="41">
        <f t="shared" si="82"/>
        <v>0</v>
      </c>
      <c r="P1316" s="41">
        <f t="shared" si="83"/>
        <v>0</v>
      </c>
    </row>
    <row r="1317" spans="1:16" x14ac:dyDescent="0.2">
      <c r="A1317" s="36">
        <v>37178</v>
      </c>
      <c r="B1317" s="37" t="s">
        <v>132</v>
      </c>
      <c r="C1317" s="71">
        <v>16</v>
      </c>
      <c r="D1317" s="25" t="s">
        <v>170</v>
      </c>
      <c r="E1317" s="25">
        <v>14</v>
      </c>
      <c r="F1317" s="26" t="s">
        <v>169</v>
      </c>
      <c r="G1317" s="25">
        <v>2001</v>
      </c>
      <c r="H1317" s="27" t="s">
        <v>168</v>
      </c>
      <c r="I1317" s="25">
        <v>42</v>
      </c>
      <c r="J1317" s="25">
        <v>4</v>
      </c>
      <c r="K1317" s="41">
        <v>21</v>
      </c>
      <c r="L1317" s="41">
        <v>21</v>
      </c>
      <c r="M1317" s="41">
        <v>21</v>
      </c>
      <c r="N1317" s="41">
        <f t="shared" si="81"/>
        <v>0</v>
      </c>
      <c r="O1317" s="41">
        <f t="shared" si="82"/>
        <v>0</v>
      </c>
      <c r="P1317" s="41">
        <f t="shared" si="83"/>
        <v>0</v>
      </c>
    </row>
    <row r="1318" spans="1:16" x14ac:dyDescent="0.2">
      <c r="A1318" s="36">
        <v>37178</v>
      </c>
      <c r="B1318" s="37" t="s">
        <v>133</v>
      </c>
      <c r="C1318" s="71">
        <v>17.149999999999999</v>
      </c>
      <c r="D1318" s="25" t="s">
        <v>170</v>
      </c>
      <c r="E1318" s="25">
        <v>14</v>
      </c>
      <c r="F1318" s="26" t="s">
        <v>169</v>
      </c>
      <c r="G1318" s="25">
        <v>2001</v>
      </c>
      <c r="H1318" s="27" t="s">
        <v>168</v>
      </c>
      <c r="I1318" s="25">
        <v>42</v>
      </c>
      <c r="J1318" s="25">
        <v>4</v>
      </c>
      <c r="K1318" s="41">
        <v>21.12</v>
      </c>
      <c r="L1318" s="41">
        <v>21.12</v>
      </c>
      <c r="M1318" s="41">
        <v>21.12</v>
      </c>
      <c r="N1318" s="41">
        <f t="shared" si="81"/>
        <v>0</v>
      </c>
      <c r="O1318" s="41">
        <f t="shared" si="82"/>
        <v>0</v>
      </c>
      <c r="P1318" s="41">
        <f t="shared" si="83"/>
        <v>0</v>
      </c>
    </row>
    <row r="1319" spans="1:16" x14ac:dyDescent="0.2">
      <c r="A1319" s="36">
        <v>37178</v>
      </c>
      <c r="B1319" s="37" t="s">
        <v>134</v>
      </c>
      <c r="C1319" s="71">
        <v>17.3</v>
      </c>
      <c r="D1319" s="25" t="s">
        <v>170</v>
      </c>
      <c r="E1319" s="25">
        <v>14</v>
      </c>
      <c r="F1319" s="26" t="s">
        <v>169</v>
      </c>
      <c r="G1319" s="25">
        <v>2001</v>
      </c>
      <c r="H1319" s="27" t="s">
        <v>168</v>
      </c>
      <c r="I1319" s="25">
        <v>42</v>
      </c>
      <c r="J1319" s="25">
        <v>4</v>
      </c>
      <c r="K1319" s="41">
        <v>21.12</v>
      </c>
      <c r="L1319" s="41">
        <v>21.12</v>
      </c>
      <c r="M1319" s="41">
        <v>21.12</v>
      </c>
      <c r="N1319" s="41">
        <f t="shared" si="81"/>
        <v>0</v>
      </c>
      <c r="O1319" s="41">
        <f t="shared" si="82"/>
        <v>0</v>
      </c>
      <c r="P1319" s="41">
        <f t="shared" si="83"/>
        <v>0</v>
      </c>
    </row>
    <row r="1320" spans="1:16" x14ac:dyDescent="0.2">
      <c r="A1320" s="36">
        <v>37178</v>
      </c>
      <c r="B1320" s="37" t="s">
        <v>135</v>
      </c>
      <c r="C1320" s="71">
        <v>17.45</v>
      </c>
      <c r="D1320" s="25" t="s">
        <v>170</v>
      </c>
      <c r="E1320" s="25">
        <v>14</v>
      </c>
      <c r="F1320" s="26" t="s">
        <v>169</v>
      </c>
      <c r="G1320" s="25">
        <v>2001</v>
      </c>
      <c r="H1320" s="27" t="s">
        <v>168</v>
      </c>
      <c r="I1320" s="25">
        <v>42</v>
      </c>
      <c r="J1320" s="25">
        <v>4</v>
      </c>
      <c r="K1320" s="41">
        <v>21.25</v>
      </c>
      <c r="L1320" s="41">
        <v>21.25</v>
      </c>
      <c r="M1320" s="41">
        <v>21.25</v>
      </c>
      <c r="N1320" s="41">
        <f t="shared" si="81"/>
        <v>0</v>
      </c>
      <c r="O1320" s="41">
        <f t="shared" si="82"/>
        <v>0</v>
      </c>
      <c r="P1320" s="41">
        <f t="shared" si="83"/>
        <v>0</v>
      </c>
    </row>
    <row r="1321" spans="1:16" x14ac:dyDescent="0.2">
      <c r="A1321" s="36">
        <v>37178</v>
      </c>
      <c r="B1321" s="37" t="s">
        <v>136</v>
      </c>
      <c r="C1321" s="71">
        <v>17</v>
      </c>
      <c r="D1321" s="25" t="s">
        <v>170</v>
      </c>
      <c r="E1321" s="25">
        <v>14</v>
      </c>
      <c r="F1321" s="26" t="s">
        <v>169</v>
      </c>
      <c r="G1321" s="25">
        <v>2001</v>
      </c>
      <c r="H1321" s="27" t="s">
        <v>168</v>
      </c>
      <c r="I1321" s="25">
        <v>42</v>
      </c>
      <c r="J1321" s="25">
        <v>4</v>
      </c>
      <c r="K1321" s="41">
        <v>21.25</v>
      </c>
      <c r="L1321" s="41">
        <v>21.25</v>
      </c>
      <c r="M1321" s="41">
        <v>21.25</v>
      </c>
      <c r="N1321" s="41">
        <f t="shared" si="81"/>
        <v>0</v>
      </c>
      <c r="O1321" s="41">
        <f t="shared" si="82"/>
        <v>0</v>
      </c>
      <c r="P1321" s="41">
        <f t="shared" si="83"/>
        <v>0</v>
      </c>
    </row>
    <row r="1322" spans="1:16" x14ac:dyDescent="0.2">
      <c r="A1322" s="36">
        <v>37178</v>
      </c>
      <c r="B1322" s="37" t="s">
        <v>137</v>
      </c>
      <c r="C1322" s="71">
        <v>18.149999999999999</v>
      </c>
      <c r="D1322" s="25" t="s">
        <v>170</v>
      </c>
      <c r="E1322" s="25">
        <v>14</v>
      </c>
      <c r="F1322" s="26" t="s">
        <v>169</v>
      </c>
      <c r="G1322" s="25">
        <v>2001</v>
      </c>
      <c r="H1322" s="27" t="s">
        <v>168</v>
      </c>
      <c r="I1322" s="25">
        <v>42</v>
      </c>
      <c r="J1322" s="25">
        <v>4</v>
      </c>
      <c r="K1322" s="41">
        <v>21.13</v>
      </c>
      <c r="L1322" s="41">
        <v>21.13</v>
      </c>
      <c r="M1322" s="41">
        <v>21.13</v>
      </c>
      <c r="N1322" s="41">
        <f t="shared" si="81"/>
        <v>0</v>
      </c>
      <c r="O1322" s="41">
        <f t="shared" si="82"/>
        <v>0</v>
      </c>
      <c r="P1322" s="41">
        <f t="shared" si="83"/>
        <v>0</v>
      </c>
    </row>
    <row r="1323" spans="1:16" x14ac:dyDescent="0.2">
      <c r="A1323" s="36">
        <v>37178</v>
      </c>
      <c r="B1323" s="37" t="s">
        <v>138</v>
      </c>
      <c r="C1323" s="71">
        <v>18.3</v>
      </c>
      <c r="D1323" s="25" t="s">
        <v>170</v>
      </c>
      <c r="E1323" s="25">
        <v>14</v>
      </c>
      <c r="F1323" s="26" t="s">
        <v>169</v>
      </c>
      <c r="G1323" s="25">
        <v>2001</v>
      </c>
      <c r="H1323" s="27" t="s">
        <v>168</v>
      </c>
      <c r="I1323" s="25">
        <v>42</v>
      </c>
      <c r="J1323" s="25">
        <v>4</v>
      </c>
      <c r="K1323" s="41">
        <v>21.25</v>
      </c>
      <c r="L1323" s="41">
        <v>21.25</v>
      </c>
      <c r="M1323" s="41">
        <v>21.25</v>
      </c>
      <c r="N1323" s="41">
        <f t="shared" si="81"/>
        <v>0</v>
      </c>
      <c r="O1323" s="41">
        <f t="shared" si="82"/>
        <v>0</v>
      </c>
      <c r="P1323" s="41">
        <f t="shared" si="83"/>
        <v>0</v>
      </c>
    </row>
    <row r="1324" spans="1:16" x14ac:dyDescent="0.2">
      <c r="A1324" s="36">
        <v>37178</v>
      </c>
      <c r="B1324" s="37" t="s">
        <v>139</v>
      </c>
      <c r="C1324" s="71">
        <v>18.45</v>
      </c>
      <c r="D1324" s="25" t="s">
        <v>170</v>
      </c>
      <c r="E1324" s="25">
        <v>14</v>
      </c>
      <c r="F1324" s="26" t="s">
        <v>169</v>
      </c>
      <c r="G1324" s="25">
        <v>2001</v>
      </c>
      <c r="H1324" s="27" t="s">
        <v>168</v>
      </c>
      <c r="I1324" s="25">
        <v>42</v>
      </c>
      <c r="J1324" s="25">
        <v>4</v>
      </c>
      <c r="K1324" s="41">
        <v>21.38</v>
      </c>
      <c r="L1324" s="41">
        <v>21.38</v>
      </c>
      <c r="M1324" s="41">
        <v>21.38</v>
      </c>
      <c r="N1324" s="41">
        <f t="shared" si="81"/>
        <v>0</v>
      </c>
      <c r="O1324" s="41">
        <f t="shared" si="82"/>
        <v>0</v>
      </c>
      <c r="P1324" s="41">
        <f t="shared" si="83"/>
        <v>0</v>
      </c>
    </row>
    <row r="1325" spans="1:16" x14ac:dyDescent="0.2">
      <c r="A1325" s="36">
        <v>37178</v>
      </c>
      <c r="B1325" s="37" t="s">
        <v>140</v>
      </c>
      <c r="C1325" s="71">
        <v>18</v>
      </c>
      <c r="D1325" s="25" t="s">
        <v>170</v>
      </c>
      <c r="E1325" s="25">
        <v>14</v>
      </c>
      <c r="F1325" s="26" t="s">
        <v>169</v>
      </c>
      <c r="G1325" s="25">
        <v>2001</v>
      </c>
      <c r="H1325" s="27" t="s">
        <v>168</v>
      </c>
      <c r="I1325" s="25">
        <v>42</v>
      </c>
      <c r="J1325" s="25">
        <v>4</v>
      </c>
      <c r="K1325" s="41">
        <v>21.25</v>
      </c>
      <c r="L1325" s="41">
        <v>21.25</v>
      </c>
      <c r="M1325" s="41">
        <v>21.25</v>
      </c>
      <c r="N1325" s="41">
        <f t="shared" si="81"/>
        <v>0</v>
      </c>
      <c r="O1325" s="41">
        <f t="shared" si="82"/>
        <v>0</v>
      </c>
      <c r="P1325" s="41">
        <f t="shared" si="83"/>
        <v>0</v>
      </c>
    </row>
    <row r="1326" spans="1:16" x14ac:dyDescent="0.2">
      <c r="A1326" s="36">
        <v>37178</v>
      </c>
      <c r="B1326" s="37" t="s">
        <v>141</v>
      </c>
      <c r="C1326" s="71">
        <v>19.149999999999999</v>
      </c>
      <c r="D1326" s="25" t="s">
        <v>170</v>
      </c>
      <c r="E1326" s="25">
        <v>14</v>
      </c>
      <c r="F1326" s="26" t="s">
        <v>169</v>
      </c>
      <c r="G1326" s="25">
        <v>2001</v>
      </c>
      <c r="H1326" s="27" t="s">
        <v>168</v>
      </c>
      <c r="I1326" s="25">
        <v>42</v>
      </c>
      <c r="J1326" s="25">
        <v>4</v>
      </c>
      <c r="K1326" s="41">
        <v>22.21</v>
      </c>
      <c r="L1326" s="41">
        <v>22.21</v>
      </c>
      <c r="M1326" s="41">
        <v>22.21</v>
      </c>
      <c r="N1326" s="41">
        <f t="shared" si="81"/>
        <v>0</v>
      </c>
      <c r="O1326" s="41">
        <f t="shared" si="82"/>
        <v>0</v>
      </c>
      <c r="P1326" s="41">
        <f t="shared" si="83"/>
        <v>0</v>
      </c>
    </row>
    <row r="1327" spans="1:16" x14ac:dyDescent="0.2">
      <c r="A1327" s="36">
        <v>37178</v>
      </c>
      <c r="B1327" s="37" t="s">
        <v>142</v>
      </c>
      <c r="C1327" s="71">
        <v>19.3</v>
      </c>
      <c r="D1327" s="25" t="s">
        <v>170</v>
      </c>
      <c r="E1327" s="25">
        <v>14</v>
      </c>
      <c r="F1327" s="26" t="s">
        <v>169</v>
      </c>
      <c r="G1327" s="25">
        <v>2001</v>
      </c>
      <c r="H1327" s="27" t="s">
        <v>168</v>
      </c>
      <c r="I1327" s="25">
        <v>42</v>
      </c>
      <c r="J1327" s="25">
        <v>4</v>
      </c>
      <c r="K1327" s="41">
        <v>21.91</v>
      </c>
      <c r="L1327" s="41">
        <v>21.91</v>
      </c>
      <c r="M1327" s="41">
        <v>21.91</v>
      </c>
      <c r="N1327" s="41">
        <f t="shared" si="81"/>
        <v>0</v>
      </c>
      <c r="O1327" s="41">
        <f t="shared" si="82"/>
        <v>0</v>
      </c>
      <c r="P1327" s="41">
        <f t="shared" si="83"/>
        <v>0</v>
      </c>
    </row>
    <row r="1328" spans="1:16" x14ac:dyDescent="0.2">
      <c r="A1328" s="36">
        <v>37178</v>
      </c>
      <c r="B1328" s="37" t="s">
        <v>143</v>
      </c>
      <c r="C1328" s="71">
        <v>19.45</v>
      </c>
      <c r="D1328" s="25" t="s">
        <v>170</v>
      </c>
      <c r="E1328" s="25">
        <v>14</v>
      </c>
      <c r="F1328" s="26" t="s">
        <v>169</v>
      </c>
      <c r="G1328" s="25">
        <v>2001</v>
      </c>
      <c r="H1328" s="27" t="s">
        <v>168</v>
      </c>
      <c r="I1328" s="25">
        <v>42</v>
      </c>
      <c r="J1328" s="25">
        <v>4</v>
      </c>
      <c r="K1328" s="41">
        <v>21.5</v>
      </c>
      <c r="L1328" s="41">
        <v>21.5</v>
      </c>
      <c r="M1328" s="41">
        <v>21.5</v>
      </c>
      <c r="N1328" s="41">
        <f t="shared" si="81"/>
        <v>0</v>
      </c>
      <c r="O1328" s="41">
        <f t="shared" si="82"/>
        <v>0</v>
      </c>
      <c r="P1328" s="41">
        <f t="shared" si="83"/>
        <v>0</v>
      </c>
    </row>
    <row r="1329" spans="1:16" x14ac:dyDescent="0.2">
      <c r="A1329" s="36">
        <v>37178</v>
      </c>
      <c r="B1329" s="37" t="s">
        <v>144</v>
      </c>
      <c r="C1329" s="71">
        <v>19</v>
      </c>
      <c r="D1329" s="25" t="s">
        <v>170</v>
      </c>
      <c r="E1329" s="25">
        <v>14</v>
      </c>
      <c r="F1329" s="26" t="s">
        <v>169</v>
      </c>
      <c r="G1329" s="25">
        <v>2001</v>
      </c>
      <c r="H1329" s="27" t="s">
        <v>168</v>
      </c>
      <c r="I1329" s="25">
        <v>42</v>
      </c>
      <c r="J1329" s="25">
        <v>4</v>
      </c>
      <c r="K1329" s="41">
        <v>21.13</v>
      </c>
      <c r="L1329" s="41">
        <v>21.13</v>
      </c>
      <c r="M1329" s="41">
        <v>21.13</v>
      </c>
      <c r="N1329" s="41">
        <f t="shared" si="81"/>
        <v>0</v>
      </c>
      <c r="O1329" s="41">
        <f t="shared" si="82"/>
        <v>0</v>
      </c>
      <c r="P1329" s="41">
        <f t="shared" si="83"/>
        <v>0</v>
      </c>
    </row>
    <row r="1330" spans="1:16" x14ac:dyDescent="0.2">
      <c r="A1330" s="36">
        <v>37178</v>
      </c>
      <c r="B1330" s="37" t="s">
        <v>145</v>
      </c>
      <c r="C1330" s="71">
        <v>20.149999999999999</v>
      </c>
      <c r="D1330" s="25" t="s">
        <v>170</v>
      </c>
      <c r="E1330" s="25">
        <v>14</v>
      </c>
      <c r="F1330" s="26" t="s">
        <v>169</v>
      </c>
      <c r="G1330" s="25">
        <v>2001</v>
      </c>
      <c r="H1330" s="27" t="s">
        <v>168</v>
      </c>
      <c r="I1330" s="25">
        <v>42</v>
      </c>
      <c r="J1330" s="25">
        <v>4</v>
      </c>
      <c r="K1330" s="41">
        <v>6.44</v>
      </c>
      <c r="L1330" s="41">
        <v>6.44</v>
      </c>
      <c r="M1330" s="41">
        <v>6.44</v>
      </c>
      <c r="N1330" s="41">
        <f t="shared" si="81"/>
        <v>0</v>
      </c>
      <c r="O1330" s="41">
        <f t="shared" si="82"/>
        <v>0</v>
      </c>
      <c r="P1330" s="41">
        <f t="shared" si="83"/>
        <v>0</v>
      </c>
    </row>
    <row r="1331" spans="1:16" x14ac:dyDescent="0.2">
      <c r="A1331" s="36">
        <v>37178</v>
      </c>
      <c r="B1331" s="37" t="s">
        <v>146</v>
      </c>
      <c r="C1331" s="71">
        <v>20.3</v>
      </c>
      <c r="D1331" s="25" t="s">
        <v>170</v>
      </c>
      <c r="E1331" s="25">
        <v>14</v>
      </c>
      <c r="F1331" s="26" t="s">
        <v>169</v>
      </c>
      <c r="G1331" s="25">
        <v>2001</v>
      </c>
      <c r="H1331" s="27" t="s">
        <v>168</v>
      </c>
      <c r="I1331" s="25">
        <v>42</v>
      </c>
      <c r="J1331" s="25">
        <v>4</v>
      </c>
      <c r="K1331" s="41">
        <v>2.56</v>
      </c>
      <c r="L1331" s="41">
        <v>2.56</v>
      </c>
      <c r="M1331" s="41">
        <v>2.56</v>
      </c>
      <c r="N1331" s="41">
        <f t="shared" si="81"/>
        <v>0</v>
      </c>
      <c r="O1331" s="41">
        <f t="shared" si="82"/>
        <v>0</v>
      </c>
      <c r="P1331" s="41">
        <f t="shared" si="83"/>
        <v>0</v>
      </c>
    </row>
    <row r="1332" spans="1:16" x14ac:dyDescent="0.2">
      <c r="A1332" s="36">
        <v>37178</v>
      </c>
      <c r="B1332" s="37" t="s">
        <v>147</v>
      </c>
      <c r="C1332" s="71">
        <v>20.45</v>
      </c>
      <c r="D1332" s="25" t="s">
        <v>170</v>
      </c>
      <c r="E1332" s="25">
        <v>14</v>
      </c>
      <c r="F1332" s="26" t="s">
        <v>169</v>
      </c>
      <c r="G1332" s="25">
        <v>2001</v>
      </c>
      <c r="H1332" s="27" t="s">
        <v>168</v>
      </c>
      <c r="I1332" s="25">
        <v>42</v>
      </c>
      <c r="J1332" s="25">
        <v>4</v>
      </c>
      <c r="K1332" s="41">
        <v>10.4</v>
      </c>
      <c r="L1332" s="41">
        <v>10.4</v>
      </c>
      <c r="M1332" s="41">
        <v>10.4</v>
      </c>
      <c r="N1332" s="41">
        <f t="shared" si="81"/>
        <v>0</v>
      </c>
      <c r="O1332" s="41">
        <f t="shared" si="82"/>
        <v>0</v>
      </c>
      <c r="P1332" s="41">
        <f t="shared" si="83"/>
        <v>0</v>
      </c>
    </row>
    <row r="1333" spans="1:16" x14ac:dyDescent="0.2">
      <c r="A1333" s="36">
        <v>37178</v>
      </c>
      <c r="B1333" s="37" t="s">
        <v>148</v>
      </c>
      <c r="C1333" s="71">
        <v>20</v>
      </c>
      <c r="D1333" s="25" t="s">
        <v>170</v>
      </c>
      <c r="E1333" s="25">
        <v>14</v>
      </c>
      <c r="F1333" s="26" t="s">
        <v>169</v>
      </c>
      <c r="G1333" s="25">
        <v>2001</v>
      </c>
      <c r="H1333" s="27" t="s">
        <v>168</v>
      </c>
      <c r="I1333" s="25">
        <v>42</v>
      </c>
      <c r="J1333" s="25">
        <v>4</v>
      </c>
      <c r="K1333" s="41">
        <v>21.5</v>
      </c>
      <c r="L1333" s="41">
        <v>21.5</v>
      </c>
      <c r="M1333" s="41">
        <v>21.5</v>
      </c>
      <c r="N1333" s="41">
        <f t="shared" si="81"/>
        <v>0</v>
      </c>
      <c r="O1333" s="41">
        <f t="shared" si="82"/>
        <v>0</v>
      </c>
      <c r="P1333" s="41">
        <f t="shared" si="83"/>
        <v>0</v>
      </c>
    </row>
    <row r="1334" spans="1:16" x14ac:dyDescent="0.2">
      <c r="A1334" s="36">
        <v>37178</v>
      </c>
      <c r="B1334" s="37" t="s">
        <v>149</v>
      </c>
      <c r="C1334" s="71">
        <v>21.15</v>
      </c>
      <c r="D1334" s="25" t="s">
        <v>170</v>
      </c>
      <c r="E1334" s="25">
        <v>14</v>
      </c>
      <c r="F1334" s="26" t="s">
        <v>169</v>
      </c>
      <c r="G1334" s="25">
        <v>2001</v>
      </c>
      <c r="H1334" s="27" t="s">
        <v>168</v>
      </c>
      <c r="I1334" s="25">
        <v>42</v>
      </c>
      <c r="J1334" s="25">
        <v>4</v>
      </c>
      <c r="K1334" s="41">
        <v>25.66</v>
      </c>
      <c r="L1334" s="41">
        <v>25.66</v>
      </c>
      <c r="M1334" s="41">
        <v>25.66</v>
      </c>
      <c r="N1334" s="41">
        <f t="shared" si="81"/>
        <v>0</v>
      </c>
      <c r="O1334" s="41">
        <f t="shared" si="82"/>
        <v>0</v>
      </c>
      <c r="P1334" s="41">
        <f t="shared" si="83"/>
        <v>0</v>
      </c>
    </row>
    <row r="1335" spans="1:16" x14ac:dyDescent="0.2">
      <c r="A1335" s="36">
        <v>37178</v>
      </c>
      <c r="B1335" s="37" t="s">
        <v>150</v>
      </c>
      <c r="C1335" s="71">
        <v>21.3</v>
      </c>
      <c r="D1335" s="25" t="s">
        <v>170</v>
      </c>
      <c r="E1335" s="25">
        <v>14</v>
      </c>
      <c r="F1335" s="26" t="s">
        <v>169</v>
      </c>
      <c r="G1335" s="25">
        <v>2001</v>
      </c>
      <c r="H1335" s="27" t="s">
        <v>168</v>
      </c>
      <c r="I1335" s="25">
        <v>42</v>
      </c>
      <c r="J1335" s="25">
        <v>4</v>
      </c>
      <c r="K1335" s="41">
        <v>26.17</v>
      </c>
      <c r="L1335" s="41">
        <v>26.17</v>
      </c>
      <c r="M1335" s="41">
        <v>26.17</v>
      </c>
      <c r="N1335" s="41">
        <f t="shared" si="81"/>
        <v>0</v>
      </c>
      <c r="O1335" s="41">
        <f t="shared" si="82"/>
        <v>0</v>
      </c>
      <c r="P1335" s="41">
        <f t="shared" si="83"/>
        <v>0</v>
      </c>
    </row>
    <row r="1336" spans="1:16" x14ac:dyDescent="0.2">
      <c r="A1336" s="36">
        <v>37178</v>
      </c>
      <c r="B1336" s="37" t="s">
        <v>151</v>
      </c>
      <c r="C1336" s="71">
        <v>21.45</v>
      </c>
      <c r="D1336" s="25" t="s">
        <v>170</v>
      </c>
      <c r="E1336" s="25">
        <v>14</v>
      </c>
      <c r="F1336" s="26" t="s">
        <v>169</v>
      </c>
      <c r="G1336" s="25">
        <v>2001</v>
      </c>
      <c r="H1336" s="27" t="s">
        <v>168</v>
      </c>
      <c r="I1336" s="25">
        <v>42</v>
      </c>
      <c r="J1336" s="25">
        <v>4</v>
      </c>
      <c r="K1336" s="41">
        <v>22.31</v>
      </c>
      <c r="L1336" s="41">
        <v>22.31</v>
      </c>
      <c r="M1336" s="41">
        <v>22.31</v>
      </c>
      <c r="N1336" s="41">
        <f t="shared" si="81"/>
        <v>0</v>
      </c>
      <c r="O1336" s="41">
        <f t="shared" si="82"/>
        <v>0</v>
      </c>
      <c r="P1336" s="41">
        <f t="shared" si="83"/>
        <v>0</v>
      </c>
    </row>
    <row r="1337" spans="1:16" x14ac:dyDescent="0.2">
      <c r="A1337" s="36">
        <v>37178</v>
      </c>
      <c r="B1337" s="37" t="s">
        <v>152</v>
      </c>
      <c r="C1337" s="71">
        <v>21</v>
      </c>
      <c r="D1337" s="25" t="s">
        <v>170</v>
      </c>
      <c r="E1337" s="25">
        <v>14</v>
      </c>
      <c r="F1337" s="26" t="s">
        <v>169</v>
      </c>
      <c r="G1337" s="25">
        <v>2001</v>
      </c>
      <c r="H1337" s="27" t="s">
        <v>168</v>
      </c>
      <c r="I1337" s="25">
        <v>42</v>
      </c>
      <c r="J1337" s="25">
        <v>4</v>
      </c>
      <c r="K1337" s="41">
        <v>21.56</v>
      </c>
      <c r="L1337" s="41">
        <v>21.56</v>
      </c>
      <c r="M1337" s="41">
        <v>21.56</v>
      </c>
      <c r="N1337" s="41">
        <f t="shared" si="81"/>
        <v>0</v>
      </c>
      <c r="O1337" s="41">
        <f t="shared" si="82"/>
        <v>0</v>
      </c>
      <c r="P1337" s="41">
        <f t="shared" si="83"/>
        <v>0</v>
      </c>
    </row>
    <row r="1338" spans="1:16" x14ac:dyDescent="0.2">
      <c r="A1338" s="36">
        <v>37178</v>
      </c>
      <c r="B1338" s="37" t="s">
        <v>153</v>
      </c>
      <c r="C1338" s="71">
        <v>22.15</v>
      </c>
      <c r="D1338" s="25" t="s">
        <v>170</v>
      </c>
      <c r="E1338" s="25">
        <v>14</v>
      </c>
      <c r="F1338" s="26" t="s">
        <v>169</v>
      </c>
      <c r="G1338" s="25">
        <v>2001</v>
      </c>
      <c r="H1338" s="27" t="s">
        <v>168</v>
      </c>
      <c r="I1338" s="25">
        <v>42</v>
      </c>
      <c r="J1338" s="25">
        <v>4</v>
      </c>
      <c r="K1338" s="41">
        <v>24.67</v>
      </c>
      <c r="L1338" s="41">
        <v>24.67</v>
      </c>
      <c r="M1338" s="41">
        <v>24.67</v>
      </c>
      <c r="N1338" s="41">
        <f t="shared" si="81"/>
        <v>0</v>
      </c>
      <c r="O1338" s="41">
        <f t="shared" si="82"/>
        <v>0</v>
      </c>
      <c r="P1338" s="41">
        <f t="shared" si="83"/>
        <v>0</v>
      </c>
    </row>
    <row r="1339" spans="1:16" x14ac:dyDescent="0.2">
      <c r="A1339" s="36">
        <v>37178</v>
      </c>
      <c r="B1339" s="37" t="s">
        <v>154</v>
      </c>
      <c r="C1339" s="71">
        <v>22.3</v>
      </c>
      <c r="D1339" s="25" t="s">
        <v>170</v>
      </c>
      <c r="E1339" s="25">
        <v>14</v>
      </c>
      <c r="F1339" s="26" t="s">
        <v>169</v>
      </c>
      <c r="G1339" s="25">
        <v>2001</v>
      </c>
      <c r="H1339" s="27" t="s">
        <v>168</v>
      </c>
      <c r="I1339" s="25">
        <v>42</v>
      </c>
      <c r="J1339" s="25">
        <v>4</v>
      </c>
      <c r="K1339" s="41">
        <v>23.44</v>
      </c>
      <c r="L1339" s="41">
        <v>23.44</v>
      </c>
      <c r="M1339" s="41">
        <v>23.44</v>
      </c>
      <c r="N1339" s="41">
        <f t="shared" si="81"/>
        <v>0</v>
      </c>
      <c r="O1339" s="41">
        <f t="shared" si="82"/>
        <v>0</v>
      </c>
      <c r="P1339" s="41">
        <f t="shared" si="83"/>
        <v>0</v>
      </c>
    </row>
    <row r="1340" spans="1:16" x14ac:dyDescent="0.2">
      <c r="A1340" s="36">
        <v>37178</v>
      </c>
      <c r="B1340" s="37" t="s">
        <v>155</v>
      </c>
      <c r="C1340" s="71">
        <v>22.45</v>
      </c>
      <c r="D1340" s="25" t="s">
        <v>170</v>
      </c>
      <c r="E1340" s="25">
        <v>14</v>
      </c>
      <c r="F1340" s="26" t="s">
        <v>169</v>
      </c>
      <c r="G1340" s="25">
        <v>2001</v>
      </c>
      <c r="H1340" s="27" t="s">
        <v>168</v>
      </c>
      <c r="I1340" s="25">
        <v>42</v>
      </c>
      <c r="J1340" s="25">
        <v>4</v>
      </c>
      <c r="K1340" s="41">
        <v>23.22</v>
      </c>
      <c r="L1340" s="41">
        <v>23.22</v>
      </c>
      <c r="M1340" s="41">
        <v>23.22</v>
      </c>
      <c r="N1340" s="41">
        <f t="shared" si="81"/>
        <v>0</v>
      </c>
      <c r="O1340" s="41">
        <f t="shared" si="82"/>
        <v>0</v>
      </c>
      <c r="P1340" s="41">
        <f t="shared" si="83"/>
        <v>0</v>
      </c>
    </row>
    <row r="1341" spans="1:16" x14ac:dyDescent="0.2">
      <c r="A1341" s="36">
        <v>37178</v>
      </c>
      <c r="B1341" s="37" t="s">
        <v>156</v>
      </c>
      <c r="C1341" s="71">
        <v>22</v>
      </c>
      <c r="D1341" s="25" t="s">
        <v>170</v>
      </c>
      <c r="E1341" s="25">
        <v>14</v>
      </c>
      <c r="F1341" s="26" t="s">
        <v>169</v>
      </c>
      <c r="G1341" s="25">
        <v>2001</v>
      </c>
      <c r="H1341" s="27" t="s">
        <v>168</v>
      </c>
      <c r="I1341" s="25">
        <v>42</v>
      </c>
      <c r="J1341" s="25">
        <v>4</v>
      </c>
      <c r="K1341" s="41">
        <v>23.67</v>
      </c>
      <c r="L1341" s="41">
        <v>23.67</v>
      </c>
      <c r="M1341" s="41">
        <v>23.67</v>
      </c>
      <c r="N1341" s="41">
        <f t="shared" si="81"/>
        <v>0</v>
      </c>
      <c r="O1341" s="41">
        <f t="shared" si="82"/>
        <v>0</v>
      </c>
      <c r="P1341" s="41">
        <f t="shared" si="83"/>
        <v>0</v>
      </c>
    </row>
    <row r="1342" spans="1:16" x14ac:dyDescent="0.2">
      <c r="A1342" s="36">
        <v>37178</v>
      </c>
      <c r="B1342" s="37" t="s">
        <v>157</v>
      </c>
      <c r="C1342" s="71">
        <v>23.15</v>
      </c>
      <c r="D1342" s="25" t="s">
        <v>170</v>
      </c>
      <c r="E1342" s="25">
        <v>14</v>
      </c>
      <c r="F1342" s="26" t="s">
        <v>169</v>
      </c>
      <c r="G1342" s="25">
        <v>2001</v>
      </c>
      <c r="H1342" s="27" t="s">
        <v>168</v>
      </c>
      <c r="I1342" s="25">
        <v>42</v>
      </c>
      <c r="J1342" s="25">
        <v>4</v>
      </c>
      <c r="K1342" s="41">
        <v>24.33</v>
      </c>
      <c r="L1342" s="41">
        <v>24.33</v>
      </c>
      <c r="M1342" s="41">
        <v>24.33</v>
      </c>
      <c r="N1342" s="41">
        <f t="shared" si="81"/>
        <v>0</v>
      </c>
      <c r="O1342" s="41">
        <f t="shared" si="82"/>
        <v>0</v>
      </c>
      <c r="P1342" s="41">
        <f t="shared" si="83"/>
        <v>0</v>
      </c>
    </row>
    <row r="1343" spans="1:16" x14ac:dyDescent="0.2">
      <c r="A1343" s="36">
        <v>37178</v>
      </c>
      <c r="B1343" s="37" t="s">
        <v>158</v>
      </c>
      <c r="C1343" s="71">
        <v>23.3</v>
      </c>
      <c r="D1343" s="25" t="s">
        <v>170</v>
      </c>
      <c r="E1343" s="25">
        <v>14</v>
      </c>
      <c r="F1343" s="26" t="s">
        <v>169</v>
      </c>
      <c r="G1343" s="25">
        <v>2001</v>
      </c>
      <c r="H1343" s="27" t="s">
        <v>168</v>
      </c>
      <c r="I1343" s="25">
        <v>42</v>
      </c>
      <c r="J1343" s="25">
        <v>4</v>
      </c>
      <c r="K1343" s="41">
        <v>19.32</v>
      </c>
      <c r="L1343" s="41">
        <v>19.32</v>
      </c>
      <c r="M1343" s="41">
        <v>19.32</v>
      </c>
      <c r="N1343" s="41">
        <f t="shared" si="81"/>
        <v>0</v>
      </c>
      <c r="O1343" s="41">
        <f t="shared" si="82"/>
        <v>0</v>
      </c>
      <c r="P1343" s="41">
        <f t="shared" si="83"/>
        <v>0</v>
      </c>
    </row>
    <row r="1344" spans="1:16" x14ac:dyDescent="0.2">
      <c r="A1344" s="36">
        <v>37178</v>
      </c>
      <c r="B1344" s="37" t="s">
        <v>159</v>
      </c>
      <c r="C1344" s="71">
        <v>23.45</v>
      </c>
      <c r="D1344" s="25" t="s">
        <v>170</v>
      </c>
      <c r="E1344" s="25">
        <v>14</v>
      </c>
      <c r="F1344" s="26" t="s">
        <v>169</v>
      </c>
      <c r="G1344" s="25">
        <v>2001</v>
      </c>
      <c r="H1344" s="27" t="s">
        <v>168</v>
      </c>
      <c r="I1344" s="25">
        <v>42</v>
      </c>
      <c r="J1344" s="25">
        <v>4</v>
      </c>
      <c r="K1344" s="41">
        <v>17.899999999999999</v>
      </c>
      <c r="L1344" s="41">
        <v>17.899999999999999</v>
      </c>
      <c r="M1344" s="41">
        <v>17.899999999999999</v>
      </c>
      <c r="N1344" s="41">
        <f t="shared" si="81"/>
        <v>0</v>
      </c>
      <c r="O1344" s="41">
        <f t="shared" si="82"/>
        <v>0</v>
      </c>
      <c r="P1344" s="41">
        <f t="shared" si="83"/>
        <v>0</v>
      </c>
    </row>
    <row r="1345" spans="1:16" x14ac:dyDescent="0.2">
      <c r="A1345" s="36">
        <v>37178</v>
      </c>
      <c r="B1345" s="37" t="s">
        <v>160</v>
      </c>
      <c r="C1345" s="71">
        <v>23</v>
      </c>
      <c r="D1345" s="25" t="s">
        <v>170</v>
      </c>
      <c r="E1345" s="25">
        <v>14</v>
      </c>
      <c r="F1345" s="26" t="s">
        <v>169</v>
      </c>
      <c r="G1345" s="25">
        <v>2001</v>
      </c>
      <c r="H1345" s="27" t="s">
        <v>168</v>
      </c>
      <c r="I1345" s="25">
        <v>42</v>
      </c>
      <c r="J1345" s="25">
        <v>4</v>
      </c>
      <c r="K1345" s="41">
        <v>17.5</v>
      </c>
      <c r="L1345" s="41">
        <v>17.5</v>
      </c>
      <c r="M1345" s="41">
        <v>17.5</v>
      </c>
      <c r="N1345" s="41">
        <f t="shared" si="81"/>
        <v>0</v>
      </c>
      <c r="O1345" s="41">
        <f t="shared" si="82"/>
        <v>0</v>
      </c>
      <c r="P1345" s="41">
        <f t="shared" si="83"/>
        <v>0</v>
      </c>
    </row>
    <row r="1346" spans="1:16" x14ac:dyDescent="0.2">
      <c r="A1346" s="36">
        <v>37178</v>
      </c>
      <c r="B1346" s="37" t="s">
        <v>161</v>
      </c>
      <c r="C1346" s="71">
        <v>24.15</v>
      </c>
      <c r="D1346" s="25" t="s">
        <v>170</v>
      </c>
      <c r="E1346" s="25">
        <v>14</v>
      </c>
      <c r="F1346" s="26" t="s">
        <v>169</v>
      </c>
      <c r="G1346" s="25">
        <v>2001</v>
      </c>
      <c r="H1346" s="27" t="s">
        <v>168</v>
      </c>
      <c r="I1346" s="25">
        <v>42</v>
      </c>
      <c r="J1346" s="25">
        <v>4</v>
      </c>
      <c r="K1346" s="41">
        <v>22.71</v>
      </c>
      <c r="L1346" s="41">
        <v>22.71</v>
      </c>
      <c r="M1346" s="41">
        <v>22.71</v>
      </c>
      <c r="N1346" s="41">
        <f t="shared" si="81"/>
        <v>0</v>
      </c>
      <c r="O1346" s="41">
        <f t="shared" si="82"/>
        <v>0</v>
      </c>
      <c r="P1346" s="41">
        <f t="shared" si="83"/>
        <v>0</v>
      </c>
    </row>
    <row r="1347" spans="1:16" x14ac:dyDescent="0.2">
      <c r="A1347" s="36">
        <v>37178</v>
      </c>
      <c r="B1347" s="37" t="s">
        <v>162</v>
      </c>
      <c r="C1347" s="71">
        <v>24.3</v>
      </c>
      <c r="D1347" s="25" t="s">
        <v>170</v>
      </c>
      <c r="E1347" s="25">
        <v>14</v>
      </c>
      <c r="F1347" s="26" t="s">
        <v>169</v>
      </c>
      <c r="G1347" s="25">
        <v>2001</v>
      </c>
      <c r="H1347" s="27" t="s">
        <v>168</v>
      </c>
      <c r="I1347" s="25">
        <v>42</v>
      </c>
      <c r="J1347" s="25">
        <v>4</v>
      </c>
      <c r="K1347" s="41">
        <v>22.1</v>
      </c>
      <c r="L1347" s="41">
        <v>22.1</v>
      </c>
      <c r="M1347" s="41">
        <v>22.1</v>
      </c>
      <c r="N1347" s="41">
        <f t="shared" si="81"/>
        <v>0</v>
      </c>
      <c r="O1347" s="41">
        <f t="shared" si="82"/>
        <v>0</v>
      </c>
      <c r="P1347" s="41">
        <f t="shared" si="83"/>
        <v>0</v>
      </c>
    </row>
    <row r="1348" spans="1:16" x14ac:dyDescent="0.2">
      <c r="A1348" s="36">
        <v>37178</v>
      </c>
      <c r="B1348" s="37" t="s">
        <v>163</v>
      </c>
      <c r="C1348" s="71">
        <v>24.45</v>
      </c>
      <c r="D1348" s="25" t="s">
        <v>170</v>
      </c>
      <c r="E1348" s="25">
        <v>14</v>
      </c>
      <c r="F1348" s="26" t="s">
        <v>169</v>
      </c>
      <c r="G1348" s="25">
        <v>2001</v>
      </c>
      <c r="H1348" s="27" t="s">
        <v>168</v>
      </c>
      <c r="I1348" s="25">
        <v>42</v>
      </c>
      <c r="J1348" s="25">
        <v>4</v>
      </c>
      <c r="K1348" s="41">
        <v>21.33</v>
      </c>
      <c r="L1348" s="41">
        <v>21.33</v>
      </c>
      <c r="M1348" s="41">
        <v>21.33</v>
      </c>
      <c r="N1348" s="41">
        <f t="shared" si="81"/>
        <v>0</v>
      </c>
      <c r="O1348" s="41">
        <f t="shared" si="82"/>
        <v>0</v>
      </c>
      <c r="P1348" s="41">
        <f t="shared" si="83"/>
        <v>0</v>
      </c>
    </row>
    <row r="1349" spans="1:16" x14ac:dyDescent="0.2">
      <c r="A1349" s="36">
        <v>37178</v>
      </c>
      <c r="B1349" s="37" t="s">
        <v>164</v>
      </c>
      <c r="C1349" s="71">
        <v>24</v>
      </c>
      <c r="D1349" s="25" t="s">
        <v>170</v>
      </c>
      <c r="E1349" s="25">
        <v>14</v>
      </c>
      <c r="F1349" s="26" t="s">
        <v>169</v>
      </c>
      <c r="G1349" s="25">
        <v>2001</v>
      </c>
      <c r="H1349" s="27" t="s">
        <v>168</v>
      </c>
      <c r="I1349" s="25">
        <v>42</v>
      </c>
      <c r="J1349" s="25">
        <v>4</v>
      </c>
      <c r="K1349" s="41">
        <v>15.8</v>
      </c>
      <c r="L1349" s="41">
        <v>15.8</v>
      </c>
      <c r="M1349" s="41">
        <v>15.8</v>
      </c>
      <c r="N1349" s="41">
        <f t="shared" si="81"/>
        <v>0</v>
      </c>
      <c r="O1349" s="41">
        <f t="shared" si="82"/>
        <v>0</v>
      </c>
      <c r="P1349" s="41">
        <f t="shared" si="83"/>
        <v>0</v>
      </c>
    </row>
    <row r="1350" spans="1:16" x14ac:dyDescent="0.2">
      <c r="A1350" s="36">
        <v>37179</v>
      </c>
      <c r="B1350" s="37" t="s">
        <v>66</v>
      </c>
      <c r="C1350" s="71">
        <v>1</v>
      </c>
      <c r="D1350" s="25" t="s">
        <v>170</v>
      </c>
      <c r="E1350" s="25">
        <v>15</v>
      </c>
      <c r="F1350" s="26" t="s">
        <v>165</v>
      </c>
      <c r="G1350" s="25">
        <v>2001</v>
      </c>
      <c r="H1350" s="27" t="s">
        <v>68</v>
      </c>
      <c r="I1350" s="25">
        <v>42</v>
      </c>
      <c r="J1350" s="25">
        <v>4</v>
      </c>
      <c r="K1350" s="41">
        <v>10.4</v>
      </c>
      <c r="L1350" s="41">
        <v>10.4</v>
      </c>
      <c r="M1350" s="41">
        <v>10.4</v>
      </c>
      <c r="N1350" s="41">
        <f t="shared" si="81"/>
        <v>0</v>
      </c>
      <c r="O1350" s="41">
        <f t="shared" si="82"/>
        <v>0</v>
      </c>
      <c r="P1350" s="41">
        <f t="shared" si="83"/>
        <v>0</v>
      </c>
    </row>
    <row r="1351" spans="1:16" x14ac:dyDescent="0.2">
      <c r="A1351" s="36">
        <v>37179</v>
      </c>
      <c r="B1351" s="37" t="s">
        <v>69</v>
      </c>
      <c r="C1351" s="71">
        <v>1</v>
      </c>
      <c r="D1351" s="25" t="s">
        <v>170</v>
      </c>
      <c r="E1351" s="25">
        <v>15</v>
      </c>
      <c r="F1351" s="26" t="s">
        <v>165</v>
      </c>
      <c r="G1351" s="25">
        <v>2001</v>
      </c>
      <c r="H1351" s="27" t="s">
        <v>68</v>
      </c>
      <c r="I1351" s="25">
        <v>42</v>
      </c>
      <c r="J1351" s="25">
        <v>4</v>
      </c>
      <c r="K1351" s="41">
        <v>3.9</v>
      </c>
      <c r="L1351" s="41">
        <v>3.9</v>
      </c>
      <c r="M1351" s="41">
        <v>3.9</v>
      </c>
      <c r="N1351" s="41">
        <f t="shared" ref="N1351:N1414" si="84">K1351-L1351</f>
        <v>0</v>
      </c>
      <c r="O1351" s="41">
        <f t="shared" ref="O1351:O1414" si="85">K1351-M1351</f>
        <v>0</v>
      </c>
      <c r="P1351" s="41">
        <f t="shared" ref="P1351:P1414" si="86">L1351-M1351</f>
        <v>0</v>
      </c>
    </row>
    <row r="1352" spans="1:16" x14ac:dyDescent="0.2">
      <c r="A1352" s="36">
        <v>37179</v>
      </c>
      <c r="B1352" s="37" t="s">
        <v>70</v>
      </c>
      <c r="C1352" s="71">
        <v>1</v>
      </c>
      <c r="D1352" s="25" t="s">
        <v>170</v>
      </c>
      <c r="E1352" s="25">
        <v>15</v>
      </c>
      <c r="F1352" s="26" t="s">
        <v>165</v>
      </c>
      <c r="G1352" s="25">
        <v>2001</v>
      </c>
      <c r="H1352" s="27" t="s">
        <v>68</v>
      </c>
      <c r="I1352" s="25">
        <v>42</v>
      </c>
      <c r="J1352" s="25">
        <v>4</v>
      </c>
      <c r="K1352" s="41">
        <v>1.9</v>
      </c>
      <c r="L1352" s="41">
        <v>1.9</v>
      </c>
      <c r="M1352" s="41">
        <v>1.9</v>
      </c>
      <c r="N1352" s="41">
        <f t="shared" si="84"/>
        <v>0</v>
      </c>
      <c r="O1352" s="41">
        <f t="shared" si="85"/>
        <v>0</v>
      </c>
      <c r="P1352" s="41">
        <f t="shared" si="86"/>
        <v>0</v>
      </c>
    </row>
    <row r="1353" spans="1:16" x14ac:dyDescent="0.2">
      <c r="A1353" s="36">
        <v>37179</v>
      </c>
      <c r="B1353" s="37" t="s">
        <v>71</v>
      </c>
      <c r="C1353" s="71">
        <v>1</v>
      </c>
      <c r="D1353" s="25" t="s">
        <v>170</v>
      </c>
      <c r="E1353" s="25">
        <v>15</v>
      </c>
      <c r="F1353" s="26" t="s">
        <v>165</v>
      </c>
      <c r="G1353" s="25">
        <v>2001</v>
      </c>
      <c r="H1353" s="27" t="s">
        <v>68</v>
      </c>
      <c r="I1353" s="25">
        <v>42</v>
      </c>
      <c r="J1353" s="25">
        <v>4</v>
      </c>
      <c r="K1353" s="41">
        <v>1.3</v>
      </c>
      <c r="L1353" s="41">
        <v>1.3</v>
      </c>
      <c r="M1353" s="41">
        <v>1.3</v>
      </c>
      <c r="N1353" s="41">
        <f t="shared" si="84"/>
        <v>0</v>
      </c>
      <c r="O1353" s="41">
        <f t="shared" si="85"/>
        <v>0</v>
      </c>
      <c r="P1353" s="41">
        <f t="shared" si="86"/>
        <v>0</v>
      </c>
    </row>
    <row r="1354" spans="1:16" x14ac:dyDescent="0.2">
      <c r="A1354" s="36">
        <v>37179</v>
      </c>
      <c r="B1354" s="37" t="s">
        <v>72</v>
      </c>
      <c r="C1354" s="71">
        <v>2.15</v>
      </c>
      <c r="D1354" s="25" t="s">
        <v>170</v>
      </c>
      <c r="E1354" s="25">
        <v>15</v>
      </c>
      <c r="F1354" s="26" t="s">
        <v>165</v>
      </c>
      <c r="G1354" s="25">
        <v>2001</v>
      </c>
      <c r="H1354" s="27" t="s">
        <v>68</v>
      </c>
      <c r="I1354" s="25">
        <v>42</v>
      </c>
      <c r="J1354" s="25">
        <v>4</v>
      </c>
      <c r="K1354" s="41">
        <v>2</v>
      </c>
      <c r="L1354" s="41">
        <v>2</v>
      </c>
      <c r="M1354" s="41">
        <v>2</v>
      </c>
      <c r="N1354" s="41">
        <f t="shared" si="84"/>
        <v>0</v>
      </c>
      <c r="O1354" s="41">
        <f t="shared" si="85"/>
        <v>0</v>
      </c>
      <c r="P1354" s="41">
        <f t="shared" si="86"/>
        <v>0</v>
      </c>
    </row>
    <row r="1355" spans="1:16" x14ac:dyDescent="0.2">
      <c r="A1355" s="36">
        <v>37179</v>
      </c>
      <c r="B1355" s="37" t="s">
        <v>73</v>
      </c>
      <c r="C1355" s="71">
        <v>2.2999999999999998</v>
      </c>
      <c r="D1355" s="25" t="s">
        <v>170</v>
      </c>
      <c r="E1355" s="25">
        <v>15</v>
      </c>
      <c r="F1355" s="26" t="s">
        <v>165</v>
      </c>
      <c r="G1355" s="25">
        <v>2001</v>
      </c>
      <c r="H1355" s="27" t="s">
        <v>68</v>
      </c>
      <c r="I1355" s="25">
        <v>42</v>
      </c>
      <c r="J1355" s="25">
        <v>4</v>
      </c>
      <c r="K1355" s="41">
        <v>7.3</v>
      </c>
      <c r="L1355" s="41">
        <v>7.3</v>
      </c>
      <c r="M1355" s="41">
        <v>7.3</v>
      </c>
      <c r="N1355" s="41">
        <f t="shared" si="84"/>
        <v>0</v>
      </c>
      <c r="O1355" s="41">
        <f t="shared" si="85"/>
        <v>0</v>
      </c>
      <c r="P1355" s="41">
        <f t="shared" si="86"/>
        <v>0</v>
      </c>
    </row>
    <row r="1356" spans="1:16" x14ac:dyDescent="0.2">
      <c r="A1356" s="36">
        <v>37179</v>
      </c>
      <c r="B1356" s="37" t="s">
        <v>74</v>
      </c>
      <c r="C1356" s="71">
        <v>2.4500000000000002</v>
      </c>
      <c r="D1356" s="25" t="s">
        <v>170</v>
      </c>
      <c r="E1356" s="25">
        <v>15</v>
      </c>
      <c r="F1356" s="26" t="s">
        <v>165</v>
      </c>
      <c r="G1356" s="25">
        <v>2001</v>
      </c>
      <c r="H1356" s="27" t="s">
        <v>68</v>
      </c>
      <c r="I1356" s="25">
        <v>42</v>
      </c>
      <c r="J1356" s="25">
        <v>4</v>
      </c>
      <c r="K1356" s="41">
        <v>10.199999999999999</v>
      </c>
      <c r="L1356" s="41">
        <v>10.199999999999999</v>
      </c>
      <c r="M1356" s="41">
        <v>10.199999999999999</v>
      </c>
      <c r="N1356" s="41">
        <f t="shared" si="84"/>
        <v>0</v>
      </c>
      <c r="O1356" s="41">
        <f t="shared" si="85"/>
        <v>0</v>
      </c>
      <c r="P1356" s="41">
        <f t="shared" si="86"/>
        <v>0</v>
      </c>
    </row>
    <row r="1357" spans="1:16" x14ac:dyDescent="0.2">
      <c r="A1357" s="36">
        <v>37179</v>
      </c>
      <c r="B1357" s="37" t="s">
        <v>75</v>
      </c>
      <c r="C1357" s="71">
        <v>2</v>
      </c>
      <c r="D1357" s="25" t="s">
        <v>170</v>
      </c>
      <c r="E1357" s="25">
        <v>15</v>
      </c>
      <c r="F1357" s="26" t="s">
        <v>165</v>
      </c>
      <c r="G1357" s="25">
        <v>2001</v>
      </c>
      <c r="H1357" s="27" t="s">
        <v>68</v>
      </c>
      <c r="I1357" s="25">
        <v>42</v>
      </c>
      <c r="J1357" s="25">
        <v>4</v>
      </c>
      <c r="K1357" s="41">
        <v>9.2899999999999991</v>
      </c>
      <c r="L1357" s="41">
        <v>9.2899999999999991</v>
      </c>
      <c r="M1357" s="41">
        <v>9.2899999999999991</v>
      </c>
      <c r="N1357" s="41">
        <f t="shared" si="84"/>
        <v>0</v>
      </c>
      <c r="O1357" s="41">
        <f t="shared" si="85"/>
        <v>0</v>
      </c>
      <c r="P1357" s="41">
        <f t="shared" si="86"/>
        <v>0</v>
      </c>
    </row>
    <row r="1358" spans="1:16" x14ac:dyDescent="0.2">
      <c r="A1358" s="36">
        <v>37179</v>
      </c>
      <c r="B1358" s="37" t="s">
        <v>76</v>
      </c>
      <c r="C1358" s="71">
        <v>3.15</v>
      </c>
      <c r="D1358" s="25" t="s">
        <v>170</v>
      </c>
      <c r="E1358" s="25">
        <v>15</v>
      </c>
      <c r="F1358" s="26" t="s">
        <v>165</v>
      </c>
      <c r="G1358" s="25">
        <v>2001</v>
      </c>
      <c r="H1358" s="27" t="s">
        <v>68</v>
      </c>
      <c r="I1358" s="25">
        <v>42</v>
      </c>
      <c r="J1358" s="25">
        <v>4</v>
      </c>
      <c r="K1358" s="41">
        <v>11.8</v>
      </c>
      <c r="L1358" s="41">
        <v>11.8</v>
      </c>
      <c r="M1358" s="41">
        <v>11.8</v>
      </c>
      <c r="N1358" s="41">
        <f t="shared" si="84"/>
        <v>0</v>
      </c>
      <c r="O1358" s="41">
        <f t="shared" si="85"/>
        <v>0</v>
      </c>
      <c r="P1358" s="41">
        <f t="shared" si="86"/>
        <v>0</v>
      </c>
    </row>
    <row r="1359" spans="1:16" x14ac:dyDescent="0.2">
      <c r="A1359" s="36">
        <v>37179</v>
      </c>
      <c r="B1359" s="37" t="s">
        <v>77</v>
      </c>
      <c r="C1359" s="71">
        <v>3.3</v>
      </c>
      <c r="D1359" s="25" t="s">
        <v>170</v>
      </c>
      <c r="E1359" s="25">
        <v>15</v>
      </c>
      <c r="F1359" s="26" t="s">
        <v>165</v>
      </c>
      <c r="G1359" s="25">
        <v>2001</v>
      </c>
      <c r="H1359" s="27" t="s">
        <v>68</v>
      </c>
      <c r="I1359" s="25">
        <v>42</v>
      </c>
      <c r="J1359" s="25">
        <v>4</v>
      </c>
      <c r="K1359" s="41">
        <v>3.9</v>
      </c>
      <c r="L1359" s="41">
        <v>3.9</v>
      </c>
      <c r="M1359" s="41">
        <v>3.9</v>
      </c>
      <c r="N1359" s="41">
        <f t="shared" si="84"/>
        <v>0</v>
      </c>
      <c r="O1359" s="41">
        <f t="shared" si="85"/>
        <v>0</v>
      </c>
      <c r="P1359" s="41">
        <f t="shared" si="86"/>
        <v>0</v>
      </c>
    </row>
    <row r="1360" spans="1:16" x14ac:dyDescent="0.2">
      <c r="A1360" s="36">
        <v>37179</v>
      </c>
      <c r="B1360" s="37" t="s">
        <v>78</v>
      </c>
      <c r="C1360" s="71">
        <v>3.45</v>
      </c>
      <c r="D1360" s="25" t="s">
        <v>170</v>
      </c>
      <c r="E1360" s="25">
        <v>15</v>
      </c>
      <c r="F1360" s="26" t="s">
        <v>165</v>
      </c>
      <c r="G1360" s="25">
        <v>2001</v>
      </c>
      <c r="H1360" s="27" t="s">
        <v>68</v>
      </c>
      <c r="I1360" s="25">
        <v>42</v>
      </c>
      <c r="J1360" s="25">
        <v>4</v>
      </c>
      <c r="K1360" s="41">
        <v>4.0999999999999996</v>
      </c>
      <c r="L1360" s="41">
        <v>4.0999999999999996</v>
      </c>
      <c r="M1360" s="41">
        <v>4.0999999999999996</v>
      </c>
      <c r="N1360" s="41">
        <f t="shared" si="84"/>
        <v>0</v>
      </c>
      <c r="O1360" s="41">
        <f t="shared" si="85"/>
        <v>0</v>
      </c>
      <c r="P1360" s="41">
        <f t="shared" si="86"/>
        <v>0</v>
      </c>
    </row>
    <row r="1361" spans="1:16" x14ac:dyDescent="0.2">
      <c r="A1361" s="36">
        <v>37179</v>
      </c>
      <c r="B1361" s="37" t="s">
        <v>79</v>
      </c>
      <c r="C1361" s="71">
        <v>3</v>
      </c>
      <c r="D1361" s="25" t="s">
        <v>170</v>
      </c>
      <c r="E1361" s="25">
        <v>15</v>
      </c>
      <c r="F1361" s="26" t="s">
        <v>165</v>
      </c>
      <c r="G1361" s="25">
        <v>2001</v>
      </c>
      <c r="H1361" s="27" t="s">
        <v>68</v>
      </c>
      <c r="I1361" s="25">
        <v>42</v>
      </c>
      <c r="J1361" s="25">
        <v>4</v>
      </c>
      <c r="K1361" s="41">
        <v>2</v>
      </c>
      <c r="L1361" s="41">
        <v>2</v>
      </c>
      <c r="M1361" s="41">
        <v>2</v>
      </c>
      <c r="N1361" s="41">
        <f t="shared" si="84"/>
        <v>0</v>
      </c>
      <c r="O1361" s="41">
        <f t="shared" si="85"/>
        <v>0</v>
      </c>
      <c r="P1361" s="41">
        <f t="shared" si="86"/>
        <v>0</v>
      </c>
    </row>
    <row r="1362" spans="1:16" x14ac:dyDescent="0.2">
      <c r="A1362" s="36">
        <v>37179</v>
      </c>
      <c r="B1362" s="37" t="s">
        <v>80</v>
      </c>
      <c r="C1362" s="71">
        <v>4.1500000000000004</v>
      </c>
      <c r="D1362" s="25" t="s">
        <v>170</v>
      </c>
      <c r="E1362" s="25">
        <v>15</v>
      </c>
      <c r="F1362" s="26" t="s">
        <v>165</v>
      </c>
      <c r="G1362" s="25">
        <v>2001</v>
      </c>
      <c r="H1362" s="27" t="s">
        <v>68</v>
      </c>
      <c r="I1362" s="25">
        <v>42</v>
      </c>
      <c r="J1362" s="25">
        <v>4</v>
      </c>
      <c r="K1362" s="41">
        <v>8.01</v>
      </c>
      <c r="L1362" s="41">
        <v>8.01</v>
      </c>
      <c r="M1362" s="41">
        <v>8.01</v>
      </c>
      <c r="N1362" s="41">
        <f t="shared" si="84"/>
        <v>0</v>
      </c>
      <c r="O1362" s="41">
        <f t="shared" si="85"/>
        <v>0</v>
      </c>
      <c r="P1362" s="41">
        <f t="shared" si="86"/>
        <v>0</v>
      </c>
    </row>
    <row r="1363" spans="1:16" x14ac:dyDescent="0.2">
      <c r="A1363" s="36">
        <v>37179</v>
      </c>
      <c r="B1363" s="37" t="s">
        <v>81</v>
      </c>
      <c r="C1363" s="71">
        <v>4.3</v>
      </c>
      <c r="D1363" s="25" t="s">
        <v>170</v>
      </c>
      <c r="E1363" s="25">
        <v>15</v>
      </c>
      <c r="F1363" s="26" t="s">
        <v>165</v>
      </c>
      <c r="G1363" s="25">
        <v>2001</v>
      </c>
      <c r="H1363" s="27" t="s">
        <v>68</v>
      </c>
      <c r="I1363" s="25">
        <v>42</v>
      </c>
      <c r="J1363" s="25">
        <v>4</v>
      </c>
      <c r="K1363" s="41">
        <v>8.4</v>
      </c>
      <c r="L1363" s="41">
        <v>8.4</v>
      </c>
      <c r="M1363" s="41">
        <v>8.4</v>
      </c>
      <c r="N1363" s="41">
        <f t="shared" si="84"/>
        <v>0</v>
      </c>
      <c r="O1363" s="41">
        <f t="shared" si="85"/>
        <v>0</v>
      </c>
      <c r="P1363" s="41">
        <f t="shared" si="86"/>
        <v>0</v>
      </c>
    </row>
    <row r="1364" spans="1:16" x14ac:dyDescent="0.2">
      <c r="A1364" s="36">
        <v>37179</v>
      </c>
      <c r="B1364" s="37" t="s">
        <v>82</v>
      </c>
      <c r="C1364" s="71">
        <v>4.45</v>
      </c>
      <c r="D1364" s="25" t="s">
        <v>170</v>
      </c>
      <c r="E1364" s="25">
        <v>15</v>
      </c>
      <c r="F1364" s="26" t="s">
        <v>165</v>
      </c>
      <c r="G1364" s="25">
        <v>2001</v>
      </c>
      <c r="H1364" s="27" t="s">
        <v>68</v>
      </c>
      <c r="I1364" s="25">
        <v>42</v>
      </c>
      <c r="J1364" s="25">
        <v>4</v>
      </c>
      <c r="K1364" s="41">
        <v>9.2899999999999991</v>
      </c>
      <c r="L1364" s="41">
        <v>9.2899999999999991</v>
      </c>
      <c r="M1364" s="41">
        <v>9.2899999999999991</v>
      </c>
      <c r="N1364" s="41">
        <f t="shared" si="84"/>
        <v>0</v>
      </c>
      <c r="O1364" s="41">
        <f t="shared" si="85"/>
        <v>0</v>
      </c>
      <c r="P1364" s="41">
        <f t="shared" si="86"/>
        <v>0</v>
      </c>
    </row>
    <row r="1365" spans="1:16" x14ac:dyDescent="0.2">
      <c r="A1365" s="36">
        <v>37179</v>
      </c>
      <c r="B1365" s="37" t="s">
        <v>83</v>
      </c>
      <c r="C1365" s="71">
        <v>4</v>
      </c>
      <c r="D1365" s="25" t="s">
        <v>170</v>
      </c>
      <c r="E1365" s="25">
        <v>15</v>
      </c>
      <c r="F1365" s="26" t="s">
        <v>165</v>
      </c>
      <c r="G1365" s="25">
        <v>2001</v>
      </c>
      <c r="H1365" s="27" t="s">
        <v>68</v>
      </c>
      <c r="I1365" s="25">
        <v>42</v>
      </c>
      <c r="J1365" s="25">
        <v>4</v>
      </c>
      <c r="K1365" s="41">
        <v>9.2899999999999991</v>
      </c>
      <c r="L1365" s="41">
        <v>9.2899999999999991</v>
      </c>
      <c r="M1365" s="41">
        <v>9.2899999999999991</v>
      </c>
      <c r="N1365" s="41">
        <f t="shared" si="84"/>
        <v>0</v>
      </c>
      <c r="O1365" s="41">
        <f t="shared" si="85"/>
        <v>0</v>
      </c>
      <c r="P1365" s="41">
        <f t="shared" si="86"/>
        <v>0</v>
      </c>
    </row>
    <row r="1366" spans="1:16" x14ac:dyDescent="0.2">
      <c r="A1366" s="36">
        <v>37179</v>
      </c>
      <c r="B1366" s="37" t="s">
        <v>84</v>
      </c>
      <c r="C1366" s="71">
        <v>5.15</v>
      </c>
      <c r="D1366" s="25" t="s">
        <v>170</v>
      </c>
      <c r="E1366" s="25">
        <v>15</v>
      </c>
      <c r="F1366" s="26" t="s">
        <v>165</v>
      </c>
      <c r="G1366" s="25">
        <v>2001</v>
      </c>
      <c r="H1366" s="27" t="s">
        <v>68</v>
      </c>
      <c r="I1366" s="25">
        <v>42</v>
      </c>
      <c r="J1366" s="25">
        <v>4</v>
      </c>
      <c r="K1366" s="41">
        <v>1.9</v>
      </c>
      <c r="L1366" s="41">
        <v>1.9</v>
      </c>
      <c r="M1366" s="41">
        <v>1.9</v>
      </c>
      <c r="N1366" s="41">
        <f t="shared" si="84"/>
        <v>0</v>
      </c>
      <c r="O1366" s="41">
        <f t="shared" si="85"/>
        <v>0</v>
      </c>
      <c r="P1366" s="41">
        <f t="shared" si="86"/>
        <v>0</v>
      </c>
    </row>
    <row r="1367" spans="1:16" x14ac:dyDescent="0.2">
      <c r="A1367" s="36">
        <v>37179</v>
      </c>
      <c r="B1367" s="37" t="s">
        <v>85</v>
      </c>
      <c r="C1367" s="71">
        <v>5.3</v>
      </c>
      <c r="D1367" s="25" t="s">
        <v>170</v>
      </c>
      <c r="E1367" s="25">
        <v>15</v>
      </c>
      <c r="F1367" s="26" t="s">
        <v>165</v>
      </c>
      <c r="G1367" s="25">
        <v>2001</v>
      </c>
      <c r="H1367" s="27" t="s">
        <v>68</v>
      </c>
      <c r="I1367" s="25">
        <v>42</v>
      </c>
      <c r="J1367" s="25">
        <v>4</v>
      </c>
      <c r="K1367" s="41">
        <v>2</v>
      </c>
      <c r="L1367" s="41">
        <v>2</v>
      </c>
      <c r="M1367" s="41">
        <v>2</v>
      </c>
      <c r="N1367" s="41">
        <f t="shared" si="84"/>
        <v>0</v>
      </c>
      <c r="O1367" s="41">
        <f t="shared" si="85"/>
        <v>0</v>
      </c>
      <c r="P1367" s="41">
        <f t="shared" si="86"/>
        <v>0</v>
      </c>
    </row>
    <row r="1368" spans="1:16" x14ac:dyDescent="0.2">
      <c r="A1368" s="36">
        <v>37179</v>
      </c>
      <c r="B1368" s="37" t="s">
        <v>86</v>
      </c>
      <c r="C1368" s="71">
        <v>5.45</v>
      </c>
      <c r="D1368" s="25" t="s">
        <v>170</v>
      </c>
      <c r="E1368" s="25">
        <v>15</v>
      </c>
      <c r="F1368" s="26" t="s">
        <v>165</v>
      </c>
      <c r="G1368" s="25">
        <v>2001</v>
      </c>
      <c r="H1368" s="27" t="s">
        <v>68</v>
      </c>
      <c r="I1368" s="25">
        <v>42</v>
      </c>
      <c r="J1368" s="25">
        <v>4</v>
      </c>
      <c r="K1368" s="41">
        <v>1.4</v>
      </c>
      <c r="L1368" s="41">
        <v>1.4</v>
      </c>
      <c r="M1368" s="41">
        <v>1.4</v>
      </c>
      <c r="N1368" s="41">
        <f t="shared" si="84"/>
        <v>0</v>
      </c>
      <c r="O1368" s="41">
        <f t="shared" si="85"/>
        <v>0</v>
      </c>
      <c r="P1368" s="41">
        <f t="shared" si="86"/>
        <v>0</v>
      </c>
    </row>
    <row r="1369" spans="1:16" x14ac:dyDescent="0.2">
      <c r="A1369" s="36">
        <v>37179</v>
      </c>
      <c r="B1369" s="37" t="s">
        <v>87</v>
      </c>
      <c r="C1369" s="71">
        <v>5</v>
      </c>
      <c r="D1369" s="25" t="s">
        <v>170</v>
      </c>
      <c r="E1369" s="25">
        <v>15</v>
      </c>
      <c r="F1369" s="26" t="s">
        <v>165</v>
      </c>
      <c r="G1369" s="25">
        <v>2001</v>
      </c>
      <c r="H1369" s="27" t="s">
        <v>68</v>
      </c>
      <c r="I1369" s="25">
        <v>42</v>
      </c>
      <c r="J1369" s="25">
        <v>4</v>
      </c>
      <c r="K1369" s="41">
        <v>2.48</v>
      </c>
      <c r="L1369" s="41">
        <v>2.48</v>
      </c>
      <c r="M1369" s="41">
        <v>2.48</v>
      </c>
      <c r="N1369" s="41">
        <f t="shared" si="84"/>
        <v>0</v>
      </c>
      <c r="O1369" s="41">
        <f t="shared" si="85"/>
        <v>0</v>
      </c>
      <c r="P1369" s="41">
        <f t="shared" si="86"/>
        <v>0</v>
      </c>
    </row>
    <row r="1370" spans="1:16" x14ac:dyDescent="0.2">
      <c r="A1370" s="36">
        <v>37179</v>
      </c>
      <c r="B1370" s="37" t="s">
        <v>88</v>
      </c>
      <c r="C1370" s="71">
        <v>6.15</v>
      </c>
      <c r="D1370" s="25" t="s">
        <v>170</v>
      </c>
      <c r="E1370" s="25">
        <v>15</v>
      </c>
      <c r="F1370" s="26" t="s">
        <v>165</v>
      </c>
      <c r="G1370" s="25">
        <v>2001</v>
      </c>
      <c r="H1370" s="27" t="s">
        <v>68</v>
      </c>
      <c r="I1370" s="25">
        <v>42</v>
      </c>
      <c r="J1370" s="25">
        <v>4</v>
      </c>
      <c r="K1370" s="41">
        <v>2.2999999999999998</v>
      </c>
      <c r="L1370" s="41">
        <v>2.2999999999999998</v>
      </c>
      <c r="M1370" s="41">
        <v>2.2999999999999998</v>
      </c>
      <c r="N1370" s="41">
        <f t="shared" si="84"/>
        <v>0</v>
      </c>
      <c r="O1370" s="41">
        <f t="shared" si="85"/>
        <v>0</v>
      </c>
      <c r="P1370" s="41">
        <f t="shared" si="86"/>
        <v>0</v>
      </c>
    </row>
    <row r="1371" spans="1:16" x14ac:dyDescent="0.2">
      <c r="A1371" s="36">
        <v>37179</v>
      </c>
      <c r="B1371" s="37" t="s">
        <v>89</v>
      </c>
      <c r="C1371" s="71">
        <v>6.3</v>
      </c>
      <c r="D1371" s="25" t="s">
        <v>170</v>
      </c>
      <c r="E1371" s="25">
        <v>15</v>
      </c>
      <c r="F1371" s="26" t="s">
        <v>165</v>
      </c>
      <c r="G1371" s="25">
        <v>2001</v>
      </c>
      <c r="H1371" s="27" t="s">
        <v>68</v>
      </c>
      <c r="I1371" s="25">
        <v>42</v>
      </c>
      <c r="J1371" s="25">
        <v>4</v>
      </c>
      <c r="K1371" s="41">
        <v>2</v>
      </c>
      <c r="L1371" s="41">
        <v>2</v>
      </c>
      <c r="M1371" s="41">
        <v>2</v>
      </c>
      <c r="N1371" s="41">
        <f t="shared" si="84"/>
        <v>0</v>
      </c>
      <c r="O1371" s="41">
        <f t="shared" si="85"/>
        <v>0</v>
      </c>
      <c r="P1371" s="41">
        <f t="shared" si="86"/>
        <v>0</v>
      </c>
    </row>
    <row r="1372" spans="1:16" x14ac:dyDescent="0.2">
      <c r="A1372" s="36">
        <v>37179</v>
      </c>
      <c r="B1372" s="37" t="s">
        <v>90</v>
      </c>
      <c r="C1372" s="71">
        <v>6.45</v>
      </c>
      <c r="D1372" s="25" t="s">
        <v>170</v>
      </c>
      <c r="E1372" s="25">
        <v>15</v>
      </c>
      <c r="F1372" s="26" t="s">
        <v>165</v>
      </c>
      <c r="G1372" s="25">
        <v>2001</v>
      </c>
      <c r="H1372" s="27" t="s">
        <v>68</v>
      </c>
      <c r="I1372" s="25">
        <v>42</v>
      </c>
      <c r="J1372" s="25">
        <v>4</v>
      </c>
      <c r="K1372" s="41">
        <v>2</v>
      </c>
      <c r="L1372" s="41">
        <v>2</v>
      </c>
      <c r="M1372" s="41">
        <v>2</v>
      </c>
      <c r="N1372" s="41">
        <f t="shared" si="84"/>
        <v>0</v>
      </c>
      <c r="O1372" s="41">
        <f t="shared" si="85"/>
        <v>0</v>
      </c>
      <c r="P1372" s="41">
        <f t="shared" si="86"/>
        <v>0</v>
      </c>
    </row>
    <row r="1373" spans="1:16" x14ac:dyDescent="0.2">
      <c r="A1373" s="36">
        <v>37179</v>
      </c>
      <c r="B1373" s="37" t="s">
        <v>91</v>
      </c>
      <c r="C1373" s="71">
        <v>6</v>
      </c>
      <c r="D1373" s="25" t="s">
        <v>170</v>
      </c>
      <c r="E1373" s="25">
        <v>15</v>
      </c>
      <c r="F1373" s="26" t="s">
        <v>165</v>
      </c>
      <c r="G1373" s="25">
        <v>2001</v>
      </c>
      <c r="H1373" s="27" t="s">
        <v>68</v>
      </c>
      <c r="I1373" s="25">
        <v>42</v>
      </c>
      <c r="J1373" s="25">
        <v>4</v>
      </c>
      <c r="K1373" s="41">
        <v>11.8</v>
      </c>
      <c r="L1373" s="41">
        <v>11.8</v>
      </c>
      <c r="M1373" s="41">
        <v>11.8</v>
      </c>
      <c r="N1373" s="41">
        <f t="shared" si="84"/>
        <v>0</v>
      </c>
      <c r="O1373" s="41">
        <f t="shared" si="85"/>
        <v>0</v>
      </c>
      <c r="P1373" s="41">
        <f t="shared" si="86"/>
        <v>0</v>
      </c>
    </row>
    <row r="1374" spans="1:16" x14ac:dyDescent="0.2">
      <c r="A1374" s="36">
        <v>37179</v>
      </c>
      <c r="B1374" s="37" t="s">
        <v>92</v>
      </c>
      <c r="C1374" s="71">
        <v>7.15</v>
      </c>
      <c r="D1374" s="25" t="s">
        <v>170</v>
      </c>
      <c r="E1374" s="25">
        <v>15</v>
      </c>
      <c r="F1374" s="26" t="s">
        <v>165</v>
      </c>
      <c r="G1374" s="25">
        <v>2001</v>
      </c>
      <c r="H1374" s="27" t="s">
        <v>68</v>
      </c>
      <c r="I1374" s="25">
        <v>42</v>
      </c>
      <c r="J1374" s="25">
        <v>4</v>
      </c>
      <c r="K1374" s="41">
        <v>2.5</v>
      </c>
      <c r="L1374" s="41">
        <v>2.5</v>
      </c>
      <c r="M1374" s="41">
        <v>2.5</v>
      </c>
      <c r="N1374" s="41">
        <f t="shared" si="84"/>
        <v>0</v>
      </c>
      <c r="O1374" s="41">
        <f t="shared" si="85"/>
        <v>0</v>
      </c>
      <c r="P1374" s="41">
        <f t="shared" si="86"/>
        <v>0</v>
      </c>
    </row>
    <row r="1375" spans="1:16" x14ac:dyDescent="0.2">
      <c r="A1375" s="36">
        <v>37179</v>
      </c>
      <c r="B1375" s="37" t="s">
        <v>93</v>
      </c>
      <c r="C1375" s="71">
        <v>7.3</v>
      </c>
      <c r="D1375" s="25" t="s">
        <v>170</v>
      </c>
      <c r="E1375" s="25">
        <v>15</v>
      </c>
      <c r="F1375" s="26" t="s">
        <v>165</v>
      </c>
      <c r="G1375" s="25">
        <v>2001</v>
      </c>
      <c r="H1375" s="27" t="s">
        <v>68</v>
      </c>
      <c r="I1375" s="25">
        <v>42</v>
      </c>
      <c r="J1375" s="25">
        <v>4</v>
      </c>
      <c r="K1375" s="41">
        <v>7</v>
      </c>
      <c r="L1375" s="41">
        <v>7</v>
      </c>
      <c r="M1375" s="41">
        <v>7</v>
      </c>
      <c r="N1375" s="41">
        <f t="shared" si="84"/>
        <v>0</v>
      </c>
      <c r="O1375" s="41">
        <f t="shared" si="85"/>
        <v>0</v>
      </c>
      <c r="P1375" s="41">
        <f t="shared" si="86"/>
        <v>0</v>
      </c>
    </row>
    <row r="1376" spans="1:16" x14ac:dyDescent="0.2">
      <c r="A1376" s="36">
        <v>37179</v>
      </c>
      <c r="B1376" s="37" t="s">
        <v>94</v>
      </c>
      <c r="C1376" s="71">
        <v>7.45</v>
      </c>
      <c r="D1376" s="25" t="s">
        <v>170</v>
      </c>
      <c r="E1376" s="25">
        <v>15</v>
      </c>
      <c r="F1376" s="26" t="s">
        <v>165</v>
      </c>
      <c r="G1376" s="25">
        <v>2001</v>
      </c>
      <c r="H1376" s="27" t="s">
        <v>68</v>
      </c>
      <c r="I1376" s="25">
        <v>42</v>
      </c>
      <c r="J1376" s="25">
        <v>4</v>
      </c>
      <c r="K1376" s="41">
        <v>12.4</v>
      </c>
      <c r="L1376" s="41">
        <v>12.4</v>
      </c>
      <c r="M1376" s="41">
        <v>12.4</v>
      </c>
      <c r="N1376" s="41">
        <f t="shared" si="84"/>
        <v>0</v>
      </c>
      <c r="O1376" s="41">
        <f t="shared" si="85"/>
        <v>0</v>
      </c>
      <c r="P1376" s="41">
        <f t="shared" si="86"/>
        <v>0</v>
      </c>
    </row>
    <row r="1377" spans="1:16" x14ac:dyDescent="0.2">
      <c r="A1377" s="36">
        <v>37179</v>
      </c>
      <c r="B1377" s="37" t="s">
        <v>95</v>
      </c>
      <c r="C1377" s="71">
        <v>7</v>
      </c>
      <c r="D1377" s="25" t="s">
        <v>170</v>
      </c>
      <c r="E1377" s="25">
        <v>15</v>
      </c>
      <c r="F1377" s="26" t="s">
        <v>165</v>
      </c>
      <c r="G1377" s="25">
        <v>2001</v>
      </c>
      <c r="H1377" s="27" t="s">
        <v>68</v>
      </c>
      <c r="I1377" s="25">
        <v>42</v>
      </c>
      <c r="J1377" s="25">
        <v>4</v>
      </c>
      <c r="K1377" s="41">
        <v>13</v>
      </c>
      <c r="L1377" s="41">
        <v>13</v>
      </c>
      <c r="M1377" s="41">
        <v>13</v>
      </c>
      <c r="N1377" s="41">
        <f t="shared" si="84"/>
        <v>0</v>
      </c>
      <c r="O1377" s="41">
        <f t="shared" si="85"/>
        <v>0</v>
      </c>
      <c r="P1377" s="41">
        <f t="shared" si="86"/>
        <v>0</v>
      </c>
    </row>
    <row r="1378" spans="1:16" x14ac:dyDescent="0.2">
      <c r="A1378" s="36">
        <v>37179</v>
      </c>
      <c r="B1378" s="37" t="s">
        <v>96</v>
      </c>
      <c r="C1378" s="71">
        <v>8.15</v>
      </c>
      <c r="D1378" s="25" t="s">
        <v>170</v>
      </c>
      <c r="E1378" s="25">
        <v>15</v>
      </c>
      <c r="F1378" s="26" t="s">
        <v>165</v>
      </c>
      <c r="G1378" s="25">
        <v>2001</v>
      </c>
      <c r="H1378" s="27" t="s">
        <v>68</v>
      </c>
      <c r="I1378" s="25">
        <v>42</v>
      </c>
      <c r="J1378" s="25">
        <v>4</v>
      </c>
      <c r="K1378" s="41">
        <v>12.9</v>
      </c>
      <c r="L1378" s="41">
        <v>12.9</v>
      </c>
      <c r="M1378" s="41">
        <v>12.9</v>
      </c>
      <c r="N1378" s="41">
        <f t="shared" si="84"/>
        <v>0</v>
      </c>
      <c r="O1378" s="41">
        <f t="shared" si="85"/>
        <v>0</v>
      </c>
      <c r="P1378" s="41">
        <f t="shared" si="86"/>
        <v>0</v>
      </c>
    </row>
    <row r="1379" spans="1:16" x14ac:dyDescent="0.2">
      <c r="A1379" s="36">
        <v>37179</v>
      </c>
      <c r="B1379" s="37" t="s">
        <v>97</v>
      </c>
      <c r="C1379" s="71">
        <v>8.3000000000000007</v>
      </c>
      <c r="D1379" s="25" t="s">
        <v>170</v>
      </c>
      <c r="E1379" s="25">
        <v>15</v>
      </c>
      <c r="F1379" s="26" t="s">
        <v>165</v>
      </c>
      <c r="G1379" s="25">
        <v>2001</v>
      </c>
      <c r="H1379" s="27" t="s">
        <v>68</v>
      </c>
      <c r="I1379" s="25">
        <v>42</v>
      </c>
      <c r="J1379" s="25">
        <v>4</v>
      </c>
      <c r="K1379" s="41">
        <v>16.75</v>
      </c>
      <c r="L1379" s="41">
        <v>16.75</v>
      </c>
      <c r="M1379" s="41">
        <v>16.75</v>
      </c>
      <c r="N1379" s="41">
        <f t="shared" si="84"/>
        <v>0</v>
      </c>
      <c r="O1379" s="41">
        <f t="shared" si="85"/>
        <v>0</v>
      </c>
      <c r="P1379" s="41">
        <f t="shared" si="86"/>
        <v>0</v>
      </c>
    </row>
    <row r="1380" spans="1:16" x14ac:dyDescent="0.2">
      <c r="A1380" s="36">
        <v>37179</v>
      </c>
      <c r="B1380" s="37" t="s">
        <v>98</v>
      </c>
      <c r="C1380" s="71">
        <v>8.4499999999999993</v>
      </c>
      <c r="D1380" s="25" t="s">
        <v>170</v>
      </c>
      <c r="E1380" s="25">
        <v>15</v>
      </c>
      <c r="F1380" s="26" t="s">
        <v>165</v>
      </c>
      <c r="G1380" s="25">
        <v>2001</v>
      </c>
      <c r="H1380" s="27" t="s">
        <v>68</v>
      </c>
      <c r="I1380" s="25">
        <v>42</v>
      </c>
      <c r="J1380" s="25">
        <v>4</v>
      </c>
      <c r="K1380" s="41">
        <v>14.4</v>
      </c>
      <c r="L1380" s="41">
        <v>14.4</v>
      </c>
      <c r="M1380" s="41">
        <v>14.4</v>
      </c>
      <c r="N1380" s="41">
        <f t="shared" si="84"/>
        <v>0</v>
      </c>
      <c r="O1380" s="41">
        <f t="shared" si="85"/>
        <v>0</v>
      </c>
      <c r="P1380" s="41">
        <f t="shared" si="86"/>
        <v>0</v>
      </c>
    </row>
    <row r="1381" spans="1:16" x14ac:dyDescent="0.2">
      <c r="A1381" s="36">
        <v>37179</v>
      </c>
      <c r="B1381" s="37" t="s">
        <v>99</v>
      </c>
      <c r="C1381" s="71">
        <v>8</v>
      </c>
      <c r="D1381" s="25" t="s">
        <v>170</v>
      </c>
      <c r="E1381" s="25">
        <v>15</v>
      </c>
      <c r="F1381" s="26" t="s">
        <v>165</v>
      </c>
      <c r="G1381" s="25">
        <v>2001</v>
      </c>
      <c r="H1381" s="27" t="s">
        <v>68</v>
      </c>
      <c r="I1381" s="25">
        <v>42</v>
      </c>
      <c r="J1381" s="25">
        <v>4</v>
      </c>
      <c r="K1381" s="41">
        <v>12.6</v>
      </c>
      <c r="L1381" s="41">
        <v>12.6</v>
      </c>
      <c r="M1381" s="41">
        <v>12.6</v>
      </c>
      <c r="N1381" s="41">
        <f t="shared" si="84"/>
        <v>0</v>
      </c>
      <c r="O1381" s="41">
        <f t="shared" si="85"/>
        <v>0</v>
      </c>
      <c r="P1381" s="41">
        <f t="shared" si="86"/>
        <v>0</v>
      </c>
    </row>
    <row r="1382" spans="1:16" x14ac:dyDescent="0.2">
      <c r="A1382" s="36">
        <v>37179</v>
      </c>
      <c r="B1382" s="37" t="s">
        <v>100</v>
      </c>
      <c r="C1382" s="71">
        <v>9.15</v>
      </c>
      <c r="D1382" s="25" t="s">
        <v>170</v>
      </c>
      <c r="E1382" s="25">
        <v>15</v>
      </c>
      <c r="F1382" s="26" t="s">
        <v>165</v>
      </c>
      <c r="G1382" s="25">
        <v>2001</v>
      </c>
      <c r="H1382" s="27" t="s">
        <v>68</v>
      </c>
      <c r="I1382" s="25">
        <v>42</v>
      </c>
      <c r="J1382" s="25">
        <v>4</v>
      </c>
      <c r="K1382" s="41">
        <v>17.13</v>
      </c>
      <c r="L1382" s="41">
        <v>17.13</v>
      </c>
      <c r="M1382" s="41">
        <v>17.13</v>
      </c>
      <c r="N1382" s="41">
        <f t="shared" si="84"/>
        <v>0</v>
      </c>
      <c r="O1382" s="41">
        <f t="shared" si="85"/>
        <v>0</v>
      </c>
      <c r="P1382" s="41">
        <f t="shared" si="86"/>
        <v>0</v>
      </c>
    </row>
    <row r="1383" spans="1:16" x14ac:dyDescent="0.2">
      <c r="A1383" s="36">
        <v>37179</v>
      </c>
      <c r="B1383" s="37" t="s">
        <v>101</v>
      </c>
      <c r="C1383" s="71">
        <v>9.3000000000000007</v>
      </c>
      <c r="D1383" s="25" t="s">
        <v>170</v>
      </c>
      <c r="E1383" s="25">
        <v>15</v>
      </c>
      <c r="F1383" s="26" t="s">
        <v>165</v>
      </c>
      <c r="G1383" s="25">
        <v>2001</v>
      </c>
      <c r="H1383" s="27" t="s">
        <v>68</v>
      </c>
      <c r="I1383" s="25">
        <v>42</v>
      </c>
      <c r="J1383" s="25">
        <v>4</v>
      </c>
      <c r="K1383" s="41">
        <v>16.510000000000002</v>
      </c>
      <c r="L1383" s="41">
        <v>16.510000000000002</v>
      </c>
      <c r="M1383" s="41">
        <v>16.510000000000002</v>
      </c>
      <c r="N1383" s="41">
        <f t="shared" si="84"/>
        <v>0</v>
      </c>
      <c r="O1383" s="41">
        <f t="shared" si="85"/>
        <v>0</v>
      </c>
      <c r="P1383" s="41">
        <f t="shared" si="86"/>
        <v>0</v>
      </c>
    </row>
    <row r="1384" spans="1:16" x14ac:dyDescent="0.2">
      <c r="A1384" s="36">
        <v>37179</v>
      </c>
      <c r="B1384" s="37" t="s">
        <v>102</v>
      </c>
      <c r="C1384" s="71">
        <v>9.4499999999999993</v>
      </c>
      <c r="D1384" s="25" t="s">
        <v>170</v>
      </c>
      <c r="E1384" s="25">
        <v>15</v>
      </c>
      <c r="F1384" s="26" t="s">
        <v>165</v>
      </c>
      <c r="G1384" s="25">
        <v>2001</v>
      </c>
      <c r="H1384" s="27" t="s">
        <v>68</v>
      </c>
      <c r="I1384" s="25">
        <v>42</v>
      </c>
      <c r="J1384" s="25">
        <v>4</v>
      </c>
      <c r="K1384" s="41">
        <v>15.56</v>
      </c>
      <c r="L1384" s="41">
        <v>15.56</v>
      </c>
      <c r="M1384" s="41">
        <v>15.56</v>
      </c>
      <c r="N1384" s="41">
        <f t="shared" si="84"/>
        <v>0</v>
      </c>
      <c r="O1384" s="41">
        <f t="shared" si="85"/>
        <v>0</v>
      </c>
      <c r="P1384" s="41">
        <f t="shared" si="86"/>
        <v>0</v>
      </c>
    </row>
    <row r="1385" spans="1:16" x14ac:dyDescent="0.2">
      <c r="A1385" s="36">
        <v>37179</v>
      </c>
      <c r="B1385" s="37" t="s">
        <v>103</v>
      </c>
      <c r="C1385" s="71">
        <v>9</v>
      </c>
      <c r="D1385" s="25" t="s">
        <v>170</v>
      </c>
      <c r="E1385" s="25">
        <v>15</v>
      </c>
      <c r="F1385" s="26" t="s">
        <v>165</v>
      </c>
      <c r="G1385" s="25">
        <v>2001</v>
      </c>
      <c r="H1385" s="27" t="s">
        <v>68</v>
      </c>
      <c r="I1385" s="25">
        <v>42</v>
      </c>
      <c r="J1385" s="25">
        <v>4</v>
      </c>
      <c r="K1385" s="41">
        <v>13.6</v>
      </c>
      <c r="L1385" s="41">
        <v>13.6</v>
      </c>
      <c r="M1385" s="41">
        <v>13.6</v>
      </c>
      <c r="N1385" s="41">
        <f t="shared" si="84"/>
        <v>0</v>
      </c>
      <c r="O1385" s="41">
        <f t="shared" si="85"/>
        <v>0</v>
      </c>
      <c r="P1385" s="41">
        <f t="shared" si="86"/>
        <v>0</v>
      </c>
    </row>
    <row r="1386" spans="1:16" x14ac:dyDescent="0.2">
      <c r="A1386" s="36">
        <v>37179</v>
      </c>
      <c r="B1386" s="37" t="s">
        <v>104</v>
      </c>
      <c r="C1386" s="71">
        <v>10.15</v>
      </c>
      <c r="D1386" s="25" t="s">
        <v>170</v>
      </c>
      <c r="E1386" s="25">
        <v>15</v>
      </c>
      <c r="F1386" s="26" t="s">
        <v>165</v>
      </c>
      <c r="G1386" s="25">
        <v>2001</v>
      </c>
      <c r="H1386" s="27" t="s">
        <v>68</v>
      </c>
      <c r="I1386" s="25">
        <v>42</v>
      </c>
      <c r="J1386" s="25">
        <v>4</v>
      </c>
      <c r="K1386" s="41">
        <v>15.5</v>
      </c>
      <c r="L1386" s="41">
        <v>15.5</v>
      </c>
      <c r="M1386" s="41">
        <v>15.5</v>
      </c>
      <c r="N1386" s="41">
        <f t="shared" si="84"/>
        <v>0</v>
      </c>
      <c r="O1386" s="41">
        <f t="shared" si="85"/>
        <v>0</v>
      </c>
      <c r="P1386" s="41">
        <f t="shared" si="86"/>
        <v>0</v>
      </c>
    </row>
    <row r="1387" spans="1:16" x14ac:dyDescent="0.2">
      <c r="A1387" s="36">
        <v>37179</v>
      </c>
      <c r="B1387" s="37" t="s">
        <v>105</v>
      </c>
      <c r="C1387" s="71">
        <v>10.3</v>
      </c>
      <c r="D1387" s="25" t="s">
        <v>170</v>
      </c>
      <c r="E1387" s="25">
        <v>15</v>
      </c>
      <c r="F1387" s="26" t="s">
        <v>165</v>
      </c>
      <c r="G1387" s="25">
        <v>2001</v>
      </c>
      <c r="H1387" s="27" t="s">
        <v>68</v>
      </c>
      <c r="I1387" s="25">
        <v>42</v>
      </c>
      <c r="J1387" s="25">
        <v>4</v>
      </c>
      <c r="K1387" s="41">
        <v>19.399999999999999</v>
      </c>
      <c r="L1387" s="41">
        <v>19.399999999999999</v>
      </c>
      <c r="M1387" s="41">
        <v>19.399999999999999</v>
      </c>
      <c r="N1387" s="41">
        <f t="shared" si="84"/>
        <v>0</v>
      </c>
      <c r="O1387" s="41">
        <f t="shared" si="85"/>
        <v>0</v>
      </c>
      <c r="P1387" s="41">
        <f t="shared" si="86"/>
        <v>0</v>
      </c>
    </row>
    <row r="1388" spans="1:16" x14ac:dyDescent="0.2">
      <c r="A1388" s="36">
        <v>37179</v>
      </c>
      <c r="B1388" s="37" t="s">
        <v>106</v>
      </c>
      <c r="C1388" s="71">
        <v>10.45</v>
      </c>
      <c r="D1388" s="25" t="s">
        <v>170</v>
      </c>
      <c r="E1388" s="25">
        <v>15</v>
      </c>
      <c r="F1388" s="26" t="s">
        <v>165</v>
      </c>
      <c r="G1388" s="25">
        <v>2001</v>
      </c>
      <c r="H1388" s="27" t="s">
        <v>68</v>
      </c>
      <c r="I1388" s="25">
        <v>42</v>
      </c>
      <c r="J1388" s="25">
        <v>4</v>
      </c>
      <c r="K1388" s="41">
        <v>21</v>
      </c>
      <c r="L1388" s="41">
        <v>21</v>
      </c>
      <c r="M1388" s="41">
        <v>21</v>
      </c>
      <c r="N1388" s="41">
        <f t="shared" si="84"/>
        <v>0</v>
      </c>
      <c r="O1388" s="41">
        <f t="shared" si="85"/>
        <v>0</v>
      </c>
      <c r="P1388" s="41">
        <f t="shared" si="86"/>
        <v>0</v>
      </c>
    </row>
    <row r="1389" spans="1:16" x14ac:dyDescent="0.2">
      <c r="A1389" s="36">
        <v>37179</v>
      </c>
      <c r="B1389" s="37" t="s">
        <v>107</v>
      </c>
      <c r="C1389" s="71">
        <v>10</v>
      </c>
      <c r="D1389" s="25" t="s">
        <v>170</v>
      </c>
      <c r="E1389" s="25">
        <v>15</v>
      </c>
      <c r="F1389" s="26" t="s">
        <v>165</v>
      </c>
      <c r="G1389" s="25">
        <v>2001</v>
      </c>
      <c r="H1389" s="27" t="s">
        <v>68</v>
      </c>
      <c r="I1389" s="25">
        <v>42</v>
      </c>
      <c r="J1389" s="25">
        <v>4</v>
      </c>
      <c r="K1389" s="41">
        <v>20</v>
      </c>
      <c r="L1389" s="41">
        <v>20</v>
      </c>
      <c r="M1389" s="41">
        <v>20</v>
      </c>
      <c r="N1389" s="41">
        <f t="shared" si="84"/>
        <v>0</v>
      </c>
      <c r="O1389" s="41">
        <f t="shared" si="85"/>
        <v>0</v>
      </c>
      <c r="P1389" s="41">
        <f t="shared" si="86"/>
        <v>0</v>
      </c>
    </row>
    <row r="1390" spans="1:16" x14ac:dyDescent="0.2">
      <c r="A1390" s="36">
        <v>37179</v>
      </c>
      <c r="B1390" s="37" t="s">
        <v>108</v>
      </c>
      <c r="C1390" s="71">
        <v>11.15</v>
      </c>
      <c r="D1390" s="25" t="s">
        <v>170</v>
      </c>
      <c r="E1390" s="25">
        <v>15</v>
      </c>
      <c r="F1390" s="26" t="s">
        <v>165</v>
      </c>
      <c r="G1390" s="25">
        <v>2001</v>
      </c>
      <c r="H1390" s="27" t="s">
        <v>68</v>
      </c>
      <c r="I1390" s="25">
        <v>42</v>
      </c>
      <c r="J1390" s="25">
        <v>4</v>
      </c>
      <c r="K1390" s="41">
        <v>20.6</v>
      </c>
      <c r="L1390" s="41">
        <v>20.6</v>
      </c>
      <c r="M1390" s="41">
        <v>20.6</v>
      </c>
      <c r="N1390" s="41">
        <f t="shared" si="84"/>
        <v>0</v>
      </c>
      <c r="O1390" s="41">
        <f t="shared" si="85"/>
        <v>0</v>
      </c>
      <c r="P1390" s="41">
        <f t="shared" si="86"/>
        <v>0</v>
      </c>
    </row>
    <row r="1391" spans="1:16" x14ac:dyDescent="0.2">
      <c r="A1391" s="36">
        <v>37179</v>
      </c>
      <c r="B1391" s="37" t="s">
        <v>109</v>
      </c>
      <c r="C1391" s="71">
        <v>11.3</v>
      </c>
      <c r="D1391" s="25" t="s">
        <v>170</v>
      </c>
      <c r="E1391" s="25">
        <v>15</v>
      </c>
      <c r="F1391" s="26" t="s">
        <v>165</v>
      </c>
      <c r="G1391" s="25">
        <v>2001</v>
      </c>
      <c r="H1391" s="27" t="s">
        <v>68</v>
      </c>
      <c r="I1391" s="25">
        <v>42</v>
      </c>
      <c r="J1391" s="25">
        <v>4</v>
      </c>
      <c r="K1391" s="41">
        <v>21</v>
      </c>
      <c r="L1391" s="41">
        <v>21</v>
      </c>
      <c r="M1391" s="41">
        <v>21</v>
      </c>
      <c r="N1391" s="41">
        <f t="shared" si="84"/>
        <v>0</v>
      </c>
      <c r="O1391" s="41">
        <f t="shared" si="85"/>
        <v>0</v>
      </c>
      <c r="P1391" s="41">
        <f t="shared" si="86"/>
        <v>0</v>
      </c>
    </row>
    <row r="1392" spans="1:16" x14ac:dyDescent="0.2">
      <c r="A1392" s="36">
        <v>37179</v>
      </c>
      <c r="B1392" s="37" t="s">
        <v>110</v>
      </c>
      <c r="C1392" s="71">
        <v>11.45</v>
      </c>
      <c r="D1392" s="25" t="s">
        <v>170</v>
      </c>
      <c r="E1392" s="25">
        <v>15</v>
      </c>
      <c r="F1392" s="26" t="s">
        <v>165</v>
      </c>
      <c r="G1392" s="25">
        <v>2001</v>
      </c>
      <c r="H1392" s="27" t="s">
        <v>68</v>
      </c>
      <c r="I1392" s="25">
        <v>42</v>
      </c>
      <c r="J1392" s="25">
        <v>4</v>
      </c>
      <c r="K1392" s="41">
        <v>21.11</v>
      </c>
      <c r="L1392" s="41">
        <v>21.11</v>
      </c>
      <c r="M1392" s="41">
        <v>21.11</v>
      </c>
      <c r="N1392" s="41">
        <f t="shared" si="84"/>
        <v>0</v>
      </c>
      <c r="O1392" s="41">
        <f t="shared" si="85"/>
        <v>0</v>
      </c>
      <c r="P1392" s="41">
        <f t="shared" si="86"/>
        <v>0</v>
      </c>
    </row>
    <row r="1393" spans="1:16" x14ac:dyDescent="0.2">
      <c r="A1393" s="36">
        <v>37179</v>
      </c>
      <c r="B1393" s="37" t="s">
        <v>111</v>
      </c>
      <c r="C1393" s="71">
        <v>11</v>
      </c>
      <c r="D1393" s="25" t="s">
        <v>170</v>
      </c>
      <c r="E1393" s="25">
        <v>15</v>
      </c>
      <c r="F1393" s="26" t="s">
        <v>165</v>
      </c>
      <c r="G1393" s="25">
        <v>2001</v>
      </c>
      <c r="H1393" s="27" t="s">
        <v>68</v>
      </c>
      <c r="I1393" s="25">
        <v>42</v>
      </c>
      <c r="J1393" s="25">
        <v>4</v>
      </c>
      <c r="K1393" s="41">
        <v>21.11</v>
      </c>
      <c r="L1393" s="41">
        <v>21.11</v>
      </c>
      <c r="M1393" s="41">
        <v>21.11</v>
      </c>
      <c r="N1393" s="41">
        <f t="shared" si="84"/>
        <v>0</v>
      </c>
      <c r="O1393" s="41">
        <f t="shared" si="85"/>
        <v>0</v>
      </c>
      <c r="P1393" s="41">
        <f t="shared" si="86"/>
        <v>0</v>
      </c>
    </row>
    <row r="1394" spans="1:16" x14ac:dyDescent="0.2">
      <c r="A1394" s="36">
        <v>37179</v>
      </c>
      <c r="B1394" s="37" t="s">
        <v>112</v>
      </c>
      <c r="C1394" s="71">
        <v>12.15</v>
      </c>
      <c r="D1394" s="25" t="s">
        <v>170</v>
      </c>
      <c r="E1394" s="25">
        <v>15</v>
      </c>
      <c r="F1394" s="26" t="s">
        <v>165</v>
      </c>
      <c r="G1394" s="25">
        <v>2001</v>
      </c>
      <c r="H1394" s="27" t="s">
        <v>68</v>
      </c>
      <c r="I1394" s="25">
        <v>42</v>
      </c>
      <c r="J1394" s="25">
        <v>4</v>
      </c>
      <c r="K1394" s="41">
        <v>21.44</v>
      </c>
      <c r="L1394" s="41">
        <v>21.44</v>
      </c>
      <c r="M1394" s="41">
        <v>21.44</v>
      </c>
      <c r="N1394" s="41">
        <f t="shared" si="84"/>
        <v>0</v>
      </c>
      <c r="O1394" s="41">
        <f t="shared" si="85"/>
        <v>0</v>
      </c>
      <c r="P1394" s="41">
        <f t="shared" si="86"/>
        <v>0</v>
      </c>
    </row>
    <row r="1395" spans="1:16" x14ac:dyDescent="0.2">
      <c r="A1395" s="36">
        <v>37179</v>
      </c>
      <c r="B1395" s="37" t="s">
        <v>113</v>
      </c>
      <c r="C1395" s="71">
        <v>12.3</v>
      </c>
      <c r="D1395" s="25" t="s">
        <v>170</v>
      </c>
      <c r="E1395" s="25">
        <v>15</v>
      </c>
      <c r="F1395" s="26" t="s">
        <v>165</v>
      </c>
      <c r="G1395" s="25">
        <v>2001</v>
      </c>
      <c r="H1395" s="27" t="s">
        <v>68</v>
      </c>
      <c r="I1395" s="25">
        <v>42</v>
      </c>
      <c r="J1395" s="25">
        <v>4</v>
      </c>
      <c r="K1395" s="41">
        <v>21.33</v>
      </c>
      <c r="L1395" s="41">
        <v>21.33</v>
      </c>
      <c r="M1395" s="41">
        <v>21.33</v>
      </c>
      <c r="N1395" s="41">
        <f t="shared" si="84"/>
        <v>0</v>
      </c>
      <c r="O1395" s="41">
        <f t="shared" si="85"/>
        <v>0</v>
      </c>
      <c r="P1395" s="41">
        <f t="shared" si="86"/>
        <v>0</v>
      </c>
    </row>
    <row r="1396" spans="1:16" x14ac:dyDescent="0.2">
      <c r="A1396" s="36">
        <v>37179</v>
      </c>
      <c r="B1396" s="37" t="s">
        <v>114</v>
      </c>
      <c r="C1396" s="71">
        <v>12.45</v>
      </c>
      <c r="D1396" s="25" t="s">
        <v>170</v>
      </c>
      <c r="E1396" s="25">
        <v>15</v>
      </c>
      <c r="F1396" s="26" t="s">
        <v>165</v>
      </c>
      <c r="G1396" s="25">
        <v>2001</v>
      </c>
      <c r="H1396" s="27" t="s">
        <v>68</v>
      </c>
      <c r="I1396" s="25">
        <v>42</v>
      </c>
      <c r="J1396" s="25">
        <v>4</v>
      </c>
      <c r="K1396" s="41">
        <v>21.44</v>
      </c>
      <c r="L1396" s="41">
        <v>21.44</v>
      </c>
      <c r="M1396" s="41">
        <v>21.44</v>
      </c>
      <c r="N1396" s="41">
        <f t="shared" si="84"/>
        <v>0</v>
      </c>
      <c r="O1396" s="41">
        <f t="shared" si="85"/>
        <v>0</v>
      </c>
      <c r="P1396" s="41">
        <f t="shared" si="86"/>
        <v>0</v>
      </c>
    </row>
    <row r="1397" spans="1:16" x14ac:dyDescent="0.2">
      <c r="A1397" s="36">
        <v>37179</v>
      </c>
      <c r="B1397" s="37" t="s">
        <v>115</v>
      </c>
      <c r="C1397" s="71">
        <v>12</v>
      </c>
      <c r="D1397" s="25" t="s">
        <v>170</v>
      </c>
      <c r="E1397" s="25">
        <v>15</v>
      </c>
      <c r="F1397" s="26" t="s">
        <v>165</v>
      </c>
      <c r="G1397" s="25">
        <v>2001</v>
      </c>
      <c r="H1397" s="27" t="s">
        <v>68</v>
      </c>
      <c r="I1397" s="25">
        <v>42</v>
      </c>
      <c r="J1397" s="25">
        <v>4</v>
      </c>
      <c r="K1397" s="41">
        <v>21.44</v>
      </c>
      <c r="L1397" s="41">
        <v>21.44</v>
      </c>
      <c r="M1397" s="41">
        <v>21.44</v>
      </c>
      <c r="N1397" s="41">
        <f t="shared" si="84"/>
        <v>0</v>
      </c>
      <c r="O1397" s="41">
        <f t="shared" si="85"/>
        <v>0</v>
      </c>
      <c r="P1397" s="41">
        <f t="shared" si="86"/>
        <v>0</v>
      </c>
    </row>
    <row r="1398" spans="1:16" x14ac:dyDescent="0.2">
      <c r="A1398" s="36">
        <v>37179</v>
      </c>
      <c r="B1398" s="37" t="s">
        <v>116</v>
      </c>
      <c r="C1398" s="71">
        <v>13.15</v>
      </c>
      <c r="D1398" s="25" t="s">
        <v>170</v>
      </c>
      <c r="E1398" s="25">
        <v>15</v>
      </c>
      <c r="F1398" s="26" t="s">
        <v>165</v>
      </c>
      <c r="G1398" s="25">
        <v>2001</v>
      </c>
      <c r="H1398" s="27" t="s">
        <v>68</v>
      </c>
      <c r="I1398" s="25">
        <v>42</v>
      </c>
      <c r="J1398" s="25">
        <v>4</v>
      </c>
      <c r="K1398" s="41">
        <v>13.3</v>
      </c>
      <c r="L1398" s="41">
        <v>13.3</v>
      </c>
      <c r="M1398" s="41">
        <v>13.3</v>
      </c>
      <c r="N1398" s="41">
        <f t="shared" si="84"/>
        <v>0</v>
      </c>
      <c r="O1398" s="41">
        <f t="shared" si="85"/>
        <v>0</v>
      </c>
      <c r="P1398" s="41">
        <f t="shared" si="86"/>
        <v>0</v>
      </c>
    </row>
    <row r="1399" spans="1:16" x14ac:dyDescent="0.2">
      <c r="A1399" s="36">
        <v>37179</v>
      </c>
      <c r="B1399" s="37" t="s">
        <v>117</v>
      </c>
      <c r="C1399" s="71">
        <v>13.3</v>
      </c>
      <c r="D1399" s="25" t="s">
        <v>170</v>
      </c>
      <c r="E1399" s="25">
        <v>15</v>
      </c>
      <c r="F1399" s="26" t="s">
        <v>165</v>
      </c>
      <c r="G1399" s="25">
        <v>2001</v>
      </c>
      <c r="H1399" s="27" t="s">
        <v>68</v>
      </c>
      <c r="I1399" s="25">
        <v>42</v>
      </c>
      <c r="J1399" s="25">
        <v>4</v>
      </c>
      <c r="K1399" s="41">
        <v>13.6</v>
      </c>
      <c r="L1399" s="41">
        <v>13.6</v>
      </c>
      <c r="M1399" s="41">
        <v>13.6</v>
      </c>
      <c r="N1399" s="41">
        <f t="shared" si="84"/>
        <v>0</v>
      </c>
      <c r="O1399" s="41">
        <f t="shared" si="85"/>
        <v>0</v>
      </c>
      <c r="P1399" s="41">
        <f t="shared" si="86"/>
        <v>0</v>
      </c>
    </row>
    <row r="1400" spans="1:16" x14ac:dyDescent="0.2">
      <c r="A1400" s="36">
        <v>37179</v>
      </c>
      <c r="B1400" s="37" t="s">
        <v>118</v>
      </c>
      <c r="C1400" s="71">
        <v>13.45</v>
      </c>
      <c r="D1400" s="25" t="s">
        <v>170</v>
      </c>
      <c r="E1400" s="25">
        <v>15</v>
      </c>
      <c r="F1400" s="26" t="s">
        <v>165</v>
      </c>
      <c r="G1400" s="25">
        <v>2001</v>
      </c>
      <c r="H1400" s="27" t="s">
        <v>68</v>
      </c>
      <c r="I1400" s="25">
        <v>42</v>
      </c>
      <c r="J1400" s="25">
        <v>4</v>
      </c>
      <c r="K1400" s="41">
        <v>14.2</v>
      </c>
      <c r="L1400" s="41">
        <v>14.2</v>
      </c>
      <c r="M1400" s="41">
        <v>14.2</v>
      </c>
      <c r="N1400" s="41">
        <f t="shared" si="84"/>
        <v>0</v>
      </c>
      <c r="O1400" s="41">
        <f t="shared" si="85"/>
        <v>0</v>
      </c>
      <c r="P1400" s="41">
        <f t="shared" si="86"/>
        <v>0</v>
      </c>
    </row>
    <row r="1401" spans="1:16" x14ac:dyDescent="0.2">
      <c r="A1401" s="36">
        <v>37179</v>
      </c>
      <c r="B1401" s="37" t="s">
        <v>119</v>
      </c>
      <c r="C1401" s="71">
        <v>13</v>
      </c>
      <c r="D1401" s="25" t="s">
        <v>170</v>
      </c>
      <c r="E1401" s="25">
        <v>15</v>
      </c>
      <c r="F1401" s="26" t="s">
        <v>165</v>
      </c>
      <c r="G1401" s="25">
        <v>2001</v>
      </c>
      <c r="H1401" s="27" t="s">
        <v>68</v>
      </c>
      <c r="I1401" s="25">
        <v>42</v>
      </c>
      <c r="J1401" s="25">
        <v>4</v>
      </c>
      <c r="K1401" s="41">
        <v>14.2</v>
      </c>
      <c r="L1401" s="41">
        <v>14.2</v>
      </c>
      <c r="M1401" s="41">
        <v>14.2</v>
      </c>
      <c r="N1401" s="41">
        <f t="shared" si="84"/>
        <v>0</v>
      </c>
      <c r="O1401" s="41">
        <f t="shared" si="85"/>
        <v>0</v>
      </c>
      <c r="P1401" s="41">
        <f t="shared" si="86"/>
        <v>0</v>
      </c>
    </row>
    <row r="1402" spans="1:16" x14ac:dyDescent="0.2">
      <c r="A1402" s="36">
        <v>37179</v>
      </c>
      <c r="B1402" s="37" t="s">
        <v>121</v>
      </c>
      <c r="C1402" s="71">
        <v>14.15</v>
      </c>
      <c r="D1402" s="25" t="s">
        <v>170</v>
      </c>
      <c r="E1402" s="25">
        <v>15</v>
      </c>
      <c r="F1402" s="26" t="s">
        <v>165</v>
      </c>
      <c r="G1402" s="25">
        <v>2001</v>
      </c>
      <c r="H1402" s="27" t="s">
        <v>68</v>
      </c>
      <c r="I1402" s="25">
        <v>42</v>
      </c>
      <c r="J1402" s="25">
        <v>4</v>
      </c>
      <c r="K1402" s="41">
        <v>14</v>
      </c>
      <c r="L1402" s="41">
        <v>14</v>
      </c>
      <c r="M1402" s="41">
        <v>14</v>
      </c>
      <c r="N1402" s="41">
        <f t="shared" si="84"/>
        <v>0</v>
      </c>
      <c r="O1402" s="41">
        <f t="shared" si="85"/>
        <v>0</v>
      </c>
      <c r="P1402" s="41">
        <f t="shared" si="86"/>
        <v>0</v>
      </c>
    </row>
    <row r="1403" spans="1:16" x14ac:dyDescent="0.2">
      <c r="A1403" s="36">
        <v>37179</v>
      </c>
      <c r="B1403" s="37" t="s">
        <v>122</v>
      </c>
      <c r="C1403" s="71">
        <v>14.3</v>
      </c>
      <c r="D1403" s="25" t="s">
        <v>170</v>
      </c>
      <c r="E1403" s="25">
        <v>15</v>
      </c>
      <c r="F1403" s="26" t="s">
        <v>165</v>
      </c>
      <c r="G1403" s="25">
        <v>2001</v>
      </c>
      <c r="H1403" s="27" t="s">
        <v>68</v>
      </c>
      <c r="I1403" s="25">
        <v>42</v>
      </c>
      <c r="J1403" s="25">
        <v>4</v>
      </c>
      <c r="K1403" s="41">
        <v>14.49</v>
      </c>
      <c r="L1403" s="41">
        <v>14.49</v>
      </c>
      <c r="M1403" s="41">
        <v>14.49</v>
      </c>
      <c r="N1403" s="41">
        <f t="shared" si="84"/>
        <v>0</v>
      </c>
      <c r="O1403" s="41">
        <f t="shared" si="85"/>
        <v>0</v>
      </c>
      <c r="P1403" s="41">
        <f t="shared" si="86"/>
        <v>0</v>
      </c>
    </row>
    <row r="1404" spans="1:16" x14ac:dyDescent="0.2">
      <c r="A1404" s="36">
        <v>37179</v>
      </c>
      <c r="B1404" s="37" t="s">
        <v>123</v>
      </c>
      <c r="C1404" s="71">
        <v>14.45</v>
      </c>
      <c r="D1404" s="25" t="s">
        <v>170</v>
      </c>
      <c r="E1404" s="25">
        <v>15</v>
      </c>
      <c r="F1404" s="26" t="s">
        <v>165</v>
      </c>
      <c r="G1404" s="25">
        <v>2001</v>
      </c>
      <c r="H1404" s="27" t="s">
        <v>68</v>
      </c>
      <c r="I1404" s="25">
        <v>42</v>
      </c>
      <c r="J1404" s="25">
        <v>4</v>
      </c>
      <c r="K1404" s="41">
        <v>13.89</v>
      </c>
      <c r="L1404" s="41">
        <v>13.89</v>
      </c>
      <c r="M1404" s="41">
        <v>13.89</v>
      </c>
      <c r="N1404" s="41">
        <f t="shared" si="84"/>
        <v>0</v>
      </c>
      <c r="O1404" s="41">
        <f t="shared" si="85"/>
        <v>0</v>
      </c>
      <c r="P1404" s="41">
        <f t="shared" si="86"/>
        <v>0</v>
      </c>
    </row>
    <row r="1405" spans="1:16" x14ac:dyDescent="0.2">
      <c r="A1405" s="36">
        <v>37179</v>
      </c>
      <c r="B1405" s="37" t="s">
        <v>124</v>
      </c>
      <c r="C1405" s="71">
        <v>14</v>
      </c>
      <c r="D1405" s="25" t="s">
        <v>170</v>
      </c>
      <c r="E1405" s="25">
        <v>15</v>
      </c>
      <c r="F1405" s="26" t="s">
        <v>165</v>
      </c>
      <c r="G1405" s="25">
        <v>2001</v>
      </c>
      <c r="H1405" s="27" t="s">
        <v>68</v>
      </c>
      <c r="I1405" s="25">
        <v>42</v>
      </c>
      <c r="J1405" s="25">
        <v>4</v>
      </c>
      <c r="K1405" s="41">
        <v>14.19</v>
      </c>
      <c r="L1405" s="41">
        <v>14.19</v>
      </c>
      <c r="M1405" s="41">
        <v>14.19</v>
      </c>
      <c r="N1405" s="41">
        <f t="shared" si="84"/>
        <v>0</v>
      </c>
      <c r="O1405" s="41">
        <f t="shared" si="85"/>
        <v>0</v>
      </c>
      <c r="P1405" s="41">
        <f t="shared" si="86"/>
        <v>0</v>
      </c>
    </row>
    <row r="1406" spans="1:16" x14ac:dyDescent="0.2">
      <c r="A1406" s="36">
        <v>37179</v>
      </c>
      <c r="B1406" s="37" t="s">
        <v>125</v>
      </c>
      <c r="C1406" s="71">
        <v>15.15</v>
      </c>
      <c r="D1406" s="25" t="s">
        <v>170</v>
      </c>
      <c r="E1406" s="25">
        <v>15</v>
      </c>
      <c r="F1406" s="26" t="s">
        <v>165</v>
      </c>
      <c r="G1406" s="25">
        <v>2001</v>
      </c>
      <c r="H1406" s="27" t="s">
        <v>68</v>
      </c>
      <c r="I1406" s="25">
        <v>42</v>
      </c>
      <c r="J1406" s="25">
        <v>4</v>
      </c>
      <c r="K1406" s="41">
        <v>10.7</v>
      </c>
      <c r="L1406" s="41">
        <v>10.7</v>
      </c>
      <c r="M1406" s="41">
        <v>10.7</v>
      </c>
      <c r="N1406" s="41">
        <f t="shared" si="84"/>
        <v>0</v>
      </c>
      <c r="O1406" s="41">
        <f t="shared" si="85"/>
        <v>0</v>
      </c>
      <c r="P1406" s="41">
        <f t="shared" si="86"/>
        <v>0</v>
      </c>
    </row>
    <row r="1407" spans="1:16" x14ac:dyDescent="0.2">
      <c r="A1407" s="36">
        <v>37179</v>
      </c>
      <c r="B1407" s="37" t="s">
        <v>126</v>
      </c>
      <c r="C1407" s="71">
        <v>15.3</v>
      </c>
      <c r="D1407" s="25" t="s">
        <v>170</v>
      </c>
      <c r="E1407" s="25">
        <v>15</v>
      </c>
      <c r="F1407" s="26" t="s">
        <v>165</v>
      </c>
      <c r="G1407" s="25">
        <v>2001</v>
      </c>
      <c r="H1407" s="27" t="s">
        <v>68</v>
      </c>
      <c r="I1407" s="25">
        <v>42</v>
      </c>
      <c r="J1407" s="25">
        <v>4</v>
      </c>
      <c r="K1407" s="41">
        <v>14.7</v>
      </c>
      <c r="L1407" s="41">
        <v>14.7</v>
      </c>
      <c r="M1407" s="41">
        <v>14.7</v>
      </c>
      <c r="N1407" s="41">
        <f t="shared" si="84"/>
        <v>0</v>
      </c>
      <c r="O1407" s="41">
        <f t="shared" si="85"/>
        <v>0</v>
      </c>
      <c r="P1407" s="41">
        <f t="shared" si="86"/>
        <v>0</v>
      </c>
    </row>
    <row r="1408" spans="1:16" x14ac:dyDescent="0.2">
      <c r="A1408" s="36">
        <v>37179</v>
      </c>
      <c r="B1408" s="37" t="s">
        <v>127</v>
      </c>
      <c r="C1408" s="71">
        <v>15.45</v>
      </c>
      <c r="D1408" s="25" t="s">
        <v>170</v>
      </c>
      <c r="E1408" s="25">
        <v>15</v>
      </c>
      <c r="F1408" s="26" t="s">
        <v>165</v>
      </c>
      <c r="G1408" s="25">
        <v>2001</v>
      </c>
      <c r="H1408" s="27" t="s">
        <v>68</v>
      </c>
      <c r="I1408" s="25">
        <v>42</v>
      </c>
      <c r="J1408" s="25">
        <v>4</v>
      </c>
      <c r="K1408" s="41">
        <v>16</v>
      </c>
      <c r="L1408" s="41">
        <v>16</v>
      </c>
      <c r="M1408" s="41">
        <v>16</v>
      </c>
      <c r="N1408" s="41">
        <f t="shared" si="84"/>
        <v>0</v>
      </c>
      <c r="O1408" s="41">
        <f t="shared" si="85"/>
        <v>0</v>
      </c>
      <c r="P1408" s="41">
        <f t="shared" si="86"/>
        <v>0</v>
      </c>
    </row>
    <row r="1409" spans="1:16" x14ac:dyDescent="0.2">
      <c r="A1409" s="36">
        <v>37179</v>
      </c>
      <c r="B1409" s="37" t="s">
        <v>128</v>
      </c>
      <c r="C1409" s="71">
        <v>15</v>
      </c>
      <c r="D1409" s="25" t="s">
        <v>170</v>
      </c>
      <c r="E1409" s="25">
        <v>15</v>
      </c>
      <c r="F1409" s="26" t="s">
        <v>165</v>
      </c>
      <c r="G1409" s="25">
        <v>2001</v>
      </c>
      <c r="H1409" s="27" t="s">
        <v>68</v>
      </c>
      <c r="I1409" s="25">
        <v>42</v>
      </c>
      <c r="J1409" s="25">
        <v>4</v>
      </c>
      <c r="K1409" s="41">
        <v>20.2</v>
      </c>
      <c r="L1409" s="41">
        <v>20.2</v>
      </c>
      <c r="M1409" s="41">
        <v>20.2</v>
      </c>
      <c r="N1409" s="41">
        <f t="shared" si="84"/>
        <v>0</v>
      </c>
      <c r="O1409" s="41">
        <f t="shared" si="85"/>
        <v>0</v>
      </c>
      <c r="P1409" s="41">
        <f t="shared" si="86"/>
        <v>0</v>
      </c>
    </row>
    <row r="1410" spans="1:16" x14ac:dyDescent="0.2">
      <c r="A1410" s="36">
        <v>37179</v>
      </c>
      <c r="B1410" s="37" t="s">
        <v>129</v>
      </c>
      <c r="C1410" s="71">
        <v>16.149999999999999</v>
      </c>
      <c r="D1410" s="25" t="s">
        <v>170</v>
      </c>
      <c r="E1410" s="25">
        <v>15</v>
      </c>
      <c r="F1410" s="26" t="s">
        <v>165</v>
      </c>
      <c r="G1410" s="25">
        <v>2001</v>
      </c>
      <c r="H1410" s="27" t="s">
        <v>68</v>
      </c>
      <c r="I1410" s="25">
        <v>42</v>
      </c>
      <c r="J1410" s="25">
        <v>4</v>
      </c>
      <c r="K1410" s="41">
        <v>22</v>
      </c>
      <c r="L1410" s="41">
        <v>22</v>
      </c>
      <c r="M1410" s="41">
        <v>22</v>
      </c>
      <c r="N1410" s="41">
        <f t="shared" si="84"/>
        <v>0</v>
      </c>
      <c r="O1410" s="41">
        <f t="shared" si="85"/>
        <v>0</v>
      </c>
      <c r="P1410" s="41">
        <f t="shared" si="86"/>
        <v>0</v>
      </c>
    </row>
    <row r="1411" spans="1:16" x14ac:dyDescent="0.2">
      <c r="A1411" s="36">
        <v>37179</v>
      </c>
      <c r="B1411" s="37" t="s">
        <v>130</v>
      </c>
      <c r="C1411" s="71">
        <v>16.3</v>
      </c>
      <c r="D1411" s="25" t="s">
        <v>170</v>
      </c>
      <c r="E1411" s="25">
        <v>15</v>
      </c>
      <c r="F1411" s="26" t="s">
        <v>165</v>
      </c>
      <c r="G1411" s="25">
        <v>2001</v>
      </c>
      <c r="H1411" s="27" t="s">
        <v>68</v>
      </c>
      <c r="I1411" s="25">
        <v>42</v>
      </c>
      <c r="J1411" s="25">
        <v>4</v>
      </c>
      <c r="K1411" s="41">
        <v>22.6</v>
      </c>
      <c r="L1411" s="41">
        <v>22.6</v>
      </c>
      <c r="M1411" s="41">
        <v>22.6</v>
      </c>
      <c r="N1411" s="41">
        <f t="shared" si="84"/>
        <v>0</v>
      </c>
      <c r="O1411" s="41">
        <f t="shared" si="85"/>
        <v>0</v>
      </c>
      <c r="P1411" s="41">
        <f t="shared" si="86"/>
        <v>0</v>
      </c>
    </row>
    <row r="1412" spans="1:16" x14ac:dyDescent="0.2">
      <c r="A1412" s="36">
        <v>37179</v>
      </c>
      <c r="B1412" s="37" t="s">
        <v>131</v>
      </c>
      <c r="C1412" s="71">
        <v>16.45</v>
      </c>
      <c r="D1412" s="25" t="s">
        <v>170</v>
      </c>
      <c r="E1412" s="25">
        <v>15</v>
      </c>
      <c r="F1412" s="26" t="s">
        <v>165</v>
      </c>
      <c r="G1412" s="25">
        <v>2001</v>
      </c>
      <c r="H1412" s="27" t="s">
        <v>68</v>
      </c>
      <c r="I1412" s="25">
        <v>42</v>
      </c>
      <c r="J1412" s="25">
        <v>4</v>
      </c>
      <c r="K1412" s="41">
        <v>22.78</v>
      </c>
      <c r="L1412" s="41">
        <v>22.78</v>
      </c>
      <c r="M1412" s="41">
        <v>22.78</v>
      </c>
      <c r="N1412" s="41">
        <f t="shared" si="84"/>
        <v>0</v>
      </c>
      <c r="O1412" s="41">
        <f t="shared" si="85"/>
        <v>0</v>
      </c>
      <c r="P1412" s="41">
        <f t="shared" si="86"/>
        <v>0</v>
      </c>
    </row>
    <row r="1413" spans="1:16" x14ac:dyDescent="0.2">
      <c r="A1413" s="36">
        <v>37179</v>
      </c>
      <c r="B1413" s="37" t="s">
        <v>132</v>
      </c>
      <c r="C1413" s="71">
        <v>16</v>
      </c>
      <c r="D1413" s="25" t="s">
        <v>170</v>
      </c>
      <c r="E1413" s="25">
        <v>15</v>
      </c>
      <c r="F1413" s="26" t="s">
        <v>165</v>
      </c>
      <c r="G1413" s="25">
        <v>2001</v>
      </c>
      <c r="H1413" s="27" t="s">
        <v>68</v>
      </c>
      <c r="I1413" s="25">
        <v>42</v>
      </c>
      <c r="J1413" s="25">
        <v>4</v>
      </c>
      <c r="K1413" s="41">
        <v>23.2</v>
      </c>
      <c r="L1413" s="41">
        <v>23.2</v>
      </c>
      <c r="M1413" s="41">
        <v>23.2</v>
      </c>
      <c r="N1413" s="41">
        <f t="shared" si="84"/>
        <v>0</v>
      </c>
      <c r="O1413" s="41">
        <f t="shared" si="85"/>
        <v>0</v>
      </c>
      <c r="P1413" s="41">
        <f t="shared" si="86"/>
        <v>0</v>
      </c>
    </row>
    <row r="1414" spans="1:16" x14ac:dyDescent="0.2">
      <c r="A1414" s="36">
        <v>37179</v>
      </c>
      <c r="B1414" s="37" t="s">
        <v>133</v>
      </c>
      <c r="C1414" s="71">
        <v>17.149999999999999</v>
      </c>
      <c r="D1414" s="25" t="s">
        <v>170</v>
      </c>
      <c r="E1414" s="25">
        <v>15</v>
      </c>
      <c r="F1414" s="26" t="s">
        <v>165</v>
      </c>
      <c r="G1414" s="25">
        <v>2001</v>
      </c>
      <c r="H1414" s="27" t="s">
        <v>68</v>
      </c>
      <c r="I1414" s="25">
        <v>42</v>
      </c>
      <c r="J1414" s="25">
        <v>4</v>
      </c>
      <c r="K1414" s="41">
        <v>24.56</v>
      </c>
      <c r="L1414" s="41">
        <v>24.56</v>
      </c>
      <c r="M1414" s="41">
        <v>24.56</v>
      </c>
      <c r="N1414" s="41">
        <f t="shared" si="84"/>
        <v>0</v>
      </c>
      <c r="O1414" s="41">
        <f t="shared" si="85"/>
        <v>0</v>
      </c>
      <c r="P1414" s="41">
        <f t="shared" si="86"/>
        <v>0</v>
      </c>
    </row>
    <row r="1415" spans="1:16" x14ac:dyDescent="0.2">
      <c r="A1415" s="36">
        <v>37179</v>
      </c>
      <c r="B1415" s="37" t="s">
        <v>134</v>
      </c>
      <c r="C1415" s="71">
        <v>17.3</v>
      </c>
      <c r="D1415" s="25" t="s">
        <v>170</v>
      </c>
      <c r="E1415" s="25">
        <v>15</v>
      </c>
      <c r="F1415" s="26" t="s">
        <v>165</v>
      </c>
      <c r="G1415" s="25">
        <v>2001</v>
      </c>
      <c r="H1415" s="27" t="s">
        <v>68</v>
      </c>
      <c r="I1415" s="25">
        <v>42</v>
      </c>
      <c r="J1415" s="25">
        <v>4</v>
      </c>
      <c r="K1415" s="41">
        <v>24.67</v>
      </c>
      <c r="L1415" s="41">
        <v>24.67</v>
      </c>
      <c r="M1415" s="41">
        <v>24.67</v>
      </c>
      <c r="N1415" s="41">
        <f t="shared" ref="N1415:N1478" si="87">K1415-L1415</f>
        <v>0</v>
      </c>
      <c r="O1415" s="41">
        <f t="shared" ref="O1415:O1478" si="88">K1415-M1415</f>
        <v>0</v>
      </c>
      <c r="P1415" s="41">
        <f t="shared" ref="P1415:P1478" si="89">L1415-M1415</f>
        <v>0</v>
      </c>
    </row>
    <row r="1416" spans="1:16" x14ac:dyDescent="0.2">
      <c r="A1416" s="36">
        <v>37179</v>
      </c>
      <c r="B1416" s="37" t="s">
        <v>135</v>
      </c>
      <c r="C1416" s="71">
        <v>17.45</v>
      </c>
      <c r="D1416" s="25" t="s">
        <v>170</v>
      </c>
      <c r="E1416" s="25">
        <v>15</v>
      </c>
      <c r="F1416" s="26" t="s">
        <v>165</v>
      </c>
      <c r="G1416" s="25">
        <v>2001</v>
      </c>
      <c r="H1416" s="27" t="s">
        <v>68</v>
      </c>
      <c r="I1416" s="25">
        <v>42</v>
      </c>
      <c r="J1416" s="25">
        <v>4</v>
      </c>
      <c r="K1416" s="41">
        <v>24.89</v>
      </c>
      <c r="L1416" s="41">
        <v>24.89</v>
      </c>
      <c r="M1416" s="41">
        <v>24.89</v>
      </c>
      <c r="N1416" s="41">
        <f t="shared" si="87"/>
        <v>0</v>
      </c>
      <c r="O1416" s="41">
        <f t="shared" si="88"/>
        <v>0</v>
      </c>
      <c r="P1416" s="41">
        <f t="shared" si="89"/>
        <v>0</v>
      </c>
    </row>
    <row r="1417" spans="1:16" x14ac:dyDescent="0.2">
      <c r="A1417" s="36">
        <v>37179</v>
      </c>
      <c r="B1417" s="37" t="s">
        <v>136</v>
      </c>
      <c r="C1417" s="71">
        <v>17</v>
      </c>
      <c r="D1417" s="25" t="s">
        <v>170</v>
      </c>
      <c r="E1417" s="25">
        <v>15</v>
      </c>
      <c r="F1417" s="26" t="s">
        <v>165</v>
      </c>
      <c r="G1417" s="25">
        <v>2001</v>
      </c>
      <c r="H1417" s="27" t="s">
        <v>68</v>
      </c>
      <c r="I1417" s="25">
        <v>42</v>
      </c>
      <c r="J1417" s="25">
        <v>4</v>
      </c>
      <c r="K1417" s="41">
        <v>25</v>
      </c>
      <c r="L1417" s="41">
        <v>25</v>
      </c>
      <c r="M1417" s="41">
        <v>25</v>
      </c>
      <c r="N1417" s="41">
        <f t="shared" si="87"/>
        <v>0</v>
      </c>
      <c r="O1417" s="41">
        <f t="shared" si="88"/>
        <v>0</v>
      </c>
      <c r="P1417" s="41">
        <f t="shared" si="89"/>
        <v>0</v>
      </c>
    </row>
    <row r="1418" spans="1:16" x14ac:dyDescent="0.2">
      <c r="A1418" s="36">
        <v>37179</v>
      </c>
      <c r="B1418" s="37" t="s">
        <v>137</v>
      </c>
      <c r="C1418" s="71">
        <v>18.149999999999999</v>
      </c>
      <c r="D1418" s="25" t="s">
        <v>170</v>
      </c>
      <c r="E1418" s="25">
        <v>15</v>
      </c>
      <c r="F1418" s="26" t="s">
        <v>165</v>
      </c>
      <c r="G1418" s="25">
        <v>2001</v>
      </c>
      <c r="H1418" s="27" t="s">
        <v>68</v>
      </c>
      <c r="I1418" s="25">
        <v>42</v>
      </c>
      <c r="J1418" s="25">
        <v>4</v>
      </c>
      <c r="K1418" s="41">
        <v>25.92</v>
      </c>
      <c r="L1418" s="41">
        <v>25.92</v>
      </c>
      <c r="M1418" s="41">
        <v>25.92</v>
      </c>
      <c r="N1418" s="41">
        <f t="shared" si="87"/>
        <v>0</v>
      </c>
      <c r="O1418" s="41">
        <f t="shared" si="88"/>
        <v>0</v>
      </c>
      <c r="P1418" s="41">
        <f t="shared" si="89"/>
        <v>0</v>
      </c>
    </row>
    <row r="1419" spans="1:16" x14ac:dyDescent="0.2">
      <c r="A1419" s="36">
        <v>37179</v>
      </c>
      <c r="B1419" s="37" t="s">
        <v>138</v>
      </c>
      <c r="C1419" s="71">
        <v>18.3</v>
      </c>
      <c r="D1419" s="25" t="s">
        <v>170</v>
      </c>
      <c r="E1419" s="25">
        <v>15</v>
      </c>
      <c r="F1419" s="26" t="s">
        <v>165</v>
      </c>
      <c r="G1419" s="25">
        <v>2001</v>
      </c>
      <c r="H1419" s="27" t="s">
        <v>68</v>
      </c>
      <c r="I1419" s="25">
        <v>42</v>
      </c>
      <c r="J1419" s="25">
        <v>4</v>
      </c>
      <c r="K1419" s="41">
        <v>28.6</v>
      </c>
      <c r="L1419" s="41">
        <v>28.6</v>
      </c>
      <c r="M1419" s="41">
        <v>28.6</v>
      </c>
      <c r="N1419" s="41">
        <f t="shared" si="87"/>
        <v>0</v>
      </c>
      <c r="O1419" s="41">
        <f t="shared" si="88"/>
        <v>0</v>
      </c>
      <c r="P1419" s="41">
        <f t="shared" si="89"/>
        <v>0</v>
      </c>
    </row>
    <row r="1420" spans="1:16" x14ac:dyDescent="0.2">
      <c r="A1420" s="36">
        <v>37179</v>
      </c>
      <c r="B1420" s="37" t="s">
        <v>139</v>
      </c>
      <c r="C1420" s="71">
        <v>18.45</v>
      </c>
      <c r="D1420" s="25" t="s">
        <v>170</v>
      </c>
      <c r="E1420" s="25">
        <v>15</v>
      </c>
      <c r="F1420" s="26" t="s">
        <v>165</v>
      </c>
      <c r="G1420" s="25">
        <v>2001</v>
      </c>
      <c r="H1420" s="27" t="s">
        <v>68</v>
      </c>
      <c r="I1420" s="25">
        <v>42</v>
      </c>
      <c r="J1420" s="25">
        <v>4</v>
      </c>
      <c r="K1420" s="41">
        <v>23.75</v>
      </c>
      <c r="L1420" s="41">
        <v>23.75</v>
      </c>
      <c r="M1420" s="41">
        <v>23.75</v>
      </c>
      <c r="N1420" s="41">
        <f t="shared" si="87"/>
        <v>0</v>
      </c>
      <c r="O1420" s="41">
        <f t="shared" si="88"/>
        <v>0</v>
      </c>
      <c r="P1420" s="41">
        <f t="shared" si="89"/>
        <v>0</v>
      </c>
    </row>
    <row r="1421" spans="1:16" x14ac:dyDescent="0.2">
      <c r="A1421" s="36">
        <v>37179</v>
      </c>
      <c r="B1421" s="37" t="s">
        <v>140</v>
      </c>
      <c r="C1421" s="71">
        <v>18</v>
      </c>
      <c r="D1421" s="25" t="s">
        <v>170</v>
      </c>
      <c r="E1421" s="25">
        <v>15</v>
      </c>
      <c r="F1421" s="26" t="s">
        <v>165</v>
      </c>
      <c r="G1421" s="25">
        <v>2001</v>
      </c>
      <c r="H1421" s="27" t="s">
        <v>68</v>
      </c>
      <c r="I1421" s="25">
        <v>42</v>
      </c>
      <c r="J1421" s="25">
        <v>4</v>
      </c>
      <c r="K1421" s="41">
        <v>23.63</v>
      </c>
      <c r="L1421" s="41">
        <v>23.63</v>
      </c>
      <c r="M1421" s="41">
        <v>23.63</v>
      </c>
      <c r="N1421" s="41">
        <f t="shared" si="87"/>
        <v>0</v>
      </c>
      <c r="O1421" s="41">
        <f t="shared" si="88"/>
        <v>0</v>
      </c>
      <c r="P1421" s="41">
        <f t="shared" si="89"/>
        <v>0</v>
      </c>
    </row>
    <row r="1422" spans="1:16" x14ac:dyDescent="0.2">
      <c r="A1422" s="36">
        <v>37179</v>
      </c>
      <c r="B1422" s="37" t="s">
        <v>141</v>
      </c>
      <c r="C1422" s="71">
        <v>19.149999999999999</v>
      </c>
      <c r="D1422" s="25" t="s">
        <v>170</v>
      </c>
      <c r="E1422" s="25">
        <v>15</v>
      </c>
      <c r="F1422" s="26" t="s">
        <v>165</v>
      </c>
      <c r="G1422" s="25">
        <v>2001</v>
      </c>
      <c r="H1422" s="27" t="s">
        <v>68</v>
      </c>
      <c r="I1422" s="25">
        <v>42</v>
      </c>
      <c r="J1422" s="25">
        <v>4</v>
      </c>
      <c r="K1422" s="41">
        <v>23.21</v>
      </c>
      <c r="L1422" s="41">
        <v>23.21</v>
      </c>
      <c r="M1422" s="41">
        <v>23.21</v>
      </c>
      <c r="N1422" s="41">
        <f t="shared" si="87"/>
        <v>0</v>
      </c>
      <c r="O1422" s="41">
        <f t="shared" si="88"/>
        <v>0</v>
      </c>
      <c r="P1422" s="41">
        <f t="shared" si="89"/>
        <v>0</v>
      </c>
    </row>
    <row r="1423" spans="1:16" x14ac:dyDescent="0.2">
      <c r="A1423" s="36">
        <v>37179</v>
      </c>
      <c r="B1423" s="37" t="s">
        <v>142</v>
      </c>
      <c r="C1423" s="71">
        <v>19.3</v>
      </c>
      <c r="D1423" s="25" t="s">
        <v>170</v>
      </c>
      <c r="E1423" s="25">
        <v>15</v>
      </c>
      <c r="F1423" s="26" t="s">
        <v>165</v>
      </c>
      <c r="G1423" s="25">
        <v>2001</v>
      </c>
      <c r="H1423" s="27" t="s">
        <v>68</v>
      </c>
      <c r="I1423" s="25">
        <v>42</v>
      </c>
      <c r="J1423" s="25">
        <v>4</v>
      </c>
      <c r="K1423" s="41">
        <v>23.87</v>
      </c>
      <c r="L1423" s="41">
        <v>23.87</v>
      </c>
      <c r="M1423" s="41">
        <v>23.87</v>
      </c>
      <c r="N1423" s="41">
        <f t="shared" si="87"/>
        <v>0</v>
      </c>
      <c r="O1423" s="41">
        <f t="shared" si="88"/>
        <v>0</v>
      </c>
      <c r="P1423" s="41">
        <f t="shared" si="89"/>
        <v>0</v>
      </c>
    </row>
    <row r="1424" spans="1:16" x14ac:dyDescent="0.2">
      <c r="A1424" s="36">
        <v>37179</v>
      </c>
      <c r="B1424" s="37" t="s">
        <v>143</v>
      </c>
      <c r="C1424" s="71">
        <v>19.45</v>
      </c>
      <c r="D1424" s="25" t="s">
        <v>170</v>
      </c>
      <c r="E1424" s="25">
        <v>15</v>
      </c>
      <c r="F1424" s="26" t="s">
        <v>165</v>
      </c>
      <c r="G1424" s="25">
        <v>2001</v>
      </c>
      <c r="H1424" s="27" t="s">
        <v>68</v>
      </c>
      <c r="I1424" s="25">
        <v>42</v>
      </c>
      <c r="J1424" s="25">
        <v>4</v>
      </c>
      <c r="K1424" s="41">
        <v>23.62</v>
      </c>
      <c r="L1424" s="41">
        <v>23.62</v>
      </c>
      <c r="M1424" s="41">
        <v>23.62</v>
      </c>
      <c r="N1424" s="41">
        <f t="shared" si="87"/>
        <v>0</v>
      </c>
      <c r="O1424" s="41">
        <f t="shared" si="88"/>
        <v>0</v>
      </c>
      <c r="P1424" s="41">
        <f t="shared" si="89"/>
        <v>0</v>
      </c>
    </row>
    <row r="1425" spans="1:16" x14ac:dyDescent="0.2">
      <c r="A1425" s="36">
        <v>37179</v>
      </c>
      <c r="B1425" s="37" t="s">
        <v>144</v>
      </c>
      <c r="C1425" s="71">
        <v>19</v>
      </c>
      <c r="D1425" s="25" t="s">
        <v>170</v>
      </c>
      <c r="E1425" s="25">
        <v>15</v>
      </c>
      <c r="F1425" s="26" t="s">
        <v>165</v>
      </c>
      <c r="G1425" s="25">
        <v>2001</v>
      </c>
      <c r="H1425" s="27" t="s">
        <v>68</v>
      </c>
      <c r="I1425" s="25">
        <v>42</v>
      </c>
      <c r="J1425" s="25">
        <v>4</v>
      </c>
      <c r="K1425" s="41">
        <v>14.6</v>
      </c>
      <c r="L1425" s="41">
        <v>14.6</v>
      </c>
      <c r="M1425" s="41">
        <v>14.6</v>
      </c>
      <c r="N1425" s="41">
        <f t="shared" si="87"/>
        <v>0</v>
      </c>
      <c r="O1425" s="41">
        <f t="shared" si="88"/>
        <v>0</v>
      </c>
      <c r="P1425" s="41">
        <f t="shared" si="89"/>
        <v>0</v>
      </c>
    </row>
    <row r="1426" spans="1:16" x14ac:dyDescent="0.2">
      <c r="A1426" s="36">
        <v>37179</v>
      </c>
      <c r="B1426" s="37" t="s">
        <v>145</v>
      </c>
      <c r="C1426" s="71">
        <v>20.149999999999999</v>
      </c>
      <c r="D1426" s="25" t="s">
        <v>170</v>
      </c>
      <c r="E1426" s="25">
        <v>15</v>
      </c>
      <c r="F1426" s="26" t="s">
        <v>165</v>
      </c>
      <c r="G1426" s="25">
        <v>2001</v>
      </c>
      <c r="H1426" s="27" t="s">
        <v>68</v>
      </c>
      <c r="I1426" s="25">
        <v>42</v>
      </c>
      <c r="J1426" s="25">
        <v>4</v>
      </c>
      <c r="K1426" s="41">
        <v>4</v>
      </c>
      <c r="L1426" s="41">
        <v>4</v>
      </c>
      <c r="M1426" s="41">
        <v>4</v>
      </c>
      <c r="N1426" s="41">
        <f t="shared" si="87"/>
        <v>0</v>
      </c>
      <c r="O1426" s="41">
        <f t="shared" si="88"/>
        <v>0</v>
      </c>
      <c r="P1426" s="41">
        <f t="shared" si="89"/>
        <v>0</v>
      </c>
    </row>
    <row r="1427" spans="1:16" x14ac:dyDescent="0.2">
      <c r="A1427" s="36">
        <v>37179</v>
      </c>
      <c r="B1427" s="37" t="s">
        <v>146</v>
      </c>
      <c r="C1427" s="71">
        <v>20.3</v>
      </c>
      <c r="D1427" s="25" t="s">
        <v>170</v>
      </c>
      <c r="E1427" s="25">
        <v>15</v>
      </c>
      <c r="F1427" s="26" t="s">
        <v>165</v>
      </c>
      <c r="G1427" s="25">
        <v>2001</v>
      </c>
      <c r="H1427" s="27" t="s">
        <v>68</v>
      </c>
      <c r="I1427" s="25">
        <v>42</v>
      </c>
      <c r="J1427" s="25">
        <v>4</v>
      </c>
      <c r="K1427" s="41">
        <v>10.14</v>
      </c>
      <c r="L1427" s="41">
        <v>10.14</v>
      </c>
      <c r="M1427" s="41">
        <v>10.14</v>
      </c>
      <c r="N1427" s="41">
        <f t="shared" si="87"/>
        <v>0</v>
      </c>
      <c r="O1427" s="41">
        <f t="shared" si="88"/>
        <v>0</v>
      </c>
      <c r="P1427" s="41">
        <f t="shared" si="89"/>
        <v>0</v>
      </c>
    </row>
    <row r="1428" spans="1:16" x14ac:dyDescent="0.2">
      <c r="A1428" s="36">
        <v>37179</v>
      </c>
      <c r="B1428" s="37" t="s">
        <v>147</v>
      </c>
      <c r="C1428" s="71">
        <v>20.45</v>
      </c>
      <c r="D1428" s="25" t="s">
        <v>170</v>
      </c>
      <c r="E1428" s="25">
        <v>15</v>
      </c>
      <c r="F1428" s="26" t="s">
        <v>165</v>
      </c>
      <c r="G1428" s="25">
        <v>2001</v>
      </c>
      <c r="H1428" s="27" t="s">
        <v>68</v>
      </c>
      <c r="I1428" s="25">
        <v>42</v>
      </c>
      <c r="J1428" s="25">
        <v>4</v>
      </c>
      <c r="K1428" s="41">
        <v>10.99</v>
      </c>
      <c r="L1428" s="41">
        <v>10.99</v>
      </c>
      <c r="M1428" s="41">
        <v>10.99</v>
      </c>
      <c r="N1428" s="41">
        <f t="shared" si="87"/>
        <v>0</v>
      </c>
      <c r="O1428" s="41">
        <f t="shared" si="88"/>
        <v>0</v>
      </c>
      <c r="P1428" s="41">
        <f t="shared" si="89"/>
        <v>0</v>
      </c>
    </row>
    <row r="1429" spans="1:16" x14ac:dyDescent="0.2">
      <c r="A1429" s="36">
        <v>37179</v>
      </c>
      <c r="B1429" s="37" t="s">
        <v>148</v>
      </c>
      <c r="C1429" s="71">
        <v>20</v>
      </c>
      <c r="D1429" s="25" t="s">
        <v>170</v>
      </c>
      <c r="E1429" s="25">
        <v>15</v>
      </c>
      <c r="F1429" s="26" t="s">
        <v>165</v>
      </c>
      <c r="G1429" s="25">
        <v>2001</v>
      </c>
      <c r="H1429" s="27" t="s">
        <v>68</v>
      </c>
      <c r="I1429" s="25">
        <v>42</v>
      </c>
      <c r="J1429" s="25">
        <v>4</v>
      </c>
      <c r="K1429" s="41">
        <v>23.12</v>
      </c>
      <c r="L1429" s="41">
        <v>23.12</v>
      </c>
      <c r="M1429" s="41">
        <v>23.12</v>
      </c>
      <c r="N1429" s="41">
        <f t="shared" si="87"/>
        <v>0</v>
      </c>
      <c r="O1429" s="41">
        <f t="shared" si="88"/>
        <v>0</v>
      </c>
      <c r="P1429" s="41">
        <f t="shared" si="89"/>
        <v>0</v>
      </c>
    </row>
    <row r="1430" spans="1:16" x14ac:dyDescent="0.2">
      <c r="A1430" s="36">
        <v>37179</v>
      </c>
      <c r="B1430" s="37" t="s">
        <v>149</v>
      </c>
      <c r="C1430" s="71">
        <v>21.15</v>
      </c>
      <c r="D1430" s="25" t="s">
        <v>170</v>
      </c>
      <c r="E1430" s="25">
        <v>15</v>
      </c>
      <c r="F1430" s="26" t="s">
        <v>165</v>
      </c>
      <c r="G1430" s="25">
        <v>2001</v>
      </c>
      <c r="H1430" s="27" t="s">
        <v>68</v>
      </c>
      <c r="I1430" s="25">
        <v>42</v>
      </c>
      <c r="J1430" s="25">
        <v>4</v>
      </c>
      <c r="K1430" s="41">
        <v>32.78</v>
      </c>
      <c r="L1430" s="41">
        <v>32.78</v>
      </c>
      <c r="M1430" s="41">
        <v>32.78</v>
      </c>
      <c r="N1430" s="41">
        <f t="shared" si="87"/>
        <v>0</v>
      </c>
      <c r="O1430" s="41">
        <f t="shared" si="88"/>
        <v>0</v>
      </c>
      <c r="P1430" s="41">
        <f t="shared" si="89"/>
        <v>0</v>
      </c>
    </row>
    <row r="1431" spans="1:16" x14ac:dyDescent="0.2">
      <c r="A1431" s="36">
        <v>37179</v>
      </c>
      <c r="B1431" s="37" t="s">
        <v>150</v>
      </c>
      <c r="C1431" s="71">
        <v>21.3</v>
      </c>
      <c r="D1431" s="25" t="s">
        <v>170</v>
      </c>
      <c r="E1431" s="25">
        <v>15</v>
      </c>
      <c r="F1431" s="26" t="s">
        <v>165</v>
      </c>
      <c r="G1431" s="25">
        <v>2001</v>
      </c>
      <c r="H1431" s="27" t="s">
        <v>68</v>
      </c>
      <c r="I1431" s="25">
        <v>42</v>
      </c>
      <c r="J1431" s="25">
        <v>4</v>
      </c>
      <c r="K1431" s="41">
        <v>23.67</v>
      </c>
      <c r="L1431" s="41">
        <v>23.67</v>
      </c>
      <c r="M1431" s="41">
        <v>23.67</v>
      </c>
      <c r="N1431" s="41">
        <f t="shared" si="87"/>
        <v>0</v>
      </c>
      <c r="O1431" s="41">
        <f t="shared" si="88"/>
        <v>0</v>
      </c>
      <c r="P1431" s="41">
        <f t="shared" si="89"/>
        <v>0</v>
      </c>
    </row>
    <row r="1432" spans="1:16" x14ac:dyDescent="0.2">
      <c r="A1432" s="36">
        <v>37179</v>
      </c>
      <c r="B1432" s="37" t="s">
        <v>151</v>
      </c>
      <c r="C1432" s="71">
        <v>21.45</v>
      </c>
      <c r="D1432" s="25" t="s">
        <v>170</v>
      </c>
      <c r="E1432" s="25">
        <v>15</v>
      </c>
      <c r="F1432" s="26" t="s">
        <v>165</v>
      </c>
      <c r="G1432" s="25">
        <v>2001</v>
      </c>
      <c r="H1432" s="27" t="s">
        <v>68</v>
      </c>
      <c r="I1432" s="25">
        <v>42</v>
      </c>
      <c r="J1432" s="25">
        <v>4</v>
      </c>
      <c r="K1432" s="41">
        <v>22.56</v>
      </c>
      <c r="L1432" s="41">
        <v>22.56</v>
      </c>
      <c r="M1432" s="41">
        <v>22.56</v>
      </c>
      <c r="N1432" s="41">
        <f t="shared" si="87"/>
        <v>0</v>
      </c>
      <c r="O1432" s="41">
        <f t="shared" si="88"/>
        <v>0</v>
      </c>
      <c r="P1432" s="41">
        <f t="shared" si="89"/>
        <v>0</v>
      </c>
    </row>
    <row r="1433" spans="1:16" x14ac:dyDescent="0.2">
      <c r="A1433" s="36">
        <v>37179</v>
      </c>
      <c r="B1433" s="37" t="s">
        <v>152</v>
      </c>
      <c r="C1433" s="71">
        <v>21</v>
      </c>
      <c r="D1433" s="25" t="s">
        <v>170</v>
      </c>
      <c r="E1433" s="25">
        <v>15</v>
      </c>
      <c r="F1433" s="26" t="s">
        <v>165</v>
      </c>
      <c r="G1433" s="25">
        <v>2001</v>
      </c>
      <c r="H1433" s="27" t="s">
        <v>68</v>
      </c>
      <c r="I1433" s="25">
        <v>42</v>
      </c>
      <c r="J1433" s="25">
        <v>4</v>
      </c>
      <c r="K1433" s="41">
        <v>22.44</v>
      </c>
      <c r="L1433" s="41">
        <v>22.44</v>
      </c>
      <c r="M1433" s="41">
        <v>22.44</v>
      </c>
      <c r="N1433" s="41">
        <f t="shared" si="87"/>
        <v>0</v>
      </c>
      <c r="O1433" s="41">
        <f t="shared" si="88"/>
        <v>0</v>
      </c>
      <c r="P1433" s="41">
        <f t="shared" si="89"/>
        <v>0</v>
      </c>
    </row>
    <row r="1434" spans="1:16" x14ac:dyDescent="0.2">
      <c r="A1434" s="36">
        <v>37179</v>
      </c>
      <c r="B1434" s="37" t="s">
        <v>153</v>
      </c>
      <c r="C1434" s="71">
        <v>22.15</v>
      </c>
      <c r="D1434" s="25" t="s">
        <v>170</v>
      </c>
      <c r="E1434" s="25">
        <v>15</v>
      </c>
      <c r="F1434" s="26" t="s">
        <v>165</v>
      </c>
      <c r="G1434" s="25">
        <v>2001</v>
      </c>
      <c r="H1434" s="27" t="s">
        <v>68</v>
      </c>
      <c r="I1434" s="25">
        <v>42</v>
      </c>
      <c r="J1434" s="25">
        <v>4</v>
      </c>
      <c r="K1434" s="41">
        <v>24</v>
      </c>
      <c r="L1434" s="41">
        <v>24</v>
      </c>
      <c r="M1434" s="41">
        <v>24</v>
      </c>
      <c r="N1434" s="41">
        <f t="shared" si="87"/>
        <v>0</v>
      </c>
      <c r="O1434" s="41">
        <f t="shared" si="88"/>
        <v>0</v>
      </c>
      <c r="P1434" s="41">
        <f t="shared" si="89"/>
        <v>0</v>
      </c>
    </row>
    <row r="1435" spans="1:16" x14ac:dyDescent="0.2">
      <c r="A1435" s="36">
        <v>37179</v>
      </c>
      <c r="B1435" s="37" t="s">
        <v>154</v>
      </c>
      <c r="C1435" s="71">
        <v>22.3</v>
      </c>
      <c r="D1435" s="25" t="s">
        <v>170</v>
      </c>
      <c r="E1435" s="25">
        <v>15</v>
      </c>
      <c r="F1435" s="26" t="s">
        <v>165</v>
      </c>
      <c r="G1435" s="25">
        <v>2001</v>
      </c>
      <c r="H1435" s="27" t="s">
        <v>68</v>
      </c>
      <c r="I1435" s="25">
        <v>42</v>
      </c>
      <c r="J1435" s="25">
        <v>4</v>
      </c>
      <c r="K1435" s="41">
        <v>23.33</v>
      </c>
      <c r="L1435" s="41">
        <v>23.33</v>
      </c>
      <c r="M1435" s="41">
        <v>23.33</v>
      </c>
      <c r="N1435" s="41">
        <f t="shared" si="87"/>
        <v>0</v>
      </c>
      <c r="O1435" s="41">
        <f t="shared" si="88"/>
        <v>0</v>
      </c>
      <c r="P1435" s="41">
        <f t="shared" si="89"/>
        <v>0</v>
      </c>
    </row>
    <row r="1436" spans="1:16" x14ac:dyDescent="0.2">
      <c r="A1436" s="36">
        <v>37179</v>
      </c>
      <c r="B1436" s="37" t="s">
        <v>155</v>
      </c>
      <c r="C1436" s="71">
        <v>22.45</v>
      </c>
      <c r="D1436" s="25" t="s">
        <v>170</v>
      </c>
      <c r="E1436" s="25">
        <v>15</v>
      </c>
      <c r="F1436" s="26" t="s">
        <v>165</v>
      </c>
      <c r="G1436" s="25">
        <v>2001</v>
      </c>
      <c r="H1436" s="27" t="s">
        <v>68</v>
      </c>
      <c r="I1436" s="25">
        <v>42</v>
      </c>
      <c r="J1436" s="25">
        <v>4</v>
      </c>
      <c r="K1436" s="41">
        <v>22.33</v>
      </c>
      <c r="L1436" s="41">
        <v>22.33</v>
      </c>
      <c r="M1436" s="41">
        <v>22.33</v>
      </c>
      <c r="N1436" s="41">
        <f t="shared" si="87"/>
        <v>0</v>
      </c>
      <c r="O1436" s="41">
        <f t="shared" si="88"/>
        <v>0</v>
      </c>
      <c r="P1436" s="41">
        <f t="shared" si="89"/>
        <v>0</v>
      </c>
    </row>
    <row r="1437" spans="1:16" x14ac:dyDescent="0.2">
      <c r="A1437" s="36">
        <v>37179</v>
      </c>
      <c r="B1437" s="37" t="s">
        <v>156</v>
      </c>
      <c r="C1437" s="71">
        <v>22</v>
      </c>
      <c r="D1437" s="25" t="s">
        <v>170</v>
      </c>
      <c r="E1437" s="25">
        <v>15</v>
      </c>
      <c r="F1437" s="26" t="s">
        <v>165</v>
      </c>
      <c r="G1437" s="25">
        <v>2001</v>
      </c>
      <c r="H1437" s="27" t="s">
        <v>68</v>
      </c>
      <c r="I1437" s="25">
        <v>42</v>
      </c>
      <c r="J1437" s="25">
        <v>4</v>
      </c>
      <c r="K1437" s="41">
        <v>22.11</v>
      </c>
      <c r="L1437" s="41">
        <v>22.11</v>
      </c>
      <c r="M1437" s="41">
        <v>22.11</v>
      </c>
      <c r="N1437" s="41">
        <f t="shared" si="87"/>
        <v>0</v>
      </c>
      <c r="O1437" s="41">
        <f t="shared" si="88"/>
        <v>0</v>
      </c>
      <c r="P1437" s="41">
        <f t="shared" si="89"/>
        <v>0</v>
      </c>
    </row>
    <row r="1438" spans="1:16" x14ac:dyDescent="0.2">
      <c r="A1438" s="36">
        <v>37179</v>
      </c>
      <c r="B1438" s="37" t="s">
        <v>157</v>
      </c>
      <c r="C1438" s="71">
        <v>23.15</v>
      </c>
      <c r="D1438" s="25" t="s">
        <v>170</v>
      </c>
      <c r="E1438" s="25">
        <v>15</v>
      </c>
      <c r="F1438" s="26" t="s">
        <v>165</v>
      </c>
      <c r="G1438" s="25">
        <v>2001</v>
      </c>
      <c r="H1438" s="27" t="s">
        <v>68</v>
      </c>
      <c r="I1438" s="25">
        <v>42</v>
      </c>
      <c r="J1438" s="25">
        <v>4</v>
      </c>
      <c r="K1438" s="41">
        <v>23.22</v>
      </c>
      <c r="L1438" s="41">
        <v>23.22</v>
      </c>
      <c r="M1438" s="41">
        <v>23.22</v>
      </c>
      <c r="N1438" s="41">
        <f t="shared" si="87"/>
        <v>0</v>
      </c>
      <c r="O1438" s="41">
        <f t="shared" si="88"/>
        <v>0</v>
      </c>
      <c r="P1438" s="41">
        <f t="shared" si="89"/>
        <v>0</v>
      </c>
    </row>
    <row r="1439" spans="1:16" x14ac:dyDescent="0.2">
      <c r="A1439" s="36">
        <v>37179</v>
      </c>
      <c r="B1439" s="37" t="s">
        <v>158</v>
      </c>
      <c r="C1439" s="71">
        <v>23.3</v>
      </c>
      <c r="D1439" s="25" t="s">
        <v>170</v>
      </c>
      <c r="E1439" s="25">
        <v>15</v>
      </c>
      <c r="F1439" s="26" t="s">
        <v>165</v>
      </c>
      <c r="G1439" s="25">
        <v>2001</v>
      </c>
      <c r="H1439" s="27" t="s">
        <v>68</v>
      </c>
      <c r="I1439" s="25">
        <v>42</v>
      </c>
      <c r="J1439" s="25">
        <v>4</v>
      </c>
      <c r="K1439" s="41">
        <v>25.02</v>
      </c>
      <c r="L1439" s="41">
        <v>25.02</v>
      </c>
      <c r="M1439" s="41">
        <v>25.02</v>
      </c>
      <c r="N1439" s="41">
        <f t="shared" si="87"/>
        <v>0</v>
      </c>
      <c r="O1439" s="41">
        <f t="shared" si="88"/>
        <v>0</v>
      </c>
      <c r="P1439" s="41">
        <f t="shared" si="89"/>
        <v>0</v>
      </c>
    </row>
    <row r="1440" spans="1:16" x14ac:dyDescent="0.2">
      <c r="A1440" s="36">
        <v>37179</v>
      </c>
      <c r="B1440" s="37" t="s">
        <v>159</v>
      </c>
      <c r="C1440" s="71">
        <v>23.45</v>
      </c>
      <c r="D1440" s="25" t="s">
        <v>170</v>
      </c>
      <c r="E1440" s="25">
        <v>15</v>
      </c>
      <c r="F1440" s="26" t="s">
        <v>165</v>
      </c>
      <c r="G1440" s="25">
        <v>2001</v>
      </c>
      <c r="H1440" s="27" t="s">
        <v>68</v>
      </c>
      <c r="I1440" s="25">
        <v>42</v>
      </c>
      <c r="J1440" s="25">
        <v>4</v>
      </c>
      <c r="K1440" s="41">
        <v>23.67</v>
      </c>
      <c r="L1440" s="41">
        <v>23.67</v>
      </c>
      <c r="M1440" s="41">
        <v>23.67</v>
      </c>
      <c r="N1440" s="41">
        <f t="shared" si="87"/>
        <v>0</v>
      </c>
      <c r="O1440" s="41">
        <f t="shared" si="88"/>
        <v>0</v>
      </c>
      <c r="P1440" s="41">
        <f t="shared" si="89"/>
        <v>0</v>
      </c>
    </row>
    <row r="1441" spans="1:16" x14ac:dyDescent="0.2">
      <c r="A1441" s="36">
        <v>37179</v>
      </c>
      <c r="B1441" s="37" t="s">
        <v>160</v>
      </c>
      <c r="C1441" s="71">
        <v>23</v>
      </c>
      <c r="D1441" s="25" t="s">
        <v>170</v>
      </c>
      <c r="E1441" s="25">
        <v>15</v>
      </c>
      <c r="F1441" s="26" t="s">
        <v>165</v>
      </c>
      <c r="G1441" s="25">
        <v>2001</v>
      </c>
      <c r="H1441" s="27" t="s">
        <v>68</v>
      </c>
      <c r="I1441" s="25">
        <v>42</v>
      </c>
      <c r="J1441" s="25">
        <v>4</v>
      </c>
      <c r="K1441" s="41">
        <v>22.56</v>
      </c>
      <c r="L1441" s="41">
        <v>22.56</v>
      </c>
      <c r="M1441" s="41">
        <v>22.56</v>
      </c>
      <c r="N1441" s="41">
        <f t="shared" si="87"/>
        <v>0</v>
      </c>
      <c r="O1441" s="41">
        <f t="shared" si="88"/>
        <v>0</v>
      </c>
      <c r="P1441" s="41">
        <f t="shared" si="89"/>
        <v>0</v>
      </c>
    </row>
    <row r="1442" spans="1:16" x14ac:dyDescent="0.2">
      <c r="A1442" s="36">
        <v>37179</v>
      </c>
      <c r="B1442" s="37" t="s">
        <v>161</v>
      </c>
      <c r="C1442" s="71">
        <v>24.15</v>
      </c>
      <c r="D1442" s="25" t="s">
        <v>170</v>
      </c>
      <c r="E1442" s="25">
        <v>15</v>
      </c>
      <c r="F1442" s="26" t="s">
        <v>165</v>
      </c>
      <c r="G1442" s="25">
        <v>2001</v>
      </c>
      <c r="H1442" s="27" t="s">
        <v>68</v>
      </c>
      <c r="I1442" s="25">
        <v>42</v>
      </c>
      <c r="J1442" s="25">
        <v>4</v>
      </c>
      <c r="K1442" s="41">
        <v>24.52</v>
      </c>
      <c r="L1442" s="41">
        <v>24.52</v>
      </c>
      <c r="M1442" s="41">
        <v>24.52</v>
      </c>
      <c r="N1442" s="41">
        <f t="shared" si="87"/>
        <v>0</v>
      </c>
      <c r="O1442" s="41">
        <f t="shared" si="88"/>
        <v>0</v>
      </c>
      <c r="P1442" s="41">
        <f t="shared" si="89"/>
        <v>0</v>
      </c>
    </row>
    <row r="1443" spans="1:16" x14ac:dyDescent="0.2">
      <c r="A1443" s="36">
        <v>37179</v>
      </c>
      <c r="B1443" s="37" t="s">
        <v>162</v>
      </c>
      <c r="C1443" s="71">
        <v>24.3</v>
      </c>
      <c r="D1443" s="25" t="s">
        <v>170</v>
      </c>
      <c r="E1443" s="25">
        <v>15</v>
      </c>
      <c r="F1443" s="26" t="s">
        <v>165</v>
      </c>
      <c r="G1443" s="25">
        <v>2001</v>
      </c>
      <c r="H1443" s="27" t="s">
        <v>68</v>
      </c>
      <c r="I1443" s="25">
        <v>42</v>
      </c>
      <c r="J1443" s="25">
        <v>4</v>
      </c>
      <c r="K1443" s="41">
        <v>22.78</v>
      </c>
      <c r="L1443" s="41">
        <v>22.78</v>
      </c>
      <c r="M1443" s="41">
        <v>22.78</v>
      </c>
      <c r="N1443" s="41">
        <f t="shared" si="87"/>
        <v>0</v>
      </c>
      <c r="O1443" s="41">
        <f t="shared" si="88"/>
        <v>0</v>
      </c>
      <c r="P1443" s="41">
        <f t="shared" si="89"/>
        <v>0</v>
      </c>
    </row>
    <row r="1444" spans="1:16" x14ac:dyDescent="0.2">
      <c r="A1444" s="36">
        <v>37179</v>
      </c>
      <c r="B1444" s="37" t="s">
        <v>163</v>
      </c>
      <c r="C1444" s="71">
        <v>24.45</v>
      </c>
      <c r="D1444" s="25" t="s">
        <v>170</v>
      </c>
      <c r="E1444" s="25">
        <v>15</v>
      </c>
      <c r="F1444" s="26" t="s">
        <v>165</v>
      </c>
      <c r="G1444" s="25">
        <v>2001</v>
      </c>
      <c r="H1444" s="27" t="s">
        <v>68</v>
      </c>
      <c r="I1444" s="25">
        <v>42</v>
      </c>
      <c r="J1444" s="25">
        <v>4</v>
      </c>
      <c r="K1444" s="41">
        <v>22.33</v>
      </c>
      <c r="L1444" s="41">
        <v>22.33</v>
      </c>
      <c r="M1444" s="41">
        <v>22.33</v>
      </c>
      <c r="N1444" s="41">
        <f t="shared" si="87"/>
        <v>0</v>
      </c>
      <c r="O1444" s="41">
        <f t="shared" si="88"/>
        <v>0</v>
      </c>
      <c r="P1444" s="41">
        <f t="shared" si="89"/>
        <v>0</v>
      </c>
    </row>
    <row r="1445" spans="1:16" x14ac:dyDescent="0.2">
      <c r="A1445" s="36">
        <v>37179</v>
      </c>
      <c r="B1445" s="37" t="s">
        <v>164</v>
      </c>
      <c r="C1445" s="71">
        <v>24</v>
      </c>
      <c r="D1445" s="25" t="s">
        <v>170</v>
      </c>
      <c r="E1445" s="25">
        <v>15</v>
      </c>
      <c r="F1445" s="26" t="s">
        <v>165</v>
      </c>
      <c r="G1445" s="25">
        <v>2001</v>
      </c>
      <c r="H1445" s="27" t="s">
        <v>68</v>
      </c>
      <c r="I1445" s="25">
        <v>42</v>
      </c>
      <c r="J1445" s="25">
        <v>4</v>
      </c>
      <c r="K1445" s="41">
        <v>16.010000000000002</v>
      </c>
      <c r="L1445" s="41">
        <v>16.010000000000002</v>
      </c>
      <c r="M1445" s="41">
        <v>16.010000000000002</v>
      </c>
      <c r="N1445" s="41">
        <f t="shared" si="87"/>
        <v>0</v>
      </c>
      <c r="O1445" s="41">
        <f t="shared" si="88"/>
        <v>0</v>
      </c>
      <c r="P1445" s="41">
        <f t="shared" si="89"/>
        <v>0</v>
      </c>
    </row>
    <row r="1446" spans="1:16" x14ac:dyDescent="0.2">
      <c r="A1446" s="36">
        <v>37180</v>
      </c>
      <c r="B1446" s="37" t="s">
        <v>66</v>
      </c>
      <c r="C1446" s="71">
        <v>1</v>
      </c>
      <c r="D1446" s="25" t="s">
        <v>170</v>
      </c>
      <c r="E1446" s="25">
        <v>16</v>
      </c>
      <c r="F1446" s="26" t="s">
        <v>67</v>
      </c>
      <c r="G1446" s="25">
        <v>2001</v>
      </c>
      <c r="H1446" s="27" t="s">
        <v>68</v>
      </c>
      <c r="I1446" s="25">
        <v>42</v>
      </c>
      <c r="J1446" s="25">
        <v>4</v>
      </c>
      <c r="K1446" s="41">
        <v>20.62</v>
      </c>
      <c r="L1446" s="41">
        <v>20.62</v>
      </c>
      <c r="M1446" s="41">
        <v>20.62</v>
      </c>
      <c r="N1446" s="41">
        <f t="shared" si="87"/>
        <v>0</v>
      </c>
      <c r="O1446" s="41">
        <f t="shared" si="88"/>
        <v>0</v>
      </c>
      <c r="P1446" s="41">
        <f t="shared" si="89"/>
        <v>0</v>
      </c>
    </row>
    <row r="1447" spans="1:16" x14ac:dyDescent="0.2">
      <c r="A1447" s="36">
        <v>37180</v>
      </c>
      <c r="B1447" s="37" t="s">
        <v>69</v>
      </c>
      <c r="C1447" s="71">
        <v>1</v>
      </c>
      <c r="D1447" s="25" t="s">
        <v>170</v>
      </c>
      <c r="E1447" s="25">
        <v>16</v>
      </c>
      <c r="F1447" s="26" t="s">
        <v>67</v>
      </c>
      <c r="G1447" s="25">
        <v>2001</v>
      </c>
      <c r="H1447" s="27" t="s">
        <v>68</v>
      </c>
      <c r="I1447" s="25">
        <v>42</v>
      </c>
      <c r="J1447" s="25">
        <v>4</v>
      </c>
      <c r="K1447" s="41">
        <v>12.5</v>
      </c>
      <c r="L1447" s="41">
        <v>12.5</v>
      </c>
      <c r="M1447" s="41">
        <v>12.5</v>
      </c>
      <c r="N1447" s="41">
        <f t="shared" si="87"/>
        <v>0</v>
      </c>
      <c r="O1447" s="41">
        <f t="shared" si="88"/>
        <v>0</v>
      </c>
      <c r="P1447" s="41">
        <f t="shared" si="89"/>
        <v>0</v>
      </c>
    </row>
    <row r="1448" spans="1:16" x14ac:dyDescent="0.2">
      <c r="A1448" s="73">
        <v>37180</v>
      </c>
      <c r="B1448" s="24" t="s">
        <v>70</v>
      </c>
      <c r="C1448" s="71">
        <v>1</v>
      </c>
      <c r="D1448" s="24" t="s">
        <v>170</v>
      </c>
      <c r="E1448" s="24">
        <v>16</v>
      </c>
      <c r="F1448" s="24" t="s">
        <v>67</v>
      </c>
      <c r="G1448" s="24">
        <v>2001</v>
      </c>
      <c r="H1448" s="24" t="s">
        <v>68</v>
      </c>
      <c r="I1448" s="24">
        <v>42</v>
      </c>
      <c r="J1448" s="21">
        <v>4</v>
      </c>
      <c r="K1448" s="41">
        <v>9.2899999999999991</v>
      </c>
      <c r="L1448" s="41">
        <v>9.2899999999999991</v>
      </c>
      <c r="M1448" s="41">
        <v>9.2899999999999991</v>
      </c>
      <c r="N1448" s="41">
        <f t="shared" si="87"/>
        <v>0</v>
      </c>
      <c r="O1448" s="41">
        <f t="shared" si="88"/>
        <v>0</v>
      </c>
      <c r="P1448" s="41">
        <f t="shared" si="89"/>
        <v>0</v>
      </c>
    </row>
    <row r="1449" spans="1:16" x14ac:dyDescent="0.2">
      <c r="A1449" s="73">
        <v>37180</v>
      </c>
      <c r="B1449" s="24" t="s">
        <v>71</v>
      </c>
      <c r="C1449" s="71">
        <v>1</v>
      </c>
      <c r="D1449" s="24" t="s">
        <v>170</v>
      </c>
      <c r="E1449" s="24">
        <v>16</v>
      </c>
      <c r="F1449" s="24" t="s">
        <v>67</v>
      </c>
      <c r="G1449" s="24">
        <v>2001</v>
      </c>
      <c r="H1449" s="24" t="s">
        <v>68</v>
      </c>
      <c r="I1449" s="24">
        <v>42</v>
      </c>
      <c r="J1449" s="21">
        <v>4</v>
      </c>
      <c r="K1449" s="41">
        <v>1.6</v>
      </c>
      <c r="L1449" s="41">
        <v>1.6</v>
      </c>
      <c r="M1449" s="41">
        <v>1.6</v>
      </c>
      <c r="N1449" s="41">
        <f t="shared" si="87"/>
        <v>0</v>
      </c>
      <c r="O1449" s="41">
        <f t="shared" si="88"/>
        <v>0</v>
      </c>
      <c r="P1449" s="41">
        <f t="shared" si="89"/>
        <v>0</v>
      </c>
    </row>
    <row r="1450" spans="1:16" x14ac:dyDescent="0.2">
      <c r="A1450" s="73">
        <v>37180</v>
      </c>
      <c r="B1450" s="24" t="s">
        <v>72</v>
      </c>
      <c r="C1450" s="71">
        <v>2.15</v>
      </c>
      <c r="D1450" s="24" t="s">
        <v>170</v>
      </c>
      <c r="E1450" s="24">
        <v>16</v>
      </c>
      <c r="F1450" s="24" t="s">
        <v>67</v>
      </c>
      <c r="G1450" s="24">
        <v>2001</v>
      </c>
      <c r="H1450" s="24" t="s">
        <v>68</v>
      </c>
      <c r="I1450" s="24">
        <v>42</v>
      </c>
      <c r="J1450" s="21">
        <v>4</v>
      </c>
      <c r="K1450" s="41">
        <v>5.4</v>
      </c>
      <c r="L1450" s="41">
        <v>5.4</v>
      </c>
      <c r="M1450" s="41">
        <v>5.4</v>
      </c>
      <c r="N1450" s="41">
        <f t="shared" si="87"/>
        <v>0</v>
      </c>
      <c r="O1450" s="41">
        <f t="shared" si="88"/>
        <v>0</v>
      </c>
      <c r="P1450" s="41">
        <f t="shared" si="89"/>
        <v>0</v>
      </c>
    </row>
    <row r="1451" spans="1:16" x14ac:dyDescent="0.2">
      <c r="A1451" s="73">
        <v>37180</v>
      </c>
      <c r="B1451" s="24" t="s">
        <v>73</v>
      </c>
      <c r="C1451" s="71">
        <v>2.2999999999999998</v>
      </c>
      <c r="D1451" s="24" t="s">
        <v>170</v>
      </c>
      <c r="E1451" s="24">
        <v>16</v>
      </c>
      <c r="F1451" s="24" t="s">
        <v>67</v>
      </c>
      <c r="G1451" s="24">
        <v>2001</v>
      </c>
      <c r="H1451" s="24" t="s">
        <v>68</v>
      </c>
      <c r="I1451" s="24">
        <v>42</v>
      </c>
      <c r="J1451" s="21">
        <v>4</v>
      </c>
      <c r="K1451" s="41">
        <v>5.7</v>
      </c>
      <c r="L1451" s="41">
        <v>5.7</v>
      </c>
      <c r="M1451" s="41">
        <v>5.7</v>
      </c>
      <c r="N1451" s="41">
        <f t="shared" si="87"/>
        <v>0</v>
      </c>
      <c r="O1451" s="41">
        <f t="shared" si="88"/>
        <v>0</v>
      </c>
      <c r="P1451" s="41">
        <f t="shared" si="89"/>
        <v>0</v>
      </c>
    </row>
    <row r="1452" spans="1:16" x14ac:dyDescent="0.2">
      <c r="A1452" s="73">
        <v>37180</v>
      </c>
      <c r="B1452" s="24" t="s">
        <v>74</v>
      </c>
      <c r="C1452" s="71">
        <v>2.4500000000000002</v>
      </c>
      <c r="D1452" s="24" t="s">
        <v>170</v>
      </c>
      <c r="E1452" s="24">
        <v>16</v>
      </c>
      <c r="F1452" s="24" t="s">
        <v>67</v>
      </c>
      <c r="G1452" s="24">
        <v>2001</v>
      </c>
      <c r="H1452" s="24" t="s">
        <v>68</v>
      </c>
      <c r="I1452" s="24">
        <v>42</v>
      </c>
      <c r="J1452" s="21">
        <v>4</v>
      </c>
      <c r="K1452" s="41">
        <v>17</v>
      </c>
      <c r="L1452" s="41">
        <v>17</v>
      </c>
      <c r="M1452" s="41">
        <v>17</v>
      </c>
      <c r="N1452" s="41">
        <f t="shared" si="87"/>
        <v>0</v>
      </c>
      <c r="O1452" s="41">
        <f t="shared" si="88"/>
        <v>0</v>
      </c>
      <c r="P1452" s="41">
        <f t="shared" si="89"/>
        <v>0</v>
      </c>
    </row>
    <row r="1453" spans="1:16" x14ac:dyDescent="0.2">
      <c r="A1453" s="73">
        <v>37180</v>
      </c>
      <c r="B1453" s="24" t="s">
        <v>75</v>
      </c>
      <c r="C1453" s="71">
        <v>2</v>
      </c>
      <c r="D1453" s="24" t="s">
        <v>170</v>
      </c>
      <c r="E1453" s="24">
        <v>16</v>
      </c>
      <c r="F1453" s="24" t="s">
        <v>67</v>
      </c>
      <c r="G1453" s="24">
        <v>2001</v>
      </c>
      <c r="H1453" s="24" t="s">
        <v>68</v>
      </c>
      <c r="I1453" s="24">
        <v>42</v>
      </c>
      <c r="J1453" s="21">
        <v>4</v>
      </c>
      <c r="K1453" s="41">
        <v>18.11</v>
      </c>
      <c r="L1453" s="41">
        <v>18.11</v>
      </c>
      <c r="M1453" s="41">
        <v>18.11</v>
      </c>
      <c r="N1453" s="41">
        <f t="shared" si="87"/>
        <v>0</v>
      </c>
      <c r="O1453" s="41">
        <f t="shared" si="88"/>
        <v>0</v>
      </c>
      <c r="P1453" s="41">
        <f t="shared" si="89"/>
        <v>0</v>
      </c>
    </row>
    <row r="1454" spans="1:16" x14ac:dyDescent="0.2">
      <c r="A1454" s="73">
        <v>37180</v>
      </c>
      <c r="B1454" s="24" t="s">
        <v>76</v>
      </c>
      <c r="C1454" s="71">
        <v>3.15</v>
      </c>
      <c r="D1454" s="24" t="s">
        <v>170</v>
      </c>
      <c r="E1454" s="24">
        <v>16</v>
      </c>
      <c r="F1454" s="24" t="s">
        <v>67</v>
      </c>
      <c r="G1454" s="24">
        <v>2001</v>
      </c>
      <c r="H1454" s="24" t="s">
        <v>68</v>
      </c>
      <c r="I1454" s="24">
        <v>42</v>
      </c>
      <c r="J1454" s="21">
        <v>4</v>
      </c>
      <c r="K1454" s="41">
        <v>18.600000000000001</v>
      </c>
      <c r="L1454" s="41">
        <v>18.600000000000001</v>
      </c>
      <c r="M1454" s="41">
        <v>18.600000000000001</v>
      </c>
      <c r="N1454" s="41">
        <f t="shared" si="87"/>
        <v>0</v>
      </c>
      <c r="O1454" s="41">
        <f t="shared" si="88"/>
        <v>0</v>
      </c>
      <c r="P1454" s="41">
        <f t="shared" si="89"/>
        <v>0</v>
      </c>
    </row>
    <row r="1455" spans="1:16" x14ac:dyDescent="0.2">
      <c r="A1455" s="73">
        <v>37180</v>
      </c>
      <c r="B1455" s="24" t="s">
        <v>77</v>
      </c>
      <c r="C1455" s="71">
        <v>3.3</v>
      </c>
      <c r="D1455" s="24" t="s">
        <v>170</v>
      </c>
      <c r="E1455" s="24">
        <v>16</v>
      </c>
      <c r="F1455" s="24" t="s">
        <v>67</v>
      </c>
      <c r="G1455" s="24">
        <v>2001</v>
      </c>
      <c r="H1455" s="24" t="s">
        <v>68</v>
      </c>
      <c r="I1455" s="24">
        <v>42</v>
      </c>
      <c r="J1455" s="21">
        <v>4</v>
      </c>
      <c r="K1455" s="41">
        <v>18.899999999999999</v>
      </c>
      <c r="L1455" s="41">
        <v>18.899999999999999</v>
      </c>
      <c r="M1455" s="41">
        <v>18.899999999999999</v>
      </c>
      <c r="N1455" s="41">
        <f t="shared" si="87"/>
        <v>0</v>
      </c>
      <c r="O1455" s="41">
        <f t="shared" si="88"/>
        <v>0</v>
      </c>
      <c r="P1455" s="41">
        <f t="shared" si="89"/>
        <v>0</v>
      </c>
    </row>
    <row r="1456" spans="1:16" x14ac:dyDescent="0.2">
      <c r="A1456" s="73">
        <v>37180</v>
      </c>
      <c r="B1456" s="24" t="s">
        <v>78</v>
      </c>
      <c r="C1456" s="71">
        <v>3.45</v>
      </c>
      <c r="D1456" s="24" t="s">
        <v>170</v>
      </c>
      <c r="E1456" s="24">
        <v>16</v>
      </c>
      <c r="F1456" s="24" t="s">
        <v>67</v>
      </c>
      <c r="G1456" s="24">
        <v>2001</v>
      </c>
      <c r="H1456" s="24" t="s">
        <v>68</v>
      </c>
      <c r="I1456" s="24">
        <v>42</v>
      </c>
      <c r="J1456" s="21">
        <v>4</v>
      </c>
      <c r="K1456" s="41">
        <v>14.21</v>
      </c>
      <c r="L1456" s="41">
        <v>14.21</v>
      </c>
      <c r="M1456" s="41">
        <v>14.21</v>
      </c>
      <c r="N1456" s="41">
        <f t="shared" si="87"/>
        <v>0</v>
      </c>
      <c r="O1456" s="41">
        <f t="shared" si="88"/>
        <v>0</v>
      </c>
      <c r="P1456" s="41">
        <f t="shared" si="89"/>
        <v>0</v>
      </c>
    </row>
    <row r="1457" spans="1:16" x14ac:dyDescent="0.2">
      <c r="A1457" s="73">
        <v>37180</v>
      </c>
      <c r="B1457" s="24" t="s">
        <v>79</v>
      </c>
      <c r="C1457" s="71">
        <v>3</v>
      </c>
      <c r="D1457" s="24" t="s">
        <v>170</v>
      </c>
      <c r="E1457" s="24">
        <v>16</v>
      </c>
      <c r="F1457" s="24" t="s">
        <v>67</v>
      </c>
      <c r="G1457" s="24">
        <v>2001</v>
      </c>
      <c r="H1457" s="24" t="s">
        <v>68</v>
      </c>
      <c r="I1457" s="24">
        <v>42</v>
      </c>
      <c r="J1457" s="21">
        <v>4</v>
      </c>
      <c r="K1457" s="41">
        <v>13.1</v>
      </c>
      <c r="L1457" s="41">
        <v>13.1</v>
      </c>
      <c r="M1457" s="41">
        <v>13.1</v>
      </c>
      <c r="N1457" s="41">
        <f t="shared" si="87"/>
        <v>0</v>
      </c>
      <c r="O1457" s="41">
        <f t="shared" si="88"/>
        <v>0</v>
      </c>
      <c r="P1457" s="41">
        <f t="shared" si="89"/>
        <v>0</v>
      </c>
    </row>
    <row r="1458" spans="1:16" x14ac:dyDescent="0.2">
      <c r="A1458" s="73">
        <v>37180</v>
      </c>
      <c r="B1458" s="24" t="s">
        <v>80</v>
      </c>
      <c r="C1458" s="71">
        <v>4.1500000000000004</v>
      </c>
      <c r="D1458" s="24" t="s">
        <v>170</v>
      </c>
      <c r="E1458" s="24">
        <v>16</v>
      </c>
      <c r="F1458" s="24" t="s">
        <v>67</v>
      </c>
      <c r="G1458" s="24">
        <v>2001</v>
      </c>
      <c r="H1458" s="24" t="s">
        <v>68</v>
      </c>
      <c r="I1458" s="24">
        <v>42</v>
      </c>
      <c r="J1458" s="21">
        <v>4</v>
      </c>
      <c r="K1458" s="41">
        <v>13.1</v>
      </c>
      <c r="L1458" s="41">
        <v>13.1</v>
      </c>
      <c r="M1458" s="41">
        <v>13.1</v>
      </c>
      <c r="N1458" s="41">
        <f t="shared" si="87"/>
        <v>0</v>
      </c>
      <c r="O1458" s="41">
        <f t="shared" si="88"/>
        <v>0</v>
      </c>
      <c r="P1458" s="41">
        <f t="shared" si="89"/>
        <v>0</v>
      </c>
    </row>
    <row r="1459" spans="1:16" x14ac:dyDescent="0.2">
      <c r="A1459" s="73">
        <v>37180</v>
      </c>
      <c r="B1459" s="24" t="s">
        <v>81</v>
      </c>
      <c r="C1459" s="71">
        <v>4.3</v>
      </c>
      <c r="D1459" s="24" t="s">
        <v>170</v>
      </c>
      <c r="E1459" s="24">
        <v>16</v>
      </c>
      <c r="F1459" s="24" t="s">
        <v>67</v>
      </c>
      <c r="G1459" s="24">
        <v>2001</v>
      </c>
      <c r="H1459" s="24" t="s">
        <v>68</v>
      </c>
      <c r="I1459" s="24">
        <v>42</v>
      </c>
      <c r="J1459" s="21">
        <v>4</v>
      </c>
      <c r="K1459" s="41">
        <v>12.2</v>
      </c>
      <c r="L1459" s="41">
        <v>12.2</v>
      </c>
      <c r="M1459" s="41">
        <v>12.2</v>
      </c>
      <c r="N1459" s="41">
        <f t="shared" si="87"/>
        <v>0</v>
      </c>
      <c r="O1459" s="41">
        <f t="shared" si="88"/>
        <v>0</v>
      </c>
      <c r="P1459" s="41">
        <f t="shared" si="89"/>
        <v>0</v>
      </c>
    </row>
    <row r="1460" spans="1:16" x14ac:dyDescent="0.2">
      <c r="A1460" s="73">
        <v>37180</v>
      </c>
      <c r="B1460" s="24" t="s">
        <v>82</v>
      </c>
      <c r="C1460" s="71">
        <v>4.45</v>
      </c>
      <c r="D1460" s="24" t="s">
        <v>170</v>
      </c>
      <c r="E1460" s="24">
        <v>16</v>
      </c>
      <c r="F1460" s="24" t="s">
        <v>67</v>
      </c>
      <c r="G1460" s="24">
        <v>2001</v>
      </c>
      <c r="H1460" s="24" t="s">
        <v>68</v>
      </c>
      <c r="I1460" s="24">
        <v>42</v>
      </c>
      <c r="J1460" s="21">
        <v>4</v>
      </c>
      <c r="K1460" s="41">
        <v>10.99</v>
      </c>
      <c r="L1460" s="41">
        <v>10.99</v>
      </c>
      <c r="M1460" s="41">
        <v>10.99</v>
      </c>
      <c r="N1460" s="41">
        <f t="shared" si="87"/>
        <v>0</v>
      </c>
      <c r="O1460" s="41">
        <f t="shared" si="88"/>
        <v>0</v>
      </c>
      <c r="P1460" s="41">
        <f t="shared" si="89"/>
        <v>0</v>
      </c>
    </row>
    <row r="1461" spans="1:16" x14ac:dyDescent="0.2">
      <c r="A1461" s="73">
        <v>37180</v>
      </c>
      <c r="B1461" s="24" t="s">
        <v>83</v>
      </c>
      <c r="C1461" s="71">
        <v>4</v>
      </c>
      <c r="D1461" s="24" t="s">
        <v>170</v>
      </c>
      <c r="E1461" s="24">
        <v>16</v>
      </c>
      <c r="F1461" s="24" t="s">
        <v>67</v>
      </c>
      <c r="G1461" s="24">
        <v>2001</v>
      </c>
      <c r="H1461" s="24" t="s">
        <v>68</v>
      </c>
      <c r="I1461" s="24">
        <v>42</v>
      </c>
      <c r="J1461" s="21">
        <v>4</v>
      </c>
      <c r="K1461" s="41">
        <v>10.6</v>
      </c>
      <c r="L1461" s="41">
        <v>10.6</v>
      </c>
      <c r="M1461" s="41">
        <v>10.6</v>
      </c>
      <c r="N1461" s="41">
        <f t="shared" si="87"/>
        <v>0</v>
      </c>
      <c r="O1461" s="41">
        <f t="shared" si="88"/>
        <v>0</v>
      </c>
      <c r="P1461" s="41">
        <f t="shared" si="89"/>
        <v>0</v>
      </c>
    </row>
    <row r="1462" spans="1:16" x14ac:dyDescent="0.2">
      <c r="A1462" s="73">
        <v>37180</v>
      </c>
      <c r="B1462" s="24" t="s">
        <v>84</v>
      </c>
      <c r="C1462" s="71">
        <v>5.15</v>
      </c>
      <c r="D1462" s="24" t="s">
        <v>170</v>
      </c>
      <c r="E1462" s="24">
        <v>16</v>
      </c>
      <c r="F1462" s="24" t="s">
        <v>67</v>
      </c>
      <c r="G1462" s="24">
        <v>2001</v>
      </c>
      <c r="H1462" s="24" t="s">
        <v>68</v>
      </c>
      <c r="I1462" s="24">
        <v>42</v>
      </c>
      <c r="J1462" s="21">
        <v>4</v>
      </c>
      <c r="K1462" s="41">
        <v>12.2</v>
      </c>
      <c r="L1462" s="41">
        <v>12.2</v>
      </c>
      <c r="M1462" s="41">
        <v>12.2</v>
      </c>
      <c r="N1462" s="41">
        <f t="shared" si="87"/>
        <v>0</v>
      </c>
      <c r="O1462" s="41">
        <f t="shared" si="88"/>
        <v>0</v>
      </c>
      <c r="P1462" s="41">
        <f t="shared" si="89"/>
        <v>0</v>
      </c>
    </row>
    <row r="1463" spans="1:16" x14ac:dyDescent="0.2">
      <c r="A1463" s="73">
        <v>37180</v>
      </c>
      <c r="B1463" s="24" t="s">
        <v>85</v>
      </c>
      <c r="C1463" s="71">
        <v>5.3</v>
      </c>
      <c r="D1463" s="24" t="s">
        <v>170</v>
      </c>
      <c r="E1463" s="24">
        <v>16</v>
      </c>
      <c r="F1463" s="24" t="s">
        <v>67</v>
      </c>
      <c r="G1463" s="24">
        <v>2001</v>
      </c>
      <c r="H1463" s="24" t="s">
        <v>68</v>
      </c>
      <c r="I1463" s="24">
        <v>42</v>
      </c>
      <c r="J1463" s="21">
        <v>4</v>
      </c>
      <c r="K1463" s="41">
        <v>1.8</v>
      </c>
      <c r="L1463" s="41">
        <v>1.8</v>
      </c>
      <c r="M1463" s="41">
        <v>1.8</v>
      </c>
      <c r="N1463" s="41">
        <f t="shared" si="87"/>
        <v>0</v>
      </c>
      <c r="O1463" s="41">
        <f t="shared" si="88"/>
        <v>0</v>
      </c>
      <c r="P1463" s="41">
        <f t="shared" si="89"/>
        <v>0</v>
      </c>
    </row>
    <row r="1464" spans="1:16" x14ac:dyDescent="0.2">
      <c r="A1464" s="73">
        <v>37180</v>
      </c>
      <c r="B1464" s="24" t="s">
        <v>86</v>
      </c>
      <c r="C1464" s="71">
        <v>5.45</v>
      </c>
      <c r="D1464" s="24" t="s">
        <v>170</v>
      </c>
      <c r="E1464" s="24">
        <v>16</v>
      </c>
      <c r="F1464" s="24" t="s">
        <v>67</v>
      </c>
      <c r="G1464" s="24">
        <v>2001</v>
      </c>
      <c r="H1464" s="24" t="s">
        <v>68</v>
      </c>
      <c r="I1464" s="24">
        <v>42</v>
      </c>
      <c r="J1464" s="21">
        <v>4</v>
      </c>
      <c r="K1464" s="41">
        <v>13.32</v>
      </c>
      <c r="L1464" s="41">
        <v>13.32</v>
      </c>
      <c r="M1464" s="41">
        <v>13.32</v>
      </c>
      <c r="N1464" s="41">
        <f t="shared" si="87"/>
        <v>0</v>
      </c>
      <c r="O1464" s="41">
        <f t="shared" si="88"/>
        <v>0</v>
      </c>
      <c r="P1464" s="41">
        <f t="shared" si="89"/>
        <v>0</v>
      </c>
    </row>
    <row r="1465" spans="1:16" x14ac:dyDescent="0.2">
      <c r="A1465" s="73">
        <v>37180</v>
      </c>
      <c r="B1465" s="24" t="s">
        <v>87</v>
      </c>
      <c r="C1465" s="71">
        <v>5</v>
      </c>
      <c r="D1465" s="24" t="s">
        <v>170</v>
      </c>
      <c r="E1465" s="24">
        <v>16</v>
      </c>
      <c r="F1465" s="24" t="s">
        <v>67</v>
      </c>
      <c r="G1465" s="24">
        <v>2001</v>
      </c>
      <c r="H1465" s="24" t="s">
        <v>68</v>
      </c>
      <c r="I1465" s="24">
        <v>42</v>
      </c>
      <c r="J1465" s="21">
        <v>4</v>
      </c>
      <c r="K1465" s="41">
        <v>12.7</v>
      </c>
      <c r="L1465" s="41">
        <v>12.7</v>
      </c>
      <c r="M1465" s="41">
        <v>12.7</v>
      </c>
      <c r="N1465" s="41">
        <f t="shared" si="87"/>
        <v>0</v>
      </c>
      <c r="O1465" s="41">
        <f t="shared" si="88"/>
        <v>0</v>
      </c>
      <c r="P1465" s="41">
        <f t="shared" si="89"/>
        <v>0</v>
      </c>
    </row>
    <row r="1466" spans="1:16" x14ac:dyDescent="0.2">
      <c r="A1466" s="73">
        <v>37180</v>
      </c>
      <c r="B1466" s="24" t="s">
        <v>88</v>
      </c>
      <c r="C1466" s="71">
        <v>6.15</v>
      </c>
      <c r="D1466" s="24" t="s">
        <v>170</v>
      </c>
      <c r="E1466" s="24">
        <v>16</v>
      </c>
      <c r="F1466" s="24" t="s">
        <v>67</v>
      </c>
      <c r="G1466" s="24">
        <v>2001</v>
      </c>
      <c r="H1466" s="24" t="s">
        <v>68</v>
      </c>
      <c r="I1466" s="24">
        <v>42</v>
      </c>
      <c r="J1466" s="21">
        <v>4</v>
      </c>
      <c r="K1466" s="41">
        <v>9.2899999999999991</v>
      </c>
      <c r="L1466" s="41">
        <v>9.2899999999999991</v>
      </c>
      <c r="M1466" s="41">
        <v>9.2899999999999991</v>
      </c>
      <c r="N1466" s="41">
        <f t="shared" si="87"/>
        <v>0</v>
      </c>
      <c r="O1466" s="41">
        <f t="shared" si="88"/>
        <v>0</v>
      </c>
      <c r="P1466" s="41">
        <f t="shared" si="89"/>
        <v>0</v>
      </c>
    </row>
    <row r="1467" spans="1:16" x14ac:dyDescent="0.2">
      <c r="A1467" s="73">
        <v>37180</v>
      </c>
      <c r="B1467" s="24" t="s">
        <v>89</v>
      </c>
      <c r="C1467" s="71">
        <v>6.3</v>
      </c>
      <c r="D1467" s="24" t="s">
        <v>170</v>
      </c>
      <c r="E1467" s="24">
        <v>16</v>
      </c>
      <c r="F1467" s="24" t="s">
        <v>67</v>
      </c>
      <c r="G1467" s="24">
        <v>2001</v>
      </c>
      <c r="H1467" s="24" t="s">
        <v>68</v>
      </c>
      <c r="I1467" s="24">
        <v>42</v>
      </c>
      <c r="J1467" s="21">
        <v>4</v>
      </c>
      <c r="K1467" s="41">
        <v>10.3</v>
      </c>
      <c r="L1467" s="41">
        <v>10.3</v>
      </c>
      <c r="M1467" s="41">
        <v>10.3</v>
      </c>
      <c r="N1467" s="41">
        <f t="shared" si="87"/>
        <v>0</v>
      </c>
      <c r="O1467" s="41">
        <f t="shared" si="88"/>
        <v>0</v>
      </c>
      <c r="P1467" s="41">
        <f t="shared" si="89"/>
        <v>0</v>
      </c>
    </row>
    <row r="1468" spans="1:16" x14ac:dyDescent="0.2">
      <c r="A1468" s="73">
        <v>37180</v>
      </c>
      <c r="B1468" s="24" t="s">
        <v>90</v>
      </c>
      <c r="C1468" s="71">
        <v>6.45</v>
      </c>
      <c r="D1468" s="24" t="s">
        <v>170</v>
      </c>
      <c r="E1468" s="24">
        <v>16</v>
      </c>
      <c r="F1468" s="24" t="s">
        <v>67</v>
      </c>
      <c r="G1468" s="24">
        <v>2001</v>
      </c>
      <c r="H1468" s="24" t="s">
        <v>68</v>
      </c>
      <c r="I1468" s="24">
        <v>42</v>
      </c>
      <c r="J1468" s="21">
        <v>4</v>
      </c>
      <c r="K1468" s="41">
        <v>11.4</v>
      </c>
      <c r="L1468" s="41">
        <v>11.4</v>
      </c>
      <c r="M1468" s="41">
        <v>11.4</v>
      </c>
      <c r="N1468" s="41">
        <f t="shared" si="87"/>
        <v>0</v>
      </c>
      <c r="O1468" s="41">
        <f t="shared" si="88"/>
        <v>0</v>
      </c>
      <c r="P1468" s="41">
        <f t="shared" si="89"/>
        <v>0</v>
      </c>
    </row>
    <row r="1469" spans="1:16" x14ac:dyDescent="0.2">
      <c r="A1469" s="73">
        <v>37180</v>
      </c>
      <c r="B1469" s="24" t="s">
        <v>91</v>
      </c>
      <c r="C1469" s="71">
        <v>6</v>
      </c>
      <c r="D1469" s="24" t="s">
        <v>170</v>
      </c>
      <c r="E1469" s="24">
        <v>16</v>
      </c>
      <c r="F1469" s="24" t="s">
        <v>67</v>
      </c>
      <c r="G1469" s="24">
        <v>2001</v>
      </c>
      <c r="H1469" s="24" t="s">
        <v>68</v>
      </c>
      <c r="I1469" s="24">
        <v>42</v>
      </c>
      <c r="J1469" s="21">
        <v>4</v>
      </c>
      <c r="K1469" s="41">
        <v>18.11</v>
      </c>
      <c r="L1469" s="41">
        <v>18.11</v>
      </c>
      <c r="M1469" s="41">
        <v>18.11</v>
      </c>
      <c r="N1469" s="41">
        <f t="shared" si="87"/>
        <v>0</v>
      </c>
      <c r="O1469" s="41">
        <f t="shared" si="88"/>
        <v>0</v>
      </c>
      <c r="P1469" s="41">
        <f t="shared" si="89"/>
        <v>0</v>
      </c>
    </row>
    <row r="1470" spans="1:16" x14ac:dyDescent="0.2">
      <c r="A1470" s="73">
        <v>37180</v>
      </c>
      <c r="B1470" s="24" t="s">
        <v>92</v>
      </c>
      <c r="C1470" s="71">
        <v>7.15</v>
      </c>
      <c r="D1470" s="24" t="s">
        <v>170</v>
      </c>
      <c r="E1470" s="24">
        <v>16</v>
      </c>
      <c r="F1470" s="24" t="s">
        <v>67</v>
      </c>
      <c r="G1470" s="24">
        <v>2001</v>
      </c>
      <c r="H1470" s="24" t="s">
        <v>68</v>
      </c>
      <c r="I1470" s="24">
        <v>42</v>
      </c>
      <c r="J1470" s="21">
        <v>4</v>
      </c>
      <c r="K1470" s="41">
        <v>14.29</v>
      </c>
      <c r="L1470" s="41">
        <v>14.29</v>
      </c>
      <c r="M1470" s="41">
        <v>14.29</v>
      </c>
      <c r="N1470" s="41">
        <f t="shared" si="87"/>
        <v>0</v>
      </c>
      <c r="O1470" s="41">
        <f t="shared" si="88"/>
        <v>0</v>
      </c>
      <c r="P1470" s="41">
        <f t="shared" si="89"/>
        <v>0</v>
      </c>
    </row>
    <row r="1471" spans="1:16" x14ac:dyDescent="0.2">
      <c r="A1471" s="73">
        <v>37180</v>
      </c>
      <c r="B1471" s="24" t="s">
        <v>93</v>
      </c>
      <c r="C1471" s="71">
        <v>7.3</v>
      </c>
      <c r="D1471" s="24" t="s">
        <v>170</v>
      </c>
      <c r="E1471" s="24">
        <v>16</v>
      </c>
      <c r="F1471" s="24" t="s">
        <v>67</v>
      </c>
      <c r="G1471" s="24">
        <v>2001</v>
      </c>
      <c r="H1471" s="24" t="s">
        <v>68</v>
      </c>
      <c r="I1471" s="24">
        <v>42</v>
      </c>
      <c r="J1471" s="21">
        <v>4</v>
      </c>
      <c r="K1471" s="41">
        <v>15</v>
      </c>
      <c r="L1471" s="41">
        <v>15</v>
      </c>
      <c r="M1471" s="41">
        <v>15</v>
      </c>
      <c r="N1471" s="41">
        <f t="shared" si="87"/>
        <v>0</v>
      </c>
      <c r="O1471" s="41">
        <f t="shared" si="88"/>
        <v>0</v>
      </c>
      <c r="P1471" s="41">
        <f t="shared" si="89"/>
        <v>0</v>
      </c>
    </row>
    <row r="1472" spans="1:16" x14ac:dyDescent="0.2">
      <c r="A1472" s="73">
        <v>37180</v>
      </c>
      <c r="B1472" s="24" t="s">
        <v>94</v>
      </c>
      <c r="C1472" s="71">
        <v>7.45</v>
      </c>
      <c r="D1472" s="24" t="s">
        <v>170</v>
      </c>
      <c r="E1472" s="24">
        <v>16</v>
      </c>
      <c r="F1472" s="24" t="s">
        <v>67</v>
      </c>
      <c r="G1472" s="24">
        <v>2001</v>
      </c>
      <c r="H1472" s="24" t="s">
        <v>68</v>
      </c>
      <c r="I1472" s="24">
        <v>42</v>
      </c>
      <c r="J1472" s="21">
        <v>4</v>
      </c>
      <c r="K1472" s="41">
        <v>18.59</v>
      </c>
      <c r="L1472" s="41">
        <v>18.59</v>
      </c>
      <c r="M1472" s="41">
        <v>18.59</v>
      </c>
      <c r="N1472" s="41">
        <f t="shared" si="87"/>
        <v>0</v>
      </c>
      <c r="O1472" s="41">
        <f t="shared" si="88"/>
        <v>0</v>
      </c>
      <c r="P1472" s="41">
        <f t="shared" si="89"/>
        <v>0</v>
      </c>
    </row>
    <row r="1473" spans="1:16" x14ac:dyDescent="0.2">
      <c r="A1473" s="73">
        <v>37180</v>
      </c>
      <c r="B1473" s="24" t="s">
        <v>95</v>
      </c>
      <c r="C1473" s="71">
        <v>7</v>
      </c>
      <c r="D1473" s="24" t="s">
        <v>170</v>
      </c>
      <c r="E1473" s="24">
        <v>16</v>
      </c>
      <c r="F1473" s="24" t="s">
        <v>67</v>
      </c>
      <c r="G1473" s="24">
        <v>2001</v>
      </c>
      <c r="H1473" s="24" t="s">
        <v>68</v>
      </c>
      <c r="I1473" s="24">
        <v>42</v>
      </c>
      <c r="J1473" s="21">
        <v>4</v>
      </c>
      <c r="K1473" s="41">
        <v>19.11</v>
      </c>
      <c r="L1473" s="41">
        <v>19.11</v>
      </c>
      <c r="M1473" s="41">
        <v>19.11</v>
      </c>
      <c r="N1473" s="41">
        <f t="shared" si="87"/>
        <v>0</v>
      </c>
      <c r="O1473" s="41">
        <f t="shared" si="88"/>
        <v>0</v>
      </c>
      <c r="P1473" s="41">
        <f t="shared" si="89"/>
        <v>0</v>
      </c>
    </row>
    <row r="1474" spans="1:16" x14ac:dyDescent="0.2">
      <c r="A1474" s="73">
        <v>37180</v>
      </c>
      <c r="B1474" s="24" t="s">
        <v>96</v>
      </c>
      <c r="C1474" s="71">
        <v>8.15</v>
      </c>
      <c r="D1474" s="24" t="s">
        <v>170</v>
      </c>
      <c r="E1474" s="24">
        <v>16</v>
      </c>
      <c r="F1474" s="24" t="s">
        <v>67</v>
      </c>
      <c r="G1474" s="24">
        <v>2001</v>
      </c>
      <c r="H1474" s="24" t="s">
        <v>68</v>
      </c>
      <c r="I1474" s="24">
        <v>42</v>
      </c>
      <c r="J1474" s="21">
        <v>4</v>
      </c>
      <c r="K1474" s="41">
        <v>21.53</v>
      </c>
      <c r="L1474" s="41">
        <v>21.53</v>
      </c>
      <c r="M1474" s="41">
        <v>21.53</v>
      </c>
      <c r="N1474" s="41">
        <f t="shared" si="87"/>
        <v>0</v>
      </c>
      <c r="O1474" s="41">
        <f t="shared" si="88"/>
        <v>0</v>
      </c>
      <c r="P1474" s="41">
        <f t="shared" si="89"/>
        <v>0</v>
      </c>
    </row>
    <row r="1475" spans="1:16" x14ac:dyDescent="0.2">
      <c r="A1475" s="73">
        <v>37180</v>
      </c>
      <c r="B1475" s="24" t="s">
        <v>97</v>
      </c>
      <c r="C1475" s="71">
        <v>8.3000000000000007</v>
      </c>
      <c r="D1475" s="24" t="s">
        <v>170</v>
      </c>
      <c r="E1475" s="24">
        <v>16</v>
      </c>
      <c r="F1475" s="24" t="s">
        <v>67</v>
      </c>
      <c r="G1475" s="24">
        <v>2001</v>
      </c>
      <c r="H1475" s="24" t="s">
        <v>68</v>
      </c>
      <c r="I1475" s="24">
        <v>42</v>
      </c>
      <c r="J1475" s="21">
        <v>4</v>
      </c>
      <c r="K1475" s="41">
        <v>23.22</v>
      </c>
      <c r="L1475" s="41">
        <v>23.22</v>
      </c>
      <c r="M1475" s="41">
        <v>23.22</v>
      </c>
      <c r="N1475" s="41">
        <f t="shared" si="87"/>
        <v>0</v>
      </c>
      <c r="O1475" s="41">
        <f t="shared" si="88"/>
        <v>0</v>
      </c>
      <c r="P1475" s="41">
        <f t="shared" si="89"/>
        <v>0</v>
      </c>
    </row>
    <row r="1476" spans="1:16" x14ac:dyDescent="0.2">
      <c r="A1476" s="73">
        <v>37180</v>
      </c>
      <c r="B1476" s="24" t="s">
        <v>98</v>
      </c>
      <c r="C1476" s="71">
        <v>8.4499999999999993</v>
      </c>
      <c r="D1476" s="24" t="s">
        <v>170</v>
      </c>
      <c r="E1476" s="24">
        <v>16</v>
      </c>
      <c r="F1476" s="24" t="s">
        <v>67</v>
      </c>
      <c r="G1476" s="24">
        <v>2001</v>
      </c>
      <c r="H1476" s="24" t="s">
        <v>68</v>
      </c>
      <c r="I1476" s="24">
        <v>42</v>
      </c>
      <c r="J1476" s="21">
        <v>4</v>
      </c>
      <c r="K1476" s="41">
        <v>23.11</v>
      </c>
      <c r="L1476" s="41">
        <v>23.11</v>
      </c>
      <c r="M1476" s="41">
        <v>23.11</v>
      </c>
      <c r="N1476" s="41">
        <f t="shared" si="87"/>
        <v>0</v>
      </c>
      <c r="O1476" s="41">
        <f t="shared" si="88"/>
        <v>0</v>
      </c>
      <c r="P1476" s="41">
        <f t="shared" si="89"/>
        <v>0</v>
      </c>
    </row>
    <row r="1477" spans="1:16" x14ac:dyDescent="0.2">
      <c r="A1477" s="73">
        <v>37180</v>
      </c>
      <c r="B1477" s="24" t="s">
        <v>99</v>
      </c>
      <c r="C1477" s="71">
        <v>8</v>
      </c>
      <c r="D1477" s="24" t="s">
        <v>170</v>
      </c>
      <c r="E1477" s="24">
        <v>16</v>
      </c>
      <c r="F1477" s="24" t="s">
        <v>67</v>
      </c>
      <c r="G1477" s="24">
        <v>2001</v>
      </c>
      <c r="H1477" s="24" t="s">
        <v>68</v>
      </c>
      <c r="I1477" s="24">
        <v>42</v>
      </c>
      <c r="J1477" s="21">
        <v>4</v>
      </c>
      <c r="K1477" s="41">
        <v>23.44</v>
      </c>
      <c r="L1477" s="41">
        <v>23.44</v>
      </c>
      <c r="M1477" s="41">
        <v>23.44</v>
      </c>
      <c r="N1477" s="41">
        <f t="shared" si="87"/>
        <v>0</v>
      </c>
      <c r="O1477" s="41">
        <f t="shared" si="88"/>
        <v>0</v>
      </c>
      <c r="P1477" s="41">
        <f t="shared" si="89"/>
        <v>0</v>
      </c>
    </row>
    <row r="1478" spans="1:16" x14ac:dyDescent="0.2">
      <c r="A1478" s="73">
        <v>37180</v>
      </c>
      <c r="B1478" s="24" t="s">
        <v>100</v>
      </c>
      <c r="C1478" s="71">
        <v>9.15</v>
      </c>
      <c r="D1478" s="24" t="s">
        <v>170</v>
      </c>
      <c r="E1478" s="24">
        <v>16</v>
      </c>
      <c r="F1478" s="24" t="s">
        <v>67</v>
      </c>
      <c r="G1478" s="24">
        <v>2001</v>
      </c>
      <c r="H1478" s="24" t="s">
        <v>68</v>
      </c>
      <c r="I1478" s="24">
        <v>42</v>
      </c>
      <c r="J1478" s="21">
        <v>4</v>
      </c>
      <c r="K1478" s="41">
        <v>22.33</v>
      </c>
      <c r="L1478" s="41">
        <v>22.33</v>
      </c>
      <c r="M1478" s="41">
        <v>22.33</v>
      </c>
      <c r="N1478" s="41">
        <f t="shared" si="87"/>
        <v>0</v>
      </c>
      <c r="O1478" s="41">
        <f t="shared" si="88"/>
        <v>0</v>
      </c>
      <c r="P1478" s="41">
        <f t="shared" si="89"/>
        <v>0</v>
      </c>
    </row>
    <row r="1479" spans="1:16" x14ac:dyDescent="0.2">
      <c r="A1479" s="73">
        <v>37180</v>
      </c>
      <c r="B1479" s="24" t="s">
        <v>101</v>
      </c>
      <c r="C1479" s="71">
        <v>9.3000000000000007</v>
      </c>
      <c r="D1479" s="24" t="s">
        <v>170</v>
      </c>
      <c r="E1479" s="24">
        <v>16</v>
      </c>
      <c r="F1479" s="24" t="s">
        <v>67</v>
      </c>
      <c r="G1479" s="24">
        <v>2001</v>
      </c>
      <c r="H1479" s="24" t="s">
        <v>68</v>
      </c>
      <c r="I1479" s="24">
        <v>42</v>
      </c>
      <c r="J1479" s="21">
        <v>4</v>
      </c>
      <c r="K1479" s="41">
        <v>22.22</v>
      </c>
      <c r="L1479" s="41">
        <v>22.22</v>
      </c>
      <c r="M1479" s="41">
        <v>22.22</v>
      </c>
      <c r="N1479" s="41">
        <f t="shared" ref="N1479:N1542" si="90">K1479-L1479</f>
        <v>0</v>
      </c>
      <c r="O1479" s="41">
        <f t="shared" ref="O1479:O1542" si="91">K1479-M1479</f>
        <v>0</v>
      </c>
      <c r="P1479" s="41">
        <f t="shared" ref="P1479:P1542" si="92">L1479-M1479</f>
        <v>0</v>
      </c>
    </row>
    <row r="1480" spans="1:16" x14ac:dyDescent="0.2">
      <c r="A1480" s="73">
        <v>37180</v>
      </c>
      <c r="B1480" s="24" t="s">
        <v>102</v>
      </c>
      <c r="C1480" s="71">
        <v>9.4499999999999993</v>
      </c>
      <c r="D1480" s="24" t="s">
        <v>170</v>
      </c>
      <c r="E1480" s="24">
        <v>16</v>
      </c>
      <c r="F1480" s="24" t="s">
        <v>67</v>
      </c>
      <c r="G1480" s="24">
        <v>2001</v>
      </c>
      <c r="H1480" s="24" t="s">
        <v>68</v>
      </c>
      <c r="I1480" s="24">
        <v>42</v>
      </c>
      <c r="J1480" s="21">
        <v>4</v>
      </c>
      <c r="K1480" s="41">
        <v>21.8</v>
      </c>
      <c r="L1480" s="41">
        <v>21.8</v>
      </c>
      <c r="M1480" s="41">
        <v>21.8</v>
      </c>
      <c r="N1480" s="41">
        <f t="shared" si="90"/>
        <v>0</v>
      </c>
      <c r="O1480" s="41">
        <f t="shared" si="91"/>
        <v>0</v>
      </c>
      <c r="P1480" s="41">
        <f t="shared" si="92"/>
        <v>0</v>
      </c>
    </row>
    <row r="1481" spans="1:16" x14ac:dyDescent="0.2">
      <c r="A1481" s="73">
        <v>37180</v>
      </c>
      <c r="B1481" s="24" t="s">
        <v>103</v>
      </c>
      <c r="C1481" s="71">
        <v>9</v>
      </c>
      <c r="D1481" s="24" t="s">
        <v>170</v>
      </c>
      <c r="E1481" s="24">
        <v>16</v>
      </c>
      <c r="F1481" s="24" t="s">
        <v>67</v>
      </c>
      <c r="G1481" s="24">
        <v>2001</v>
      </c>
      <c r="H1481" s="24" t="s">
        <v>68</v>
      </c>
      <c r="I1481" s="24">
        <v>42</v>
      </c>
      <c r="J1481" s="21">
        <v>4</v>
      </c>
      <c r="K1481" s="41">
        <v>20.3</v>
      </c>
      <c r="L1481" s="41">
        <v>20.3</v>
      </c>
      <c r="M1481" s="41">
        <v>20.3</v>
      </c>
      <c r="N1481" s="41">
        <f t="shared" si="90"/>
        <v>0</v>
      </c>
      <c r="O1481" s="41">
        <f t="shared" si="91"/>
        <v>0</v>
      </c>
      <c r="P1481" s="41">
        <f t="shared" si="92"/>
        <v>0</v>
      </c>
    </row>
    <row r="1482" spans="1:16" x14ac:dyDescent="0.2">
      <c r="A1482" s="73">
        <v>37180</v>
      </c>
      <c r="B1482" s="24" t="s">
        <v>104</v>
      </c>
      <c r="C1482" s="71">
        <v>10.15</v>
      </c>
      <c r="D1482" s="24" t="s">
        <v>170</v>
      </c>
      <c r="E1482" s="24">
        <v>16</v>
      </c>
      <c r="F1482" s="24" t="s">
        <v>67</v>
      </c>
      <c r="G1482" s="24">
        <v>2001</v>
      </c>
      <c r="H1482" s="24" t="s">
        <v>68</v>
      </c>
      <c r="I1482" s="24">
        <v>42</v>
      </c>
      <c r="J1482" s="21">
        <v>4</v>
      </c>
      <c r="K1482" s="41">
        <v>14.9</v>
      </c>
      <c r="L1482" s="41">
        <v>14.9</v>
      </c>
      <c r="M1482" s="41">
        <v>14.9</v>
      </c>
      <c r="N1482" s="41">
        <f t="shared" si="90"/>
        <v>0</v>
      </c>
      <c r="O1482" s="41">
        <f t="shared" si="91"/>
        <v>0</v>
      </c>
      <c r="P1482" s="41">
        <f t="shared" si="92"/>
        <v>0</v>
      </c>
    </row>
    <row r="1483" spans="1:16" x14ac:dyDescent="0.2">
      <c r="A1483" s="73">
        <v>37180</v>
      </c>
      <c r="B1483" s="24" t="s">
        <v>105</v>
      </c>
      <c r="C1483" s="71">
        <v>10.3</v>
      </c>
      <c r="D1483" s="24" t="s">
        <v>170</v>
      </c>
      <c r="E1483" s="24">
        <v>16</v>
      </c>
      <c r="F1483" s="24" t="s">
        <v>67</v>
      </c>
      <c r="G1483" s="24">
        <v>2001</v>
      </c>
      <c r="H1483" s="24" t="s">
        <v>68</v>
      </c>
      <c r="I1483" s="24">
        <v>42</v>
      </c>
      <c r="J1483" s="21">
        <v>4</v>
      </c>
      <c r="K1483" s="41">
        <v>12.4</v>
      </c>
      <c r="L1483" s="41">
        <v>12.4</v>
      </c>
      <c r="M1483" s="41">
        <v>12.4</v>
      </c>
      <c r="N1483" s="41">
        <f t="shared" si="90"/>
        <v>0</v>
      </c>
      <c r="O1483" s="41">
        <f t="shared" si="91"/>
        <v>0</v>
      </c>
      <c r="P1483" s="41">
        <f t="shared" si="92"/>
        <v>0</v>
      </c>
    </row>
    <row r="1484" spans="1:16" x14ac:dyDescent="0.2">
      <c r="A1484" s="73">
        <v>37180</v>
      </c>
      <c r="B1484" s="24" t="s">
        <v>106</v>
      </c>
      <c r="C1484" s="71">
        <v>10.45</v>
      </c>
      <c r="D1484" s="24" t="s">
        <v>170</v>
      </c>
      <c r="E1484" s="24">
        <v>16</v>
      </c>
      <c r="F1484" s="24" t="s">
        <v>67</v>
      </c>
      <c r="G1484" s="24">
        <v>2001</v>
      </c>
      <c r="H1484" s="24" t="s">
        <v>68</v>
      </c>
      <c r="I1484" s="24">
        <v>42</v>
      </c>
      <c r="J1484" s="21">
        <v>4</v>
      </c>
      <c r="K1484" s="41">
        <v>11</v>
      </c>
      <c r="L1484" s="41">
        <v>11</v>
      </c>
      <c r="M1484" s="41">
        <v>11</v>
      </c>
      <c r="N1484" s="41">
        <f t="shared" si="90"/>
        <v>0</v>
      </c>
      <c r="O1484" s="41">
        <f t="shared" si="91"/>
        <v>0</v>
      </c>
      <c r="P1484" s="41">
        <f t="shared" si="92"/>
        <v>0</v>
      </c>
    </row>
    <row r="1485" spans="1:16" x14ac:dyDescent="0.2">
      <c r="A1485" s="73">
        <v>37180</v>
      </c>
      <c r="B1485" s="24" t="s">
        <v>107</v>
      </c>
      <c r="C1485" s="71">
        <v>10</v>
      </c>
      <c r="D1485" s="24" t="s">
        <v>170</v>
      </c>
      <c r="E1485" s="24">
        <v>16</v>
      </c>
      <c r="F1485" s="24" t="s">
        <v>67</v>
      </c>
      <c r="G1485" s="24">
        <v>2001</v>
      </c>
      <c r="H1485" s="24" t="s">
        <v>68</v>
      </c>
      <c r="I1485" s="24">
        <v>42</v>
      </c>
      <c r="J1485" s="21">
        <v>4</v>
      </c>
      <c r="K1485" s="41">
        <v>12</v>
      </c>
      <c r="L1485" s="41">
        <v>12</v>
      </c>
      <c r="M1485" s="41">
        <v>12</v>
      </c>
      <c r="N1485" s="41">
        <f t="shared" si="90"/>
        <v>0</v>
      </c>
      <c r="O1485" s="41">
        <f t="shared" si="91"/>
        <v>0</v>
      </c>
      <c r="P1485" s="41">
        <f t="shared" si="92"/>
        <v>0</v>
      </c>
    </row>
    <row r="1486" spans="1:16" x14ac:dyDescent="0.2">
      <c r="A1486" s="73">
        <v>37180</v>
      </c>
      <c r="B1486" s="24" t="s">
        <v>108</v>
      </c>
      <c r="C1486" s="71">
        <v>11.15</v>
      </c>
      <c r="D1486" s="24" t="s">
        <v>170</v>
      </c>
      <c r="E1486" s="24">
        <v>16</v>
      </c>
      <c r="F1486" s="24" t="s">
        <v>67</v>
      </c>
      <c r="G1486" s="24">
        <v>2001</v>
      </c>
      <c r="H1486" s="24" t="s">
        <v>68</v>
      </c>
      <c r="I1486" s="24">
        <v>42</v>
      </c>
      <c r="J1486" s="21">
        <v>4</v>
      </c>
      <c r="K1486" s="41">
        <v>13.7</v>
      </c>
      <c r="L1486" s="41">
        <v>13.7</v>
      </c>
      <c r="M1486" s="41">
        <v>13.7</v>
      </c>
      <c r="N1486" s="41">
        <f t="shared" si="90"/>
        <v>0</v>
      </c>
      <c r="O1486" s="41">
        <f t="shared" si="91"/>
        <v>0</v>
      </c>
      <c r="P1486" s="41">
        <f t="shared" si="92"/>
        <v>0</v>
      </c>
    </row>
    <row r="1487" spans="1:16" x14ac:dyDescent="0.2">
      <c r="A1487" s="73">
        <v>37180</v>
      </c>
      <c r="B1487" s="24" t="s">
        <v>109</v>
      </c>
      <c r="C1487" s="71">
        <v>11.3</v>
      </c>
      <c r="D1487" s="24" t="s">
        <v>170</v>
      </c>
      <c r="E1487" s="24">
        <v>16</v>
      </c>
      <c r="F1487" s="24" t="s">
        <v>67</v>
      </c>
      <c r="G1487" s="24">
        <v>2001</v>
      </c>
      <c r="H1487" s="24" t="s">
        <v>68</v>
      </c>
      <c r="I1487" s="24">
        <v>42</v>
      </c>
      <c r="J1487" s="21">
        <v>4</v>
      </c>
      <c r="K1487" s="41">
        <v>17.600000000000001</v>
      </c>
      <c r="L1487" s="41">
        <v>17.600000000000001</v>
      </c>
      <c r="M1487" s="41">
        <v>17.600000000000001</v>
      </c>
      <c r="N1487" s="41">
        <f t="shared" si="90"/>
        <v>0</v>
      </c>
      <c r="O1487" s="41">
        <f t="shared" si="91"/>
        <v>0</v>
      </c>
      <c r="P1487" s="41">
        <f t="shared" si="92"/>
        <v>0</v>
      </c>
    </row>
    <row r="1488" spans="1:16" x14ac:dyDescent="0.2">
      <c r="A1488" s="73">
        <v>37180</v>
      </c>
      <c r="B1488" s="24" t="s">
        <v>110</v>
      </c>
      <c r="C1488" s="71">
        <v>11.45</v>
      </c>
      <c r="D1488" s="24" t="s">
        <v>170</v>
      </c>
      <c r="E1488" s="24">
        <v>16</v>
      </c>
      <c r="F1488" s="24" t="s">
        <v>67</v>
      </c>
      <c r="G1488" s="24">
        <v>2001</v>
      </c>
      <c r="H1488" s="24" t="s">
        <v>68</v>
      </c>
      <c r="I1488" s="24">
        <v>42</v>
      </c>
      <c r="J1488" s="21">
        <v>4</v>
      </c>
      <c r="K1488" s="41">
        <v>17.899999999999999</v>
      </c>
      <c r="L1488" s="41">
        <v>17.899999999999999</v>
      </c>
      <c r="M1488" s="41">
        <v>17.899999999999999</v>
      </c>
      <c r="N1488" s="41">
        <f t="shared" si="90"/>
        <v>0</v>
      </c>
      <c r="O1488" s="41">
        <f t="shared" si="91"/>
        <v>0</v>
      </c>
      <c r="P1488" s="41">
        <f t="shared" si="92"/>
        <v>0</v>
      </c>
    </row>
    <row r="1489" spans="1:16" x14ac:dyDescent="0.2">
      <c r="A1489" s="73">
        <v>37180</v>
      </c>
      <c r="B1489" s="24" t="s">
        <v>111</v>
      </c>
      <c r="C1489" s="71">
        <v>11</v>
      </c>
      <c r="D1489" s="24" t="s">
        <v>170</v>
      </c>
      <c r="E1489" s="24">
        <v>16</v>
      </c>
      <c r="F1489" s="24" t="s">
        <v>67</v>
      </c>
      <c r="G1489" s="24">
        <v>2001</v>
      </c>
      <c r="H1489" s="24" t="s">
        <v>68</v>
      </c>
      <c r="I1489" s="24">
        <v>42</v>
      </c>
      <c r="J1489" s="21">
        <v>4</v>
      </c>
      <c r="K1489" s="41">
        <v>20.9</v>
      </c>
      <c r="L1489" s="41">
        <v>20.9</v>
      </c>
      <c r="M1489" s="41">
        <v>20.9</v>
      </c>
      <c r="N1489" s="41">
        <f t="shared" si="90"/>
        <v>0</v>
      </c>
      <c r="O1489" s="41">
        <f t="shared" si="91"/>
        <v>0</v>
      </c>
      <c r="P1489" s="41">
        <f t="shared" si="92"/>
        <v>0</v>
      </c>
    </row>
    <row r="1490" spans="1:16" x14ac:dyDescent="0.2">
      <c r="A1490" s="73">
        <v>37180</v>
      </c>
      <c r="B1490" s="24" t="s">
        <v>112</v>
      </c>
      <c r="C1490" s="71">
        <v>12.15</v>
      </c>
      <c r="D1490" s="24" t="s">
        <v>170</v>
      </c>
      <c r="E1490" s="24">
        <v>16</v>
      </c>
      <c r="F1490" s="24" t="s">
        <v>67</v>
      </c>
      <c r="G1490" s="24">
        <v>2001</v>
      </c>
      <c r="H1490" s="24" t="s">
        <v>68</v>
      </c>
      <c r="I1490" s="24">
        <v>42</v>
      </c>
      <c r="J1490" s="21">
        <v>4</v>
      </c>
      <c r="K1490" s="41">
        <v>23.11</v>
      </c>
      <c r="L1490" s="41">
        <v>23.11</v>
      </c>
      <c r="M1490" s="41">
        <v>23.11</v>
      </c>
      <c r="N1490" s="41">
        <f t="shared" si="90"/>
        <v>0</v>
      </c>
      <c r="O1490" s="41">
        <f t="shared" si="91"/>
        <v>0</v>
      </c>
      <c r="P1490" s="41">
        <f t="shared" si="92"/>
        <v>0</v>
      </c>
    </row>
    <row r="1491" spans="1:16" x14ac:dyDescent="0.2">
      <c r="A1491" s="73">
        <v>37180</v>
      </c>
      <c r="B1491" s="24" t="s">
        <v>113</v>
      </c>
      <c r="C1491" s="71">
        <v>12.3</v>
      </c>
      <c r="D1491" s="24" t="s">
        <v>170</v>
      </c>
      <c r="E1491" s="24">
        <v>16</v>
      </c>
      <c r="F1491" s="24" t="s">
        <v>67</v>
      </c>
      <c r="G1491" s="24">
        <v>2001</v>
      </c>
      <c r="H1491" s="24" t="s">
        <v>68</v>
      </c>
      <c r="I1491" s="24">
        <v>42</v>
      </c>
      <c r="J1491" s="21">
        <v>4</v>
      </c>
      <c r="K1491" s="41">
        <v>23.22</v>
      </c>
      <c r="L1491" s="41">
        <v>23.22</v>
      </c>
      <c r="M1491" s="41">
        <v>23.22</v>
      </c>
      <c r="N1491" s="41">
        <f t="shared" si="90"/>
        <v>0</v>
      </c>
      <c r="O1491" s="41">
        <f t="shared" si="91"/>
        <v>0</v>
      </c>
      <c r="P1491" s="41">
        <f t="shared" si="92"/>
        <v>0</v>
      </c>
    </row>
    <row r="1492" spans="1:16" x14ac:dyDescent="0.2">
      <c r="A1492" s="73">
        <v>37180</v>
      </c>
      <c r="B1492" s="24" t="s">
        <v>114</v>
      </c>
      <c r="C1492" s="71">
        <v>12.45</v>
      </c>
      <c r="D1492" s="24" t="s">
        <v>170</v>
      </c>
      <c r="E1492" s="24">
        <v>16</v>
      </c>
      <c r="F1492" s="24" t="s">
        <v>67</v>
      </c>
      <c r="G1492" s="24">
        <v>2001</v>
      </c>
      <c r="H1492" s="24" t="s">
        <v>68</v>
      </c>
      <c r="I1492" s="24">
        <v>42</v>
      </c>
      <c r="J1492" s="21">
        <v>4</v>
      </c>
      <c r="K1492" s="41">
        <v>23.22</v>
      </c>
      <c r="L1492" s="41">
        <v>23.22</v>
      </c>
      <c r="M1492" s="41">
        <v>23.22</v>
      </c>
      <c r="N1492" s="41">
        <f t="shared" si="90"/>
        <v>0</v>
      </c>
      <c r="O1492" s="41">
        <f t="shared" si="91"/>
        <v>0</v>
      </c>
      <c r="P1492" s="41">
        <f t="shared" si="92"/>
        <v>0</v>
      </c>
    </row>
    <row r="1493" spans="1:16" x14ac:dyDescent="0.2">
      <c r="A1493" s="73">
        <v>37180</v>
      </c>
      <c r="B1493" s="24" t="s">
        <v>115</v>
      </c>
      <c r="C1493" s="71">
        <v>12</v>
      </c>
      <c r="D1493" s="24" t="s">
        <v>170</v>
      </c>
      <c r="E1493" s="24">
        <v>16</v>
      </c>
      <c r="F1493" s="24" t="s">
        <v>67</v>
      </c>
      <c r="G1493" s="24">
        <v>2001</v>
      </c>
      <c r="H1493" s="24" t="s">
        <v>68</v>
      </c>
      <c r="I1493" s="24">
        <v>42</v>
      </c>
      <c r="J1493" s="21">
        <v>4</v>
      </c>
      <c r="K1493" s="41">
        <v>23.33</v>
      </c>
      <c r="L1493" s="41">
        <v>23.33</v>
      </c>
      <c r="M1493" s="41">
        <v>23.33</v>
      </c>
      <c r="N1493" s="41">
        <f t="shared" si="90"/>
        <v>0</v>
      </c>
      <c r="O1493" s="41">
        <f t="shared" si="91"/>
        <v>0</v>
      </c>
      <c r="P1493" s="41">
        <f t="shared" si="92"/>
        <v>0</v>
      </c>
    </row>
    <row r="1494" spans="1:16" x14ac:dyDescent="0.2">
      <c r="A1494" s="73">
        <v>37180</v>
      </c>
      <c r="B1494" s="24" t="s">
        <v>116</v>
      </c>
      <c r="C1494" s="71">
        <v>13.15</v>
      </c>
      <c r="D1494" s="24" t="s">
        <v>170</v>
      </c>
      <c r="E1494" s="24">
        <v>16</v>
      </c>
      <c r="F1494" s="24" t="s">
        <v>67</v>
      </c>
      <c r="G1494" s="24">
        <v>2001</v>
      </c>
      <c r="H1494" s="24" t="s">
        <v>68</v>
      </c>
      <c r="I1494" s="24">
        <v>42</v>
      </c>
      <c r="J1494" s="21">
        <v>4</v>
      </c>
      <c r="K1494" s="41">
        <v>21.75</v>
      </c>
      <c r="L1494" s="41">
        <v>21.75</v>
      </c>
      <c r="M1494" s="41">
        <v>21.75</v>
      </c>
      <c r="N1494" s="41">
        <f t="shared" si="90"/>
        <v>0</v>
      </c>
      <c r="O1494" s="41">
        <f t="shared" si="91"/>
        <v>0</v>
      </c>
      <c r="P1494" s="41">
        <f t="shared" si="92"/>
        <v>0</v>
      </c>
    </row>
    <row r="1495" spans="1:16" x14ac:dyDescent="0.2">
      <c r="A1495" s="73">
        <v>37180</v>
      </c>
      <c r="B1495" s="24" t="s">
        <v>117</v>
      </c>
      <c r="C1495" s="71">
        <v>13.3</v>
      </c>
      <c r="D1495" s="24" t="s">
        <v>170</v>
      </c>
      <c r="E1495" s="24">
        <v>16</v>
      </c>
      <c r="F1495" s="24" t="s">
        <v>67</v>
      </c>
      <c r="G1495" s="24">
        <v>2001</v>
      </c>
      <c r="H1495" s="24" t="s">
        <v>68</v>
      </c>
      <c r="I1495" s="24">
        <v>42</v>
      </c>
      <c r="J1495" s="21">
        <v>4</v>
      </c>
      <c r="K1495" s="41">
        <v>21.75</v>
      </c>
      <c r="L1495" s="41">
        <v>21.75</v>
      </c>
      <c r="M1495" s="41">
        <v>21.75</v>
      </c>
      <c r="N1495" s="41">
        <f t="shared" si="90"/>
        <v>0</v>
      </c>
      <c r="O1495" s="41">
        <f t="shared" si="91"/>
        <v>0</v>
      </c>
      <c r="P1495" s="41">
        <f t="shared" si="92"/>
        <v>0</v>
      </c>
    </row>
    <row r="1496" spans="1:16" x14ac:dyDescent="0.2">
      <c r="A1496" s="73">
        <v>37180</v>
      </c>
      <c r="B1496" s="24" t="s">
        <v>118</v>
      </c>
      <c r="C1496" s="71">
        <v>13.45</v>
      </c>
      <c r="D1496" s="24" t="s">
        <v>170</v>
      </c>
      <c r="E1496" s="24">
        <v>16</v>
      </c>
      <c r="F1496" s="24" t="s">
        <v>67</v>
      </c>
      <c r="G1496" s="24">
        <v>2001</v>
      </c>
      <c r="H1496" s="24" t="s">
        <v>68</v>
      </c>
      <c r="I1496" s="24">
        <v>42</v>
      </c>
      <c r="J1496" s="21">
        <v>4</v>
      </c>
      <c r="K1496" s="41">
        <v>21.63</v>
      </c>
      <c r="L1496" s="41">
        <v>21.63</v>
      </c>
      <c r="M1496" s="41">
        <v>21.63</v>
      </c>
      <c r="N1496" s="41">
        <f t="shared" si="90"/>
        <v>0</v>
      </c>
      <c r="O1496" s="41">
        <f t="shared" si="91"/>
        <v>0</v>
      </c>
      <c r="P1496" s="41">
        <f t="shared" si="92"/>
        <v>0</v>
      </c>
    </row>
    <row r="1497" spans="1:16" x14ac:dyDescent="0.2">
      <c r="A1497" s="73">
        <v>37180</v>
      </c>
      <c r="B1497" s="24" t="s">
        <v>119</v>
      </c>
      <c r="C1497" s="71">
        <v>13</v>
      </c>
      <c r="D1497" s="24" t="s">
        <v>170</v>
      </c>
      <c r="E1497" s="24">
        <v>16</v>
      </c>
      <c r="F1497" s="24" t="s">
        <v>67</v>
      </c>
      <c r="G1497" s="24">
        <v>2001</v>
      </c>
      <c r="H1497" s="24" t="s">
        <v>68</v>
      </c>
      <c r="I1497" s="24">
        <v>42</v>
      </c>
      <c r="J1497" s="21">
        <v>4</v>
      </c>
      <c r="K1497" s="41">
        <v>21.62</v>
      </c>
      <c r="L1497" s="41">
        <v>21.62</v>
      </c>
      <c r="M1497" s="41">
        <v>21.62</v>
      </c>
      <c r="N1497" s="41">
        <f t="shared" si="90"/>
        <v>0</v>
      </c>
      <c r="O1497" s="41">
        <f t="shared" si="91"/>
        <v>0</v>
      </c>
      <c r="P1497" s="41">
        <f t="shared" si="92"/>
        <v>0</v>
      </c>
    </row>
    <row r="1498" spans="1:16" x14ac:dyDescent="0.2">
      <c r="A1498" s="73">
        <v>37180</v>
      </c>
      <c r="B1498" s="24" t="s">
        <v>121</v>
      </c>
      <c r="C1498" s="71">
        <v>14.15</v>
      </c>
      <c r="D1498" s="24" t="s">
        <v>170</v>
      </c>
      <c r="E1498" s="24">
        <v>16</v>
      </c>
      <c r="F1498" s="24" t="s">
        <v>67</v>
      </c>
      <c r="G1498" s="24">
        <v>2001</v>
      </c>
      <c r="H1498" s="24" t="s">
        <v>68</v>
      </c>
      <c r="I1498" s="24">
        <v>42</v>
      </c>
      <c r="J1498" s="21">
        <v>4</v>
      </c>
      <c r="K1498" s="41">
        <v>21.5</v>
      </c>
      <c r="L1498" s="41">
        <v>21.5</v>
      </c>
      <c r="M1498" s="41">
        <v>21.5</v>
      </c>
      <c r="N1498" s="41">
        <f t="shared" si="90"/>
        <v>0</v>
      </c>
      <c r="O1498" s="41">
        <f t="shared" si="91"/>
        <v>0</v>
      </c>
      <c r="P1498" s="41">
        <f t="shared" si="92"/>
        <v>0</v>
      </c>
    </row>
    <row r="1499" spans="1:16" x14ac:dyDescent="0.2">
      <c r="A1499" s="73">
        <v>37180</v>
      </c>
      <c r="B1499" s="24" t="s">
        <v>122</v>
      </c>
      <c r="C1499" s="71">
        <v>14.3</v>
      </c>
      <c r="D1499" s="24" t="s">
        <v>170</v>
      </c>
      <c r="E1499" s="24">
        <v>16</v>
      </c>
      <c r="F1499" s="24" t="s">
        <v>67</v>
      </c>
      <c r="G1499" s="24">
        <v>2001</v>
      </c>
      <c r="H1499" s="24" t="s">
        <v>68</v>
      </c>
      <c r="I1499" s="24">
        <v>42</v>
      </c>
      <c r="J1499" s="21">
        <v>4</v>
      </c>
      <c r="K1499" s="41">
        <v>21.51</v>
      </c>
      <c r="L1499" s="41">
        <v>21.51</v>
      </c>
      <c r="M1499" s="41">
        <v>21.51</v>
      </c>
      <c r="N1499" s="41">
        <f t="shared" si="90"/>
        <v>0</v>
      </c>
      <c r="O1499" s="41">
        <f t="shared" si="91"/>
        <v>0</v>
      </c>
      <c r="P1499" s="41">
        <f t="shared" si="92"/>
        <v>0</v>
      </c>
    </row>
    <row r="1500" spans="1:16" x14ac:dyDescent="0.2">
      <c r="A1500" s="73">
        <v>37180</v>
      </c>
      <c r="B1500" s="24" t="s">
        <v>123</v>
      </c>
      <c r="C1500" s="71">
        <v>14.45</v>
      </c>
      <c r="D1500" s="24" t="s">
        <v>170</v>
      </c>
      <c r="E1500" s="24">
        <v>16</v>
      </c>
      <c r="F1500" s="24" t="s">
        <v>67</v>
      </c>
      <c r="G1500" s="24">
        <v>2001</v>
      </c>
      <c r="H1500" s="24" t="s">
        <v>68</v>
      </c>
      <c r="I1500" s="24">
        <v>42</v>
      </c>
      <c r="J1500" s="21">
        <v>4</v>
      </c>
      <c r="K1500" s="41">
        <v>21.5</v>
      </c>
      <c r="L1500" s="41">
        <v>21.5</v>
      </c>
      <c r="M1500" s="41">
        <v>21.5</v>
      </c>
      <c r="N1500" s="41">
        <f t="shared" si="90"/>
        <v>0</v>
      </c>
      <c r="O1500" s="41">
        <f t="shared" si="91"/>
        <v>0</v>
      </c>
      <c r="P1500" s="41">
        <f t="shared" si="92"/>
        <v>0</v>
      </c>
    </row>
    <row r="1501" spans="1:16" x14ac:dyDescent="0.2">
      <c r="A1501" s="73">
        <v>37180</v>
      </c>
      <c r="B1501" s="24" t="s">
        <v>124</v>
      </c>
      <c r="C1501" s="71">
        <v>14</v>
      </c>
      <c r="D1501" s="24" t="s">
        <v>170</v>
      </c>
      <c r="E1501" s="24">
        <v>16</v>
      </c>
      <c r="F1501" s="24" t="s">
        <v>67</v>
      </c>
      <c r="G1501" s="24">
        <v>2001</v>
      </c>
      <c r="H1501" s="24" t="s">
        <v>68</v>
      </c>
      <c r="I1501" s="24">
        <v>42</v>
      </c>
      <c r="J1501" s="21">
        <v>4</v>
      </c>
      <c r="K1501" s="41">
        <v>21.5</v>
      </c>
      <c r="L1501" s="41">
        <v>21.5</v>
      </c>
      <c r="M1501" s="41">
        <v>21.5</v>
      </c>
      <c r="N1501" s="41">
        <f t="shared" si="90"/>
        <v>0</v>
      </c>
      <c r="O1501" s="41">
        <f t="shared" si="91"/>
        <v>0</v>
      </c>
      <c r="P1501" s="41">
        <f t="shared" si="92"/>
        <v>0</v>
      </c>
    </row>
    <row r="1502" spans="1:16" x14ac:dyDescent="0.2">
      <c r="A1502" s="73">
        <v>37180</v>
      </c>
      <c r="B1502" s="24" t="s">
        <v>125</v>
      </c>
      <c r="C1502" s="71">
        <v>15.15</v>
      </c>
      <c r="D1502" s="24" t="s">
        <v>170</v>
      </c>
      <c r="E1502" s="24">
        <v>16</v>
      </c>
      <c r="F1502" s="24" t="s">
        <v>67</v>
      </c>
      <c r="G1502" s="24">
        <v>2001</v>
      </c>
      <c r="H1502" s="24" t="s">
        <v>68</v>
      </c>
      <c r="I1502" s="24">
        <v>42</v>
      </c>
      <c r="J1502" s="21">
        <v>4</v>
      </c>
      <c r="K1502" s="41">
        <v>17.600000000000001</v>
      </c>
      <c r="L1502" s="41">
        <v>17.600000000000001</v>
      </c>
      <c r="M1502" s="41">
        <v>17.600000000000001</v>
      </c>
      <c r="N1502" s="41">
        <f t="shared" si="90"/>
        <v>0</v>
      </c>
      <c r="O1502" s="41">
        <f t="shared" si="91"/>
        <v>0</v>
      </c>
      <c r="P1502" s="41">
        <f t="shared" si="92"/>
        <v>0</v>
      </c>
    </row>
    <row r="1503" spans="1:16" x14ac:dyDescent="0.2">
      <c r="A1503" s="73">
        <v>37180</v>
      </c>
      <c r="B1503" s="24" t="s">
        <v>126</v>
      </c>
      <c r="C1503" s="71">
        <v>15.3</v>
      </c>
      <c r="D1503" s="24" t="s">
        <v>170</v>
      </c>
      <c r="E1503" s="24">
        <v>16</v>
      </c>
      <c r="F1503" s="24" t="s">
        <v>67</v>
      </c>
      <c r="G1503" s="24">
        <v>2001</v>
      </c>
      <c r="H1503" s="24" t="s">
        <v>68</v>
      </c>
      <c r="I1503" s="24">
        <v>42</v>
      </c>
      <c r="J1503" s="21">
        <v>4</v>
      </c>
      <c r="K1503" s="41">
        <v>16.3</v>
      </c>
      <c r="L1503" s="41">
        <v>16.3</v>
      </c>
      <c r="M1503" s="41">
        <v>16.3</v>
      </c>
      <c r="N1503" s="41">
        <f t="shared" si="90"/>
        <v>0</v>
      </c>
      <c r="O1503" s="41">
        <f t="shared" si="91"/>
        <v>0</v>
      </c>
      <c r="P1503" s="41">
        <f t="shared" si="92"/>
        <v>0</v>
      </c>
    </row>
    <row r="1504" spans="1:16" x14ac:dyDescent="0.2">
      <c r="A1504" s="73">
        <v>37180</v>
      </c>
      <c r="B1504" s="24" t="s">
        <v>127</v>
      </c>
      <c r="C1504" s="71">
        <v>15.45</v>
      </c>
      <c r="D1504" s="24" t="s">
        <v>170</v>
      </c>
      <c r="E1504" s="24">
        <v>16</v>
      </c>
      <c r="F1504" s="24" t="s">
        <v>67</v>
      </c>
      <c r="G1504" s="24">
        <v>2001</v>
      </c>
      <c r="H1504" s="24" t="s">
        <v>68</v>
      </c>
      <c r="I1504" s="24">
        <v>42</v>
      </c>
      <c r="J1504" s="21">
        <v>4</v>
      </c>
      <c r="K1504" s="41">
        <v>14.9</v>
      </c>
      <c r="L1504" s="41">
        <v>14.9</v>
      </c>
      <c r="M1504" s="41">
        <v>14.9</v>
      </c>
      <c r="N1504" s="41">
        <f t="shared" si="90"/>
        <v>0</v>
      </c>
      <c r="O1504" s="41">
        <f t="shared" si="91"/>
        <v>0</v>
      </c>
      <c r="P1504" s="41">
        <f t="shared" si="92"/>
        <v>0</v>
      </c>
    </row>
    <row r="1505" spans="1:16" x14ac:dyDescent="0.2">
      <c r="A1505" s="73">
        <v>37180</v>
      </c>
      <c r="B1505" s="24" t="s">
        <v>128</v>
      </c>
      <c r="C1505" s="71">
        <v>15</v>
      </c>
      <c r="D1505" s="24" t="s">
        <v>170</v>
      </c>
      <c r="E1505" s="24">
        <v>16</v>
      </c>
      <c r="F1505" s="24" t="s">
        <v>67</v>
      </c>
      <c r="G1505" s="24">
        <v>2001</v>
      </c>
      <c r="H1505" s="24" t="s">
        <v>68</v>
      </c>
      <c r="I1505" s="24">
        <v>42</v>
      </c>
      <c r="J1505" s="21">
        <v>4</v>
      </c>
      <c r="K1505" s="41">
        <v>14.8</v>
      </c>
      <c r="L1505" s="41">
        <v>14.8</v>
      </c>
      <c r="M1505" s="41">
        <v>14.8</v>
      </c>
      <c r="N1505" s="41">
        <f t="shared" si="90"/>
        <v>0</v>
      </c>
      <c r="O1505" s="41">
        <f t="shared" si="91"/>
        <v>0</v>
      </c>
      <c r="P1505" s="41">
        <f t="shared" si="92"/>
        <v>0</v>
      </c>
    </row>
    <row r="1506" spans="1:16" x14ac:dyDescent="0.2">
      <c r="A1506" s="73">
        <v>37180</v>
      </c>
      <c r="B1506" s="24" t="s">
        <v>129</v>
      </c>
      <c r="C1506" s="71">
        <v>16.149999999999999</v>
      </c>
      <c r="D1506" s="24" t="s">
        <v>170</v>
      </c>
      <c r="E1506" s="24">
        <v>16</v>
      </c>
      <c r="F1506" s="24" t="s">
        <v>67</v>
      </c>
      <c r="G1506" s="24">
        <v>2001</v>
      </c>
      <c r="H1506" s="24" t="s">
        <v>68</v>
      </c>
      <c r="I1506" s="24">
        <v>42</v>
      </c>
      <c r="J1506" s="21">
        <v>4</v>
      </c>
      <c r="K1506" s="41">
        <v>21.5</v>
      </c>
      <c r="L1506" s="41">
        <v>21.5</v>
      </c>
      <c r="M1506" s="41">
        <v>21.5</v>
      </c>
      <c r="N1506" s="41">
        <f t="shared" si="90"/>
        <v>0</v>
      </c>
      <c r="O1506" s="41">
        <f t="shared" si="91"/>
        <v>0</v>
      </c>
      <c r="P1506" s="41">
        <f t="shared" si="92"/>
        <v>0</v>
      </c>
    </row>
    <row r="1507" spans="1:16" x14ac:dyDescent="0.2">
      <c r="A1507" s="73">
        <v>37180</v>
      </c>
      <c r="B1507" s="24" t="s">
        <v>130</v>
      </c>
      <c r="C1507" s="71">
        <v>16.3</v>
      </c>
      <c r="D1507" s="24" t="s">
        <v>170</v>
      </c>
      <c r="E1507" s="24">
        <v>16</v>
      </c>
      <c r="F1507" s="24" t="s">
        <v>67</v>
      </c>
      <c r="G1507" s="24">
        <v>2001</v>
      </c>
      <c r="H1507" s="24" t="s">
        <v>68</v>
      </c>
      <c r="I1507" s="24">
        <v>42</v>
      </c>
      <c r="J1507" s="21">
        <v>4</v>
      </c>
      <c r="K1507" s="41">
        <v>21.63</v>
      </c>
      <c r="L1507" s="41">
        <v>21.63</v>
      </c>
      <c r="M1507" s="41">
        <v>21.63</v>
      </c>
      <c r="N1507" s="41">
        <f t="shared" si="90"/>
        <v>0</v>
      </c>
      <c r="O1507" s="41">
        <f t="shared" si="91"/>
        <v>0</v>
      </c>
      <c r="P1507" s="41">
        <f t="shared" si="92"/>
        <v>0</v>
      </c>
    </row>
    <row r="1508" spans="1:16" x14ac:dyDescent="0.2">
      <c r="A1508" s="73">
        <v>37180</v>
      </c>
      <c r="B1508" s="24" t="s">
        <v>131</v>
      </c>
      <c r="C1508" s="71">
        <v>16.45</v>
      </c>
      <c r="D1508" s="24" t="s">
        <v>170</v>
      </c>
      <c r="E1508" s="24">
        <v>16</v>
      </c>
      <c r="F1508" s="24" t="s">
        <v>67</v>
      </c>
      <c r="G1508" s="24">
        <v>2001</v>
      </c>
      <c r="H1508" s="24" t="s">
        <v>68</v>
      </c>
      <c r="I1508" s="24">
        <v>42</v>
      </c>
      <c r="J1508" s="21">
        <v>4</v>
      </c>
      <c r="K1508" s="41">
        <v>21.63</v>
      </c>
      <c r="L1508" s="41">
        <v>21.63</v>
      </c>
      <c r="M1508" s="41">
        <v>21.63</v>
      </c>
      <c r="N1508" s="41">
        <f t="shared" si="90"/>
        <v>0</v>
      </c>
      <c r="O1508" s="41">
        <f t="shared" si="91"/>
        <v>0</v>
      </c>
      <c r="P1508" s="41">
        <f t="shared" si="92"/>
        <v>0</v>
      </c>
    </row>
    <row r="1509" spans="1:16" x14ac:dyDescent="0.2">
      <c r="A1509" s="73">
        <v>37180</v>
      </c>
      <c r="B1509" s="24" t="s">
        <v>132</v>
      </c>
      <c r="C1509" s="71">
        <v>16</v>
      </c>
      <c r="D1509" s="24" t="s">
        <v>170</v>
      </c>
      <c r="E1509" s="24">
        <v>16</v>
      </c>
      <c r="F1509" s="24" t="s">
        <v>67</v>
      </c>
      <c r="G1509" s="24">
        <v>2001</v>
      </c>
      <c r="H1509" s="24" t="s">
        <v>68</v>
      </c>
      <c r="I1509" s="24">
        <v>42</v>
      </c>
      <c r="J1509" s="21">
        <v>4</v>
      </c>
      <c r="K1509" s="41">
        <v>21.62</v>
      </c>
      <c r="L1509" s="41">
        <v>21.62</v>
      </c>
      <c r="M1509" s="41">
        <v>21.62</v>
      </c>
      <c r="N1509" s="41">
        <f t="shared" si="90"/>
        <v>0</v>
      </c>
      <c r="O1509" s="41">
        <f t="shared" si="91"/>
        <v>0</v>
      </c>
      <c r="P1509" s="41">
        <f t="shared" si="92"/>
        <v>0</v>
      </c>
    </row>
    <row r="1510" spans="1:16" x14ac:dyDescent="0.2">
      <c r="A1510" s="73">
        <v>37180</v>
      </c>
      <c r="B1510" s="24" t="s">
        <v>133</v>
      </c>
      <c r="C1510" s="71">
        <v>17.149999999999999</v>
      </c>
      <c r="D1510" s="24" t="s">
        <v>170</v>
      </c>
      <c r="E1510" s="24">
        <v>16</v>
      </c>
      <c r="F1510" s="24" t="s">
        <v>67</v>
      </c>
      <c r="G1510" s="24">
        <v>2001</v>
      </c>
      <c r="H1510" s="24" t="s">
        <v>68</v>
      </c>
      <c r="I1510" s="24">
        <v>42</v>
      </c>
      <c r="J1510" s="21">
        <v>4</v>
      </c>
      <c r="K1510" s="41">
        <v>21.5</v>
      </c>
      <c r="L1510" s="41">
        <v>21.5</v>
      </c>
      <c r="M1510" s="41">
        <v>21.5</v>
      </c>
      <c r="N1510" s="41">
        <f t="shared" si="90"/>
        <v>0</v>
      </c>
      <c r="O1510" s="41">
        <f t="shared" si="91"/>
        <v>0</v>
      </c>
      <c r="P1510" s="41">
        <f t="shared" si="92"/>
        <v>0</v>
      </c>
    </row>
    <row r="1511" spans="1:16" x14ac:dyDescent="0.2">
      <c r="A1511" s="73">
        <v>37180</v>
      </c>
      <c r="B1511" s="24" t="s">
        <v>134</v>
      </c>
      <c r="C1511" s="71">
        <v>17.3</v>
      </c>
      <c r="D1511" s="24" t="s">
        <v>170</v>
      </c>
      <c r="E1511" s="24">
        <v>16</v>
      </c>
      <c r="F1511" s="24" t="s">
        <v>67</v>
      </c>
      <c r="G1511" s="24">
        <v>2001</v>
      </c>
      <c r="H1511" s="24" t="s">
        <v>68</v>
      </c>
      <c r="I1511" s="24">
        <v>42</v>
      </c>
      <c r="J1511" s="21">
        <v>4</v>
      </c>
      <c r="K1511" s="41">
        <v>55</v>
      </c>
      <c r="L1511" s="41">
        <v>-997</v>
      </c>
      <c r="M1511" s="41">
        <v>35.01</v>
      </c>
      <c r="N1511" s="41">
        <f t="shared" si="90"/>
        <v>1052</v>
      </c>
      <c r="O1511" s="41">
        <f t="shared" si="91"/>
        <v>19.990000000000002</v>
      </c>
      <c r="P1511" s="41">
        <f t="shared" si="92"/>
        <v>-1032.01</v>
      </c>
    </row>
    <row r="1512" spans="1:16" x14ac:dyDescent="0.2">
      <c r="A1512" s="73">
        <v>37180</v>
      </c>
      <c r="B1512" s="24" t="s">
        <v>135</v>
      </c>
      <c r="C1512" s="71">
        <v>17.45</v>
      </c>
      <c r="D1512" s="24" t="s">
        <v>170</v>
      </c>
      <c r="E1512" s="24">
        <v>16</v>
      </c>
      <c r="F1512" s="24" t="s">
        <v>67</v>
      </c>
      <c r="G1512" s="24">
        <v>2001</v>
      </c>
      <c r="H1512" s="24" t="s">
        <v>68</v>
      </c>
      <c r="I1512" s="24">
        <v>42</v>
      </c>
      <c r="J1512" s="21">
        <v>4</v>
      </c>
      <c r="K1512" s="41">
        <v>21.5</v>
      </c>
      <c r="L1512" s="41">
        <v>21.5</v>
      </c>
      <c r="M1512" s="41">
        <v>21.5</v>
      </c>
      <c r="N1512" s="41">
        <f t="shared" si="90"/>
        <v>0</v>
      </c>
      <c r="O1512" s="41">
        <f t="shared" si="91"/>
        <v>0</v>
      </c>
      <c r="P1512" s="41">
        <f t="shared" si="92"/>
        <v>0</v>
      </c>
    </row>
    <row r="1513" spans="1:16" x14ac:dyDescent="0.2">
      <c r="A1513" s="73">
        <v>37180</v>
      </c>
      <c r="B1513" s="24" t="s">
        <v>136</v>
      </c>
      <c r="C1513" s="71">
        <v>17</v>
      </c>
      <c r="D1513" s="24" t="s">
        <v>170</v>
      </c>
      <c r="E1513" s="24">
        <v>16</v>
      </c>
      <c r="F1513" s="24" t="s">
        <v>67</v>
      </c>
      <c r="G1513" s="24">
        <v>2001</v>
      </c>
      <c r="H1513" s="24" t="s">
        <v>68</v>
      </c>
      <c r="I1513" s="24">
        <v>42</v>
      </c>
      <c r="J1513" s="21">
        <v>4</v>
      </c>
      <c r="K1513" s="41">
        <v>21.5</v>
      </c>
      <c r="L1513" s="41">
        <v>21.5</v>
      </c>
      <c r="M1513" s="41">
        <v>21.5</v>
      </c>
      <c r="N1513" s="41">
        <f t="shared" si="90"/>
        <v>0</v>
      </c>
      <c r="O1513" s="41">
        <f t="shared" si="91"/>
        <v>0</v>
      </c>
      <c r="P1513" s="41">
        <f t="shared" si="92"/>
        <v>0</v>
      </c>
    </row>
    <row r="1514" spans="1:16" x14ac:dyDescent="0.2">
      <c r="A1514" s="73">
        <v>37181</v>
      </c>
      <c r="B1514" s="24" t="s">
        <v>66</v>
      </c>
      <c r="C1514" s="71">
        <v>1</v>
      </c>
      <c r="D1514" s="24" t="s">
        <v>170</v>
      </c>
      <c r="E1514" s="24">
        <v>17</v>
      </c>
      <c r="F1514" s="24" t="s">
        <v>120</v>
      </c>
      <c r="G1514" s="24">
        <v>2001</v>
      </c>
      <c r="H1514" s="24" t="s">
        <v>68</v>
      </c>
      <c r="I1514" s="24">
        <v>42</v>
      </c>
      <c r="J1514" s="21">
        <v>4</v>
      </c>
      <c r="K1514" s="41">
        <v>-0.01</v>
      </c>
      <c r="L1514" s="41">
        <v>-0.01</v>
      </c>
      <c r="M1514" s="41">
        <v>-0.01</v>
      </c>
      <c r="N1514" s="41">
        <f t="shared" si="90"/>
        <v>0</v>
      </c>
      <c r="O1514" s="41">
        <f t="shared" si="91"/>
        <v>0</v>
      </c>
      <c r="P1514" s="41">
        <f t="shared" si="92"/>
        <v>0</v>
      </c>
    </row>
    <row r="1515" spans="1:16" x14ac:dyDescent="0.2">
      <c r="A1515" s="73">
        <v>37181</v>
      </c>
      <c r="B1515" s="24" t="s">
        <v>69</v>
      </c>
      <c r="C1515" s="71">
        <v>1</v>
      </c>
      <c r="D1515" s="24" t="s">
        <v>170</v>
      </c>
      <c r="E1515" s="24">
        <v>17</v>
      </c>
      <c r="F1515" s="24" t="s">
        <v>120</v>
      </c>
      <c r="G1515" s="24">
        <v>2001</v>
      </c>
      <c r="H1515" s="24" t="s">
        <v>68</v>
      </c>
      <c r="I1515" s="24">
        <v>42</v>
      </c>
      <c r="J1515" s="21">
        <v>4</v>
      </c>
      <c r="K1515" s="41">
        <v>1.03</v>
      </c>
      <c r="L1515" s="41">
        <v>1.03</v>
      </c>
      <c r="M1515" s="41">
        <v>1.03</v>
      </c>
      <c r="N1515" s="41">
        <f t="shared" si="90"/>
        <v>0</v>
      </c>
      <c r="O1515" s="41">
        <f t="shared" si="91"/>
        <v>0</v>
      </c>
      <c r="P1515" s="41">
        <f t="shared" si="92"/>
        <v>0</v>
      </c>
    </row>
    <row r="1516" spans="1:16" x14ac:dyDescent="0.2">
      <c r="A1516" s="73">
        <v>37181</v>
      </c>
      <c r="B1516" s="24" t="s">
        <v>70</v>
      </c>
      <c r="C1516" s="71">
        <v>1</v>
      </c>
      <c r="D1516" s="24" t="s">
        <v>170</v>
      </c>
      <c r="E1516" s="24">
        <v>17</v>
      </c>
      <c r="F1516" s="24" t="s">
        <v>120</v>
      </c>
      <c r="G1516" s="24">
        <v>2001</v>
      </c>
      <c r="H1516" s="24" t="s">
        <v>68</v>
      </c>
      <c r="I1516" s="24">
        <v>42</v>
      </c>
      <c r="J1516" s="21">
        <v>4</v>
      </c>
      <c r="K1516" s="41">
        <v>0.73</v>
      </c>
      <c r="L1516" s="41">
        <v>0.73</v>
      </c>
      <c r="M1516" s="41">
        <v>0.73</v>
      </c>
      <c r="N1516" s="41">
        <f t="shared" si="90"/>
        <v>0</v>
      </c>
      <c r="O1516" s="41">
        <f t="shared" si="91"/>
        <v>0</v>
      </c>
      <c r="P1516" s="41">
        <f t="shared" si="92"/>
        <v>0</v>
      </c>
    </row>
    <row r="1517" spans="1:16" x14ac:dyDescent="0.2">
      <c r="A1517" s="73">
        <v>37181</v>
      </c>
      <c r="B1517" s="24" t="s">
        <v>71</v>
      </c>
      <c r="C1517" s="71">
        <v>1</v>
      </c>
      <c r="D1517" s="24" t="s">
        <v>170</v>
      </c>
      <c r="E1517" s="24">
        <v>17</v>
      </c>
      <c r="F1517" s="24" t="s">
        <v>120</v>
      </c>
      <c r="G1517" s="24">
        <v>2001</v>
      </c>
      <c r="H1517" s="24" t="s">
        <v>68</v>
      </c>
      <c r="I1517" s="24">
        <v>42</v>
      </c>
      <c r="J1517" s="21">
        <v>4</v>
      </c>
      <c r="K1517" s="41">
        <v>0.93</v>
      </c>
      <c r="L1517" s="41">
        <v>0.93</v>
      </c>
      <c r="M1517" s="41">
        <v>0.93</v>
      </c>
      <c r="N1517" s="41">
        <f t="shared" si="90"/>
        <v>0</v>
      </c>
      <c r="O1517" s="41">
        <f t="shared" si="91"/>
        <v>0</v>
      </c>
      <c r="P1517" s="41">
        <f t="shared" si="92"/>
        <v>0</v>
      </c>
    </row>
    <row r="1518" spans="1:16" x14ac:dyDescent="0.2">
      <c r="A1518" s="73">
        <v>37181</v>
      </c>
      <c r="B1518" s="24" t="s">
        <v>72</v>
      </c>
      <c r="C1518" s="71">
        <v>2.15</v>
      </c>
      <c r="D1518" s="24" t="s">
        <v>170</v>
      </c>
      <c r="E1518" s="24">
        <v>17</v>
      </c>
      <c r="F1518" s="24" t="s">
        <v>120</v>
      </c>
      <c r="G1518" s="24">
        <v>2001</v>
      </c>
      <c r="H1518" s="24" t="s">
        <v>68</v>
      </c>
      <c r="I1518" s="24">
        <v>42</v>
      </c>
      <c r="J1518" s="21">
        <v>4</v>
      </c>
      <c r="K1518" s="41">
        <v>1.03</v>
      </c>
      <c r="L1518" s="41">
        <v>1.03</v>
      </c>
      <c r="M1518" s="41">
        <v>1.03</v>
      </c>
      <c r="N1518" s="41">
        <f t="shared" si="90"/>
        <v>0</v>
      </c>
      <c r="O1518" s="41">
        <f t="shared" si="91"/>
        <v>0</v>
      </c>
      <c r="P1518" s="41">
        <f t="shared" si="92"/>
        <v>0</v>
      </c>
    </row>
    <row r="1519" spans="1:16" x14ac:dyDescent="0.2">
      <c r="A1519" s="73">
        <v>37181</v>
      </c>
      <c r="B1519" s="24" t="s">
        <v>73</v>
      </c>
      <c r="C1519" s="71">
        <v>2.2999999999999998</v>
      </c>
      <c r="D1519" s="24" t="s">
        <v>170</v>
      </c>
      <c r="E1519" s="24">
        <v>17</v>
      </c>
      <c r="F1519" s="24" t="s">
        <v>120</v>
      </c>
      <c r="G1519" s="24">
        <v>2001</v>
      </c>
      <c r="H1519" s="24" t="s">
        <v>68</v>
      </c>
      <c r="I1519" s="24">
        <v>42</v>
      </c>
      <c r="J1519" s="21">
        <v>4</v>
      </c>
      <c r="K1519" s="41">
        <v>0.93</v>
      </c>
      <c r="L1519" s="41">
        <v>0.93</v>
      </c>
      <c r="M1519" s="41">
        <v>0.93</v>
      </c>
      <c r="N1519" s="41">
        <f t="shared" si="90"/>
        <v>0</v>
      </c>
      <c r="O1519" s="41">
        <f t="shared" si="91"/>
        <v>0</v>
      </c>
      <c r="P1519" s="41">
        <f t="shared" si="92"/>
        <v>0</v>
      </c>
    </row>
    <row r="1520" spans="1:16" x14ac:dyDescent="0.2">
      <c r="A1520" s="73">
        <v>37181</v>
      </c>
      <c r="B1520" s="24" t="s">
        <v>74</v>
      </c>
      <c r="C1520" s="71">
        <v>2.4500000000000002</v>
      </c>
      <c r="D1520" s="24" t="s">
        <v>170</v>
      </c>
      <c r="E1520" s="24">
        <v>17</v>
      </c>
      <c r="F1520" s="24" t="s">
        <v>120</v>
      </c>
      <c r="G1520" s="24">
        <v>2001</v>
      </c>
      <c r="H1520" s="24" t="s">
        <v>68</v>
      </c>
      <c r="I1520" s="24">
        <v>42</v>
      </c>
      <c r="J1520" s="21">
        <v>4</v>
      </c>
      <c r="K1520" s="41">
        <v>0.93</v>
      </c>
      <c r="L1520" s="41">
        <v>0.93</v>
      </c>
      <c r="M1520" s="41">
        <v>0.93</v>
      </c>
      <c r="N1520" s="41">
        <f t="shared" si="90"/>
        <v>0</v>
      </c>
      <c r="O1520" s="41">
        <f t="shared" si="91"/>
        <v>0</v>
      </c>
      <c r="P1520" s="41">
        <f t="shared" si="92"/>
        <v>0</v>
      </c>
    </row>
    <row r="1521" spans="1:16" x14ac:dyDescent="0.2">
      <c r="A1521" s="73">
        <v>37181</v>
      </c>
      <c r="B1521" s="24" t="s">
        <v>75</v>
      </c>
      <c r="C1521" s="71">
        <v>2</v>
      </c>
      <c r="D1521" s="24" t="s">
        <v>170</v>
      </c>
      <c r="E1521" s="24">
        <v>17</v>
      </c>
      <c r="F1521" s="24" t="s">
        <v>120</v>
      </c>
      <c r="G1521" s="24">
        <v>2001</v>
      </c>
      <c r="H1521" s="24" t="s">
        <v>68</v>
      </c>
      <c r="I1521" s="24">
        <v>42</v>
      </c>
      <c r="J1521" s="21">
        <v>4</v>
      </c>
      <c r="K1521" s="41">
        <v>1.22</v>
      </c>
      <c r="L1521" s="41">
        <v>1.22</v>
      </c>
      <c r="M1521" s="41">
        <v>1.22</v>
      </c>
      <c r="N1521" s="41">
        <f t="shared" si="90"/>
        <v>0</v>
      </c>
      <c r="O1521" s="41">
        <f t="shared" si="91"/>
        <v>0</v>
      </c>
      <c r="P1521" s="41">
        <f t="shared" si="92"/>
        <v>0</v>
      </c>
    </row>
    <row r="1522" spans="1:16" x14ac:dyDescent="0.2">
      <c r="A1522" s="73">
        <v>37181</v>
      </c>
      <c r="B1522" s="24" t="s">
        <v>76</v>
      </c>
      <c r="C1522" s="71">
        <v>3.15</v>
      </c>
      <c r="D1522" s="24" t="s">
        <v>170</v>
      </c>
      <c r="E1522" s="24">
        <v>17</v>
      </c>
      <c r="F1522" s="24" t="s">
        <v>120</v>
      </c>
      <c r="G1522" s="24">
        <v>2001</v>
      </c>
      <c r="H1522" s="24" t="s">
        <v>68</v>
      </c>
      <c r="I1522" s="24">
        <v>42</v>
      </c>
      <c r="J1522" s="21">
        <v>4</v>
      </c>
      <c r="K1522" s="41">
        <v>1.1200000000000001</v>
      </c>
      <c r="L1522" s="41">
        <v>1.1200000000000001</v>
      </c>
      <c r="M1522" s="41">
        <v>1.1200000000000001</v>
      </c>
      <c r="N1522" s="41">
        <f t="shared" si="90"/>
        <v>0</v>
      </c>
      <c r="O1522" s="41">
        <f t="shared" si="91"/>
        <v>0</v>
      </c>
      <c r="P1522" s="41">
        <f t="shared" si="92"/>
        <v>0</v>
      </c>
    </row>
    <row r="1523" spans="1:16" x14ac:dyDescent="0.2">
      <c r="A1523" s="73">
        <v>37181</v>
      </c>
      <c r="B1523" s="24" t="s">
        <v>77</v>
      </c>
      <c r="C1523" s="71">
        <v>3.3</v>
      </c>
      <c r="D1523" s="24" t="s">
        <v>170</v>
      </c>
      <c r="E1523" s="24">
        <v>17</v>
      </c>
      <c r="F1523" s="24" t="s">
        <v>120</v>
      </c>
      <c r="G1523" s="24">
        <v>2001</v>
      </c>
      <c r="H1523" s="24" t="s">
        <v>68</v>
      </c>
      <c r="I1523" s="24">
        <v>42</v>
      </c>
      <c r="J1523" s="21">
        <v>4</v>
      </c>
      <c r="K1523" s="41">
        <v>1.61</v>
      </c>
      <c r="L1523" s="41">
        <v>1.61</v>
      </c>
      <c r="M1523" s="41">
        <v>1.61</v>
      </c>
      <c r="N1523" s="41">
        <f t="shared" si="90"/>
        <v>0</v>
      </c>
      <c r="O1523" s="41">
        <f t="shared" si="91"/>
        <v>0</v>
      </c>
      <c r="P1523" s="41">
        <f t="shared" si="92"/>
        <v>0</v>
      </c>
    </row>
    <row r="1524" spans="1:16" x14ac:dyDescent="0.2">
      <c r="A1524" s="73">
        <v>37181</v>
      </c>
      <c r="B1524" s="24" t="s">
        <v>78</v>
      </c>
      <c r="C1524" s="71">
        <v>3.45</v>
      </c>
      <c r="D1524" s="24" t="s">
        <v>170</v>
      </c>
      <c r="E1524" s="24">
        <v>17</v>
      </c>
      <c r="F1524" s="24" t="s">
        <v>120</v>
      </c>
      <c r="G1524" s="24">
        <v>2001</v>
      </c>
      <c r="H1524" s="24" t="s">
        <v>68</v>
      </c>
      <c r="I1524" s="24">
        <v>42</v>
      </c>
      <c r="J1524" s="21">
        <v>4</v>
      </c>
      <c r="K1524" s="41">
        <v>1.51</v>
      </c>
      <c r="L1524" s="41">
        <v>1.51</v>
      </c>
      <c r="M1524" s="41">
        <v>1.51</v>
      </c>
      <c r="N1524" s="41">
        <f t="shared" si="90"/>
        <v>0</v>
      </c>
      <c r="O1524" s="41">
        <f t="shared" si="91"/>
        <v>0</v>
      </c>
      <c r="P1524" s="41">
        <f t="shared" si="92"/>
        <v>0</v>
      </c>
    </row>
    <row r="1525" spans="1:16" x14ac:dyDescent="0.2">
      <c r="A1525" s="73">
        <v>37181</v>
      </c>
      <c r="B1525" s="24" t="s">
        <v>79</v>
      </c>
      <c r="C1525" s="71">
        <v>3</v>
      </c>
      <c r="D1525" s="24" t="s">
        <v>170</v>
      </c>
      <c r="E1525" s="24">
        <v>17</v>
      </c>
      <c r="F1525" s="24" t="s">
        <v>120</v>
      </c>
      <c r="G1525" s="24">
        <v>2001</v>
      </c>
      <c r="H1525" s="24" t="s">
        <v>68</v>
      </c>
      <c r="I1525" s="24">
        <v>42</v>
      </c>
      <c r="J1525" s="21">
        <v>4</v>
      </c>
      <c r="K1525" s="41">
        <v>1.51</v>
      </c>
      <c r="L1525" s="41">
        <v>1.51</v>
      </c>
      <c r="M1525" s="41">
        <v>1.51</v>
      </c>
      <c r="N1525" s="41">
        <f t="shared" si="90"/>
        <v>0</v>
      </c>
      <c r="O1525" s="41">
        <f t="shared" si="91"/>
        <v>0</v>
      </c>
      <c r="P1525" s="41">
        <f t="shared" si="92"/>
        <v>0</v>
      </c>
    </row>
    <row r="1526" spans="1:16" x14ac:dyDescent="0.2">
      <c r="A1526" s="73">
        <v>37181</v>
      </c>
      <c r="B1526" s="24" t="s">
        <v>80</v>
      </c>
      <c r="C1526" s="71">
        <v>4.1500000000000004</v>
      </c>
      <c r="D1526" s="24" t="s">
        <v>170</v>
      </c>
      <c r="E1526" s="24">
        <v>17</v>
      </c>
      <c r="F1526" s="24" t="s">
        <v>120</v>
      </c>
      <c r="G1526" s="24">
        <v>2001</v>
      </c>
      <c r="H1526" s="24" t="s">
        <v>68</v>
      </c>
      <c r="I1526" s="24">
        <v>42</v>
      </c>
      <c r="J1526" s="21">
        <v>4</v>
      </c>
      <c r="K1526" s="41">
        <v>1.51</v>
      </c>
      <c r="L1526" s="41">
        <v>1.51</v>
      </c>
      <c r="M1526" s="41">
        <v>1.51</v>
      </c>
      <c r="N1526" s="41">
        <f t="shared" si="90"/>
        <v>0</v>
      </c>
      <c r="O1526" s="41">
        <f t="shared" si="91"/>
        <v>0</v>
      </c>
      <c r="P1526" s="41">
        <f t="shared" si="92"/>
        <v>0</v>
      </c>
    </row>
    <row r="1527" spans="1:16" x14ac:dyDescent="0.2">
      <c r="A1527" s="73">
        <v>37181</v>
      </c>
      <c r="B1527" s="24" t="s">
        <v>81</v>
      </c>
      <c r="C1527" s="71">
        <v>4.3</v>
      </c>
      <c r="D1527" s="24" t="s">
        <v>170</v>
      </c>
      <c r="E1527" s="24">
        <v>17</v>
      </c>
      <c r="F1527" s="24" t="s">
        <v>120</v>
      </c>
      <c r="G1527" s="24">
        <v>2001</v>
      </c>
      <c r="H1527" s="24" t="s">
        <v>68</v>
      </c>
      <c r="I1527" s="24">
        <v>42</v>
      </c>
      <c r="J1527" s="21">
        <v>4</v>
      </c>
      <c r="K1527" s="41">
        <v>1.61</v>
      </c>
      <c r="L1527" s="41">
        <v>1.61</v>
      </c>
      <c r="M1527" s="41">
        <v>1.61</v>
      </c>
      <c r="N1527" s="41">
        <f t="shared" si="90"/>
        <v>0</v>
      </c>
      <c r="O1527" s="41">
        <f t="shared" si="91"/>
        <v>0</v>
      </c>
      <c r="P1527" s="41">
        <f t="shared" si="92"/>
        <v>0</v>
      </c>
    </row>
    <row r="1528" spans="1:16" x14ac:dyDescent="0.2">
      <c r="A1528" s="73">
        <v>37181</v>
      </c>
      <c r="B1528" s="24" t="s">
        <v>82</v>
      </c>
      <c r="C1528" s="71">
        <v>4.45</v>
      </c>
      <c r="D1528" s="24" t="s">
        <v>170</v>
      </c>
      <c r="E1528" s="24">
        <v>17</v>
      </c>
      <c r="F1528" s="24" t="s">
        <v>120</v>
      </c>
      <c r="G1528" s="24">
        <v>2001</v>
      </c>
      <c r="H1528" s="24" t="s">
        <v>68</v>
      </c>
      <c r="I1528" s="24">
        <v>42</v>
      </c>
      <c r="J1528" s="21">
        <v>4</v>
      </c>
      <c r="K1528" s="41">
        <v>1.61</v>
      </c>
      <c r="L1528" s="41">
        <v>1.61</v>
      </c>
      <c r="M1528" s="41">
        <v>1.61</v>
      </c>
      <c r="N1528" s="41">
        <f t="shared" si="90"/>
        <v>0</v>
      </c>
      <c r="O1528" s="41">
        <f t="shared" si="91"/>
        <v>0</v>
      </c>
      <c r="P1528" s="41">
        <f t="shared" si="92"/>
        <v>0</v>
      </c>
    </row>
    <row r="1529" spans="1:16" x14ac:dyDescent="0.2">
      <c r="A1529" s="73">
        <v>37181</v>
      </c>
      <c r="B1529" s="24" t="s">
        <v>83</v>
      </c>
      <c r="C1529" s="71">
        <v>4</v>
      </c>
      <c r="D1529" s="24" t="s">
        <v>170</v>
      </c>
      <c r="E1529" s="24">
        <v>17</v>
      </c>
      <c r="F1529" s="24" t="s">
        <v>120</v>
      </c>
      <c r="G1529" s="24">
        <v>2001</v>
      </c>
      <c r="H1529" s="24" t="s">
        <v>68</v>
      </c>
      <c r="I1529" s="24">
        <v>42</v>
      </c>
      <c r="J1529" s="21">
        <v>4</v>
      </c>
      <c r="K1529" s="41">
        <v>1.61</v>
      </c>
      <c r="L1529" s="41">
        <v>1.61</v>
      </c>
      <c r="M1529" s="41">
        <v>1.61</v>
      </c>
      <c r="N1529" s="41">
        <f t="shared" si="90"/>
        <v>0</v>
      </c>
      <c r="O1529" s="41">
        <f t="shared" si="91"/>
        <v>0</v>
      </c>
      <c r="P1529" s="41">
        <f t="shared" si="92"/>
        <v>0</v>
      </c>
    </row>
    <row r="1530" spans="1:16" x14ac:dyDescent="0.2">
      <c r="A1530" s="73">
        <v>37181</v>
      </c>
      <c r="B1530" s="24" t="s">
        <v>84</v>
      </c>
      <c r="C1530" s="71">
        <v>5.15</v>
      </c>
      <c r="D1530" s="24" t="s">
        <v>170</v>
      </c>
      <c r="E1530" s="24">
        <v>17</v>
      </c>
      <c r="F1530" s="24" t="s">
        <v>120</v>
      </c>
      <c r="G1530" s="24">
        <v>2001</v>
      </c>
      <c r="H1530" s="24" t="s">
        <v>68</v>
      </c>
      <c r="I1530" s="24">
        <v>42</v>
      </c>
      <c r="J1530" s="21">
        <v>4</v>
      </c>
      <c r="K1530" s="41">
        <v>1.61</v>
      </c>
      <c r="L1530" s="41">
        <v>1.61</v>
      </c>
      <c r="M1530" s="41">
        <v>1.61</v>
      </c>
      <c r="N1530" s="41">
        <f t="shared" si="90"/>
        <v>0</v>
      </c>
      <c r="O1530" s="41">
        <f t="shared" si="91"/>
        <v>0</v>
      </c>
      <c r="P1530" s="41">
        <f t="shared" si="92"/>
        <v>0</v>
      </c>
    </row>
    <row r="1531" spans="1:16" x14ac:dyDescent="0.2">
      <c r="A1531" s="73">
        <v>37181</v>
      </c>
      <c r="B1531" s="24" t="s">
        <v>85</v>
      </c>
      <c r="C1531" s="71">
        <v>5.3</v>
      </c>
      <c r="D1531" s="24" t="s">
        <v>170</v>
      </c>
      <c r="E1531" s="24">
        <v>17</v>
      </c>
      <c r="F1531" s="24" t="s">
        <v>120</v>
      </c>
      <c r="G1531" s="24">
        <v>2001</v>
      </c>
      <c r="H1531" s="24" t="s">
        <v>68</v>
      </c>
      <c r="I1531" s="24">
        <v>42</v>
      </c>
      <c r="J1531" s="21">
        <v>4</v>
      </c>
      <c r="K1531" s="41">
        <v>1.9</v>
      </c>
      <c r="L1531" s="41">
        <v>1.9</v>
      </c>
      <c r="M1531" s="41">
        <v>1.9</v>
      </c>
      <c r="N1531" s="41">
        <f t="shared" si="90"/>
        <v>0</v>
      </c>
      <c r="O1531" s="41">
        <f t="shared" si="91"/>
        <v>0</v>
      </c>
      <c r="P1531" s="41">
        <f t="shared" si="92"/>
        <v>0</v>
      </c>
    </row>
    <row r="1532" spans="1:16" x14ac:dyDescent="0.2">
      <c r="A1532" s="73">
        <v>37181</v>
      </c>
      <c r="B1532" s="24" t="s">
        <v>86</v>
      </c>
      <c r="C1532" s="71">
        <v>5.45</v>
      </c>
      <c r="D1532" s="24" t="s">
        <v>170</v>
      </c>
      <c r="E1532" s="24">
        <v>17</v>
      </c>
      <c r="F1532" s="24" t="s">
        <v>120</v>
      </c>
      <c r="G1532" s="24">
        <v>2001</v>
      </c>
      <c r="H1532" s="24" t="s">
        <v>68</v>
      </c>
      <c r="I1532" s="24">
        <v>42</v>
      </c>
      <c r="J1532" s="21">
        <v>4</v>
      </c>
      <c r="K1532" s="41">
        <v>1.71</v>
      </c>
      <c r="L1532" s="41">
        <v>1.71</v>
      </c>
      <c r="M1532" s="41">
        <v>1.71</v>
      </c>
      <c r="N1532" s="41">
        <f t="shared" si="90"/>
        <v>0</v>
      </c>
      <c r="O1532" s="41">
        <f t="shared" si="91"/>
        <v>0</v>
      </c>
      <c r="P1532" s="41">
        <f t="shared" si="92"/>
        <v>0</v>
      </c>
    </row>
    <row r="1533" spans="1:16" x14ac:dyDescent="0.2">
      <c r="A1533" s="73">
        <v>37181</v>
      </c>
      <c r="B1533" s="24" t="s">
        <v>87</v>
      </c>
      <c r="C1533" s="71">
        <v>5</v>
      </c>
      <c r="D1533" s="24" t="s">
        <v>170</v>
      </c>
      <c r="E1533" s="24">
        <v>17</v>
      </c>
      <c r="F1533" s="24" t="s">
        <v>120</v>
      </c>
      <c r="G1533" s="24">
        <v>2001</v>
      </c>
      <c r="H1533" s="24" t="s">
        <v>68</v>
      </c>
      <c r="I1533" s="24">
        <v>42</v>
      </c>
      <c r="J1533" s="21">
        <v>4</v>
      </c>
      <c r="K1533" s="41">
        <v>1.51</v>
      </c>
      <c r="L1533" s="41">
        <v>1.51</v>
      </c>
      <c r="M1533" s="41">
        <v>1.51</v>
      </c>
      <c r="N1533" s="41">
        <f t="shared" si="90"/>
        <v>0</v>
      </c>
      <c r="O1533" s="41">
        <f t="shared" si="91"/>
        <v>0</v>
      </c>
      <c r="P1533" s="41">
        <f t="shared" si="92"/>
        <v>0</v>
      </c>
    </row>
    <row r="1534" spans="1:16" x14ac:dyDescent="0.2">
      <c r="A1534" s="73">
        <v>37181</v>
      </c>
      <c r="B1534" s="24" t="s">
        <v>88</v>
      </c>
      <c r="C1534" s="71">
        <v>6.15</v>
      </c>
      <c r="D1534" s="24" t="s">
        <v>170</v>
      </c>
      <c r="E1534" s="24">
        <v>17</v>
      </c>
      <c r="F1534" s="24" t="s">
        <v>120</v>
      </c>
      <c r="G1534" s="24">
        <v>2001</v>
      </c>
      <c r="H1534" s="24" t="s">
        <v>68</v>
      </c>
      <c r="I1534" s="24">
        <v>42</v>
      </c>
      <c r="J1534" s="21">
        <v>4</v>
      </c>
      <c r="K1534" s="41">
        <v>1.51</v>
      </c>
      <c r="L1534" s="41">
        <v>1.51</v>
      </c>
      <c r="M1534" s="41">
        <v>1.51</v>
      </c>
      <c r="N1534" s="41">
        <f t="shared" si="90"/>
        <v>0</v>
      </c>
      <c r="O1534" s="41">
        <f t="shared" si="91"/>
        <v>0</v>
      </c>
      <c r="P1534" s="41">
        <f t="shared" si="92"/>
        <v>0</v>
      </c>
    </row>
    <row r="1535" spans="1:16" x14ac:dyDescent="0.2">
      <c r="A1535" s="73">
        <v>37181</v>
      </c>
      <c r="B1535" s="24" t="s">
        <v>89</v>
      </c>
      <c r="C1535" s="71">
        <v>6.3</v>
      </c>
      <c r="D1535" s="24" t="s">
        <v>170</v>
      </c>
      <c r="E1535" s="24">
        <v>17</v>
      </c>
      <c r="F1535" s="24" t="s">
        <v>120</v>
      </c>
      <c r="G1535" s="24">
        <v>2001</v>
      </c>
      <c r="H1535" s="24" t="s">
        <v>68</v>
      </c>
      <c r="I1535" s="24">
        <v>42</v>
      </c>
      <c r="J1535" s="21">
        <v>4</v>
      </c>
      <c r="K1535" s="41">
        <v>1.71</v>
      </c>
      <c r="L1535" s="41">
        <v>1.71</v>
      </c>
      <c r="M1535" s="41">
        <v>1.71</v>
      </c>
      <c r="N1535" s="41">
        <f t="shared" si="90"/>
        <v>0</v>
      </c>
      <c r="O1535" s="41">
        <f t="shared" si="91"/>
        <v>0</v>
      </c>
      <c r="P1535" s="41">
        <f t="shared" si="92"/>
        <v>0</v>
      </c>
    </row>
    <row r="1536" spans="1:16" x14ac:dyDescent="0.2">
      <c r="A1536" s="73">
        <v>37181</v>
      </c>
      <c r="B1536" s="24" t="s">
        <v>90</v>
      </c>
      <c r="C1536" s="71">
        <v>6.45</v>
      </c>
      <c r="D1536" s="24" t="s">
        <v>170</v>
      </c>
      <c r="E1536" s="24">
        <v>17</v>
      </c>
      <c r="F1536" s="24" t="s">
        <v>120</v>
      </c>
      <c r="G1536" s="24">
        <v>2001</v>
      </c>
      <c r="H1536" s="24" t="s">
        <v>68</v>
      </c>
      <c r="I1536" s="24">
        <v>42</v>
      </c>
      <c r="J1536" s="21">
        <v>4</v>
      </c>
      <c r="K1536" s="41">
        <v>1.71</v>
      </c>
      <c r="L1536" s="41">
        <v>1.71</v>
      </c>
      <c r="M1536" s="41">
        <v>1.71</v>
      </c>
      <c r="N1536" s="41">
        <f t="shared" si="90"/>
        <v>0</v>
      </c>
      <c r="O1536" s="41">
        <f t="shared" si="91"/>
        <v>0</v>
      </c>
      <c r="P1536" s="41">
        <f t="shared" si="92"/>
        <v>0</v>
      </c>
    </row>
    <row r="1537" spans="1:16" x14ac:dyDescent="0.2">
      <c r="A1537" s="73">
        <v>37181</v>
      </c>
      <c r="B1537" s="24" t="s">
        <v>91</v>
      </c>
      <c r="C1537" s="71">
        <v>6</v>
      </c>
      <c r="D1537" s="24" t="s">
        <v>170</v>
      </c>
      <c r="E1537" s="24">
        <v>17</v>
      </c>
      <c r="F1537" s="24" t="s">
        <v>120</v>
      </c>
      <c r="G1537" s="24">
        <v>2001</v>
      </c>
      <c r="H1537" s="24" t="s">
        <v>68</v>
      </c>
      <c r="I1537" s="24">
        <v>42</v>
      </c>
      <c r="J1537" s="21">
        <v>4</v>
      </c>
      <c r="K1537" s="41">
        <v>1.61</v>
      </c>
      <c r="L1537" s="41">
        <v>1.61</v>
      </c>
      <c r="M1537" s="41">
        <v>1.61</v>
      </c>
      <c r="N1537" s="41">
        <f t="shared" si="90"/>
        <v>0</v>
      </c>
      <c r="O1537" s="41">
        <f t="shared" si="91"/>
        <v>0</v>
      </c>
      <c r="P1537" s="41">
        <f t="shared" si="92"/>
        <v>0</v>
      </c>
    </row>
    <row r="1538" spans="1:16" x14ac:dyDescent="0.2">
      <c r="A1538" s="73">
        <v>37181</v>
      </c>
      <c r="B1538" s="24" t="s">
        <v>92</v>
      </c>
      <c r="C1538" s="71">
        <v>7.15</v>
      </c>
      <c r="D1538" s="24" t="s">
        <v>170</v>
      </c>
      <c r="E1538" s="24">
        <v>17</v>
      </c>
      <c r="F1538" s="24" t="s">
        <v>120</v>
      </c>
      <c r="G1538" s="24">
        <v>2001</v>
      </c>
      <c r="H1538" s="24" t="s">
        <v>68</v>
      </c>
      <c r="I1538" s="24">
        <v>42</v>
      </c>
      <c r="J1538" s="21">
        <v>4</v>
      </c>
      <c r="K1538" s="41">
        <v>1.51</v>
      </c>
      <c r="L1538" s="41">
        <v>1.51</v>
      </c>
      <c r="M1538" s="41">
        <v>1.51</v>
      </c>
      <c r="N1538" s="41">
        <f t="shared" si="90"/>
        <v>0</v>
      </c>
      <c r="O1538" s="41">
        <f t="shared" si="91"/>
        <v>0</v>
      </c>
      <c r="P1538" s="41">
        <f t="shared" si="92"/>
        <v>0</v>
      </c>
    </row>
    <row r="1539" spans="1:16" x14ac:dyDescent="0.2">
      <c r="A1539" s="73">
        <v>37181</v>
      </c>
      <c r="B1539" s="24" t="s">
        <v>93</v>
      </c>
      <c r="C1539" s="71">
        <v>7.3</v>
      </c>
      <c r="D1539" s="24" t="s">
        <v>170</v>
      </c>
      <c r="E1539" s="24">
        <v>17</v>
      </c>
      <c r="F1539" s="24" t="s">
        <v>120</v>
      </c>
      <c r="G1539" s="24">
        <v>2001</v>
      </c>
      <c r="H1539" s="24" t="s">
        <v>68</v>
      </c>
      <c r="I1539" s="24">
        <v>42</v>
      </c>
      <c r="J1539" s="21">
        <v>4</v>
      </c>
      <c r="K1539" s="41">
        <v>1.61</v>
      </c>
      <c r="L1539" s="41">
        <v>1.61</v>
      </c>
      <c r="M1539" s="41">
        <v>1.61</v>
      </c>
      <c r="N1539" s="41">
        <f t="shared" si="90"/>
        <v>0</v>
      </c>
      <c r="O1539" s="41">
        <f t="shared" si="91"/>
        <v>0</v>
      </c>
      <c r="P1539" s="41">
        <f t="shared" si="92"/>
        <v>0</v>
      </c>
    </row>
    <row r="1540" spans="1:16" x14ac:dyDescent="0.2">
      <c r="A1540" s="73">
        <v>37181</v>
      </c>
      <c r="B1540" s="24" t="s">
        <v>94</v>
      </c>
      <c r="C1540" s="71">
        <v>7.45</v>
      </c>
      <c r="D1540" s="24" t="s">
        <v>170</v>
      </c>
      <c r="E1540" s="24">
        <v>17</v>
      </c>
      <c r="F1540" s="24" t="s">
        <v>120</v>
      </c>
      <c r="G1540" s="24">
        <v>2001</v>
      </c>
      <c r="H1540" s="24" t="s">
        <v>68</v>
      </c>
      <c r="I1540" s="24">
        <v>42</v>
      </c>
      <c r="J1540" s="21">
        <v>4</v>
      </c>
      <c r="K1540" s="41">
        <v>1.71</v>
      </c>
      <c r="L1540" s="41">
        <v>1.71</v>
      </c>
      <c r="M1540" s="41">
        <v>1.71</v>
      </c>
      <c r="N1540" s="41">
        <f t="shared" si="90"/>
        <v>0</v>
      </c>
      <c r="O1540" s="41">
        <f t="shared" si="91"/>
        <v>0</v>
      </c>
      <c r="P1540" s="41">
        <f t="shared" si="92"/>
        <v>0</v>
      </c>
    </row>
    <row r="1541" spans="1:16" x14ac:dyDescent="0.2">
      <c r="A1541" s="73">
        <v>37181</v>
      </c>
      <c r="B1541" s="24" t="s">
        <v>95</v>
      </c>
      <c r="C1541" s="71">
        <v>7</v>
      </c>
      <c r="D1541" s="24" t="s">
        <v>170</v>
      </c>
      <c r="E1541" s="24">
        <v>17</v>
      </c>
      <c r="F1541" s="24" t="s">
        <v>120</v>
      </c>
      <c r="G1541" s="24">
        <v>2001</v>
      </c>
      <c r="H1541" s="24" t="s">
        <v>68</v>
      </c>
      <c r="I1541" s="24">
        <v>42</v>
      </c>
      <c r="J1541" s="21">
        <v>4</v>
      </c>
      <c r="K1541" s="41">
        <v>1.9</v>
      </c>
      <c r="L1541" s="41">
        <v>1.9</v>
      </c>
      <c r="M1541" s="41">
        <v>1.9</v>
      </c>
      <c r="N1541" s="41">
        <f t="shared" si="90"/>
        <v>0</v>
      </c>
      <c r="O1541" s="41">
        <f t="shared" si="91"/>
        <v>0</v>
      </c>
      <c r="P1541" s="41">
        <f t="shared" si="92"/>
        <v>0</v>
      </c>
    </row>
    <row r="1542" spans="1:16" x14ac:dyDescent="0.2">
      <c r="A1542" s="73">
        <v>37181</v>
      </c>
      <c r="B1542" s="24" t="s">
        <v>96</v>
      </c>
      <c r="C1542" s="71">
        <v>8.15</v>
      </c>
      <c r="D1542" s="24" t="s">
        <v>170</v>
      </c>
      <c r="E1542" s="24">
        <v>17</v>
      </c>
      <c r="F1542" s="24" t="s">
        <v>120</v>
      </c>
      <c r="G1542" s="24">
        <v>2001</v>
      </c>
      <c r="H1542" s="24" t="s">
        <v>68</v>
      </c>
      <c r="I1542" s="24">
        <v>42</v>
      </c>
      <c r="J1542" s="21">
        <v>4</v>
      </c>
      <c r="K1542" s="41">
        <v>10.6</v>
      </c>
      <c r="L1542" s="41">
        <v>10.6</v>
      </c>
      <c r="M1542" s="41">
        <v>10.6</v>
      </c>
      <c r="N1542" s="41">
        <f t="shared" si="90"/>
        <v>0</v>
      </c>
      <c r="O1542" s="41">
        <f t="shared" si="91"/>
        <v>0</v>
      </c>
      <c r="P1542" s="41">
        <f t="shared" si="92"/>
        <v>0</v>
      </c>
    </row>
    <row r="1543" spans="1:16" x14ac:dyDescent="0.2">
      <c r="A1543" s="73">
        <v>37181</v>
      </c>
      <c r="B1543" s="24" t="s">
        <v>97</v>
      </c>
      <c r="C1543" s="71">
        <v>8.3000000000000007</v>
      </c>
      <c r="D1543" s="24" t="s">
        <v>170</v>
      </c>
      <c r="E1543" s="24">
        <v>17</v>
      </c>
      <c r="F1543" s="24" t="s">
        <v>120</v>
      </c>
      <c r="G1543" s="24">
        <v>2001</v>
      </c>
      <c r="H1543" s="24" t="s">
        <v>68</v>
      </c>
      <c r="I1543" s="24">
        <v>42</v>
      </c>
      <c r="J1543" s="21">
        <v>4</v>
      </c>
      <c r="K1543" s="41">
        <v>10.99</v>
      </c>
      <c r="L1543" s="41">
        <v>10.99</v>
      </c>
      <c r="M1543" s="41">
        <v>10.99</v>
      </c>
      <c r="N1543" s="41">
        <f t="shared" ref="N1543:N1606" si="93">K1543-L1543</f>
        <v>0</v>
      </c>
      <c r="O1543" s="41">
        <f t="shared" ref="O1543:O1606" si="94">K1543-M1543</f>
        <v>0</v>
      </c>
      <c r="P1543" s="41">
        <f t="shared" ref="P1543:P1606" si="95">L1543-M1543</f>
        <v>0</v>
      </c>
    </row>
    <row r="1544" spans="1:16" x14ac:dyDescent="0.2">
      <c r="A1544" s="73">
        <v>37181</v>
      </c>
      <c r="B1544" s="24" t="s">
        <v>98</v>
      </c>
      <c r="C1544" s="71">
        <v>8.4499999999999993</v>
      </c>
      <c r="D1544" s="24" t="s">
        <v>170</v>
      </c>
      <c r="E1544" s="24">
        <v>17</v>
      </c>
      <c r="F1544" s="24" t="s">
        <v>120</v>
      </c>
      <c r="G1544" s="24">
        <v>2001</v>
      </c>
      <c r="H1544" s="24" t="s">
        <v>68</v>
      </c>
      <c r="I1544" s="24">
        <v>42</v>
      </c>
      <c r="J1544" s="21">
        <v>4</v>
      </c>
      <c r="K1544" s="41">
        <v>9.2899999999999991</v>
      </c>
      <c r="L1544" s="41">
        <v>9.2899999999999991</v>
      </c>
      <c r="M1544" s="41">
        <v>9.2899999999999991</v>
      </c>
      <c r="N1544" s="41">
        <f t="shared" si="93"/>
        <v>0</v>
      </c>
      <c r="O1544" s="41">
        <f t="shared" si="94"/>
        <v>0</v>
      </c>
      <c r="P1544" s="41">
        <f t="shared" si="95"/>
        <v>0</v>
      </c>
    </row>
    <row r="1545" spans="1:16" x14ac:dyDescent="0.2">
      <c r="A1545" s="73">
        <v>37181</v>
      </c>
      <c r="B1545" s="24" t="s">
        <v>99</v>
      </c>
      <c r="C1545" s="71">
        <v>8</v>
      </c>
      <c r="D1545" s="24" t="s">
        <v>170</v>
      </c>
      <c r="E1545" s="24">
        <v>17</v>
      </c>
      <c r="F1545" s="24" t="s">
        <v>120</v>
      </c>
      <c r="G1545" s="24">
        <v>2001</v>
      </c>
      <c r="H1545" s="24" t="s">
        <v>68</v>
      </c>
      <c r="I1545" s="24">
        <v>42</v>
      </c>
      <c r="J1545" s="21">
        <v>4</v>
      </c>
      <c r="K1545" s="41">
        <v>2</v>
      </c>
      <c r="L1545" s="41">
        <v>2</v>
      </c>
      <c r="M1545" s="41">
        <v>2</v>
      </c>
      <c r="N1545" s="41">
        <f t="shared" si="93"/>
        <v>0</v>
      </c>
      <c r="O1545" s="41">
        <f t="shared" si="94"/>
        <v>0</v>
      </c>
      <c r="P1545" s="41">
        <f t="shared" si="95"/>
        <v>0</v>
      </c>
    </row>
    <row r="1546" spans="1:16" x14ac:dyDescent="0.2">
      <c r="A1546" s="73">
        <v>37181</v>
      </c>
      <c r="B1546" s="24" t="s">
        <v>100</v>
      </c>
      <c r="C1546" s="71">
        <v>9.15</v>
      </c>
      <c r="D1546" s="24" t="s">
        <v>170</v>
      </c>
      <c r="E1546" s="24">
        <v>17</v>
      </c>
      <c r="F1546" s="24" t="s">
        <v>120</v>
      </c>
      <c r="G1546" s="24">
        <v>2001</v>
      </c>
      <c r="H1546" s="24" t="s">
        <v>68</v>
      </c>
      <c r="I1546" s="24">
        <v>42</v>
      </c>
      <c r="J1546" s="21">
        <v>4</v>
      </c>
      <c r="K1546" s="41">
        <v>10.6</v>
      </c>
      <c r="L1546" s="41">
        <v>10.6</v>
      </c>
      <c r="M1546" s="41">
        <v>10.6</v>
      </c>
      <c r="N1546" s="41">
        <f t="shared" si="93"/>
        <v>0</v>
      </c>
      <c r="O1546" s="41">
        <f t="shared" si="94"/>
        <v>0</v>
      </c>
      <c r="P1546" s="41">
        <f t="shared" si="95"/>
        <v>0</v>
      </c>
    </row>
    <row r="1547" spans="1:16" x14ac:dyDescent="0.2">
      <c r="A1547" s="73">
        <v>37181</v>
      </c>
      <c r="B1547" s="24" t="s">
        <v>101</v>
      </c>
      <c r="C1547" s="71">
        <v>9.3000000000000007</v>
      </c>
      <c r="D1547" s="24" t="s">
        <v>170</v>
      </c>
      <c r="E1547" s="24">
        <v>17</v>
      </c>
      <c r="F1547" s="24" t="s">
        <v>120</v>
      </c>
      <c r="G1547" s="24">
        <v>2001</v>
      </c>
      <c r="H1547" s="24" t="s">
        <v>68</v>
      </c>
      <c r="I1547" s="24">
        <v>42</v>
      </c>
      <c r="J1547" s="21">
        <v>4</v>
      </c>
      <c r="K1547" s="41">
        <v>10.99</v>
      </c>
      <c r="L1547" s="41">
        <v>10.99</v>
      </c>
      <c r="M1547" s="41">
        <v>10.99</v>
      </c>
      <c r="N1547" s="41">
        <f t="shared" si="93"/>
        <v>0</v>
      </c>
      <c r="O1547" s="41">
        <f t="shared" si="94"/>
        <v>0</v>
      </c>
      <c r="P1547" s="41">
        <f t="shared" si="95"/>
        <v>0</v>
      </c>
    </row>
    <row r="1548" spans="1:16" x14ac:dyDescent="0.2">
      <c r="A1548" s="73">
        <v>37181</v>
      </c>
      <c r="B1548" s="24" t="s">
        <v>102</v>
      </c>
      <c r="C1548" s="71">
        <v>9.4499999999999993</v>
      </c>
      <c r="D1548" s="24" t="s">
        <v>170</v>
      </c>
      <c r="E1548" s="24">
        <v>17</v>
      </c>
      <c r="F1548" s="24" t="s">
        <v>120</v>
      </c>
      <c r="G1548" s="24">
        <v>2001</v>
      </c>
      <c r="H1548" s="24" t="s">
        <v>68</v>
      </c>
      <c r="I1548" s="24">
        <v>42</v>
      </c>
      <c r="J1548" s="21">
        <v>4</v>
      </c>
      <c r="K1548" s="41">
        <v>12.4</v>
      </c>
      <c r="L1548" s="41">
        <v>12.4</v>
      </c>
      <c r="M1548" s="41">
        <v>12.4</v>
      </c>
      <c r="N1548" s="41">
        <f t="shared" si="93"/>
        <v>0</v>
      </c>
      <c r="O1548" s="41">
        <f t="shared" si="94"/>
        <v>0</v>
      </c>
      <c r="P1548" s="41">
        <f t="shared" si="95"/>
        <v>0</v>
      </c>
    </row>
    <row r="1549" spans="1:16" x14ac:dyDescent="0.2">
      <c r="A1549" s="73">
        <v>37181</v>
      </c>
      <c r="B1549" s="24" t="s">
        <v>103</v>
      </c>
      <c r="C1549" s="71">
        <v>9</v>
      </c>
      <c r="D1549" s="24" t="s">
        <v>170</v>
      </c>
      <c r="E1549" s="24">
        <v>17</v>
      </c>
      <c r="F1549" s="24" t="s">
        <v>120</v>
      </c>
      <c r="G1549" s="24">
        <v>2001</v>
      </c>
      <c r="H1549" s="24" t="s">
        <v>68</v>
      </c>
      <c r="I1549" s="24">
        <v>42</v>
      </c>
      <c r="J1549" s="21">
        <v>4</v>
      </c>
      <c r="K1549" s="41">
        <v>11.4</v>
      </c>
      <c r="L1549" s="41">
        <v>11.4</v>
      </c>
      <c r="M1549" s="41">
        <v>11.4</v>
      </c>
      <c r="N1549" s="41">
        <f t="shared" si="93"/>
        <v>0</v>
      </c>
      <c r="O1549" s="41">
        <f t="shared" si="94"/>
        <v>0</v>
      </c>
      <c r="P1549" s="41">
        <f t="shared" si="95"/>
        <v>0</v>
      </c>
    </row>
    <row r="1550" spans="1:16" x14ac:dyDescent="0.2">
      <c r="A1550" s="73">
        <v>37181</v>
      </c>
      <c r="B1550" s="24" t="s">
        <v>104</v>
      </c>
      <c r="C1550" s="71">
        <v>10.15</v>
      </c>
      <c r="D1550" s="24" t="s">
        <v>170</v>
      </c>
      <c r="E1550" s="24">
        <v>17</v>
      </c>
      <c r="F1550" s="24" t="s">
        <v>120</v>
      </c>
      <c r="G1550" s="24">
        <v>2001</v>
      </c>
      <c r="H1550" s="24" t="s">
        <v>68</v>
      </c>
      <c r="I1550" s="24">
        <v>42</v>
      </c>
      <c r="J1550" s="21">
        <v>4</v>
      </c>
      <c r="K1550" s="41">
        <v>23.11</v>
      </c>
      <c r="L1550" s="41">
        <v>23.11</v>
      </c>
      <c r="M1550" s="41">
        <v>23.11</v>
      </c>
      <c r="N1550" s="41">
        <f t="shared" si="93"/>
        <v>0</v>
      </c>
      <c r="O1550" s="41">
        <f t="shared" si="94"/>
        <v>0</v>
      </c>
      <c r="P1550" s="41">
        <f t="shared" si="95"/>
        <v>0</v>
      </c>
    </row>
    <row r="1551" spans="1:16" x14ac:dyDescent="0.2">
      <c r="A1551" s="73">
        <v>37181</v>
      </c>
      <c r="B1551" s="24" t="s">
        <v>105</v>
      </c>
      <c r="C1551" s="71">
        <v>10.3</v>
      </c>
      <c r="D1551" s="24" t="s">
        <v>170</v>
      </c>
      <c r="E1551" s="24">
        <v>17</v>
      </c>
      <c r="F1551" s="24" t="s">
        <v>120</v>
      </c>
      <c r="G1551" s="24">
        <v>2001</v>
      </c>
      <c r="H1551" s="24" t="s">
        <v>68</v>
      </c>
      <c r="I1551" s="24">
        <v>42</v>
      </c>
      <c r="J1551" s="21">
        <v>4</v>
      </c>
      <c r="K1551" s="41">
        <v>24</v>
      </c>
      <c r="L1551" s="41">
        <v>24</v>
      </c>
      <c r="M1551" s="41">
        <v>24</v>
      </c>
      <c r="N1551" s="41">
        <f t="shared" si="93"/>
        <v>0</v>
      </c>
      <c r="O1551" s="41">
        <f t="shared" si="94"/>
        <v>0</v>
      </c>
      <c r="P1551" s="41">
        <f t="shared" si="95"/>
        <v>0</v>
      </c>
    </row>
    <row r="1552" spans="1:16" x14ac:dyDescent="0.2">
      <c r="A1552" s="73">
        <v>37181</v>
      </c>
      <c r="B1552" s="24" t="s">
        <v>106</v>
      </c>
      <c r="C1552" s="71">
        <v>10.45</v>
      </c>
      <c r="D1552" s="24" t="s">
        <v>170</v>
      </c>
      <c r="E1552" s="24">
        <v>17</v>
      </c>
      <c r="F1552" s="24" t="s">
        <v>120</v>
      </c>
      <c r="G1552" s="24">
        <v>2001</v>
      </c>
      <c r="H1552" s="24" t="s">
        <v>68</v>
      </c>
      <c r="I1552" s="24">
        <v>42</v>
      </c>
      <c r="J1552" s="21">
        <v>4</v>
      </c>
      <c r="K1552" s="41">
        <v>17.399999999999999</v>
      </c>
      <c r="L1552" s="41">
        <v>17.399999999999999</v>
      </c>
      <c r="M1552" s="41">
        <v>17.399999999999999</v>
      </c>
      <c r="N1552" s="41">
        <f t="shared" si="93"/>
        <v>0</v>
      </c>
      <c r="O1552" s="41">
        <f t="shared" si="94"/>
        <v>0</v>
      </c>
      <c r="P1552" s="41">
        <f t="shared" si="95"/>
        <v>0</v>
      </c>
    </row>
    <row r="1553" spans="1:16" x14ac:dyDescent="0.2">
      <c r="A1553" s="73">
        <v>37181</v>
      </c>
      <c r="B1553" s="24" t="s">
        <v>107</v>
      </c>
      <c r="C1553" s="71">
        <v>10</v>
      </c>
      <c r="D1553" s="24" t="s">
        <v>170</v>
      </c>
      <c r="E1553" s="24">
        <v>17</v>
      </c>
      <c r="F1553" s="24" t="s">
        <v>120</v>
      </c>
      <c r="G1553" s="24">
        <v>2001</v>
      </c>
      <c r="H1553" s="24" t="s">
        <v>68</v>
      </c>
      <c r="I1553" s="24">
        <v>42</v>
      </c>
      <c r="J1553" s="21">
        <v>4</v>
      </c>
      <c r="K1553" s="41">
        <v>18</v>
      </c>
      <c r="L1553" s="41">
        <v>18</v>
      </c>
      <c r="M1553" s="41">
        <v>18</v>
      </c>
      <c r="N1553" s="41">
        <f t="shared" si="93"/>
        <v>0</v>
      </c>
      <c r="O1553" s="41">
        <f t="shared" si="94"/>
        <v>0</v>
      </c>
      <c r="P1553" s="41">
        <f t="shared" si="95"/>
        <v>0</v>
      </c>
    </row>
    <row r="1554" spans="1:16" x14ac:dyDescent="0.2">
      <c r="A1554" s="73">
        <v>37181</v>
      </c>
      <c r="B1554" s="24" t="s">
        <v>108</v>
      </c>
      <c r="C1554" s="71">
        <v>11.15</v>
      </c>
      <c r="D1554" s="24" t="s">
        <v>170</v>
      </c>
      <c r="E1554" s="24">
        <v>17</v>
      </c>
      <c r="F1554" s="24" t="s">
        <v>120</v>
      </c>
      <c r="G1554" s="24">
        <v>2001</v>
      </c>
      <c r="H1554" s="24" t="s">
        <v>68</v>
      </c>
      <c r="I1554" s="24">
        <v>42</v>
      </c>
      <c r="J1554" s="21">
        <v>4</v>
      </c>
      <c r="K1554" s="41">
        <v>20.7</v>
      </c>
      <c r="L1554" s="41">
        <v>20.7</v>
      </c>
      <c r="M1554" s="41">
        <v>20.7</v>
      </c>
      <c r="N1554" s="41">
        <f t="shared" si="93"/>
        <v>0</v>
      </c>
      <c r="O1554" s="41">
        <f t="shared" si="94"/>
        <v>0</v>
      </c>
      <c r="P1554" s="41">
        <f t="shared" si="95"/>
        <v>0</v>
      </c>
    </row>
    <row r="1555" spans="1:16" x14ac:dyDescent="0.2">
      <c r="A1555" s="73">
        <v>37181</v>
      </c>
      <c r="B1555" s="24" t="s">
        <v>109</v>
      </c>
      <c r="C1555" s="71">
        <v>11.3</v>
      </c>
      <c r="D1555" s="24" t="s">
        <v>170</v>
      </c>
      <c r="E1555" s="24">
        <v>17</v>
      </c>
      <c r="F1555" s="24" t="s">
        <v>120</v>
      </c>
      <c r="G1555" s="24">
        <v>2001</v>
      </c>
      <c r="H1555" s="24" t="s">
        <v>68</v>
      </c>
      <c r="I1555" s="24">
        <v>42</v>
      </c>
      <c r="J1555" s="21">
        <v>4</v>
      </c>
      <c r="K1555" s="41">
        <v>18.440000000000001</v>
      </c>
      <c r="L1555" s="41">
        <v>18.440000000000001</v>
      </c>
      <c r="M1555" s="41">
        <v>18.440000000000001</v>
      </c>
      <c r="N1555" s="41">
        <f t="shared" si="93"/>
        <v>0</v>
      </c>
      <c r="O1555" s="41">
        <f t="shared" si="94"/>
        <v>0</v>
      </c>
      <c r="P1555" s="41">
        <f t="shared" si="95"/>
        <v>0</v>
      </c>
    </row>
    <row r="1556" spans="1:16" x14ac:dyDescent="0.2">
      <c r="A1556" s="73">
        <v>37181</v>
      </c>
      <c r="B1556" s="24" t="s">
        <v>110</v>
      </c>
      <c r="C1556" s="71">
        <v>11.45</v>
      </c>
      <c r="D1556" s="24" t="s">
        <v>170</v>
      </c>
      <c r="E1556" s="24">
        <v>17</v>
      </c>
      <c r="F1556" s="24" t="s">
        <v>120</v>
      </c>
      <c r="G1556" s="24">
        <v>2001</v>
      </c>
      <c r="H1556" s="24" t="s">
        <v>68</v>
      </c>
      <c r="I1556" s="24">
        <v>42</v>
      </c>
      <c r="J1556" s="21">
        <v>4</v>
      </c>
      <c r="K1556" s="41">
        <v>18.760000000000002</v>
      </c>
      <c r="L1556" s="41">
        <v>18.760000000000002</v>
      </c>
      <c r="M1556" s="41">
        <v>18.760000000000002</v>
      </c>
      <c r="N1556" s="41">
        <f t="shared" si="93"/>
        <v>0</v>
      </c>
      <c r="O1556" s="41">
        <f t="shared" si="94"/>
        <v>0</v>
      </c>
      <c r="P1556" s="41">
        <f t="shared" si="95"/>
        <v>0</v>
      </c>
    </row>
    <row r="1557" spans="1:16" x14ac:dyDescent="0.2">
      <c r="A1557" s="73">
        <v>37181</v>
      </c>
      <c r="B1557" s="24" t="s">
        <v>111</v>
      </c>
      <c r="C1557" s="71">
        <v>11</v>
      </c>
      <c r="D1557" s="24" t="s">
        <v>170</v>
      </c>
      <c r="E1557" s="24">
        <v>17</v>
      </c>
      <c r="F1557" s="24" t="s">
        <v>120</v>
      </c>
      <c r="G1557" s="24">
        <v>2001</v>
      </c>
      <c r="H1557" s="24" t="s">
        <v>68</v>
      </c>
      <c r="I1557" s="24">
        <v>42</v>
      </c>
      <c r="J1557" s="21">
        <v>4</v>
      </c>
      <c r="K1557" s="41">
        <v>22.76</v>
      </c>
      <c r="L1557" s="41">
        <v>22.76</v>
      </c>
      <c r="M1557" s="41">
        <v>22.76</v>
      </c>
      <c r="N1557" s="41">
        <f t="shared" si="93"/>
        <v>0</v>
      </c>
      <c r="O1557" s="41">
        <f t="shared" si="94"/>
        <v>0</v>
      </c>
      <c r="P1557" s="41">
        <f t="shared" si="95"/>
        <v>0</v>
      </c>
    </row>
    <row r="1558" spans="1:16" x14ac:dyDescent="0.2">
      <c r="A1558" s="73">
        <v>37181</v>
      </c>
      <c r="B1558" s="24" t="s">
        <v>112</v>
      </c>
      <c r="C1558" s="71">
        <v>12.15</v>
      </c>
      <c r="D1558" s="24" t="s">
        <v>170</v>
      </c>
      <c r="E1558" s="24">
        <v>17</v>
      </c>
      <c r="F1558" s="24" t="s">
        <v>120</v>
      </c>
      <c r="G1558" s="24">
        <v>2001</v>
      </c>
      <c r="H1558" s="24" t="s">
        <v>68</v>
      </c>
      <c r="I1558" s="24">
        <v>42</v>
      </c>
      <c r="J1558" s="21">
        <v>4</v>
      </c>
      <c r="K1558" s="41">
        <v>23.11</v>
      </c>
      <c r="L1558" s="41">
        <v>23.11</v>
      </c>
      <c r="M1558" s="41">
        <v>23.11</v>
      </c>
      <c r="N1558" s="41">
        <f t="shared" si="93"/>
        <v>0</v>
      </c>
      <c r="O1558" s="41">
        <f t="shared" si="94"/>
        <v>0</v>
      </c>
      <c r="P1558" s="41">
        <f t="shared" si="95"/>
        <v>0</v>
      </c>
    </row>
    <row r="1559" spans="1:16" x14ac:dyDescent="0.2">
      <c r="A1559" s="73">
        <v>37181</v>
      </c>
      <c r="B1559" s="24" t="s">
        <v>113</v>
      </c>
      <c r="C1559" s="71">
        <v>12.3</v>
      </c>
      <c r="D1559" s="24" t="s">
        <v>170</v>
      </c>
      <c r="E1559" s="24">
        <v>17</v>
      </c>
      <c r="F1559" s="24" t="s">
        <v>120</v>
      </c>
      <c r="G1559" s="24">
        <v>2001</v>
      </c>
      <c r="H1559" s="24" t="s">
        <v>68</v>
      </c>
      <c r="I1559" s="24">
        <v>42</v>
      </c>
      <c r="J1559" s="21">
        <v>4</v>
      </c>
      <c r="K1559" s="41">
        <v>23.22</v>
      </c>
      <c r="L1559" s="41">
        <v>23.22</v>
      </c>
      <c r="M1559" s="41">
        <v>23.22</v>
      </c>
      <c r="N1559" s="41">
        <f t="shared" si="93"/>
        <v>0</v>
      </c>
      <c r="O1559" s="41">
        <f t="shared" si="94"/>
        <v>0</v>
      </c>
      <c r="P1559" s="41">
        <f t="shared" si="95"/>
        <v>0</v>
      </c>
    </row>
    <row r="1560" spans="1:16" x14ac:dyDescent="0.2">
      <c r="A1560" s="73">
        <v>37181</v>
      </c>
      <c r="B1560" s="24" t="s">
        <v>114</v>
      </c>
      <c r="C1560" s="71">
        <v>12.45</v>
      </c>
      <c r="D1560" s="24" t="s">
        <v>170</v>
      </c>
      <c r="E1560" s="24">
        <v>17</v>
      </c>
      <c r="F1560" s="24" t="s">
        <v>120</v>
      </c>
      <c r="G1560" s="24">
        <v>2001</v>
      </c>
      <c r="H1560" s="24" t="s">
        <v>68</v>
      </c>
      <c r="I1560" s="24">
        <v>42</v>
      </c>
      <c r="J1560" s="21">
        <v>4</v>
      </c>
      <c r="K1560" s="41">
        <v>23.22</v>
      </c>
      <c r="L1560" s="41">
        <v>23.22</v>
      </c>
      <c r="M1560" s="41">
        <v>23.22</v>
      </c>
      <c r="N1560" s="41">
        <f t="shared" si="93"/>
        <v>0</v>
      </c>
      <c r="O1560" s="41">
        <f t="shared" si="94"/>
        <v>0</v>
      </c>
      <c r="P1560" s="41">
        <f t="shared" si="95"/>
        <v>0</v>
      </c>
    </row>
    <row r="1561" spans="1:16" x14ac:dyDescent="0.2">
      <c r="A1561" s="73">
        <v>37181</v>
      </c>
      <c r="B1561" s="24" t="s">
        <v>115</v>
      </c>
      <c r="C1561" s="71">
        <v>12</v>
      </c>
      <c r="D1561" s="24" t="s">
        <v>170</v>
      </c>
      <c r="E1561" s="24">
        <v>17</v>
      </c>
      <c r="F1561" s="24" t="s">
        <v>120</v>
      </c>
      <c r="G1561" s="24">
        <v>2001</v>
      </c>
      <c r="H1561" s="24" t="s">
        <v>68</v>
      </c>
      <c r="I1561" s="24">
        <v>42</v>
      </c>
      <c r="J1561" s="21">
        <v>4</v>
      </c>
      <c r="K1561" s="41">
        <v>23.33</v>
      </c>
      <c r="L1561" s="41">
        <v>23.33</v>
      </c>
      <c r="M1561" s="41">
        <v>23.33</v>
      </c>
      <c r="N1561" s="41">
        <f t="shared" si="93"/>
        <v>0</v>
      </c>
      <c r="O1561" s="41">
        <f t="shared" si="94"/>
        <v>0</v>
      </c>
      <c r="P1561" s="41">
        <f t="shared" si="95"/>
        <v>0</v>
      </c>
    </row>
    <row r="1562" spans="1:16" x14ac:dyDescent="0.2">
      <c r="A1562" s="73">
        <v>37181</v>
      </c>
      <c r="B1562" s="24" t="s">
        <v>116</v>
      </c>
      <c r="C1562" s="71">
        <v>13.15</v>
      </c>
      <c r="D1562" s="24" t="s">
        <v>170</v>
      </c>
      <c r="E1562" s="24">
        <v>17</v>
      </c>
      <c r="F1562" s="24" t="s">
        <v>120</v>
      </c>
      <c r="G1562" s="24">
        <v>2001</v>
      </c>
      <c r="H1562" s="24" t="s">
        <v>68</v>
      </c>
      <c r="I1562" s="24">
        <v>42</v>
      </c>
      <c r="J1562" s="21">
        <v>4</v>
      </c>
      <c r="K1562" s="41">
        <v>24.33</v>
      </c>
      <c r="L1562" s="41">
        <v>24.33</v>
      </c>
      <c r="M1562" s="41">
        <v>24.33</v>
      </c>
      <c r="N1562" s="41">
        <f t="shared" si="93"/>
        <v>0</v>
      </c>
      <c r="O1562" s="41">
        <f t="shared" si="94"/>
        <v>0</v>
      </c>
      <c r="P1562" s="41">
        <f t="shared" si="95"/>
        <v>0</v>
      </c>
    </row>
    <row r="1563" spans="1:16" x14ac:dyDescent="0.2">
      <c r="A1563" s="73">
        <v>37181</v>
      </c>
      <c r="B1563" s="24" t="s">
        <v>117</v>
      </c>
      <c r="C1563" s="71">
        <v>13.3</v>
      </c>
      <c r="D1563" s="24" t="s">
        <v>170</v>
      </c>
      <c r="E1563" s="24">
        <v>17</v>
      </c>
      <c r="F1563" s="24" t="s">
        <v>120</v>
      </c>
      <c r="G1563" s="24">
        <v>2001</v>
      </c>
      <c r="H1563" s="24" t="s">
        <v>68</v>
      </c>
      <c r="I1563" s="24">
        <v>42</v>
      </c>
      <c r="J1563" s="21">
        <v>4</v>
      </c>
      <c r="K1563" s="41">
        <v>24.33</v>
      </c>
      <c r="L1563" s="41">
        <v>24.33</v>
      </c>
      <c r="M1563" s="41">
        <v>24.33</v>
      </c>
      <c r="N1563" s="41">
        <f t="shared" si="93"/>
        <v>0</v>
      </c>
      <c r="O1563" s="41">
        <f t="shared" si="94"/>
        <v>0</v>
      </c>
      <c r="P1563" s="41">
        <f t="shared" si="95"/>
        <v>0</v>
      </c>
    </row>
    <row r="1564" spans="1:16" x14ac:dyDescent="0.2">
      <c r="A1564" s="73">
        <v>37181</v>
      </c>
      <c r="B1564" s="24" t="s">
        <v>118</v>
      </c>
      <c r="C1564" s="71">
        <v>13.45</v>
      </c>
      <c r="D1564" s="24" t="s">
        <v>170</v>
      </c>
      <c r="E1564" s="24">
        <v>17</v>
      </c>
      <c r="F1564" s="24" t="s">
        <v>120</v>
      </c>
      <c r="G1564" s="24">
        <v>2001</v>
      </c>
      <c r="H1564" s="24" t="s">
        <v>68</v>
      </c>
      <c r="I1564" s="24">
        <v>42</v>
      </c>
      <c r="J1564" s="21">
        <v>4</v>
      </c>
      <c r="K1564" s="41">
        <v>23.84</v>
      </c>
      <c r="L1564" s="41">
        <v>23.84</v>
      </c>
      <c r="M1564" s="41">
        <v>23.84</v>
      </c>
      <c r="N1564" s="41">
        <f t="shared" si="93"/>
        <v>0</v>
      </c>
      <c r="O1564" s="41">
        <f t="shared" si="94"/>
        <v>0</v>
      </c>
      <c r="P1564" s="41">
        <f t="shared" si="95"/>
        <v>0</v>
      </c>
    </row>
    <row r="1565" spans="1:16" x14ac:dyDescent="0.2">
      <c r="A1565" s="73">
        <v>37181</v>
      </c>
      <c r="B1565" s="24" t="s">
        <v>119</v>
      </c>
      <c r="C1565" s="71">
        <v>13</v>
      </c>
      <c r="D1565" s="24" t="s">
        <v>170</v>
      </c>
      <c r="E1565" s="24">
        <v>17</v>
      </c>
      <c r="F1565" s="24" t="s">
        <v>120</v>
      </c>
      <c r="G1565" s="24">
        <v>2001</v>
      </c>
      <c r="H1565" s="24" t="s">
        <v>68</v>
      </c>
      <c r="I1565" s="24">
        <v>42</v>
      </c>
      <c r="J1565" s="21">
        <v>4</v>
      </c>
      <c r="K1565" s="41">
        <v>22.4</v>
      </c>
      <c r="L1565" s="41">
        <v>22.4</v>
      </c>
      <c r="M1565" s="41">
        <v>22.4</v>
      </c>
      <c r="N1565" s="41">
        <f t="shared" si="93"/>
        <v>0</v>
      </c>
      <c r="O1565" s="41">
        <f t="shared" si="94"/>
        <v>0</v>
      </c>
      <c r="P1565" s="41">
        <f t="shared" si="95"/>
        <v>0</v>
      </c>
    </row>
    <row r="1566" spans="1:16" x14ac:dyDescent="0.2">
      <c r="A1566" s="73">
        <v>37181</v>
      </c>
      <c r="B1566" s="24" t="s">
        <v>121</v>
      </c>
      <c r="C1566" s="71">
        <v>14.15</v>
      </c>
      <c r="D1566" s="24" t="s">
        <v>170</v>
      </c>
      <c r="E1566" s="24">
        <v>17</v>
      </c>
      <c r="F1566" s="24" t="s">
        <v>120</v>
      </c>
      <c r="G1566" s="24">
        <v>2001</v>
      </c>
      <c r="H1566" s="24" t="s">
        <v>68</v>
      </c>
      <c r="I1566" s="24">
        <v>42</v>
      </c>
      <c r="J1566" s="21">
        <v>4</v>
      </c>
      <c r="K1566" s="41">
        <v>16.899999999999999</v>
      </c>
      <c r="L1566" s="41">
        <v>16.899999999999999</v>
      </c>
      <c r="M1566" s="41">
        <v>16.899999999999999</v>
      </c>
      <c r="N1566" s="41">
        <f t="shared" si="93"/>
        <v>0</v>
      </c>
      <c r="O1566" s="41">
        <f t="shared" si="94"/>
        <v>0</v>
      </c>
      <c r="P1566" s="41">
        <f t="shared" si="95"/>
        <v>0</v>
      </c>
    </row>
    <row r="1567" spans="1:16" x14ac:dyDescent="0.2">
      <c r="A1567" s="73">
        <v>37181</v>
      </c>
      <c r="B1567" s="24" t="s">
        <v>122</v>
      </c>
      <c r="C1567" s="71">
        <v>14.3</v>
      </c>
      <c r="D1567" s="24" t="s">
        <v>170</v>
      </c>
      <c r="E1567" s="24">
        <v>17</v>
      </c>
      <c r="F1567" s="24" t="s">
        <v>120</v>
      </c>
      <c r="G1567" s="24">
        <v>2001</v>
      </c>
      <c r="H1567" s="24" t="s">
        <v>68</v>
      </c>
      <c r="I1567" s="24">
        <v>42</v>
      </c>
      <c r="J1567" s="21">
        <v>4</v>
      </c>
      <c r="K1567" s="41">
        <v>15.5</v>
      </c>
      <c r="L1567" s="41">
        <v>15.5</v>
      </c>
      <c r="M1567" s="41">
        <v>15.5</v>
      </c>
      <c r="N1567" s="41">
        <f t="shared" si="93"/>
        <v>0</v>
      </c>
      <c r="O1567" s="41">
        <f t="shared" si="94"/>
        <v>0</v>
      </c>
      <c r="P1567" s="41">
        <f t="shared" si="95"/>
        <v>0</v>
      </c>
    </row>
    <row r="1568" spans="1:16" x14ac:dyDescent="0.2">
      <c r="A1568" s="73">
        <v>37181</v>
      </c>
      <c r="B1568" s="24" t="s">
        <v>123</v>
      </c>
      <c r="C1568" s="71">
        <v>14.45</v>
      </c>
      <c r="D1568" s="24" t="s">
        <v>170</v>
      </c>
      <c r="E1568" s="24">
        <v>17</v>
      </c>
      <c r="F1568" s="24" t="s">
        <v>120</v>
      </c>
      <c r="G1568" s="24">
        <v>2001</v>
      </c>
      <c r="H1568" s="24" t="s">
        <v>68</v>
      </c>
      <c r="I1568" s="24">
        <v>42</v>
      </c>
      <c r="J1568" s="21">
        <v>4</v>
      </c>
      <c r="K1568" s="41">
        <v>15.3</v>
      </c>
      <c r="L1568" s="41">
        <v>15.3</v>
      </c>
      <c r="M1568" s="41">
        <v>15.3</v>
      </c>
      <c r="N1568" s="41">
        <f t="shared" si="93"/>
        <v>0</v>
      </c>
      <c r="O1568" s="41">
        <f t="shared" si="94"/>
        <v>0</v>
      </c>
      <c r="P1568" s="41">
        <f t="shared" si="95"/>
        <v>0</v>
      </c>
    </row>
    <row r="1569" spans="1:16" x14ac:dyDescent="0.2">
      <c r="A1569" s="73">
        <v>37181</v>
      </c>
      <c r="B1569" s="24" t="s">
        <v>124</v>
      </c>
      <c r="C1569" s="71">
        <v>14</v>
      </c>
      <c r="D1569" s="24" t="s">
        <v>170</v>
      </c>
      <c r="E1569" s="24">
        <v>17</v>
      </c>
      <c r="F1569" s="24" t="s">
        <v>120</v>
      </c>
      <c r="G1569" s="24">
        <v>2001</v>
      </c>
      <c r="H1569" s="24" t="s">
        <v>68</v>
      </c>
      <c r="I1569" s="24">
        <v>42</v>
      </c>
      <c r="J1569" s="21">
        <v>4</v>
      </c>
      <c r="K1569" s="41">
        <v>17</v>
      </c>
      <c r="L1569" s="41">
        <v>17</v>
      </c>
      <c r="M1569" s="41">
        <v>17</v>
      </c>
      <c r="N1569" s="41">
        <f t="shared" si="93"/>
        <v>0</v>
      </c>
      <c r="O1569" s="41">
        <f t="shared" si="94"/>
        <v>0</v>
      </c>
      <c r="P1569" s="41">
        <f t="shared" si="95"/>
        <v>0</v>
      </c>
    </row>
    <row r="1570" spans="1:16" x14ac:dyDescent="0.2">
      <c r="A1570" s="73">
        <v>37181</v>
      </c>
      <c r="B1570" s="24" t="s">
        <v>125</v>
      </c>
      <c r="C1570" s="71">
        <v>15.15</v>
      </c>
      <c r="D1570" s="24" t="s">
        <v>170</v>
      </c>
      <c r="E1570" s="24">
        <v>17</v>
      </c>
      <c r="F1570" s="24" t="s">
        <v>120</v>
      </c>
      <c r="G1570" s="24">
        <v>2001</v>
      </c>
      <c r="H1570" s="24" t="s">
        <v>68</v>
      </c>
      <c r="I1570" s="24">
        <v>42</v>
      </c>
      <c r="J1570" s="21">
        <v>4</v>
      </c>
      <c r="K1570" s="41">
        <v>13.89</v>
      </c>
      <c r="L1570" s="41">
        <v>13.89</v>
      </c>
      <c r="M1570" s="41">
        <v>13.89</v>
      </c>
      <c r="N1570" s="41">
        <f t="shared" si="93"/>
        <v>0</v>
      </c>
      <c r="O1570" s="41">
        <f t="shared" si="94"/>
        <v>0</v>
      </c>
      <c r="P1570" s="41">
        <f t="shared" si="95"/>
        <v>0</v>
      </c>
    </row>
    <row r="1571" spans="1:16" x14ac:dyDescent="0.2">
      <c r="A1571" s="73">
        <v>37181</v>
      </c>
      <c r="B1571" s="24" t="s">
        <v>126</v>
      </c>
      <c r="C1571" s="71">
        <v>15.3</v>
      </c>
      <c r="D1571" s="24" t="s">
        <v>170</v>
      </c>
      <c r="E1571" s="24">
        <v>17</v>
      </c>
      <c r="F1571" s="24" t="s">
        <v>120</v>
      </c>
      <c r="G1571" s="24">
        <v>2001</v>
      </c>
      <c r="H1571" s="24" t="s">
        <v>68</v>
      </c>
      <c r="I1571" s="24">
        <v>42</v>
      </c>
      <c r="J1571" s="21">
        <v>4</v>
      </c>
      <c r="K1571" s="41">
        <v>16.899999999999999</v>
      </c>
      <c r="L1571" s="41">
        <v>16.899999999999999</v>
      </c>
      <c r="M1571" s="41">
        <v>16.899999999999999</v>
      </c>
      <c r="N1571" s="41">
        <f t="shared" si="93"/>
        <v>0</v>
      </c>
      <c r="O1571" s="41">
        <f t="shared" si="94"/>
        <v>0</v>
      </c>
      <c r="P1571" s="41">
        <f t="shared" si="95"/>
        <v>0</v>
      </c>
    </row>
    <row r="1572" spans="1:16" x14ac:dyDescent="0.2">
      <c r="A1572" s="73">
        <v>37181</v>
      </c>
      <c r="B1572" s="24" t="s">
        <v>127</v>
      </c>
      <c r="C1572" s="71">
        <v>15.45</v>
      </c>
      <c r="D1572" s="24" t="s">
        <v>170</v>
      </c>
      <c r="E1572" s="24">
        <v>17</v>
      </c>
      <c r="F1572" s="24" t="s">
        <v>120</v>
      </c>
      <c r="G1572" s="24">
        <v>2001</v>
      </c>
      <c r="H1572" s="24" t="s">
        <v>68</v>
      </c>
      <c r="I1572" s="24">
        <v>42</v>
      </c>
      <c r="J1572" s="21">
        <v>4</v>
      </c>
      <c r="K1572" s="41">
        <v>18.100000000000001</v>
      </c>
      <c r="L1572" s="41">
        <v>18.100000000000001</v>
      </c>
      <c r="M1572" s="41">
        <v>18.100000000000001</v>
      </c>
      <c r="N1572" s="41">
        <f t="shared" si="93"/>
        <v>0</v>
      </c>
      <c r="O1572" s="41">
        <f t="shared" si="94"/>
        <v>0</v>
      </c>
      <c r="P1572" s="41">
        <f t="shared" si="95"/>
        <v>0</v>
      </c>
    </row>
    <row r="1573" spans="1:16" x14ac:dyDescent="0.2">
      <c r="A1573" s="73">
        <v>37181</v>
      </c>
      <c r="B1573" s="24" t="s">
        <v>128</v>
      </c>
      <c r="C1573" s="71">
        <v>15</v>
      </c>
      <c r="D1573" s="24" t="s">
        <v>170</v>
      </c>
      <c r="E1573" s="24">
        <v>17</v>
      </c>
      <c r="F1573" s="24" t="s">
        <v>120</v>
      </c>
      <c r="G1573" s="24">
        <v>2001</v>
      </c>
      <c r="H1573" s="24" t="s">
        <v>68</v>
      </c>
      <c r="I1573" s="24">
        <v>42</v>
      </c>
      <c r="J1573" s="21">
        <v>4</v>
      </c>
      <c r="K1573" s="41">
        <v>18.399999999999999</v>
      </c>
      <c r="L1573" s="41">
        <v>18.399999999999999</v>
      </c>
      <c r="M1573" s="41">
        <v>18.399999999999999</v>
      </c>
      <c r="N1573" s="41">
        <f t="shared" si="93"/>
        <v>0</v>
      </c>
      <c r="O1573" s="41">
        <f t="shared" si="94"/>
        <v>0</v>
      </c>
      <c r="P1573" s="41">
        <f t="shared" si="95"/>
        <v>0</v>
      </c>
    </row>
    <row r="1574" spans="1:16" x14ac:dyDescent="0.2">
      <c r="A1574" s="73">
        <v>37181</v>
      </c>
      <c r="B1574" s="24" t="s">
        <v>129</v>
      </c>
      <c r="C1574" s="71">
        <v>16.149999999999999</v>
      </c>
      <c r="D1574" s="24" t="s">
        <v>170</v>
      </c>
      <c r="E1574" s="24">
        <v>17</v>
      </c>
      <c r="F1574" s="24" t="s">
        <v>120</v>
      </c>
      <c r="G1574" s="24">
        <v>2001</v>
      </c>
      <c r="H1574" s="24" t="s">
        <v>68</v>
      </c>
      <c r="I1574" s="24">
        <v>42</v>
      </c>
      <c r="J1574" s="21">
        <v>4</v>
      </c>
      <c r="K1574" s="41">
        <v>13.26</v>
      </c>
      <c r="L1574" s="41">
        <v>13.26</v>
      </c>
      <c r="M1574" s="41">
        <v>13.26</v>
      </c>
      <c r="N1574" s="41">
        <f t="shared" si="93"/>
        <v>0</v>
      </c>
      <c r="O1574" s="41">
        <f t="shared" si="94"/>
        <v>0</v>
      </c>
      <c r="P1574" s="41">
        <f t="shared" si="95"/>
        <v>0</v>
      </c>
    </row>
    <row r="1575" spans="1:16" x14ac:dyDescent="0.2">
      <c r="A1575" s="73">
        <v>37181</v>
      </c>
      <c r="B1575" s="24" t="s">
        <v>130</v>
      </c>
      <c r="C1575" s="71">
        <v>16.3</v>
      </c>
      <c r="D1575" s="24" t="s">
        <v>170</v>
      </c>
      <c r="E1575" s="24">
        <v>17</v>
      </c>
      <c r="F1575" s="24" t="s">
        <v>120</v>
      </c>
      <c r="G1575" s="24">
        <v>2001</v>
      </c>
      <c r="H1575" s="24" t="s">
        <v>68</v>
      </c>
      <c r="I1575" s="24">
        <v>42</v>
      </c>
      <c r="J1575" s="21">
        <v>4</v>
      </c>
      <c r="K1575" s="41">
        <v>13.58</v>
      </c>
      <c r="L1575" s="41">
        <v>13.58</v>
      </c>
      <c r="M1575" s="41">
        <v>13.58</v>
      </c>
      <c r="N1575" s="41">
        <f t="shared" si="93"/>
        <v>0</v>
      </c>
      <c r="O1575" s="41">
        <f t="shared" si="94"/>
        <v>0</v>
      </c>
      <c r="P1575" s="41">
        <f t="shared" si="95"/>
        <v>0</v>
      </c>
    </row>
    <row r="1576" spans="1:16" x14ac:dyDescent="0.2">
      <c r="A1576" s="73">
        <v>37181</v>
      </c>
      <c r="B1576" s="24" t="s">
        <v>131</v>
      </c>
      <c r="C1576" s="71">
        <v>16.45</v>
      </c>
      <c r="D1576" s="24" t="s">
        <v>170</v>
      </c>
      <c r="E1576" s="24">
        <v>17</v>
      </c>
      <c r="F1576" s="24" t="s">
        <v>120</v>
      </c>
      <c r="G1576" s="24">
        <v>2001</v>
      </c>
      <c r="H1576" s="24" t="s">
        <v>68</v>
      </c>
      <c r="I1576" s="24">
        <v>42</v>
      </c>
      <c r="J1576" s="21">
        <v>4</v>
      </c>
      <c r="K1576" s="41">
        <v>13.26</v>
      </c>
      <c r="L1576" s="41">
        <v>13.26</v>
      </c>
      <c r="M1576" s="41">
        <v>13.26</v>
      </c>
      <c r="N1576" s="41">
        <f t="shared" si="93"/>
        <v>0</v>
      </c>
      <c r="O1576" s="41">
        <f t="shared" si="94"/>
        <v>0</v>
      </c>
      <c r="P1576" s="41">
        <f t="shared" si="95"/>
        <v>0</v>
      </c>
    </row>
    <row r="1577" spans="1:16" x14ac:dyDescent="0.2">
      <c r="A1577" s="73">
        <v>37181</v>
      </c>
      <c r="B1577" s="24" t="s">
        <v>132</v>
      </c>
      <c r="C1577" s="71">
        <v>16</v>
      </c>
      <c r="D1577" s="24" t="s">
        <v>170</v>
      </c>
      <c r="E1577" s="24">
        <v>17</v>
      </c>
      <c r="F1577" s="24" t="s">
        <v>120</v>
      </c>
      <c r="G1577" s="24">
        <v>2001</v>
      </c>
      <c r="H1577" s="24" t="s">
        <v>68</v>
      </c>
      <c r="I1577" s="24">
        <v>42</v>
      </c>
      <c r="J1577" s="21">
        <v>4</v>
      </c>
      <c r="K1577" s="41">
        <v>13.68</v>
      </c>
      <c r="L1577" s="41">
        <v>13.68</v>
      </c>
      <c r="M1577" s="41">
        <v>13.68</v>
      </c>
      <c r="N1577" s="41">
        <f t="shared" si="93"/>
        <v>0</v>
      </c>
      <c r="O1577" s="41">
        <f t="shared" si="94"/>
        <v>0</v>
      </c>
      <c r="P1577" s="41">
        <f t="shared" si="95"/>
        <v>0</v>
      </c>
    </row>
    <row r="1578" spans="1:16" x14ac:dyDescent="0.2">
      <c r="A1578" s="73">
        <v>37181</v>
      </c>
      <c r="B1578" s="24" t="s">
        <v>133</v>
      </c>
      <c r="C1578" s="71">
        <v>17.149999999999999</v>
      </c>
      <c r="D1578" s="24" t="s">
        <v>170</v>
      </c>
      <c r="E1578" s="24">
        <v>17</v>
      </c>
      <c r="F1578" s="24" t="s">
        <v>120</v>
      </c>
      <c r="G1578" s="24">
        <v>2001</v>
      </c>
      <c r="H1578" s="24" t="s">
        <v>68</v>
      </c>
      <c r="I1578" s="24">
        <v>42</v>
      </c>
      <c r="J1578" s="21">
        <v>4</v>
      </c>
      <c r="K1578" s="41">
        <v>17.7</v>
      </c>
      <c r="L1578" s="41">
        <v>17.7</v>
      </c>
      <c r="M1578" s="41">
        <v>17.7</v>
      </c>
      <c r="N1578" s="41">
        <f t="shared" si="93"/>
        <v>0</v>
      </c>
      <c r="O1578" s="41">
        <f t="shared" si="94"/>
        <v>0</v>
      </c>
      <c r="P1578" s="41">
        <f t="shared" si="95"/>
        <v>0</v>
      </c>
    </row>
    <row r="1579" spans="1:16" x14ac:dyDescent="0.2">
      <c r="A1579" s="73">
        <v>37181</v>
      </c>
      <c r="B1579" s="24" t="s">
        <v>134</v>
      </c>
      <c r="C1579" s="71">
        <v>17.3</v>
      </c>
      <c r="D1579" s="24" t="s">
        <v>170</v>
      </c>
      <c r="E1579" s="24">
        <v>17</v>
      </c>
      <c r="F1579" s="24" t="s">
        <v>120</v>
      </c>
      <c r="G1579" s="24">
        <v>2001</v>
      </c>
      <c r="H1579" s="24" t="s">
        <v>68</v>
      </c>
      <c r="I1579" s="24">
        <v>42</v>
      </c>
      <c r="J1579" s="21">
        <v>4</v>
      </c>
      <c r="K1579" s="41">
        <v>16.8</v>
      </c>
      <c r="L1579" s="41">
        <v>16.8</v>
      </c>
      <c r="M1579" s="41">
        <v>16.8</v>
      </c>
      <c r="N1579" s="41">
        <f t="shared" si="93"/>
        <v>0</v>
      </c>
      <c r="O1579" s="41">
        <f t="shared" si="94"/>
        <v>0</v>
      </c>
      <c r="P1579" s="41">
        <f t="shared" si="95"/>
        <v>0</v>
      </c>
    </row>
    <row r="1580" spans="1:16" x14ac:dyDescent="0.2">
      <c r="A1580" s="73">
        <v>37181</v>
      </c>
      <c r="B1580" s="24" t="s">
        <v>135</v>
      </c>
      <c r="C1580" s="71">
        <v>17.45</v>
      </c>
      <c r="D1580" s="24" t="s">
        <v>170</v>
      </c>
      <c r="E1580" s="24">
        <v>17</v>
      </c>
      <c r="F1580" s="24" t="s">
        <v>120</v>
      </c>
      <c r="G1580" s="24">
        <v>2001</v>
      </c>
      <c r="H1580" s="24" t="s">
        <v>68</v>
      </c>
      <c r="I1580" s="24">
        <v>42</v>
      </c>
      <c r="J1580" s="21">
        <v>4</v>
      </c>
      <c r="K1580" s="41">
        <v>15.9</v>
      </c>
      <c r="L1580" s="41">
        <v>15.9</v>
      </c>
      <c r="M1580" s="41">
        <v>15.9</v>
      </c>
      <c r="N1580" s="41">
        <f t="shared" si="93"/>
        <v>0</v>
      </c>
      <c r="O1580" s="41">
        <f t="shared" si="94"/>
        <v>0</v>
      </c>
      <c r="P1580" s="41">
        <f t="shared" si="95"/>
        <v>0</v>
      </c>
    </row>
    <row r="1581" spans="1:16" x14ac:dyDescent="0.2">
      <c r="A1581" s="73">
        <v>37181</v>
      </c>
      <c r="B1581" s="24" t="s">
        <v>136</v>
      </c>
      <c r="C1581" s="71">
        <v>17</v>
      </c>
      <c r="D1581" s="24" t="s">
        <v>170</v>
      </c>
      <c r="E1581" s="24">
        <v>17</v>
      </c>
      <c r="F1581" s="24" t="s">
        <v>120</v>
      </c>
      <c r="G1581" s="24">
        <v>2001</v>
      </c>
      <c r="H1581" s="24" t="s">
        <v>68</v>
      </c>
      <c r="I1581" s="24">
        <v>42</v>
      </c>
      <c r="J1581" s="21">
        <v>4</v>
      </c>
      <c r="K1581" s="41">
        <v>13.7</v>
      </c>
      <c r="L1581" s="41">
        <v>13.7</v>
      </c>
      <c r="M1581" s="41">
        <v>13.7</v>
      </c>
      <c r="N1581" s="41">
        <f t="shared" si="93"/>
        <v>0</v>
      </c>
      <c r="O1581" s="41">
        <f t="shared" si="94"/>
        <v>0</v>
      </c>
      <c r="P1581" s="41">
        <f t="shared" si="95"/>
        <v>0</v>
      </c>
    </row>
    <row r="1582" spans="1:16" x14ac:dyDescent="0.2">
      <c r="A1582" s="73">
        <v>37181</v>
      </c>
      <c r="B1582" s="24" t="s">
        <v>137</v>
      </c>
      <c r="C1582" s="71">
        <v>18.149999999999999</v>
      </c>
      <c r="D1582" s="24" t="s">
        <v>170</v>
      </c>
      <c r="E1582" s="24">
        <v>17</v>
      </c>
      <c r="F1582" s="24" t="s">
        <v>120</v>
      </c>
      <c r="G1582" s="24">
        <v>2001</v>
      </c>
      <c r="H1582" s="24" t="s">
        <v>68</v>
      </c>
      <c r="I1582" s="24">
        <v>42</v>
      </c>
      <c r="J1582" s="21">
        <v>4</v>
      </c>
      <c r="K1582" s="41">
        <v>10.199999999999999</v>
      </c>
      <c r="L1582" s="41">
        <v>10.199999999999999</v>
      </c>
      <c r="M1582" s="41">
        <v>10.199999999999999</v>
      </c>
      <c r="N1582" s="41">
        <f t="shared" si="93"/>
        <v>0</v>
      </c>
      <c r="O1582" s="41">
        <f t="shared" si="94"/>
        <v>0</v>
      </c>
      <c r="P1582" s="41">
        <f t="shared" si="95"/>
        <v>0</v>
      </c>
    </row>
    <row r="1583" spans="1:16" x14ac:dyDescent="0.2">
      <c r="A1583" s="73">
        <v>37181</v>
      </c>
      <c r="B1583" s="24" t="s">
        <v>138</v>
      </c>
      <c r="C1583" s="71">
        <v>18.3</v>
      </c>
      <c r="D1583" s="24" t="s">
        <v>170</v>
      </c>
      <c r="E1583" s="24">
        <v>17</v>
      </c>
      <c r="F1583" s="24" t="s">
        <v>120</v>
      </c>
      <c r="G1583" s="24">
        <v>2001</v>
      </c>
      <c r="H1583" s="24" t="s">
        <v>68</v>
      </c>
      <c r="I1583" s="24">
        <v>42</v>
      </c>
      <c r="J1583" s="21">
        <v>4</v>
      </c>
      <c r="K1583" s="41">
        <v>9.58</v>
      </c>
      <c r="L1583" s="41">
        <v>9.58</v>
      </c>
      <c r="M1583" s="41">
        <v>9.58</v>
      </c>
      <c r="N1583" s="41">
        <f t="shared" si="93"/>
        <v>0</v>
      </c>
      <c r="O1583" s="41">
        <f t="shared" si="94"/>
        <v>0</v>
      </c>
      <c r="P1583" s="41">
        <f t="shared" si="95"/>
        <v>0</v>
      </c>
    </row>
    <row r="1584" spans="1:16" x14ac:dyDescent="0.2">
      <c r="A1584" s="73">
        <v>37181</v>
      </c>
      <c r="B1584" s="24" t="s">
        <v>139</v>
      </c>
      <c r="C1584" s="71">
        <v>18.45</v>
      </c>
      <c r="D1584" s="24" t="s">
        <v>170</v>
      </c>
      <c r="E1584" s="24">
        <v>17</v>
      </c>
      <c r="F1584" s="24" t="s">
        <v>120</v>
      </c>
      <c r="G1584" s="24">
        <v>2001</v>
      </c>
      <c r="H1584" s="24" t="s">
        <v>68</v>
      </c>
      <c r="I1584" s="24">
        <v>42</v>
      </c>
      <c r="J1584" s="21">
        <v>4</v>
      </c>
      <c r="K1584" s="41">
        <v>9.58</v>
      </c>
      <c r="L1584" s="41">
        <v>9.58</v>
      </c>
      <c r="M1584" s="41">
        <v>9.58</v>
      </c>
      <c r="N1584" s="41">
        <f t="shared" si="93"/>
        <v>0</v>
      </c>
      <c r="O1584" s="41">
        <f t="shared" si="94"/>
        <v>0</v>
      </c>
      <c r="P1584" s="41">
        <f t="shared" si="95"/>
        <v>0</v>
      </c>
    </row>
    <row r="1585" spans="1:16" x14ac:dyDescent="0.2">
      <c r="A1585" s="73">
        <v>37181</v>
      </c>
      <c r="B1585" s="24" t="s">
        <v>140</v>
      </c>
      <c r="C1585" s="71">
        <v>18</v>
      </c>
      <c r="D1585" s="24" t="s">
        <v>170</v>
      </c>
      <c r="E1585" s="24">
        <v>17</v>
      </c>
      <c r="F1585" s="24" t="s">
        <v>120</v>
      </c>
      <c r="G1585" s="24">
        <v>2001</v>
      </c>
      <c r="H1585" s="24" t="s">
        <v>68</v>
      </c>
      <c r="I1585" s="24">
        <v>42</v>
      </c>
      <c r="J1585" s="21">
        <v>4</v>
      </c>
      <c r="K1585" s="41">
        <v>10.199999999999999</v>
      </c>
      <c r="L1585" s="41">
        <v>10.199999999999999</v>
      </c>
      <c r="M1585" s="41">
        <v>10.199999999999999</v>
      </c>
      <c r="N1585" s="41">
        <f t="shared" si="93"/>
        <v>0</v>
      </c>
      <c r="O1585" s="41">
        <f t="shared" si="94"/>
        <v>0</v>
      </c>
      <c r="P1585" s="41">
        <f t="shared" si="95"/>
        <v>0</v>
      </c>
    </row>
    <row r="1586" spans="1:16" x14ac:dyDescent="0.2">
      <c r="A1586" s="73">
        <v>37181</v>
      </c>
      <c r="B1586" s="24" t="s">
        <v>141</v>
      </c>
      <c r="C1586" s="71">
        <v>19.149999999999999</v>
      </c>
      <c r="D1586" s="24" t="s">
        <v>170</v>
      </c>
      <c r="E1586" s="24">
        <v>17</v>
      </c>
      <c r="F1586" s="24" t="s">
        <v>120</v>
      </c>
      <c r="G1586" s="24">
        <v>2001</v>
      </c>
      <c r="H1586" s="24" t="s">
        <v>68</v>
      </c>
      <c r="I1586" s="24">
        <v>42</v>
      </c>
      <c r="J1586" s="21">
        <v>4</v>
      </c>
      <c r="K1586" s="41">
        <v>18.8</v>
      </c>
      <c r="L1586" s="41">
        <v>18.8</v>
      </c>
      <c r="M1586" s="41">
        <v>18.8</v>
      </c>
      <c r="N1586" s="41">
        <f t="shared" si="93"/>
        <v>0</v>
      </c>
      <c r="O1586" s="41">
        <f t="shared" si="94"/>
        <v>0</v>
      </c>
      <c r="P1586" s="41">
        <f t="shared" si="95"/>
        <v>0</v>
      </c>
    </row>
    <row r="1587" spans="1:16" x14ac:dyDescent="0.2">
      <c r="A1587" s="73">
        <v>37181</v>
      </c>
      <c r="B1587" s="24" t="s">
        <v>142</v>
      </c>
      <c r="C1587" s="71">
        <v>19.3</v>
      </c>
      <c r="D1587" s="24" t="s">
        <v>170</v>
      </c>
      <c r="E1587" s="24">
        <v>17</v>
      </c>
      <c r="F1587" s="24" t="s">
        <v>120</v>
      </c>
      <c r="G1587" s="24">
        <v>2001</v>
      </c>
      <c r="H1587" s="24" t="s">
        <v>68</v>
      </c>
      <c r="I1587" s="24">
        <v>42</v>
      </c>
      <c r="J1587" s="21">
        <v>4</v>
      </c>
      <c r="K1587" s="41">
        <v>10</v>
      </c>
      <c r="L1587" s="41">
        <v>10</v>
      </c>
      <c r="M1587" s="41">
        <v>10</v>
      </c>
      <c r="N1587" s="41">
        <f t="shared" si="93"/>
        <v>0</v>
      </c>
      <c r="O1587" s="41">
        <f t="shared" si="94"/>
        <v>0</v>
      </c>
      <c r="P1587" s="41">
        <f t="shared" si="95"/>
        <v>0</v>
      </c>
    </row>
    <row r="1588" spans="1:16" x14ac:dyDescent="0.2">
      <c r="A1588" s="73">
        <v>37181</v>
      </c>
      <c r="B1588" s="24" t="s">
        <v>143</v>
      </c>
      <c r="C1588" s="71">
        <v>19.45</v>
      </c>
      <c r="D1588" s="24" t="s">
        <v>170</v>
      </c>
      <c r="E1588" s="24">
        <v>17</v>
      </c>
      <c r="F1588" s="24" t="s">
        <v>120</v>
      </c>
      <c r="G1588" s="24">
        <v>2001</v>
      </c>
      <c r="H1588" s="24" t="s">
        <v>68</v>
      </c>
      <c r="I1588" s="24">
        <v>42</v>
      </c>
      <c r="J1588" s="21">
        <v>4</v>
      </c>
      <c r="K1588" s="41">
        <v>9.2899999999999991</v>
      </c>
      <c r="L1588" s="41">
        <v>9.2899999999999991</v>
      </c>
      <c r="M1588" s="41">
        <v>9.2899999999999991</v>
      </c>
      <c r="N1588" s="41">
        <f t="shared" si="93"/>
        <v>0</v>
      </c>
      <c r="O1588" s="41">
        <f t="shared" si="94"/>
        <v>0</v>
      </c>
      <c r="P1588" s="41">
        <f t="shared" si="95"/>
        <v>0</v>
      </c>
    </row>
    <row r="1589" spans="1:16" x14ac:dyDescent="0.2">
      <c r="A1589" s="73">
        <v>37181</v>
      </c>
      <c r="B1589" s="24" t="s">
        <v>144</v>
      </c>
      <c r="C1589" s="71">
        <v>19</v>
      </c>
      <c r="D1589" s="24" t="s">
        <v>170</v>
      </c>
      <c r="E1589" s="24">
        <v>17</v>
      </c>
      <c r="F1589" s="24" t="s">
        <v>120</v>
      </c>
      <c r="G1589" s="24">
        <v>2001</v>
      </c>
      <c r="H1589" s="24" t="s">
        <v>68</v>
      </c>
      <c r="I1589" s="24">
        <v>42</v>
      </c>
      <c r="J1589" s="21">
        <v>4</v>
      </c>
      <c r="K1589" s="41">
        <v>13.08</v>
      </c>
      <c r="L1589" s="41">
        <v>13.08</v>
      </c>
      <c r="M1589" s="41">
        <v>13.08</v>
      </c>
      <c r="N1589" s="41">
        <f t="shared" si="93"/>
        <v>0</v>
      </c>
      <c r="O1589" s="41">
        <f t="shared" si="94"/>
        <v>0</v>
      </c>
      <c r="P1589" s="41">
        <f t="shared" si="95"/>
        <v>0</v>
      </c>
    </row>
    <row r="1590" spans="1:16" x14ac:dyDescent="0.2">
      <c r="A1590" s="73">
        <v>37181</v>
      </c>
      <c r="B1590" s="24" t="s">
        <v>145</v>
      </c>
      <c r="C1590" s="71">
        <v>20.149999999999999</v>
      </c>
      <c r="D1590" s="24" t="s">
        <v>170</v>
      </c>
      <c r="E1590" s="24">
        <v>17</v>
      </c>
      <c r="F1590" s="24" t="s">
        <v>120</v>
      </c>
      <c r="G1590" s="24">
        <v>2001</v>
      </c>
      <c r="H1590" s="24" t="s">
        <v>68</v>
      </c>
      <c r="I1590" s="24">
        <v>42</v>
      </c>
      <c r="J1590" s="21">
        <v>4</v>
      </c>
      <c r="K1590" s="41">
        <v>16.2</v>
      </c>
      <c r="L1590" s="41">
        <v>16.2</v>
      </c>
      <c r="M1590" s="41">
        <v>16.2</v>
      </c>
      <c r="N1590" s="41">
        <f t="shared" si="93"/>
        <v>0</v>
      </c>
      <c r="O1590" s="41">
        <f t="shared" si="94"/>
        <v>0</v>
      </c>
      <c r="P1590" s="41">
        <f t="shared" si="95"/>
        <v>0</v>
      </c>
    </row>
    <row r="1591" spans="1:16" x14ac:dyDescent="0.2">
      <c r="A1591" s="73">
        <v>37181</v>
      </c>
      <c r="B1591" s="24" t="s">
        <v>146</v>
      </c>
      <c r="C1591" s="71">
        <v>20.3</v>
      </c>
      <c r="D1591" s="24" t="s">
        <v>170</v>
      </c>
      <c r="E1591" s="24">
        <v>17</v>
      </c>
      <c r="F1591" s="24" t="s">
        <v>120</v>
      </c>
      <c r="G1591" s="24">
        <v>2001</v>
      </c>
      <c r="H1591" s="24" t="s">
        <v>68</v>
      </c>
      <c r="I1591" s="24">
        <v>42</v>
      </c>
      <c r="J1591" s="21">
        <v>4</v>
      </c>
      <c r="K1591" s="41">
        <v>24.5</v>
      </c>
      <c r="L1591" s="41">
        <v>24.5</v>
      </c>
      <c r="M1591" s="41">
        <v>24.5</v>
      </c>
      <c r="N1591" s="41">
        <f t="shared" si="93"/>
        <v>0</v>
      </c>
      <c r="O1591" s="41">
        <f t="shared" si="94"/>
        <v>0</v>
      </c>
      <c r="P1591" s="41">
        <f t="shared" si="95"/>
        <v>0</v>
      </c>
    </row>
    <row r="1592" spans="1:16" x14ac:dyDescent="0.2">
      <c r="A1592" s="73">
        <v>37181</v>
      </c>
      <c r="B1592" s="24" t="s">
        <v>147</v>
      </c>
      <c r="C1592" s="71">
        <v>20.45</v>
      </c>
      <c r="D1592" s="24" t="s">
        <v>170</v>
      </c>
      <c r="E1592" s="24">
        <v>17</v>
      </c>
      <c r="F1592" s="24" t="s">
        <v>120</v>
      </c>
      <c r="G1592" s="24">
        <v>2001</v>
      </c>
      <c r="H1592" s="24" t="s">
        <v>68</v>
      </c>
      <c r="I1592" s="24">
        <v>42</v>
      </c>
      <c r="J1592" s="21">
        <v>4</v>
      </c>
      <c r="K1592" s="41">
        <v>24.5</v>
      </c>
      <c r="L1592" s="41">
        <v>24.5</v>
      </c>
      <c r="M1592" s="41">
        <v>24.5</v>
      </c>
      <c r="N1592" s="41">
        <f t="shared" si="93"/>
        <v>0</v>
      </c>
      <c r="O1592" s="41">
        <f t="shared" si="94"/>
        <v>0</v>
      </c>
      <c r="P1592" s="41">
        <f t="shared" si="95"/>
        <v>0</v>
      </c>
    </row>
    <row r="1593" spans="1:16" x14ac:dyDescent="0.2">
      <c r="A1593" s="73">
        <v>37181</v>
      </c>
      <c r="B1593" s="24" t="s">
        <v>148</v>
      </c>
      <c r="C1593" s="71">
        <v>20</v>
      </c>
      <c r="D1593" s="24" t="s">
        <v>170</v>
      </c>
      <c r="E1593" s="24">
        <v>17</v>
      </c>
      <c r="F1593" s="24" t="s">
        <v>120</v>
      </c>
      <c r="G1593" s="24">
        <v>2001</v>
      </c>
      <c r="H1593" s="24" t="s">
        <v>68</v>
      </c>
      <c r="I1593" s="24">
        <v>42</v>
      </c>
      <c r="J1593" s="21">
        <v>4</v>
      </c>
      <c r="K1593" s="41">
        <v>24.63</v>
      </c>
      <c r="L1593" s="41">
        <v>24.63</v>
      </c>
      <c r="M1593" s="41">
        <v>24.63</v>
      </c>
      <c r="N1593" s="41">
        <f t="shared" si="93"/>
        <v>0</v>
      </c>
      <c r="O1593" s="41">
        <f t="shared" si="94"/>
        <v>0</v>
      </c>
      <c r="P1593" s="41">
        <f t="shared" si="95"/>
        <v>0</v>
      </c>
    </row>
    <row r="1594" spans="1:16" x14ac:dyDescent="0.2">
      <c r="A1594" s="73">
        <v>37181</v>
      </c>
      <c r="B1594" s="24" t="s">
        <v>149</v>
      </c>
      <c r="C1594" s="71">
        <v>21.15</v>
      </c>
      <c r="D1594" s="24" t="s">
        <v>170</v>
      </c>
      <c r="E1594" s="24">
        <v>17</v>
      </c>
      <c r="F1594" s="24" t="s">
        <v>120</v>
      </c>
      <c r="G1594" s="24">
        <v>2001</v>
      </c>
      <c r="H1594" s="24" t="s">
        <v>68</v>
      </c>
      <c r="I1594" s="24">
        <v>42</v>
      </c>
      <c r="J1594" s="21">
        <v>4</v>
      </c>
      <c r="K1594" s="41">
        <v>26.9</v>
      </c>
      <c r="L1594" s="41">
        <v>26.9</v>
      </c>
      <c r="M1594" s="41">
        <v>26.9</v>
      </c>
      <c r="N1594" s="41">
        <f t="shared" si="93"/>
        <v>0</v>
      </c>
      <c r="O1594" s="41">
        <f t="shared" si="94"/>
        <v>0</v>
      </c>
      <c r="P1594" s="41">
        <f t="shared" si="95"/>
        <v>0</v>
      </c>
    </row>
    <row r="1595" spans="1:16" x14ac:dyDescent="0.2">
      <c r="A1595" s="73">
        <v>37181</v>
      </c>
      <c r="B1595" s="24" t="s">
        <v>150</v>
      </c>
      <c r="C1595" s="71">
        <v>21.3</v>
      </c>
      <c r="D1595" s="24" t="s">
        <v>170</v>
      </c>
      <c r="E1595" s="24">
        <v>17</v>
      </c>
      <c r="F1595" s="24" t="s">
        <v>120</v>
      </c>
      <c r="G1595" s="24">
        <v>2001</v>
      </c>
      <c r="H1595" s="24" t="s">
        <v>68</v>
      </c>
      <c r="I1595" s="24">
        <v>42</v>
      </c>
      <c r="J1595" s="21">
        <v>4</v>
      </c>
      <c r="K1595" s="41">
        <v>25.5</v>
      </c>
      <c r="L1595" s="41">
        <v>25.5</v>
      </c>
      <c r="M1595" s="41">
        <v>25.5</v>
      </c>
      <c r="N1595" s="41">
        <f t="shared" si="93"/>
        <v>0</v>
      </c>
      <c r="O1595" s="41">
        <f t="shared" si="94"/>
        <v>0</v>
      </c>
      <c r="P1595" s="41">
        <f t="shared" si="95"/>
        <v>0</v>
      </c>
    </row>
    <row r="1596" spans="1:16" x14ac:dyDescent="0.2">
      <c r="A1596" s="73">
        <v>37181</v>
      </c>
      <c r="B1596" s="24" t="s">
        <v>151</v>
      </c>
      <c r="C1596" s="71">
        <v>21.45</v>
      </c>
      <c r="D1596" s="24" t="s">
        <v>170</v>
      </c>
      <c r="E1596" s="24">
        <v>17</v>
      </c>
      <c r="F1596" s="24" t="s">
        <v>120</v>
      </c>
      <c r="G1596" s="24">
        <v>2001</v>
      </c>
      <c r="H1596" s="24" t="s">
        <v>68</v>
      </c>
      <c r="I1596" s="24">
        <v>42</v>
      </c>
      <c r="J1596" s="21">
        <v>4</v>
      </c>
      <c r="K1596" s="41">
        <v>23.9</v>
      </c>
      <c r="L1596" s="41">
        <v>23.9</v>
      </c>
      <c r="M1596" s="41">
        <v>23.9</v>
      </c>
      <c r="N1596" s="41">
        <f t="shared" si="93"/>
        <v>0</v>
      </c>
      <c r="O1596" s="41">
        <f t="shared" si="94"/>
        <v>0</v>
      </c>
      <c r="P1596" s="41">
        <f t="shared" si="95"/>
        <v>0</v>
      </c>
    </row>
    <row r="1597" spans="1:16" x14ac:dyDescent="0.2">
      <c r="A1597" s="73">
        <v>37181</v>
      </c>
      <c r="B1597" s="24" t="s">
        <v>152</v>
      </c>
      <c r="C1597" s="71">
        <v>21</v>
      </c>
      <c r="D1597" s="24" t="s">
        <v>170</v>
      </c>
      <c r="E1597" s="24">
        <v>17</v>
      </c>
      <c r="F1597" s="24" t="s">
        <v>120</v>
      </c>
      <c r="G1597" s="24">
        <v>2001</v>
      </c>
      <c r="H1597" s="24" t="s">
        <v>68</v>
      </c>
      <c r="I1597" s="24">
        <v>42</v>
      </c>
      <c r="J1597" s="21">
        <v>4</v>
      </c>
      <c r="K1597" s="41">
        <v>22.89</v>
      </c>
      <c r="L1597" s="41">
        <v>22.89</v>
      </c>
      <c r="M1597" s="41">
        <v>22.89</v>
      </c>
      <c r="N1597" s="41">
        <f t="shared" si="93"/>
        <v>0</v>
      </c>
      <c r="O1597" s="41">
        <f t="shared" si="94"/>
        <v>0</v>
      </c>
      <c r="P1597" s="41">
        <f t="shared" si="95"/>
        <v>0</v>
      </c>
    </row>
    <row r="1598" spans="1:16" x14ac:dyDescent="0.2">
      <c r="A1598" s="73">
        <v>37181</v>
      </c>
      <c r="B1598" s="24" t="s">
        <v>153</v>
      </c>
      <c r="C1598" s="71">
        <v>22.15</v>
      </c>
      <c r="D1598" s="24" t="s">
        <v>170</v>
      </c>
      <c r="E1598" s="24">
        <v>17</v>
      </c>
      <c r="F1598" s="24" t="s">
        <v>120</v>
      </c>
      <c r="G1598" s="24">
        <v>2001</v>
      </c>
      <c r="H1598" s="24" t="s">
        <v>68</v>
      </c>
      <c r="I1598" s="24">
        <v>42</v>
      </c>
      <c r="J1598" s="21">
        <v>4</v>
      </c>
      <c r="K1598" s="41">
        <v>24.5</v>
      </c>
      <c r="L1598" s="41">
        <v>24.5</v>
      </c>
      <c r="M1598" s="41">
        <v>24.5</v>
      </c>
      <c r="N1598" s="41">
        <f t="shared" si="93"/>
        <v>0</v>
      </c>
      <c r="O1598" s="41">
        <f t="shared" si="94"/>
        <v>0</v>
      </c>
      <c r="P1598" s="41">
        <f t="shared" si="95"/>
        <v>0</v>
      </c>
    </row>
    <row r="1599" spans="1:16" x14ac:dyDescent="0.2">
      <c r="A1599" s="73">
        <v>37181</v>
      </c>
      <c r="B1599" s="24" t="s">
        <v>154</v>
      </c>
      <c r="C1599" s="71">
        <v>22.3</v>
      </c>
      <c r="D1599" s="24" t="s">
        <v>170</v>
      </c>
      <c r="E1599" s="24">
        <v>17</v>
      </c>
      <c r="F1599" s="24" t="s">
        <v>120</v>
      </c>
      <c r="G1599" s="24">
        <v>2001</v>
      </c>
      <c r="H1599" s="24" t="s">
        <v>68</v>
      </c>
      <c r="I1599" s="24">
        <v>42</v>
      </c>
      <c r="J1599" s="21">
        <v>4</v>
      </c>
      <c r="K1599" s="41">
        <v>22.11</v>
      </c>
      <c r="L1599" s="41">
        <v>22.11</v>
      </c>
      <c r="M1599" s="41">
        <v>22.11</v>
      </c>
      <c r="N1599" s="41">
        <f t="shared" si="93"/>
        <v>0</v>
      </c>
      <c r="O1599" s="41">
        <f t="shared" si="94"/>
        <v>0</v>
      </c>
      <c r="P1599" s="41">
        <f t="shared" si="95"/>
        <v>0</v>
      </c>
    </row>
    <row r="1600" spans="1:16" x14ac:dyDescent="0.2">
      <c r="A1600" s="73">
        <v>37181</v>
      </c>
      <c r="B1600" s="24" t="s">
        <v>155</v>
      </c>
      <c r="C1600" s="71">
        <v>22.45</v>
      </c>
      <c r="D1600" s="24" t="s">
        <v>170</v>
      </c>
      <c r="E1600" s="24">
        <v>17</v>
      </c>
      <c r="F1600" s="24" t="s">
        <v>120</v>
      </c>
      <c r="G1600" s="24">
        <v>2001</v>
      </c>
      <c r="H1600" s="24" t="s">
        <v>68</v>
      </c>
      <c r="I1600" s="24">
        <v>42</v>
      </c>
      <c r="J1600" s="21">
        <v>4</v>
      </c>
      <c r="K1600" s="41">
        <v>17.399999999999999</v>
      </c>
      <c r="L1600" s="41">
        <v>17.399999999999999</v>
      </c>
      <c r="M1600" s="41">
        <v>17.399999999999999</v>
      </c>
      <c r="N1600" s="41">
        <f t="shared" si="93"/>
        <v>0</v>
      </c>
      <c r="O1600" s="41">
        <f t="shared" si="94"/>
        <v>0</v>
      </c>
      <c r="P1600" s="41">
        <f t="shared" si="95"/>
        <v>0</v>
      </c>
    </row>
    <row r="1601" spans="1:16" x14ac:dyDescent="0.2">
      <c r="A1601" s="73">
        <v>37181</v>
      </c>
      <c r="B1601" s="24" t="s">
        <v>156</v>
      </c>
      <c r="C1601" s="71">
        <v>22</v>
      </c>
      <c r="D1601" s="24" t="s">
        <v>170</v>
      </c>
      <c r="E1601" s="24">
        <v>17</v>
      </c>
      <c r="F1601" s="24" t="s">
        <v>120</v>
      </c>
      <c r="G1601" s="24">
        <v>2001</v>
      </c>
      <c r="H1601" s="24" t="s">
        <v>68</v>
      </c>
      <c r="I1601" s="24">
        <v>42</v>
      </c>
      <c r="J1601" s="21">
        <v>4</v>
      </c>
      <c r="K1601" s="41">
        <v>10.199999999999999</v>
      </c>
      <c r="L1601" s="41">
        <v>10.199999999999999</v>
      </c>
      <c r="M1601" s="41">
        <v>10.199999999999999</v>
      </c>
      <c r="N1601" s="41">
        <f t="shared" si="93"/>
        <v>0</v>
      </c>
      <c r="O1601" s="41">
        <f t="shared" si="94"/>
        <v>0</v>
      </c>
      <c r="P1601" s="41">
        <f t="shared" si="95"/>
        <v>0</v>
      </c>
    </row>
    <row r="1602" spans="1:16" x14ac:dyDescent="0.2">
      <c r="A1602" s="73">
        <v>37181</v>
      </c>
      <c r="B1602" s="24" t="s">
        <v>157</v>
      </c>
      <c r="C1602" s="71">
        <v>23.15</v>
      </c>
      <c r="D1602" s="24" t="s">
        <v>170</v>
      </c>
      <c r="E1602" s="24">
        <v>17</v>
      </c>
      <c r="F1602" s="24" t="s">
        <v>120</v>
      </c>
      <c r="G1602" s="24">
        <v>2001</v>
      </c>
      <c r="H1602" s="24" t="s">
        <v>68</v>
      </c>
      <c r="I1602" s="24">
        <v>42</v>
      </c>
      <c r="J1602" s="21">
        <v>4</v>
      </c>
      <c r="K1602" s="41">
        <v>25.36</v>
      </c>
      <c r="L1602" s="41">
        <v>25.36</v>
      </c>
      <c r="M1602" s="41">
        <v>25.36</v>
      </c>
      <c r="N1602" s="41">
        <f t="shared" si="93"/>
        <v>0</v>
      </c>
      <c r="O1602" s="41">
        <f t="shared" si="94"/>
        <v>0</v>
      </c>
      <c r="P1602" s="41">
        <f t="shared" si="95"/>
        <v>0</v>
      </c>
    </row>
    <row r="1603" spans="1:16" x14ac:dyDescent="0.2">
      <c r="A1603" s="73">
        <v>37181</v>
      </c>
      <c r="B1603" s="24" t="s">
        <v>158</v>
      </c>
      <c r="C1603" s="71">
        <v>23.3</v>
      </c>
      <c r="D1603" s="24" t="s">
        <v>170</v>
      </c>
      <c r="E1603" s="24">
        <v>17</v>
      </c>
      <c r="F1603" s="24" t="s">
        <v>120</v>
      </c>
      <c r="G1603" s="24">
        <v>2001</v>
      </c>
      <c r="H1603" s="24" t="s">
        <v>68</v>
      </c>
      <c r="I1603" s="24">
        <v>42</v>
      </c>
      <c r="J1603" s="21">
        <v>4</v>
      </c>
      <c r="K1603" s="41">
        <v>20.69</v>
      </c>
      <c r="L1603" s="41">
        <v>20.69</v>
      </c>
      <c r="M1603" s="41">
        <v>20.69</v>
      </c>
      <c r="N1603" s="41">
        <f t="shared" si="93"/>
        <v>0</v>
      </c>
      <c r="O1603" s="41">
        <f t="shared" si="94"/>
        <v>0</v>
      </c>
      <c r="P1603" s="41">
        <f t="shared" si="95"/>
        <v>0</v>
      </c>
    </row>
    <row r="1604" spans="1:16" x14ac:dyDescent="0.2">
      <c r="A1604" s="73">
        <v>37181</v>
      </c>
      <c r="B1604" s="24" t="s">
        <v>159</v>
      </c>
      <c r="C1604" s="71">
        <v>23.45</v>
      </c>
      <c r="D1604" s="24" t="s">
        <v>170</v>
      </c>
      <c r="E1604" s="24">
        <v>17</v>
      </c>
      <c r="F1604" s="24" t="s">
        <v>120</v>
      </c>
      <c r="G1604" s="24">
        <v>2001</v>
      </c>
      <c r="H1604" s="24" t="s">
        <v>68</v>
      </c>
      <c r="I1604" s="24">
        <v>42</v>
      </c>
      <c r="J1604" s="21">
        <v>4</v>
      </c>
      <c r="K1604" s="41">
        <v>19</v>
      </c>
      <c r="L1604" s="41">
        <v>19</v>
      </c>
      <c r="M1604" s="41">
        <v>19</v>
      </c>
      <c r="N1604" s="41">
        <f t="shared" si="93"/>
        <v>0</v>
      </c>
      <c r="O1604" s="41">
        <f t="shared" si="94"/>
        <v>0</v>
      </c>
      <c r="P1604" s="41">
        <f t="shared" si="95"/>
        <v>0</v>
      </c>
    </row>
    <row r="1605" spans="1:16" x14ac:dyDescent="0.2">
      <c r="A1605" s="73">
        <v>37181</v>
      </c>
      <c r="B1605" s="24" t="s">
        <v>160</v>
      </c>
      <c r="C1605" s="71">
        <v>23</v>
      </c>
      <c r="D1605" s="24" t="s">
        <v>170</v>
      </c>
      <c r="E1605" s="24">
        <v>17</v>
      </c>
      <c r="F1605" s="24" t="s">
        <v>120</v>
      </c>
      <c r="G1605" s="24">
        <v>2001</v>
      </c>
      <c r="H1605" s="24" t="s">
        <v>68</v>
      </c>
      <c r="I1605" s="24">
        <v>42</v>
      </c>
      <c r="J1605" s="21">
        <v>4</v>
      </c>
      <c r="K1605" s="41">
        <v>11.4</v>
      </c>
      <c r="L1605" s="41">
        <v>11.4</v>
      </c>
      <c r="M1605" s="41">
        <v>11.4</v>
      </c>
      <c r="N1605" s="41">
        <f t="shared" si="93"/>
        <v>0</v>
      </c>
      <c r="O1605" s="41">
        <f t="shared" si="94"/>
        <v>0</v>
      </c>
      <c r="P1605" s="41">
        <f t="shared" si="95"/>
        <v>0</v>
      </c>
    </row>
    <row r="1606" spans="1:16" x14ac:dyDescent="0.2">
      <c r="A1606" s="73">
        <v>37181</v>
      </c>
      <c r="B1606" s="24" t="s">
        <v>161</v>
      </c>
      <c r="C1606" s="71">
        <v>24.15</v>
      </c>
      <c r="D1606" s="24" t="s">
        <v>170</v>
      </c>
      <c r="E1606" s="24">
        <v>17</v>
      </c>
      <c r="F1606" s="24" t="s">
        <v>120</v>
      </c>
      <c r="G1606" s="24">
        <v>2001</v>
      </c>
      <c r="H1606" s="24" t="s">
        <v>68</v>
      </c>
      <c r="I1606" s="24">
        <v>42</v>
      </c>
      <c r="J1606" s="21">
        <v>4</v>
      </c>
      <c r="K1606" s="41">
        <v>18.22</v>
      </c>
      <c r="L1606" s="41">
        <v>18.22</v>
      </c>
      <c r="M1606" s="41">
        <v>18.22</v>
      </c>
      <c r="N1606" s="41">
        <f t="shared" si="93"/>
        <v>0</v>
      </c>
      <c r="O1606" s="41">
        <f t="shared" si="94"/>
        <v>0</v>
      </c>
      <c r="P1606" s="41">
        <f t="shared" si="95"/>
        <v>0</v>
      </c>
    </row>
    <row r="1607" spans="1:16" x14ac:dyDescent="0.2">
      <c r="A1607" s="73">
        <v>37181</v>
      </c>
      <c r="B1607" s="24" t="s">
        <v>162</v>
      </c>
      <c r="C1607" s="71">
        <v>24.3</v>
      </c>
      <c r="D1607" s="24" t="s">
        <v>170</v>
      </c>
      <c r="E1607" s="24">
        <v>17</v>
      </c>
      <c r="F1607" s="24" t="s">
        <v>120</v>
      </c>
      <c r="G1607" s="24">
        <v>2001</v>
      </c>
      <c r="H1607" s="24" t="s">
        <v>68</v>
      </c>
      <c r="I1607" s="24">
        <v>42</v>
      </c>
      <c r="J1607" s="21">
        <v>4</v>
      </c>
      <c r="K1607" s="41">
        <v>15.3</v>
      </c>
      <c r="L1607" s="41">
        <v>15.3</v>
      </c>
      <c r="M1607" s="41">
        <v>15.3</v>
      </c>
      <c r="N1607" s="41">
        <f t="shared" ref="N1607:N1670" si="96">K1607-L1607</f>
        <v>0</v>
      </c>
      <c r="O1607" s="41">
        <f t="shared" ref="O1607:O1670" si="97">K1607-M1607</f>
        <v>0</v>
      </c>
      <c r="P1607" s="41">
        <f t="shared" ref="P1607:P1670" si="98">L1607-M1607</f>
        <v>0</v>
      </c>
    </row>
    <row r="1608" spans="1:16" x14ac:dyDescent="0.2">
      <c r="A1608" s="73">
        <v>37181</v>
      </c>
      <c r="B1608" s="24" t="s">
        <v>163</v>
      </c>
      <c r="C1608" s="71">
        <v>24.45</v>
      </c>
      <c r="D1608" s="24" t="s">
        <v>170</v>
      </c>
      <c r="E1608" s="24">
        <v>17</v>
      </c>
      <c r="F1608" s="24" t="s">
        <v>120</v>
      </c>
      <c r="G1608" s="24">
        <v>2001</v>
      </c>
      <c r="H1608" s="24" t="s">
        <v>68</v>
      </c>
      <c r="I1608" s="24">
        <v>42</v>
      </c>
      <c r="J1608" s="21">
        <v>4</v>
      </c>
      <c r="K1608" s="41">
        <v>13.2</v>
      </c>
      <c r="L1608" s="41">
        <v>13.2</v>
      </c>
      <c r="M1608" s="41">
        <v>13.2</v>
      </c>
      <c r="N1608" s="41">
        <f t="shared" si="96"/>
        <v>0</v>
      </c>
      <c r="O1608" s="41">
        <f t="shared" si="97"/>
        <v>0</v>
      </c>
      <c r="P1608" s="41">
        <f t="shared" si="98"/>
        <v>0</v>
      </c>
    </row>
    <row r="1609" spans="1:16" x14ac:dyDescent="0.2">
      <c r="A1609" s="73">
        <v>37181</v>
      </c>
      <c r="B1609" s="24" t="s">
        <v>164</v>
      </c>
      <c r="C1609" s="71">
        <v>24</v>
      </c>
      <c r="D1609" s="24" t="s">
        <v>170</v>
      </c>
      <c r="E1609" s="24">
        <v>17</v>
      </c>
      <c r="F1609" s="24" t="s">
        <v>120</v>
      </c>
      <c r="G1609" s="24">
        <v>2001</v>
      </c>
      <c r="H1609" s="24" t="s">
        <v>68</v>
      </c>
      <c r="I1609" s="24">
        <v>42</v>
      </c>
      <c r="J1609" s="21">
        <v>4</v>
      </c>
      <c r="K1609" s="41">
        <v>6.76</v>
      </c>
      <c r="L1609" s="41">
        <v>6.76</v>
      </c>
      <c r="M1609" s="41">
        <v>6.76</v>
      </c>
      <c r="N1609" s="41">
        <f t="shared" si="96"/>
        <v>0</v>
      </c>
      <c r="O1609" s="41">
        <f t="shared" si="97"/>
        <v>0</v>
      </c>
      <c r="P1609" s="41">
        <f t="shared" si="98"/>
        <v>0</v>
      </c>
    </row>
    <row r="1610" spans="1:16" x14ac:dyDescent="0.2">
      <c r="A1610" s="73">
        <v>37182</v>
      </c>
      <c r="B1610" s="24" t="s">
        <v>66</v>
      </c>
      <c r="C1610" s="71">
        <v>1</v>
      </c>
      <c r="D1610" s="24" t="s">
        <v>170</v>
      </c>
      <c r="E1610" s="24">
        <v>18</v>
      </c>
      <c r="F1610" s="24" t="s">
        <v>166</v>
      </c>
      <c r="G1610" s="24">
        <v>2001</v>
      </c>
      <c r="H1610" s="24" t="s">
        <v>68</v>
      </c>
      <c r="I1610" s="24">
        <v>42</v>
      </c>
      <c r="J1610" s="21">
        <v>4</v>
      </c>
      <c r="K1610" s="41">
        <v>7.2</v>
      </c>
      <c r="L1610" s="41">
        <v>7.2</v>
      </c>
      <c r="M1610" s="41">
        <v>7.2</v>
      </c>
      <c r="N1610" s="41">
        <f t="shared" si="96"/>
        <v>0</v>
      </c>
      <c r="O1610" s="41">
        <f t="shared" si="97"/>
        <v>0</v>
      </c>
      <c r="P1610" s="41">
        <f t="shared" si="98"/>
        <v>0</v>
      </c>
    </row>
    <row r="1611" spans="1:16" x14ac:dyDescent="0.2">
      <c r="A1611" s="73">
        <v>37182</v>
      </c>
      <c r="B1611" s="24" t="s">
        <v>69</v>
      </c>
      <c r="C1611" s="71">
        <v>1</v>
      </c>
      <c r="D1611" s="24" t="s">
        <v>170</v>
      </c>
      <c r="E1611" s="24">
        <v>18</v>
      </c>
      <c r="F1611" s="24" t="s">
        <v>166</v>
      </c>
      <c r="G1611" s="24">
        <v>2001</v>
      </c>
      <c r="H1611" s="24" t="s">
        <v>68</v>
      </c>
      <c r="I1611" s="24">
        <v>42</v>
      </c>
      <c r="J1611" s="21">
        <v>4</v>
      </c>
      <c r="K1611" s="41">
        <v>6.4</v>
      </c>
      <c r="L1611" s="41">
        <v>6.4</v>
      </c>
      <c r="M1611" s="41">
        <v>6.4</v>
      </c>
      <c r="N1611" s="41">
        <f t="shared" si="96"/>
        <v>0</v>
      </c>
      <c r="O1611" s="41">
        <f t="shared" si="97"/>
        <v>0</v>
      </c>
      <c r="P1611" s="41">
        <f t="shared" si="98"/>
        <v>0</v>
      </c>
    </row>
    <row r="1612" spans="1:16" x14ac:dyDescent="0.2">
      <c r="A1612" s="73">
        <v>37182</v>
      </c>
      <c r="B1612" s="24" t="s">
        <v>70</v>
      </c>
      <c r="C1612" s="71">
        <v>1</v>
      </c>
      <c r="D1612" s="24" t="s">
        <v>170</v>
      </c>
      <c r="E1612" s="24">
        <v>18</v>
      </c>
      <c r="F1612" s="24" t="s">
        <v>166</v>
      </c>
      <c r="G1612" s="24">
        <v>2001</v>
      </c>
      <c r="H1612" s="24" t="s">
        <v>68</v>
      </c>
      <c r="I1612" s="24">
        <v>42</v>
      </c>
      <c r="J1612" s="21">
        <v>4</v>
      </c>
      <c r="K1612" s="41">
        <v>3.5</v>
      </c>
      <c r="L1612" s="41">
        <v>3.5</v>
      </c>
      <c r="M1612" s="41">
        <v>3.5</v>
      </c>
      <c r="N1612" s="41">
        <f t="shared" si="96"/>
        <v>0</v>
      </c>
      <c r="O1612" s="41">
        <f t="shared" si="97"/>
        <v>0</v>
      </c>
      <c r="P1612" s="41">
        <f t="shared" si="98"/>
        <v>0</v>
      </c>
    </row>
    <row r="1613" spans="1:16" x14ac:dyDescent="0.2">
      <c r="A1613" s="73">
        <v>37182</v>
      </c>
      <c r="B1613" s="24" t="s">
        <v>71</v>
      </c>
      <c r="C1613" s="71">
        <v>1</v>
      </c>
      <c r="D1613" s="24" t="s">
        <v>170</v>
      </c>
      <c r="E1613" s="24">
        <v>18</v>
      </c>
      <c r="F1613" s="24" t="s">
        <v>166</v>
      </c>
      <c r="G1613" s="24">
        <v>2001</v>
      </c>
      <c r="H1613" s="24" t="s">
        <v>68</v>
      </c>
      <c r="I1613" s="24">
        <v>42</v>
      </c>
      <c r="J1613" s="21">
        <v>4</v>
      </c>
      <c r="K1613" s="41">
        <v>2</v>
      </c>
      <c r="L1613" s="41">
        <v>2</v>
      </c>
      <c r="M1613" s="41">
        <v>2</v>
      </c>
      <c r="N1613" s="41">
        <f t="shared" si="96"/>
        <v>0</v>
      </c>
      <c r="O1613" s="41">
        <f t="shared" si="97"/>
        <v>0</v>
      </c>
      <c r="P1613" s="41">
        <f t="shared" si="98"/>
        <v>0</v>
      </c>
    </row>
    <row r="1614" spans="1:16" x14ac:dyDescent="0.2">
      <c r="A1614" s="73">
        <v>37182</v>
      </c>
      <c r="B1614" s="24" t="s">
        <v>72</v>
      </c>
      <c r="C1614" s="71">
        <v>2.15</v>
      </c>
      <c r="D1614" s="24" t="s">
        <v>170</v>
      </c>
      <c r="E1614" s="24">
        <v>18</v>
      </c>
      <c r="F1614" s="24" t="s">
        <v>166</v>
      </c>
      <c r="G1614" s="24">
        <v>2001</v>
      </c>
      <c r="H1614" s="24" t="s">
        <v>68</v>
      </c>
      <c r="I1614" s="24">
        <v>42</v>
      </c>
      <c r="J1614" s="21">
        <v>4</v>
      </c>
      <c r="K1614" s="41">
        <v>5.4</v>
      </c>
      <c r="L1614" s="41">
        <v>5.4</v>
      </c>
      <c r="M1614" s="41">
        <v>5.4</v>
      </c>
      <c r="N1614" s="41">
        <f t="shared" si="96"/>
        <v>0</v>
      </c>
      <c r="O1614" s="41">
        <f t="shared" si="97"/>
        <v>0</v>
      </c>
      <c r="P1614" s="41">
        <f t="shared" si="98"/>
        <v>0</v>
      </c>
    </row>
    <row r="1615" spans="1:16" x14ac:dyDescent="0.2">
      <c r="A1615" s="73">
        <v>37182</v>
      </c>
      <c r="B1615" s="24" t="s">
        <v>73</v>
      </c>
      <c r="C1615" s="71">
        <v>2.2999999999999998</v>
      </c>
      <c r="D1615" s="24" t="s">
        <v>170</v>
      </c>
      <c r="E1615" s="24">
        <v>18</v>
      </c>
      <c r="F1615" s="24" t="s">
        <v>166</v>
      </c>
      <c r="G1615" s="24">
        <v>2001</v>
      </c>
      <c r="H1615" s="24" t="s">
        <v>68</v>
      </c>
      <c r="I1615" s="24">
        <v>42</v>
      </c>
      <c r="J1615" s="21">
        <v>4</v>
      </c>
      <c r="K1615" s="41">
        <v>18</v>
      </c>
      <c r="L1615" s="41">
        <v>18</v>
      </c>
      <c r="M1615" s="41">
        <v>18</v>
      </c>
      <c r="N1615" s="41">
        <f t="shared" si="96"/>
        <v>0</v>
      </c>
      <c r="O1615" s="41">
        <f t="shared" si="97"/>
        <v>0</v>
      </c>
      <c r="P1615" s="41">
        <f t="shared" si="98"/>
        <v>0</v>
      </c>
    </row>
    <row r="1616" spans="1:16" x14ac:dyDescent="0.2">
      <c r="A1616" s="73">
        <v>37182</v>
      </c>
      <c r="B1616" s="24" t="s">
        <v>74</v>
      </c>
      <c r="C1616" s="71">
        <v>2.4500000000000002</v>
      </c>
      <c r="D1616" s="24" t="s">
        <v>170</v>
      </c>
      <c r="E1616" s="24">
        <v>18</v>
      </c>
      <c r="F1616" s="24" t="s">
        <v>166</v>
      </c>
      <c r="G1616" s="24">
        <v>2001</v>
      </c>
      <c r="H1616" s="24" t="s">
        <v>68</v>
      </c>
      <c r="I1616" s="24">
        <v>42</v>
      </c>
      <c r="J1616" s="21">
        <v>4</v>
      </c>
      <c r="K1616" s="41">
        <v>18.329999999999998</v>
      </c>
      <c r="L1616" s="41">
        <v>18.329999999999998</v>
      </c>
      <c r="M1616" s="41">
        <v>18.329999999999998</v>
      </c>
      <c r="N1616" s="41">
        <f t="shared" si="96"/>
        <v>0</v>
      </c>
      <c r="O1616" s="41">
        <f t="shared" si="97"/>
        <v>0</v>
      </c>
      <c r="P1616" s="41">
        <f t="shared" si="98"/>
        <v>0</v>
      </c>
    </row>
    <row r="1617" spans="1:16" x14ac:dyDescent="0.2">
      <c r="A1617" s="73">
        <v>37182</v>
      </c>
      <c r="B1617" s="24" t="s">
        <v>75</v>
      </c>
      <c r="C1617" s="71">
        <v>2</v>
      </c>
      <c r="D1617" s="24" t="s">
        <v>170</v>
      </c>
      <c r="E1617" s="24">
        <v>18</v>
      </c>
      <c r="F1617" s="24" t="s">
        <v>166</v>
      </c>
      <c r="G1617" s="24">
        <v>2001</v>
      </c>
      <c r="H1617" s="24" t="s">
        <v>68</v>
      </c>
      <c r="I1617" s="24">
        <v>42</v>
      </c>
      <c r="J1617" s="21">
        <v>4</v>
      </c>
      <c r="K1617" s="41">
        <v>18.78</v>
      </c>
      <c r="L1617" s="41">
        <v>18.78</v>
      </c>
      <c r="M1617" s="41">
        <v>18.78</v>
      </c>
      <c r="N1617" s="41">
        <f t="shared" si="96"/>
        <v>0</v>
      </c>
      <c r="O1617" s="41">
        <f t="shared" si="97"/>
        <v>0</v>
      </c>
      <c r="P1617" s="41">
        <f t="shared" si="98"/>
        <v>0</v>
      </c>
    </row>
    <row r="1618" spans="1:16" x14ac:dyDescent="0.2">
      <c r="A1618" s="73">
        <v>37182</v>
      </c>
      <c r="B1618" s="24" t="s">
        <v>76</v>
      </c>
      <c r="C1618" s="71">
        <v>3.15</v>
      </c>
      <c r="D1618" s="24" t="s">
        <v>170</v>
      </c>
      <c r="E1618" s="24">
        <v>18</v>
      </c>
      <c r="F1618" s="24" t="s">
        <v>166</v>
      </c>
      <c r="G1618" s="24">
        <v>2001</v>
      </c>
      <c r="H1618" s="24" t="s">
        <v>68</v>
      </c>
      <c r="I1618" s="24">
        <v>42</v>
      </c>
      <c r="J1618" s="21">
        <v>4</v>
      </c>
      <c r="K1618" s="41">
        <v>22.56</v>
      </c>
      <c r="L1618" s="41">
        <v>22.56</v>
      </c>
      <c r="M1618" s="41">
        <v>22.56</v>
      </c>
      <c r="N1618" s="41">
        <f t="shared" si="96"/>
        <v>0</v>
      </c>
      <c r="O1618" s="41">
        <f t="shared" si="97"/>
        <v>0</v>
      </c>
      <c r="P1618" s="41">
        <f t="shared" si="98"/>
        <v>0</v>
      </c>
    </row>
    <row r="1619" spans="1:16" x14ac:dyDescent="0.2">
      <c r="A1619" s="73">
        <v>37182</v>
      </c>
      <c r="B1619" s="24" t="s">
        <v>77</v>
      </c>
      <c r="C1619" s="71">
        <v>3.3</v>
      </c>
      <c r="D1619" s="24" t="s">
        <v>170</v>
      </c>
      <c r="E1619" s="24">
        <v>18</v>
      </c>
      <c r="F1619" s="24" t="s">
        <v>166</v>
      </c>
      <c r="G1619" s="24">
        <v>2001</v>
      </c>
      <c r="H1619" s="24" t="s">
        <v>68</v>
      </c>
      <c r="I1619" s="24">
        <v>42</v>
      </c>
      <c r="J1619" s="21">
        <v>4</v>
      </c>
      <c r="K1619" s="41">
        <v>22.33</v>
      </c>
      <c r="L1619" s="41">
        <v>22.33</v>
      </c>
      <c r="M1619" s="41">
        <v>22.33</v>
      </c>
      <c r="N1619" s="41">
        <f t="shared" si="96"/>
        <v>0</v>
      </c>
      <c r="O1619" s="41">
        <f t="shared" si="97"/>
        <v>0</v>
      </c>
      <c r="P1619" s="41">
        <f t="shared" si="98"/>
        <v>0</v>
      </c>
    </row>
    <row r="1620" spans="1:16" x14ac:dyDescent="0.2">
      <c r="A1620" s="73">
        <v>37182</v>
      </c>
      <c r="B1620" s="24" t="s">
        <v>78</v>
      </c>
      <c r="C1620" s="71">
        <v>3.45</v>
      </c>
      <c r="D1620" s="24" t="s">
        <v>170</v>
      </c>
      <c r="E1620" s="24">
        <v>18</v>
      </c>
      <c r="F1620" s="24" t="s">
        <v>166</v>
      </c>
      <c r="G1620" s="24">
        <v>2001</v>
      </c>
      <c r="H1620" s="24" t="s">
        <v>68</v>
      </c>
      <c r="I1620" s="24">
        <v>42</v>
      </c>
      <c r="J1620" s="21">
        <v>4</v>
      </c>
      <c r="K1620" s="41">
        <v>19.600000000000001</v>
      </c>
      <c r="L1620" s="41">
        <v>19.600000000000001</v>
      </c>
      <c r="M1620" s="41">
        <v>19.600000000000001</v>
      </c>
      <c r="N1620" s="41">
        <f t="shared" si="96"/>
        <v>0</v>
      </c>
      <c r="O1620" s="41">
        <f t="shared" si="97"/>
        <v>0</v>
      </c>
      <c r="P1620" s="41">
        <f t="shared" si="98"/>
        <v>0</v>
      </c>
    </row>
    <row r="1621" spans="1:16" x14ac:dyDescent="0.2">
      <c r="A1621" s="73">
        <v>37182</v>
      </c>
      <c r="B1621" s="24" t="s">
        <v>79</v>
      </c>
      <c r="C1621" s="71">
        <v>3</v>
      </c>
      <c r="D1621" s="24" t="s">
        <v>170</v>
      </c>
      <c r="E1621" s="24">
        <v>18</v>
      </c>
      <c r="F1621" s="24" t="s">
        <v>166</v>
      </c>
      <c r="G1621" s="24">
        <v>2001</v>
      </c>
      <c r="H1621" s="24" t="s">
        <v>68</v>
      </c>
      <c r="I1621" s="24">
        <v>42</v>
      </c>
      <c r="J1621" s="21">
        <v>4</v>
      </c>
      <c r="K1621" s="41">
        <v>22.56</v>
      </c>
      <c r="L1621" s="41">
        <v>22.56</v>
      </c>
      <c r="M1621" s="41">
        <v>22.56</v>
      </c>
      <c r="N1621" s="41">
        <f t="shared" si="96"/>
        <v>0</v>
      </c>
      <c r="O1621" s="41">
        <f t="shared" si="97"/>
        <v>0</v>
      </c>
      <c r="P1621" s="41">
        <f t="shared" si="98"/>
        <v>0</v>
      </c>
    </row>
    <row r="1622" spans="1:16" x14ac:dyDescent="0.2">
      <c r="A1622" s="73">
        <v>37182</v>
      </c>
      <c r="B1622" s="24" t="s">
        <v>80</v>
      </c>
      <c r="C1622" s="71">
        <v>4.1500000000000004</v>
      </c>
      <c r="D1622" s="24" t="s">
        <v>170</v>
      </c>
      <c r="E1622" s="24">
        <v>18</v>
      </c>
      <c r="F1622" s="24" t="s">
        <v>166</v>
      </c>
      <c r="G1622" s="24">
        <v>2001</v>
      </c>
      <c r="H1622" s="24" t="s">
        <v>68</v>
      </c>
      <c r="I1622" s="24">
        <v>42</v>
      </c>
      <c r="J1622" s="21">
        <v>4</v>
      </c>
      <c r="K1622" s="41">
        <v>19.3</v>
      </c>
      <c r="L1622" s="41">
        <v>19.3</v>
      </c>
      <c r="M1622" s="41">
        <v>19.3</v>
      </c>
      <c r="N1622" s="41">
        <f t="shared" si="96"/>
        <v>0</v>
      </c>
      <c r="O1622" s="41">
        <f t="shared" si="97"/>
        <v>0</v>
      </c>
      <c r="P1622" s="41">
        <f t="shared" si="98"/>
        <v>0</v>
      </c>
    </row>
    <row r="1623" spans="1:16" x14ac:dyDescent="0.2">
      <c r="A1623" s="73">
        <v>37182</v>
      </c>
      <c r="B1623" s="24" t="s">
        <v>81</v>
      </c>
      <c r="C1623" s="71">
        <v>4.3</v>
      </c>
      <c r="D1623" s="24" t="s">
        <v>170</v>
      </c>
      <c r="E1623" s="24">
        <v>18</v>
      </c>
      <c r="F1623" s="24" t="s">
        <v>166</v>
      </c>
      <c r="G1623" s="24">
        <v>2001</v>
      </c>
      <c r="H1623" s="24" t="s">
        <v>68</v>
      </c>
      <c r="I1623" s="24">
        <v>42</v>
      </c>
      <c r="J1623" s="21">
        <v>4</v>
      </c>
      <c r="K1623" s="41">
        <v>19</v>
      </c>
      <c r="L1623" s="41">
        <v>19</v>
      </c>
      <c r="M1623" s="41">
        <v>19</v>
      </c>
      <c r="N1623" s="41">
        <f t="shared" si="96"/>
        <v>0</v>
      </c>
      <c r="O1623" s="41">
        <f t="shared" si="97"/>
        <v>0</v>
      </c>
      <c r="P1623" s="41">
        <f t="shared" si="98"/>
        <v>0</v>
      </c>
    </row>
    <row r="1624" spans="1:16" x14ac:dyDescent="0.2">
      <c r="A1624" s="73">
        <v>37182</v>
      </c>
      <c r="B1624" s="24" t="s">
        <v>82</v>
      </c>
      <c r="C1624" s="71">
        <v>4.45</v>
      </c>
      <c r="D1624" s="24" t="s">
        <v>170</v>
      </c>
      <c r="E1624" s="24">
        <v>18</v>
      </c>
      <c r="F1624" s="24" t="s">
        <v>166</v>
      </c>
      <c r="G1624" s="24">
        <v>2001</v>
      </c>
      <c r="H1624" s="24" t="s">
        <v>68</v>
      </c>
      <c r="I1624" s="24">
        <v>42</v>
      </c>
      <c r="J1624" s="21">
        <v>4</v>
      </c>
      <c r="K1624" s="41">
        <v>18.78</v>
      </c>
      <c r="L1624" s="41">
        <v>18.78</v>
      </c>
      <c r="M1624" s="41">
        <v>18.78</v>
      </c>
      <c r="N1624" s="41">
        <f t="shared" si="96"/>
        <v>0</v>
      </c>
      <c r="O1624" s="41">
        <f t="shared" si="97"/>
        <v>0</v>
      </c>
      <c r="P1624" s="41">
        <f t="shared" si="98"/>
        <v>0</v>
      </c>
    </row>
    <row r="1625" spans="1:16" x14ac:dyDescent="0.2">
      <c r="A1625" s="73">
        <v>37182</v>
      </c>
      <c r="B1625" s="24" t="s">
        <v>83</v>
      </c>
      <c r="C1625" s="71">
        <v>4</v>
      </c>
      <c r="D1625" s="24" t="s">
        <v>170</v>
      </c>
      <c r="E1625" s="24">
        <v>18</v>
      </c>
      <c r="F1625" s="24" t="s">
        <v>166</v>
      </c>
      <c r="G1625" s="24">
        <v>2001</v>
      </c>
      <c r="H1625" s="24" t="s">
        <v>68</v>
      </c>
      <c r="I1625" s="24">
        <v>42</v>
      </c>
      <c r="J1625" s="21">
        <v>4</v>
      </c>
      <c r="K1625" s="41">
        <v>18.22</v>
      </c>
      <c r="L1625" s="41">
        <v>18.22</v>
      </c>
      <c r="M1625" s="41">
        <v>18.22</v>
      </c>
      <c r="N1625" s="41">
        <f t="shared" si="96"/>
        <v>0</v>
      </c>
      <c r="O1625" s="41">
        <f t="shared" si="97"/>
        <v>0</v>
      </c>
      <c r="P1625" s="41">
        <f t="shared" si="98"/>
        <v>0</v>
      </c>
    </row>
    <row r="1626" spans="1:16" x14ac:dyDescent="0.2">
      <c r="A1626" s="73">
        <v>37182</v>
      </c>
      <c r="B1626" s="24" t="s">
        <v>84</v>
      </c>
      <c r="C1626" s="71">
        <v>5.15</v>
      </c>
      <c r="D1626" s="24" t="s">
        <v>170</v>
      </c>
      <c r="E1626" s="24">
        <v>18</v>
      </c>
      <c r="F1626" s="24" t="s">
        <v>166</v>
      </c>
      <c r="G1626" s="24">
        <v>2001</v>
      </c>
      <c r="H1626" s="24" t="s">
        <v>68</v>
      </c>
      <c r="I1626" s="24">
        <v>42</v>
      </c>
      <c r="J1626" s="21">
        <v>4</v>
      </c>
      <c r="K1626" s="41">
        <v>17.55</v>
      </c>
      <c r="L1626" s="41">
        <v>17.55</v>
      </c>
      <c r="M1626" s="41">
        <v>17.55</v>
      </c>
      <c r="N1626" s="41">
        <f t="shared" si="96"/>
        <v>0</v>
      </c>
      <c r="O1626" s="41">
        <f t="shared" si="97"/>
        <v>0</v>
      </c>
      <c r="P1626" s="41">
        <f t="shared" si="98"/>
        <v>0</v>
      </c>
    </row>
    <row r="1627" spans="1:16" x14ac:dyDescent="0.2">
      <c r="A1627" s="73">
        <v>37182</v>
      </c>
      <c r="B1627" s="24" t="s">
        <v>85</v>
      </c>
      <c r="C1627" s="71">
        <v>5.3</v>
      </c>
      <c r="D1627" s="24" t="s">
        <v>170</v>
      </c>
      <c r="E1627" s="24">
        <v>18</v>
      </c>
      <c r="F1627" s="24" t="s">
        <v>166</v>
      </c>
      <c r="G1627" s="24">
        <v>2001</v>
      </c>
      <c r="H1627" s="24" t="s">
        <v>68</v>
      </c>
      <c r="I1627" s="24">
        <v>42</v>
      </c>
      <c r="J1627" s="21">
        <v>4</v>
      </c>
      <c r="K1627" s="41">
        <v>9.2899999999999991</v>
      </c>
      <c r="L1627" s="41">
        <v>9.2899999999999991</v>
      </c>
      <c r="M1627" s="41">
        <v>9.2899999999999991</v>
      </c>
      <c r="N1627" s="41">
        <f t="shared" si="96"/>
        <v>0</v>
      </c>
      <c r="O1627" s="41">
        <f t="shared" si="97"/>
        <v>0</v>
      </c>
      <c r="P1627" s="41">
        <f t="shared" si="98"/>
        <v>0</v>
      </c>
    </row>
    <row r="1628" spans="1:16" x14ac:dyDescent="0.2">
      <c r="A1628" s="73">
        <v>37182</v>
      </c>
      <c r="B1628" s="24" t="s">
        <v>86</v>
      </c>
      <c r="C1628" s="71">
        <v>5.45</v>
      </c>
      <c r="D1628" s="24" t="s">
        <v>170</v>
      </c>
      <c r="E1628" s="24">
        <v>18</v>
      </c>
      <c r="F1628" s="24" t="s">
        <v>166</v>
      </c>
      <c r="G1628" s="24">
        <v>2001</v>
      </c>
      <c r="H1628" s="24" t="s">
        <v>68</v>
      </c>
      <c r="I1628" s="24">
        <v>42</v>
      </c>
      <c r="J1628" s="21">
        <v>4</v>
      </c>
      <c r="K1628" s="41">
        <v>1.81</v>
      </c>
      <c r="L1628" s="41">
        <v>1.81</v>
      </c>
      <c r="M1628" s="41">
        <v>1.81</v>
      </c>
      <c r="N1628" s="41">
        <f t="shared" si="96"/>
        <v>0</v>
      </c>
      <c r="O1628" s="41">
        <f t="shared" si="97"/>
        <v>0</v>
      </c>
      <c r="P1628" s="41">
        <f t="shared" si="98"/>
        <v>0</v>
      </c>
    </row>
    <row r="1629" spans="1:16" x14ac:dyDescent="0.2">
      <c r="A1629" s="73">
        <v>37182</v>
      </c>
      <c r="B1629" s="24" t="s">
        <v>87</v>
      </c>
      <c r="C1629" s="71">
        <v>5</v>
      </c>
      <c r="D1629" s="24" t="s">
        <v>170</v>
      </c>
      <c r="E1629" s="24">
        <v>18</v>
      </c>
      <c r="F1629" s="24" t="s">
        <v>166</v>
      </c>
      <c r="G1629" s="24">
        <v>2001</v>
      </c>
      <c r="H1629" s="24" t="s">
        <v>68</v>
      </c>
      <c r="I1629" s="24">
        <v>42</v>
      </c>
      <c r="J1629" s="21">
        <v>4</v>
      </c>
      <c r="K1629" s="41">
        <v>3.9</v>
      </c>
      <c r="L1629" s="41">
        <v>3.9</v>
      </c>
      <c r="M1629" s="41">
        <v>3.9</v>
      </c>
      <c r="N1629" s="41">
        <f t="shared" si="96"/>
        <v>0</v>
      </c>
      <c r="O1629" s="41">
        <f t="shared" si="97"/>
        <v>0</v>
      </c>
      <c r="P1629" s="41">
        <f t="shared" si="98"/>
        <v>0</v>
      </c>
    </row>
    <row r="1630" spans="1:16" x14ac:dyDescent="0.2">
      <c r="A1630" s="73">
        <v>37182</v>
      </c>
      <c r="B1630" s="24" t="s">
        <v>88</v>
      </c>
      <c r="C1630" s="71">
        <v>6.15</v>
      </c>
      <c r="D1630" s="24" t="s">
        <v>170</v>
      </c>
      <c r="E1630" s="24">
        <v>18</v>
      </c>
      <c r="F1630" s="24" t="s">
        <v>166</v>
      </c>
      <c r="G1630" s="24">
        <v>2001</v>
      </c>
      <c r="H1630" s="24" t="s">
        <v>68</v>
      </c>
      <c r="I1630" s="24">
        <v>42</v>
      </c>
      <c r="J1630" s="21">
        <v>4</v>
      </c>
      <c r="K1630" s="41">
        <v>1.71</v>
      </c>
      <c r="L1630" s="41">
        <v>1.71</v>
      </c>
      <c r="M1630" s="41">
        <v>1.71</v>
      </c>
      <c r="N1630" s="41">
        <f t="shared" si="96"/>
        <v>0</v>
      </c>
      <c r="O1630" s="41">
        <f t="shared" si="97"/>
        <v>0</v>
      </c>
      <c r="P1630" s="41">
        <f t="shared" si="98"/>
        <v>0</v>
      </c>
    </row>
    <row r="1631" spans="1:16" x14ac:dyDescent="0.2">
      <c r="A1631" s="73">
        <v>37182</v>
      </c>
      <c r="B1631" s="24" t="s">
        <v>89</v>
      </c>
      <c r="C1631" s="71">
        <v>6.3</v>
      </c>
      <c r="D1631" s="24" t="s">
        <v>170</v>
      </c>
      <c r="E1631" s="24">
        <v>18</v>
      </c>
      <c r="F1631" s="24" t="s">
        <v>166</v>
      </c>
      <c r="G1631" s="24">
        <v>2001</v>
      </c>
      <c r="H1631" s="24" t="s">
        <v>68</v>
      </c>
      <c r="I1631" s="24">
        <v>42</v>
      </c>
      <c r="J1631" s="21">
        <v>4</v>
      </c>
      <c r="K1631" s="41">
        <v>7.7</v>
      </c>
      <c r="L1631" s="41">
        <v>7.7</v>
      </c>
      <c r="M1631" s="41">
        <v>7.7</v>
      </c>
      <c r="N1631" s="41">
        <f t="shared" si="96"/>
        <v>0</v>
      </c>
      <c r="O1631" s="41">
        <f t="shared" si="97"/>
        <v>0</v>
      </c>
      <c r="P1631" s="41">
        <f t="shared" si="98"/>
        <v>0</v>
      </c>
    </row>
    <row r="1632" spans="1:16" x14ac:dyDescent="0.2">
      <c r="A1632" s="73">
        <v>37182</v>
      </c>
      <c r="B1632" s="24" t="s">
        <v>90</v>
      </c>
      <c r="C1632" s="71">
        <v>6.45</v>
      </c>
      <c r="D1632" s="24" t="s">
        <v>170</v>
      </c>
      <c r="E1632" s="24">
        <v>18</v>
      </c>
      <c r="F1632" s="24" t="s">
        <v>166</v>
      </c>
      <c r="G1632" s="24">
        <v>2001</v>
      </c>
      <c r="H1632" s="24" t="s">
        <v>68</v>
      </c>
      <c r="I1632" s="24">
        <v>42</v>
      </c>
      <c r="J1632" s="21">
        <v>4</v>
      </c>
      <c r="K1632" s="41">
        <v>12.7</v>
      </c>
      <c r="L1632" s="41">
        <v>12.7</v>
      </c>
      <c r="M1632" s="41">
        <v>12.7</v>
      </c>
      <c r="N1632" s="41">
        <f t="shared" si="96"/>
        <v>0</v>
      </c>
      <c r="O1632" s="41">
        <f t="shared" si="97"/>
        <v>0</v>
      </c>
      <c r="P1632" s="41">
        <f t="shared" si="98"/>
        <v>0</v>
      </c>
    </row>
    <row r="1633" spans="1:16" x14ac:dyDescent="0.2">
      <c r="A1633" s="73">
        <v>37182</v>
      </c>
      <c r="B1633" s="24" t="s">
        <v>91</v>
      </c>
      <c r="C1633" s="71">
        <v>6</v>
      </c>
      <c r="D1633" s="24" t="s">
        <v>170</v>
      </c>
      <c r="E1633" s="24">
        <v>18</v>
      </c>
      <c r="F1633" s="24" t="s">
        <v>166</v>
      </c>
      <c r="G1633" s="24">
        <v>2001</v>
      </c>
      <c r="H1633" s="24" t="s">
        <v>68</v>
      </c>
      <c r="I1633" s="24">
        <v>42</v>
      </c>
      <c r="J1633" s="21">
        <v>4</v>
      </c>
      <c r="K1633" s="41">
        <v>12.67</v>
      </c>
      <c r="L1633" s="41">
        <v>12.67</v>
      </c>
      <c r="M1633" s="41">
        <v>12.67</v>
      </c>
      <c r="N1633" s="41">
        <f t="shared" si="96"/>
        <v>0</v>
      </c>
      <c r="O1633" s="41">
        <f t="shared" si="97"/>
        <v>0</v>
      </c>
      <c r="P1633" s="41">
        <f t="shared" si="98"/>
        <v>0</v>
      </c>
    </row>
    <row r="1634" spans="1:16" x14ac:dyDescent="0.2">
      <c r="A1634" s="73">
        <v>37182</v>
      </c>
      <c r="B1634" s="24" t="s">
        <v>92</v>
      </c>
      <c r="C1634" s="71">
        <v>7.15</v>
      </c>
      <c r="D1634" s="24" t="s">
        <v>170</v>
      </c>
      <c r="E1634" s="24">
        <v>18</v>
      </c>
      <c r="F1634" s="24" t="s">
        <v>166</v>
      </c>
      <c r="G1634" s="24">
        <v>2001</v>
      </c>
      <c r="H1634" s="24" t="s">
        <v>68</v>
      </c>
      <c r="I1634" s="24">
        <v>42</v>
      </c>
      <c r="J1634" s="21">
        <v>4</v>
      </c>
      <c r="K1634" s="41">
        <v>13</v>
      </c>
      <c r="L1634" s="41">
        <v>13</v>
      </c>
      <c r="M1634" s="41">
        <v>13</v>
      </c>
      <c r="N1634" s="41">
        <f t="shared" si="96"/>
        <v>0</v>
      </c>
      <c r="O1634" s="41">
        <f t="shared" si="97"/>
        <v>0</v>
      </c>
      <c r="P1634" s="41">
        <f t="shared" si="98"/>
        <v>0</v>
      </c>
    </row>
    <row r="1635" spans="1:16" x14ac:dyDescent="0.2">
      <c r="A1635" s="73">
        <v>37182</v>
      </c>
      <c r="B1635" s="24" t="s">
        <v>93</v>
      </c>
      <c r="C1635" s="71">
        <v>7.3</v>
      </c>
      <c r="D1635" s="24" t="s">
        <v>170</v>
      </c>
      <c r="E1635" s="24">
        <v>18</v>
      </c>
      <c r="F1635" s="24" t="s">
        <v>166</v>
      </c>
      <c r="G1635" s="24">
        <v>2001</v>
      </c>
      <c r="H1635" s="24" t="s">
        <v>68</v>
      </c>
      <c r="I1635" s="24">
        <v>42</v>
      </c>
      <c r="J1635" s="21">
        <v>4</v>
      </c>
      <c r="K1635" s="41">
        <v>25.21</v>
      </c>
      <c r="L1635" s="41">
        <v>25.21</v>
      </c>
      <c r="M1635" s="41">
        <v>25.21</v>
      </c>
      <c r="N1635" s="41">
        <f t="shared" si="96"/>
        <v>0</v>
      </c>
      <c r="O1635" s="41">
        <f t="shared" si="97"/>
        <v>0</v>
      </c>
      <c r="P1635" s="41">
        <f t="shared" si="98"/>
        <v>0</v>
      </c>
    </row>
    <row r="1636" spans="1:16" x14ac:dyDescent="0.2">
      <c r="A1636" s="73">
        <v>37182</v>
      </c>
      <c r="B1636" s="24" t="s">
        <v>94</v>
      </c>
      <c r="C1636" s="71">
        <v>7.45</v>
      </c>
      <c r="D1636" s="24" t="s">
        <v>170</v>
      </c>
      <c r="E1636" s="24">
        <v>18</v>
      </c>
      <c r="F1636" s="24" t="s">
        <v>166</v>
      </c>
      <c r="G1636" s="24">
        <v>2001</v>
      </c>
      <c r="H1636" s="24" t="s">
        <v>68</v>
      </c>
      <c r="I1636" s="24">
        <v>42</v>
      </c>
      <c r="J1636" s="21">
        <v>4</v>
      </c>
      <c r="K1636" s="41">
        <v>28.14</v>
      </c>
      <c r="L1636" s="41">
        <v>28.14</v>
      </c>
      <c r="M1636" s="41">
        <v>28.14</v>
      </c>
      <c r="N1636" s="41">
        <f t="shared" si="96"/>
        <v>0</v>
      </c>
      <c r="O1636" s="41">
        <f t="shared" si="97"/>
        <v>0</v>
      </c>
      <c r="P1636" s="41">
        <f t="shared" si="98"/>
        <v>0</v>
      </c>
    </row>
    <row r="1637" spans="1:16" x14ac:dyDescent="0.2">
      <c r="A1637" s="73">
        <v>37182</v>
      </c>
      <c r="B1637" s="24" t="s">
        <v>95</v>
      </c>
      <c r="C1637" s="71">
        <v>7</v>
      </c>
      <c r="D1637" s="24" t="s">
        <v>170</v>
      </c>
      <c r="E1637" s="24">
        <v>18</v>
      </c>
      <c r="F1637" s="24" t="s">
        <v>166</v>
      </c>
      <c r="G1637" s="24">
        <v>2001</v>
      </c>
      <c r="H1637" s="24" t="s">
        <v>68</v>
      </c>
      <c r="I1637" s="24">
        <v>42</v>
      </c>
      <c r="J1637" s="21">
        <v>4</v>
      </c>
      <c r="K1637" s="41">
        <v>29.79</v>
      </c>
      <c r="L1637" s="41">
        <v>29.79</v>
      </c>
      <c r="M1637" s="41">
        <v>29.79</v>
      </c>
      <c r="N1637" s="41">
        <f t="shared" si="96"/>
        <v>0</v>
      </c>
      <c r="O1637" s="41">
        <f t="shared" si="97"/>
        <v>0</v>
      </c>
      <c r="P1637" s="41">
        <f t="shared" si="98"/>
        <v>0</v>
      </c>
    </row>
    <row r="1638" spans="1:16" x14ac:dyDescent="0.2">
      <c r="A1638" s="73">
        <v>37182</v>
      </c>
      <c r="B1638" s="24" t="s">
        <v>96</v>
      </c>
      <c r="C1638" s="71">
        <v>8.15</v>
      </c>
      <c r="D1638" s="24" t="s">
        <v>170</v>
      </c>
      <c r="E1638" s="24">
        <v>18</v>
      </c>
      <c r="F1638" s="24" t="s">
        <v>166</v>
      </c>
      <c r="G1638" s="24">
        <v>2001</v>
      </c>
      <c r="H1638" s="24" t="s">
        <v>68</v>
      </c>
      <c r="I1638" s="24">
        <v>42</v>
      </c>
      <c r="J1638" s="21">
        <v>4</v>
      </c>
      <c r="K1638" s="41">
        <v>30</v>
      </c>
      <c r="L1638" s="41">
        <v>30</v>
      </c>
      <c r="M1638" s="41">
        <v>30</v>
      </c>
      <c r="N1638" s="41">
        <f t="shared" si="96"/>
        <v>0</v>
      </c>
      <c r="O1638" s="41">
        <f t="shared" si="97"/>
        <v>0</v>
      </c>
      <c r="P1638" s="41">
        <f t="shared" si="98"/>
        <v>0</v>
      </c>
    </row>
    <row r="1639" spans="1:16" x14ac:dyDescent="0.2">
      <c r="A1639" s="73">
        <v>37182</v>
      </c>
      <c r="B1639" s="24" t="s">
        <v>97</v>
      </c>
      <c r="C1639" s="71">
        <v>8.3000000000000007</v>
      </c>
      <c r="D1639" s="24" t="s">
        <v>170</v>
      </c>
      <c r="E1639" s="24">
        <v>18</v>
      </c>
      <c r="F1639" s="24" t="s">
        <v>166</v>
      </c>
      <c r="G1639" s="24">
        <v>2001</v>
      </c>
      <c r="H1639" s="24" t="s">
        <v>68</v>
      </c>
      <c r="I1639" s="24">
        <v>42</v>
      </c>
      <c r="J1639" s="21">
        <v>4</v>
      </c>
      <c r="K1639" s="41">
        <v>29</v>
      </c>
      <c r="L1639" s="41">
        <v>29</v>
      </c>
      <c r="M1639" s="41">
        <v>29</v>
      </c>
      <c r="N1639" s="41">
        <f t="shared" si="96"/>
        <v>0</v>
      </c>
      <c r="O1639" s="41">
        <f t="shared" si="97"/>
        <v>0</v>
      </c>
      <c r="P1639" s="41">
        <f t="shared" si="98"/>
        <v>0</v>
      </c>
    </row>
    <row r="1640" spans="1:16" x14ac:dyDescent="0.2">
      <c r="A1640" s="73">
        <v>37182</v>
      </c>
      <c r="B1640" s="24" t="s">
        <v>98</v>
      </c>
      <c r="C1640" s="71">
        <v>8.4499999999999993</v>
      </c>
      <c r="D1640" s="24" t="s">
        <v>170</v>
      </c>
      <c r="E1640" s="24">
        <v>18</v>
      </c>
      <c r="F1640" s="24" t="s">
        <v>166</v>
      </c>
      <c r="G1640" s="24">
        <v>2001</v>
      </c>
      <c r="H1640" s="24" t="s">
        <v>68</v>
      </c>
      <c r="I1640" s="24">
        <v>42</v>
      </c>
      <c r="J1640" s="21">
        <v>4</v>
      </c>
      <c r="K1640" s="41">
        <v>28.33</v>
      </c>
      <c r="L1640" s="41">
        <v>28.33</v>
      </c>
      <c r="M1640" s="41">
        <v>28.33</v>
      </c>
      <c r="N1640" s="41">
        <f t="shared" si="96"/>
        <v>0</v>
      </c>
      <c r="O1640" s="41">
        <f t="shared" si="97"/>
        <v>0</v>
      </c>
      <c r="P1640" s="41">
        <f t="shared" si="98"/>
        <v>0</v>
      </c>
    </row>
    <row r="1641" spans="1:16" x14ac:dyDescent="0.2">
      <c r="A1641" s="73">
        <v>37182</v>
      </c>
      <c r="B1641" s="24" t="s">
        <v>99</v>
      </c>
      <c r="C1641" s="71">
        <v>8</v>
      </c>
      <c r="D1641" s="24" t="s">
        <v>170</v>
      </c>
      <c r="E1641" s="24">
        <v>18</v>
      </c>
      <c r="F1641" s="24" t="s">
        <v>166</v>
      </c>
      <c r="G1641" s="24">
        <v>2001</v>
      </c>
      <c r="H1641" s="24" t="s">
        <v>68</v>
      </c>
      <c r="I1641" s="24">
        <v>42</v>
      </c>
      <c r="J1641" s="21">
        <v>4</v>
      </c>
      <c r="K1641" s="41">
        <v>23.61</v>
      </c>
      <c r="L1641" s="41">
        <v>23.61</v>
      </c>
      <c r="M1641" s="41">
        <v>23.61</v>
      </c>
      <c r="N1641" s="41">
        <f t="shared" si="96"/>
        <v>0</v>
      </c>
      <c r="O1641" s="41">
        <f t="shared" si="97"/>
        <v>0</v>
      </c>
      <c r="P1641" s="41">
        <f t="shared" si="98"/>
        <v>0</v>
      </c>
    </row>
    <row r="1642" spans="1:16" x14ac:dyDescent="0.2">
      <c r="A1642" s="73">
        <v>37182</v>
      </c>
      <c r="B1642" s="24" t="s">
        <v>100</v>
      </c>
      <c r="C1642" s="71">
        <v>9.15</v>
      </c>
      <c r="D1642" s="24" t="s">
        <v>170</v>
      </c>
      <c r="E1642" s="24">
        <v>18</v>
      </c>
      <c r="F1642" s="24" t="s">
        <v>166</v>
      </c>
      <c r="G1642" s="24">
        <v>2001</v>
      </c>
      <c r="H1642" s="24" t="s">
        <v>68</v>
      </c>
      <c r="I1642" s="24">
        <v>42</v>
      </c>
      <c r="J1642" s="21">
        <v>4</v>
      </c>
      <c r="K1642" s="41">
        <v>21.2</v>
      </c>
      <c r="L1642" s="41">
        <v>21.2</v>
      </c>
      <c r="M1642" s="41">
        <v>21.2</v>
      </c>
      <c r="N1642" s="41">
        <f t="shared" si="96"/>
        <v>0</v>
      </c>
      <c r="O1642" s="41">
        <f t="shared" si="97"/>
        <v>0</v>
      </c>
      <c r="P1642" s="41">
        <f t="shared" si="98"/>
        <v>0</v>
      </c>
    </row>
    <row r="1643" spans="1:16" x14ac:dyDescent="0.2">
      <c r="A1643" s="73">
        <v>37182</v>
      </c>
      <c r="B1643" s="24" t="s">
        <v>101</v>
      </c>
      <c r="C1643" s="71">
        <v>9.3000000000000007</v>
      </c>
      <c r="D1643" s="24" t="s">
        <v>170</v>
      </c>
      <c r="E1643" s="24">
        <v>18</v>
      </c>
      <c r="F1643" s="24" t="s">
        <v>166</v>
      </c>
      <c r="G1643" s="24">
        <v>2001</v>
      </c>
      <c r="H1643" s="24" t="s">
        <v>68</v>
      </c>
      <c r="I1643" s="24">
        <v>42</v>
      </c>
      <c r="J1643" s="21">
        <v>4</v>
      </c>
      <c r="K1643" s="41">
        <v>22</v>
      </c>
      <c r="L1643" s="41">
        <v>22</v>
      </c>
      <c r="M1643" s="41">
        <v>22</v>
      </c>
      <c r="N1643" s="41">
        <f t="shared" si="96"/>
        <v>0</v>
      </c>
      <c r="O1643" s="41">
        <f t="shared" si="97"/>
        <v>0</v>
      </c>
      <c r="P1643" s="41">
        <f t="shared" si="98"/>
        <v>0</v>
      </c>
    </row>
    <row r="1644" spans="1:16" x14ac:dyDescent="0.2">
      <c r="A1644" s="73">
        <v>37182</v>
      </c>
      <c r="B1644" s="24" t="s">
        <v>102</v>
      </c>
      <c r="C1644" s="71">
        <v>9.4499999999999993</v>
      </c>
      <c r="D1644" s="24" t="s">
        <v>170</v>
      </c>
      <c r="E1644" s="24">
        <v>18</v>
      </c>
      <c r="F1644" s="24" t="s">
        <v>166</v>
      </c>
      <c r="G1644" s="24">
        <v>2001</v>
      </c>
      <c r="H1644" s="24" t="s">
        <v>68</v>
      </c>
      <c r="I1644" s="24">
        <v>42</v>
      </c>
      <c r="J1644" s="21">
        <v>4</v>
      </c>
      <c r="K1644" s="41">
        <v>22.14</v>
      </c>
      <c r="L1644" s="41">
        <v>22.14</v>
      </c>
      <c r="M1644" s="41">
        <v>22.14</v>
      </c>
      <c r="N1644" s="41">
        <f t="shared" si="96"/>
        <v>0</v>
      </c>
      <c r="O1644" s="41">
        <f t="shared" si="97"/>
        <v>0</v>
      </c>
      <c r="P1644" s="41">
        <f t="shared" si="98"/>
        <v>0</v>
      </c>
    </row>
    <row r="1645" spans="1:16" x14ac:dyDescent="0.2">
      <c r="A1645" s="73">
        <v>37182</v>
      </c>
      <c r="B1645" s="24" t="s">
        <v>103</v>
      </c>
      <c r="C1645" s="71">
        <v>9</v>
      </c>
      <c r="D1645" s="24" t="s">
        <v>170</v>
      </c>
      <c r="E1645" s="24">
        <v>18</v>
      </c>
      <c r="F1645" s="24" t="s">
        <v>166</v>
      </c>
      <c r="G1645" s="24">
        <v>2001</v>
      </c>
      <c r="H1645" s="24" t="s">
        <v>68</v>
      </c>
      <c r="I1645" s="24">
        <v>42</v>
      </c>
      <c r="J1645" s="21">
        <v>4</v>
      </c>
      <c r="K1645" s="41">
        <v>23.7</v>
      </c>
      <c r="L1645" s="41">
        <v>23.7</v>
      </c>
      <c r="M1645" s="41">
        <v>23.7</v>
      </c>
      <c r="N1645" s="41">
        <f t="shared" si="96"/>
        <v>0</v>
      </c>
      <c r="O1645" s="41">
        <f t="shared" si="97"/>
        <v>0</v>
      </c>
      <c r="P1645" s="41">
        <f t="shared" si="98"/>
        <v>0</v>
      </c>
    </row>
    <row r="1646" spans="1:16" x14ac:dyDescent="0.2">
      <c r="A1646" s="73">
        <v>37182</v>
      </c>
      <c r="B1646" s="24" t="s">
        <v>104</v>
      </c>
      <c r="C1646" s="71">
        <v>10.15</v>
      </c>
      <c r="D1646" s="24" t="s">
        <v>170</v>
      </c>
      <c r="E1646" s="24">
        <v>18</v>
      </c>
      <c r="F1646" s="24" t="s">
        <v>166</v>
      </c>
      <c r="G1646" s="24">
        <v>2001</v>
      </c>
      <c r="H1646" s="24" t="s">
        <v>68</v>
      </c>
      <c r="I1646" s="24">
        <v>42</v>
      </c>
      <c r="J1646" s="21">
        <v>4</v>
      </c>
      <c r="K1646" s="41">
        <v>22.67</v>
      </c>
      <c r="L1646" s="41">
        <v>22.67</v>
      </c>
      <c r="M1646" s="41">
        <v>22.67</v>
      </c>
      <c r="N1646" s="41">
        <f t="shared" si="96"/>
        <v>0</v>
      </c>
      <c r="O1646" s="41">
        <f t="shared" si="97"/>
        <v>0</v>
      </c>
      <c r="P1646" s="41">
        <f t="shared" si="98"/>
        <v>0</v>
      </c>
    </row>
    <row r="1647" spans="1:16" x14ac:dyDescent="0.2">
      <c r="A1647" s="73">
        <v>37182</v>
      </c>
      <c r="B1647" s="24" t="s">
        <v>105</v>
      </c>
      <c r="C1647" s="71">
        <v>10.3</v>
      </c>
      <c r="D1647" s="24" t="s">
        <v>170</v>
      </c>
      <c r="E1647" s="24">
        <v>18</v>
      </c>
      <c r="F1647" s="24" t="s">
        <v>166</v>
      </c>
      <c r="G1647" s="24">
        <v>2001</v>
      </c>
      <c r="H1647" s="24" t="s">
        <v>68</v>
      </c>
      <c r="I1647" s="24">
        <v>42</v>
      </c>
      <c r="J1647" s="21">
        <v>4</v>
      </c>
      <c r="K1647" s="41">
        <v>24.47</v>
      </c>
      <c r="L1647" s="41">
        <v>24.47</v>
      </c>
      <c r="M1647" s="41">
        <v>24.47</v>
      </c>
      <c r="N1647" s="41">
        <f t="shared" si="96"/>
        <v>0</v>
      </c>
      <c r="O1647" s="41">
        <f t="shared" si="97"/>
        <v>0</v>
      </c>
      <c r="P1647" s="41">
        <f t="shared" si="98"/>
        <v>0</v>
      </c>
    </row>
    <row r="1648" spans="1:16" x14ac:dyDescent="0.2">
      <c r="A1648" s="73">
        <v>37182</v>
      </c>
      <c r="B1648" s="24" t="s">
        <v>106</v>
      </c>
      <c r="C1648" s="71">
        <v>10.45</v>
      </c>
      <c r="D1648" s="24" t="s">
        <v>170</v>
      </c>
      <c r="E1648" s="24">
        <v>18</v>
      </c>
      <c r="F1648" s="24" t="s">
        <v>166</v>
      </c>
      <c r="G1648" s="24">
        <v>2001</v>
      </c>
      <c r="H1648" s="24" t="s">
        <v>68</v>
      </c>
      <c r="I1648" s="24">
        <v>42</v>
      </c>
      <c r="J1648" s="21">
        <v>4</v>
      </c>
      <c r="K1648" s="41">
        <v>22.56</v>
      </c>
      <c r="L1648" s="41">
        <v>22.56</v>
      </c>
      <c r="M1648" s="41">
        <v>22.56</v>
      </c>
      <c r="N1648" s="41">
        <f t="shared" si="96"/>
        <v>0</v>
      </c>
      <c r="O1648" s="41">
        <f t="shared" si="97"/>
        <v>0</v>
      </c>
      <c r="P1648" s="41">
        <f t="shared" si="98"/>
        <v>0</v>
      </c>
    </row>
    <row r="1649" spans="1:16" x14ac:dyDescent="0.2">
      <c r="A1649" s="73">
        <v>37182</v>
      </c>
      <c r="B1649" s="24" t="s">
        <v>107</v>
      </c>
      <c r="C1649" s="71">
        <v>10</v>
      </c>
      <c r="D1649" s="24" t="s">
        <v>170</v>
      </c>
      <c r="E1649" s="24">
        <v>18</v>
      </c>
      <c r="F1649" s="24" t="s">
        <v>166</v>
      </c>
      <c r="G1649" s="24">
        <v>2001</v>
      </c>
      <c r="H1649" s="24" t="s">
        <v>68</v>
      </c>
      <c r="I1649" s="24">
        <v>42</v>
      </c>
      <c r="J1649" s="21">
        <v>4</v>
      </c>
      <c r="K1649" s="41">
        <v>20.6</v>
      </c>
      <c r="L1649" s="41">
        <v>20.6</v>
      </c>
      <c r="M1649" s="41">
        <v>20.6</v>
      </c>
      <c r="N1649" s="41">
        <f t="shared" si="96"/>
        <v>0</v>
      </c>
      <c r="O1649" s="41">
        <f t="shared" si="97"/>
        <v>0</v>
      </c>
      <c r="P1649" s="41">
        <f t="shared" si="98"/>
        <v>0</v>
      </c>
    </row>
    <row r="1650" spans="1:16" x14ac:dyDescent="0.2">
      <c r="A1650" s="73">
        <v>37182</v>
      </c>
      <c r="B1650" s="24" t="s">
        <v>108</v>
      </c>
      <c r="C1650" s="71">
        <v>11.15</v>
      </c>
      <c r="D1650" s="24" t="s">
        <v>170</v>
      </c>
      <c r="E1650" s="24">
        <v>18</v>
      </c>
      <c r="F1650" s="24" t="s">
        <v>166</v>
      </c>
      <c r="G1650" s="24">
        <v>2001</v>
      </c>
      <c r="H1650" s="24" t="s">
        <v>68</v>
      </c>
      <c r="I1650" s="24">
        <v>42</v>
      </c>
      <c r="J1650" s="21">
        <v>4</v>
      </c>
      <c r="K1650" s="41">
        <v>20.8</v>
      </c>
      <c r="L1650" s="41">
        <v>20.8</v>
      </c>
      <c r="M1650" s="41">
        <v>20.8</v>
      </c>
      <c r="N1650" s="41">
        <f t="shared" si="96"/>
        <v>0</v>
      </c>
      <c r="O1650" s="41">
        <f t="shared" si="97"/>
        <v>0</v>
      </c>
      <c r="P1650" s="41">
        <f t="shared" si="98"/>
        <v>0</v>
      </c>
    </row>
    <row r="1651" spans="1:16" x14ac:dyDescent="0.2">
      <c r="A1651" s="73">
        <v>37182</v>
      </c>
      <c r="B1651" s="24" t="s">
        <v>109</v>
      </c>
      <c r="C1651" s="71">
        <v>11.3</v>
      </c>
      <c r="D1651" s="24" t="s">
        <v>170</v>
      </c>
      <c r="E1651" s="24">
        <v>18</v>
      </c>
      <c r="F1651" s="24" t="s">
        <v>166</v>
      </c>
      <c r="G1651" s="24">
        <v>2001</v>
      </c>
      <c r="H1651" s="24" t="s">
        <v>68</v>
      </c>
      <c r="I1651" s="24">
        <v>42</v>
      </c>
      <c r="J1651" s="21">
        <v>4</v>
      </c>
      <c r="K1651" s="41">
        <v>20.7</v>
      </c>
      <c r="L1651" s="41">
        <v>20.7</v>
      </c>
      <c r="M1651" s="41">
        <v>20.7</v>
      </c>
      <c r="N1651" s="41">
        <f t="shared" si="96"/>
        <v>0</v>
      </c>
      <c r="O1651" s="41">
        <f t="shared" si="97"/>
        <v>0</v>
      </c>
      <c r="P1651" s="41">
        <f t="shared" si="98"/>
        <v>0</v>
      </c>
    </row>
    <row r="1652" spans="1:16" x14ac:dyDescent="0.2">
      <c r="A1652" s="73">
        <v>37182</v>
      </c>
      <c r="B1652" s="24" t="s">
        <v>110</v>
      </c>
      <c r="C1652" s="71">
        <v>11.45</v>
      </c>
      <c r="D1652" s="24" t="s">
        <v>170</v>
      </c>
      <c r="E1652" s="24">
        <v>18</v>
      </c>
      <c r="F1652" s="24" t="s">
        <v>166</v>
      </c>
      <c r="G1652" s="24">
        <v>2001</v>
      </c>
      <c r="H1652" s="24" t="s">
        <v>68</v>
      </c>
      <c r="I1652" s="24">
        <v>42</v>
      </c>
      <c r="J1652" s="21">
        <v>4</v>
      </c>
      <c r="K1652" s="41">
        <v>20.7</v>
      </c>
      <c r="L1652" s="41">
        <v>20.7</v>
      </c>
      <c r="M1652" s="41">
        <v>20.7</v>
      </c>
      <c r="N1652" s="41">
        <f t="shared" si="96"/>
        <v>0</v>
      </c>
      <c r="O1652" s="41">
        <f t="shared" si="97"/>
        <v>0</v>
      </c>
      <c r="P1652" s="41">
        <f t="shared" si="98"/>
        <v>0</v>
      </c>
    </row>
    <row r="1653" spans="1:16" x14ac:dyDescent="0.2">
      <c r="A1653" s="73">
        <v>37182</v>
      </c>
      <c r="B1653" s="24" t="s">
        <v>111</v>
      </c>
      <c r="C1653" s="71">
        <v>11</v>
      </c>
      <c r="D1653" s="24" t="s">
        <v>170</v>
      </c>
      <c r="E1653" s="24">
        <v>18</v>
      </c>
      <c r="F1653" s="24" t="s">
        <v>166</v>
      </c>
      <c r="G1653" s="24">
        <v>2001</v>
      </c>
      <c r="H1653" s="24" t="s">
        <v>68</v>
      </c>
      <c r="I1653" s="24">
        <v>42</v>
      </c>
      <c r="J1653" s="21">
        <v>4</v>
      </c>
      <c r="K1653" s="41">
        <v>20.8</v>
      </c>
      <c r="L1653" s="41">
        <v>20.8</v>
      </c>
      <c r="M1653" s="41">
        <v>20.8</v>
      </c>
      <c r="N1653" s="41">
        <f t="shared" si="96"/>
        <v>0</v>
      </c>
      <c r="O1653" s="41">
        <f t="shared" si="97"/>
        <v>0</v>
      </c>
      <c r="P1653" s="41">
        <f t="shared" si="98"/>
        <v>0</v>
      </c>
    </row>
    <row r="1654" spans="1:16" x14ac:dyDescent="0.2">
      <c r="A1654" s="73">
        <v>37182</v>
      </c>
      <c r="B1654" s="24" t="s">
        <v>112</v>
      </c>
      <c r="C1654" s="71">
        <v>12.15</v>
      </c>
      <c r="D1654" s="24" t="s">
        <v>170</v>
      </c>
      <c r="E1654" s="24">
        <v>18</v>
      </c>
      <c r="F1654" s="24" t="s">
        <v>166</v>
      </c>
      <c r="G1654" s="24">
        <v>2001</v>
      </c>
      <c r="H1654" s="24" t="s">
        <v>68</v>
      </c>
      <c r="I1654" s="24">
        <v>42</v>
      </c>
      <c r="J1654" s="21">
        <v>4</v>
      </c>
      <c r="K1654" s="41">
        <v>24.11</v>
      </c>
      <c r="L1654" s="41">
        <v>24.11</v>
      </c>
      <c r="M1654" s="41">
        <v>24.11</v>
      </c>
      <c r="N1654" s="41">
        <f t="shared" si="96"/>
        <v>0</v>
      </c>
      <c r="O1654" s="41">
        <f t="shared" si="97"/>
        <v>0</v>
      </c>
      <c r="P1654" s="41">
        <f t="shared" si="98"/>
        <v>0</v>
      </c>
    </row>
    <row r="1655" spans="1:16" x14ac:dyDescent="0.2">
      <c r="A1655" s="73">
        <v>37182</v>
      </c>
      <c r="B1655" s="24" t="s">
        <v>113</v>
      </c>
      <c r="C1655" s="71">
        <v>12.3</v>
      </c>
      <c r="D1655" s="24" t="s">
        <v>170</v>
      </c>
      <c r="E1655" s="24">
        <v>18</v>
      </c>
      <c r="F1655" s="24" t="s">
        <v>166</v>
      </c>
      <c r="G1655" s="24">
        <v>2001</v>
      </c>
      <c r="H1655" s="24" t="s">
        <v>68</v>
      </c>
      <c r="I1655" s="24">
        <v>42</v>
      </c>
      <c r="J1655" s="21">
        <v>4</v>
      </c>
      <c r="K1655" s="41">
        <v>24.33</v>
      </c>
      <c r="L1655" s="41">
        <v>24.33</v>
      </c>
      <c r="M1655" s="41">
        <v>24.33</v>
      </c>
      <c r="N1655" s="41">
        <f t="shared" si="96"/>
        <v>0</v>
      </c>
      <c r="O1655" s="41">
        <f t="shared" si="97"/>
        <v>0</v>
      </c>
      <c r="P1655" s="41">
        <f t="shared" si="98"/>
        <v>0</v>
      </c>
    </row>
    <row r="1656" spans="1:16" x14ac:dyDescent="0.2">
      <c r="A1656" s="73">
        <v>37182</v>
      </c>
      <c r="B1656" s="24" t="s">
        <v>114</v>
      </c>
      <c r="C1656" s="71">
        <v>12.45</v>
      </c>
      <c r="D1656" s="24" t="s">
        <v>170</v>
      </c>
      <c r="E1656" s="24">
        <v>18</v>
      </c>
      <c r="F1656" s="24" t="s">
        <v>166</v>
      </c>
      <c r="G1656" s="24">
        <v>2001</v>
      </c>
      <c r="H1656" s="24" t="s">
        <v>68</v>
      </c>
      <c r="I1656" s="24">
        <v>42</v>
      </c>
      <c r="J1656" s="21">
        <v>4</v>
      </c>
      <c r="K1656" s="41">
        <v>24.33</v>
      </c>
      <c r="L1656" s="41">
        <v>24.33</v>
      </c>
      <c r="M1656" s="41">
        <v>24.33</v>
      </c>
      <c r="N1656" s="41">
        <f t="shared" si="96"/>
        <v>0</v>
      </c>
      <c r="O1656" s="41">
        <f t="shared" si="97"/>
        <v>0</v>
      </c>
      <c r="P1656" s="41">
        <f t="shared" si="98"/>
        <v>0</v>
      </c>
    </row>
    <row r="1657" spans="1:16" x14ac:dyDescent="0.2">
      <c r="A1657" s="73">
        <v>37182</v>
      </c>
      <c r="B1657" s="24" t="s">
        <v>115</v>
      </c>
      <c r="C1657" s="71">
        <v>12</v>
      </c>
      <c r="D1657" s="24" t="s">
        <v>170</v>
      </c>
      <c r="E1657" s="24">
        <v>18</v>
      </c>
      <c r="F1657" s="24" t="s">
        <v>166</v>
      </c>
      <c r="G1657" s="24">
        <v>2001</v>
      </c>
      <c r="H1657" s="24" t="s">
        <v>68</v>
      </c>
      <c r="I1657" s="24">
        <v>42</v>
      </c>
      <c r="J1657" s="21">
        <v>4</v>
      </c>
      <c r="K1657" s="41">
        <v>24.22</v>
      </c>
      <c r="L1657" s="41">
        <v>24.22</v>
      </c>
      <c r="M1657" s="41">
        <v>24.22</v>
      </c>
      <c r="N1657" s="41">
        <f t="shared" si="96"/>
        <v>0</v>
      </c>
      <c r="O1657" s="41">
        <f t="shared" si="97"/>
        <v>0</v>
      </c>
      <c r="P1657" s="41">
        <f t="shared" si="98"/>
        <v>0</v>
      </c>
    </row>
    <row r="1658" spans="1:16" x14ac:dyDescent="0.2">
      <c r="A1658" s="73">
        <v>37182</v>
      </c>
      <c r="B1658" s="24" t="s">
        <v>116</v>
      </c>
      <c r="C1658" s="71">
        <v>13.15</v>
      </c>
      <c r="D1658" s="24" t="s">
        <v>170</v>
      </c>
      <c r="E1658" s="24">
        <v>18</v>
      </c>
      <c r="F1658" s="24" t="s">
        <v>166</v>
      </c>
      <c r="G1658" s="24">
        <v>2001</v>
      </c>
      <c r="H1658" s="24" t="s">
        <v>68</v>
      </c>
      <c r="I1658" s="24">
        <v>42</v>
      </c>
      <c r="J1658" s="21">
        <v>4</v>
      </c>
      <c r="K1658" s="41">
        <v>20.63</v>
      </c>
      <c r="L1658" s="41">
        <v>20.63</v>
      </c>
      <c r="M1658" s="41">
        <v>20.63</v>
      </c>
      <c r="N1658" s="41">
        <f t="shared" si="96"/>
        <v>0</v>
      </c>
      <c r="O1658" s="41">
        <f t="shared" si="97"/>
        <v>0</v>
      </c>
      <c r="P1658" s="41">
        <f t="shared" si="98"/>
        <v>0</v>
      </c>
    </row>
    <row r="1659" spans="1:16" x14ac:dyDescent="0.2">
      <c r="A1659" s="73">
        <v>37182</v>
      </c>
      <c r="B1659" s="24" t="s">
        <v>117</v>
      </c>
      <c r="C1659" s="71">
        <v>13.3</v>
      </c>
      <c r="D1659" s="24" t="s">
        <v>170</v>
      </c>
      <c r="E1659" s="24">
        <v>18</v>
      </c>
      <c r="F1659" s="24" t="s">
        <v>166</v>
      </c>
      <c r="G1659" s="24">
        <v>2001</v>
      </c>
      <c r="H1659" s="24" t="s">
        <v>68</v>
      </c>
      <c r="I1659" s="24">
        <v>42</v>
      </c>
      <c r="J1659" s="21">
        <v>4</v>
      </c>
      <c r="K1659" s="41">
        <v>20.6</v>
      </c>
      <c r="L1659" s="41">
        <v>20.6</v>
      </c>
      <c r="M1659" s="41">
        <v>20.6</v>
      </c>
      <c r="N1659" s="41">
        <f t="shared" si="96"/>
        <v>0</v>
      </c>
      <c r="O1659" s="41">
        <f t="shared" si="97"/>
        <v>0</v>
      </c>
      <c r="P1659" s="41">
        <f t="shared" si="98"/>
        <v>0</v>
      </c>
    </row>
    <row r="1660" spans="1:16" x14ac:dyDescent="0.2">
      <c r="A1660" s="73">
        <v>37182</v>
      </c>
      <c r="B1660" s="24" t="s">
        <v>118</v>
      </c>
      <c r="C1660" s="71">
        <v>13.45</v>
      </c>
      <c r="D1660" s="24" t="s">
        <v>170</v>
      </c>
      <c r="E1660" s="24">
        <v>18</v>
      </c>
      <c r="F1660" s="24" t="s">
        <v>166</v>
      </c>
      <c r="G1660" s="24">
        <v>2001</v>
      </c>
      <c r="H1660" s="24" t="s">
        <v>68</v>
      </c>
      <c r="I1660" s="24">
        <v>42</v>
      </c>
      <c r="J1660" s="21">
        <v>4</v>
      </c>
      <c r="K1660" s="41">
        <v>20.399999999999999</v>
      </c>
      <c r="L1660" s="41">
        <v>20.399999999999999</v>
      </c>
      <c r="M1660" s="41">
        <v>20.399999999999999</v>
      </c>
      <c r="N1660" s="41">
        <f t="shared" si="96"/>
        <v>0</v>
      </c>
      <c r="O1660" s="41">
        <f t="shared" si="97"/>
        <v>0</v>
      </c>
      <c r="P1660" s="41">
        <f t="shared" si="98"/>
        <v>0</v>
      </c>
    </row>
    <row r="1661" spans="1:16" x14ac:dyDescent="0.2">
      <c r="A1661" s="73">
        <v>37182</v>
      </c>
      <c r="B1661" s="24" t="s">
        <v>119</v>
      </c>
      <c r="C1661" s="71">
        <v>13</v>
      </c>
      <c r="D1661" s="24" t="s">
        <v>170</v>
      </c>
      <c r="E1661" s="24">
        <v>18</v>
      </c>
      <c r="F1661" s="24" t="s">
        <v>166</v>
      </c>
      <c r="G1661" s="24">
        <v>2001</v>
      </c>
      <c r="H1661" s="24" t="s">
        <v>68</v>
      </c>
      <c r="I1661" s="24">
        <v>42</v>
      </c>
      <c r="J1661" s="21">
        <v>4</v>
      </c>
      <c r="K1661" s="41">
        <v>20.3</v>
      </c>
      <c r="L1661" s="41">
        <v>20.3</v>
      </c>
      <c r="M1661" s="41">
        <v>20.3</v>
      </c>
      <c r="N1661" s="41">
        <f t="shared" si="96"/>
        <v>0</v>
      </c>
      <c r="O1661" s="41">
        <f t="shared" si="97"/>
        <v>0</v>
      </c>
      <c r="P1661" s="41">
        <f t="shared" si="98"/>
        <v>0</v>
      </c>
    </row>
    <row r="1662" spans="1:16" x14ac:dyDescent="0.2">
      <c r="A1662" s="73">
        <v>37182</v>
      </c>
      <c r="B1662" s="24" t="s">
        <v>121</v>
      </c>
      <c r="C1662" s="71">
        <v>14.15</v>
      </c>
      <c r="D1662" s="24" t="s">
        <v>170</v>
      </c>
      <c r="E1662" s="24">
        <v>18</v>
      </c>
      <c r="F1662" s="24" t="s">
        <v>166</v>
      </c>
      <c r="G1662" s="24">
        <v>2001</v>
      </c>
      <c r="H1662" s="24" t="s">
        <v>68</v>
      </c>
      <c r="I1662" s="24">
        <v>42</v>
      </c>
      <c r="J1662" s="21">
        <v>4</v>
      </c>
      <c r="K1662" s="41">
        <v>20.6</v>
      </c>
      <c r="L1662" s="41">
        <v>20.6</v>
      </c>
      <c r="M1662" s="41">
        <v>20.6</v>
      </c>
      <c r="N1662" s="41">
        <f t="shared" si="96"/>
        <v>0</v>
      </c>
      <c r="O1662" s="41">
        <f t="shared" si="97"/>
        <v>0</v>
      </c>
      <c r="P1662" s="41">
        <f t="shared" si="98"/>
        <v>0</v>
      </c>
    </row>
    <row r="1663" spans="1:16" x14ac:dyDescent="0.2">
      <c r="A1663" s="73">
        <v>37182</v>
      </c>
      <c r="B1663" s="24" t="s">
        <v>122</v>
      </c>
      <c r="C1663" s="71">
        <v>14.3</v>
      </c>
      <c r="D1663" s="24" t="s">
        <v>170</v>
      </c>
      <c r="E1663" s="24">
        <v>18</v>
      </c>
      <c r="F1663" s="24" t="s">
        <v>166</v>
      </c>
      <c r="G1663" s="24">
        <v>2001</v>
      </c>
      <c r="H1663" s="24" t="s">
        <v>68</v>
      </c>
      <c r="I1663" s="24">
        <v>42</v>
      </c>
      <c r="J1663" s="21">
        <v>4</v>
      </c>
      <c r="K1663" s="41">
        <v>20.2</v>
      </c>
      <c r="L1663" s="41">
        <v>20.2</v>
      </c>
      <c r="M1663" s="41">
        <v>20.2</v>
      </c>
      <c r="N1663" s="41">
        <f t="shared" si="96"/>
        <v>0</v>
      </c>
      <c r="O1663" s="41">
        <f t="shared" si="97"/>
        <v>0</v>
      </c>
      <c r="P1663" s="41">
        <f t="shared" si="98"/>
        <v>0</v>
      </c>
    </row>
    <row r="1664" spans="1:16" x14ac:dyDescent="0.2">
      <c r="A1664" s="73">
        <v>37182</v>
      </c>
      <c r="B1664" s="24" t="s">
        <v>123</v>
      </c>
      <c r="C1664" s="71">
        <v>14.45</v>
      </c>
      <c r="D1664" s="24" t="s">
        <v>170</v>
      </c>
      <c r="E1664" s="24">
        <v>18</v>
      </c>
      <c r="F1664" s="24" t="s">
        <v>166</v>
      </c>
      <c r="G1664" s="24">
        <v>2001</v>
      </c>
      <c r="H1664" s="24" t="s">
        <v>68</v>
      </c>
      <c r="I1664" s="24">
        <v>42</v>
      </c>
      <c r="J1664" s="21">
        <v>4</v>
      </c>
      <c r="K1664" s="41">
        <v>21</v>
      </c>
      <c r="L1664" s="41">
        <v>21</v>
      </c>
      <c r="M1664" s="41">
        <v>21</v>
      </c>
      <c r="N1664" s="41">
        <f t="shared" si="96"/>
        <v>0</v>
      </c>
      <c r="O1664" s="41">
        <f t="shared" si="97"/>
        <v>0</v>
      </c>
      <c r="P1664" s="41">
        <f t="shared" si="98"/>
        <v>0</v>
      </c>
    </row>
    <row r="1665" spans="1:16" x14ac:dyDescent="0.2">
      <c r="A1665" s="73">
        <v>37182</v>
      </c>
      <c r="B1665" s="24" t="s">
        <v>124</v>
      </c>
      <c r="C1665" s="71">
        <v>14</v>
      </c>
      <c r="D1665" s="24" t="s">
        <v>170</v>
      </c>
      <c r="E1665" s="24">
        <v>18</v>
      </c>
      <c r="F1665" s="24" t="s">
        <v>166</v>
      </c>
      <c r="G1665" s="24">
        <v>2001</v>
      </c>
      <c r="H1665" s="24" t="s">
        <v>68</v>
      </c>
      <c r="I1665" s="24">
        <v>42</v>
      </c>
      <c r="J1665" s="21">
        <v>4</v>
      </c>
      <c r="K1665" s="41">
        <v>24.22</v>
      </c>
      <c r="L1665" s="41">
        <v>24.22</v>
      </c>
      <c r="M1665" s="41">
        <v>24.22</v>
      </c>
      <c r="N1665" s="41">
        <f t="shared" si="96"/>
        <v>0</v>
      </c>
      <c r="O1665" s="41">
        <f t="shared" si="97"/>
        <v>0</v>
      </c>
      <c r="P1665" s="41">
        <f t="shared" si="98"/>
        <v>0</v>
      </c>
    </row>
    <row r="1666" spans="1:16" x14ac:dyDescent="0.2">
      <c r="A1666" s="73">
        <v>37182</v>
      </c>
      <c r="B1666" s="24" t="s">
        <v>125</v>
      </c>
      <c r="C1666" s="71">
        <v>15.15</v>
      </c>
      <c r="D1666" s="24" t="s">
        <v>170</v>
      </c>
      <c r="E1666" s="24">
        <v>18</v>
      </c>
      <c r="F1666" s="24" t="s">
        <v>166</v>
      </c>
      <c r="G1666" s="24">
        <v>2001</v>
      </c>
      <c r="H1666" s="24" t="s">
        <v>68</v>
      </c>
      <c r="I1666" s="24">
        <v>42</v>
      </c>
      <c r="J1666" s="21">
        <v>4</v>
      </c>
      <c r="K1666" s="41">
        <v>24.5</v>
      </c>
      <c r="L1666" s="41">
        <v>24.5</v>
      </c>
      <c r="M1666" s="41">
        <v>24.5</v>
      </c>
      <c r="N1666" s="41">
        <f t="shared" si="96"/>
        <v>0</v>
      </c>
      <c r="O1666" s="41">
        <f t="shared" si="97"/>
        <v>0</v>
      </c>
      <c r="P1666" s="41">
        <f t="shared" si="98"/>
        <v>0</v>
      </c>
    </row>
    <row r="1667" spans="1:16" x14ac:dyDescent="0.2">
      <c r="A1667" s="73">
        <v>37182</v>
      </c>
      <c r="B1667" s="24" t="s">
        <v>126</v>
      </c>
      <c r="C1667" s="71">
        <v>15.3</v>
      </c>
      <c r="D1667" s="24" t="s">
        <v>170</v>
      </c>
      <c r="E1667" s="24">
        <v>18</v>
      </c>
      <c r="F1667" s="24" t="s">
        <v>166</v>
      </c>
      <c r="G1667" s="24">
        <v>2001</v>
      </c>
      <c r="H1667" s="24" t="s">
        <v>68</v>
      </c>
      <c r="I1667" s="24">
        <v>42</v>
      </c>
      <c r="J1667" s="21">
        <v>4</v>
      </c>
      <c r="K1667" s="41">
        <v>24.5</v>
      </c>
      <c r="L1667" s="41">
        <v>24.5</v>
      </c>
      <c r="M1667" s="41">
        <v>24.5</v>
      </c>
      <c r="N1667" s="41">
        <f t="shared" si="96"/>
        <v>0</v>
      </c>
      <c r="O1667" s="41">
        <f t="shared" si="97"/>
        <v>0</v>
      </c>
      <c r="P1667" s="41">
        <f t="shared" si="98"/>
        <v>0</v>
      </c>
    </row>
    <row r="1668" spans="1:16" x14ac:dyDescent="0.2">
      <c r="A1668" s="73">
        <v>37182</v>
      </c>
      <c r="B1668" s="24" t="s">
        <v>127</v>
      </c>
      <c r="C1668" s="71">
        <v>15.45</v>
      </c>
      <c r="D1668" s="24" t="s">
        <v>170</v>
      </c>
      <c r="E1668" s="24">
        <v>18</v>
      </c>
      <c r="F1668" s="24" t="s">
        <v>166</v>
      </c>
      <c r="G1668" s="24">
        <v>2001</v>
      </c>
      <c r="H1668" s="24" t="s">
        <v>68</v>
      </c>
      <c r="I1668" s="24">
        <v>42</v>
      </c>
      <c r="J1668" s="21">
        <v>4</v>
      </c>
      <c r="K1668" s="41">
        <v>24.5</v>
      </c>
      <c r="L1668" s="41">
        <v>24.5</v>
      </c>
      <c r="M1668" s="41">
        <v>24.5</v>
      </c>
      <c r="N1668" s="41">
        <f t="shared" si="96"/>
        <v>0</v>
      </c>
      <c r="O1668" s="41">
        <f t="shared" si="97"/>
        <v>0</v>
      </c>
      <c r="P1668" s="41">
        <f t="shared" si="98"/>
        <v>0</v>
      </c>
    </row>
    <row r="1669" spans="1:16" x14ac:dyDescent="0.2">
      <c r="A1669" s="73">
        <v>37182</v>
      </c>
      <c r="B1669" s="24" t="s">
        <v>128</v>
      </c>
      <c r="C1669" s="71">
        <v>15</v>
      </c>
      <c r="D1669" s="24" t="s">
        <v>170</v>
      </c>
      <c r="E1669" s="24">
        <v>18</v>
      </c>
      <c r="F1669" s="24" t="s">
        <v>166</v>
      </c>
      <c r="G1669" s="24">
        <v>2001</v>
      </c>
      <c r="H1669" s="24" t="s">
        <v>68</v>
      </c>
      <c r="I1669" s="24">
        <v>42</v>
      </c>
      <c r="J1669" s="21">
        <v>4</v>
      </c>
      <c r="K1669" s="41">
        <v>24.5</v>
      </c>
      <c r="L1669" s="41">
        <v>24.5</v>
      </c>
      <c r="M1669" s="41">
        <v>24.5</v>
      </c>
      <c r="N1669" s="41">
        <f t="shared" si="96"/>
        <v>0</v>
      </c>
      <c r="O1669" s="41">
        <f t="shared" si="97"/>
        <v>0</v>
      </c>
      <c r="P1669" s="41">
        <f t="shared" si="98"/>
        <v>0</v>
      </c>
    </row>
    <row r="1670" spans="1:16" x14ac:dyDescent="0.2">
      <c r="A1670" s="73">
        <v>37182</v>
      </c>
      <c r="B1670" s="24" t="s">
        <v>129</v>
      </c>
      <c r="C1670" s="71">
        <v>16.149999999999999</v>
      </c>
      <c r="D1670" s="24" t="s">
        <v>170</v>
      </c>
      <c r="E1670" s="24">
        <v>18</v>
      </c>
      <c r="F1670" s="24" t="s">
        <v>166</v>
      </c>
      <c r="G1670" s="24">
        <v>2001</v>
      </c>
      <c r="H1670" s="24" t="s">
        <v>68</v>
      </c>
      <c r="I1670" s="24">
        <v>42</v>
      </c>
      <c r="J1670" s="21">
        <v>4</v>
      </c>
      <c r="K1670" s="41">
        <v>24.22</v>
      </c>
      <c r="L1670" s="41">
        <v>24.22</v>
      </c>
      <c r="M1670" s="41">
        <v>24.22</v>
      </c>
      <c r="N1670" s="41">
        <f t="shared" si="96"/>
        <v>0</v>
      </c>
      <c r="O1670" s="41">
        <f t="shared" si="97"/>
        <v>0</v>
      </c>
      <c r="P1670" s="41">
        <f t="shared" si="98"/>
        <v>0</v>
      </c>
    </row>
    <row r="1671" spans="1:16" x14ac:dyDescent="0.2">
      <c r="A1671" s="73">
        <v>37182</v>
      </c>
      <c r="B1671" s="24" t="s">
        <v>130</v>
      </c>
      <c r="C1671" s="71">
        <v>16.3</v>
      </c>
      <c r="D1671" s="24" t="s">
        <v>170</v>
      </c>
      <c r="E1671" s="24">
        <v>18</v>
      </c>
      <c r="F1671" s="24" t="s">
        <v>166</v>
      </c>
      <c r="G1671" s="24">
        <v>2001</v>
      </c>
      <c r="H1671" s="24" t="s">
        <v>68</v>
      </c>
      <c r="I1671" s="24">
        <v>42</v>
      </c>
      <c r="J1671" s="21">
        <v>4</v>
      </c>
      <c r="K1671" s="41">
        <v>24.33</v>
      </c>
      <c r="L1671" s="41">
        <v>24.33</v>
      </c>
      <c r="M1671" s="41">
        <v>24.33</v>
      </c>
      <c r="N1671" s="41">
        <f t="shared" ref="N1671:N1734" si="99">K1671-L1671</f>
        <v>0</v>
      </c>
      <c r="O1671" s="41">
        <f t="shared" ref="O1671:O1734" si="100">K1671-M1671</f>
        <v>0</v>
      </c>
      <c r="P1671" s="41">
        <f t="shared" ref="P1671:P1734" si="101">L1671-M1671</f>
        <v>0</v>
      </c>
    </row>
    <row r="1672" spans="1:16" x14ac:dyDescent="0.2">
      <c r="A1672" s="73">
        <v>37182</v>
      </c>
      <c r="B1672" s="24" t="s">
        <v>131</v>
      </c>
      <c r="C1672" s="71">
        <v>16.45</v>
      </c>
      <c r="D1672" s="24" t="s">
        <v>170</v>
      </c>
      <c r="E1672" s="24">
        <v>18</v>
      </c>
      <c r="F1672" s="24" t="s">
        <v>166</v>
      </c>
      <c r="G1672" s="24">
        <v>2001</v>
      </c>
      <c r="H1672" s="24" t="s">
        <v>68</v>
      </c>
      <c r="I1672" s="24">
        <v>42</v>
      </c>
      <c r="J1672" s="21">
        <v>4</v>
      </c>
      <c r="K1672" s="41">
        <v>24.33</v>
      </c>
      <c r="L1672" s="41">
        <v>24.33</v>
      </c>
      <c r="M1672" s="41">
        <v>24.33</v>
      </c>
      <c r="N1672" s="41">
        <f t="shared" si="99"/>
        <v>0</v>
      </c>
      <c r="O1672" s="41">
        <f t="shared" si="100"/>
        <v>0</v>
      </c>
      <c r="P1672" s="41">
        <f t="shared" si="101"/>
        <v>0</v>
      </c>
    </row>
    <row r="1673" spans="1:16" x14ac:dyDescent="0.2">
      <c r="A1673" s="73">
        <v>37182</v>
      </c>
      <c r="B1673" s="24" t="s">
        <v>132</v>
      </c>
      <c r="C1673" s="71">
        <v>16</v>
      </c>
      <c r="D1673" s="24" t="s">
        <v>170</v>
      </c>
      <c r="E1673" s="24">
        <v>18</v>
      </c>
      <c r="F1673" s="24" t="s">
        <v>166</v>
      </c>
      <c r="G1673" s="24">
        <v>2001</v>
      </c>
      <c r="H1673" s="24" t="s">
        <v>68</v>
      </c>
      <c r="I1673" s="24">
        <v>42</v>
      </c>
      <c r="J1673" s="21">
        <v>4</v>
      </c>
      <c r="K1673" s="41">
        <v>24.44</v>
      </c>
      <c r="L1673" s="41">
        <v>24.44</v>
      </c>
      <c r="M1673" s="41">
        <v>24.44</v>
      </c>
      <c r="N1673" s="41">
        <f t="shared" si="99"/>
        <v>0</v>
      </c>
      <c r="O1673" s="41">
        <f t="shared" si="100"/>
        <v>0</v>
      </c>
      <c r="P1673" s="41">
        <f t="shared" si="101"/>
        <v>0</v>
      </c>
    </row>
    <row r="1674" spans="1:16" x14ac:dyDescent="0.2">
      <c r="A1674" s="73">
        <v>37182</v>
      </c>
      <c r="B1674" s="24" t="s">
        <v>133</v>
      </c>
      <c r="C1674" s="71">
        <v>17.149999999999999</v>
      </c>
      <c r="D1674" s="24" t="s">
        <v>170</v>
      </c>
      <c r="E1674" s="24">
        <v>18</v>
      </c>
      <c r="F1674" s="24" t="s">
        <v>166</v>
      </c>
      <c r="G1674" s="24">
        <v>2001</v>
      </c>
      <c r="H1674" s="24" t="s">
        <v>68</v>
      </c>
      <c r="I1674" s="24">
        <v>42</v>
      </c>
      <c r="J1674" s="21">
        <v>4</v>
      </c>
      <c r="K1674" s="41">
        <v>24.56</v>
      </c>
      <c r="L1674" s="41">
        <v>24.56</v>
      </c>
      <c r="M1674" s="41">
        <v>24.56</v>
      </c>
      <c r="N1674" s="41">
        <f t="shared" si="99"/>
        <v>0</v>
      </c>
      <c r="O1674" s="41">
        <f t="shared" si="100"/>
        <v>0</v>
      </c>
      <c r="P1674" s="41">
        <f t="shared" si="101"/>
        <v>0</v>
      </c>
    </row>
    <row r="1675" spans="1:16" x14ac:dyDescent="0.2">
      <c r="A1675" s="73">
        <v>37182</v>
      </c>
      <c r="B1675" s="24" t="s">
        <v>134</v>
      </c>
      <c r="C1675" s="71">
        <v>17.3</v>
      </c>
      <c r="D1675" s="24" t="s">
        <v>170</v>
      </c>
      <c r="E1675" s="24">
        <v>18</v>
      </c>
      <c r="F1675" s="24" t="s">
        <v>166</v>
      </c>
      <c r="G1675" s="24">
        <v>2001</v>
      </c>
      <c r="H1675" s="24" t="s">
        <v>68</v>
      </c>
      <c r="I1675" s="24">
        <v>42</v>
      </c>
      <c r="J1675" s="21">
        <v>4</v>
      </c>
      <c r="K1675" s="41">
        <v>24.56</v>
      </c>
      <c r="L1675" s="41">
        <v>24.56</v>
      </c>
      <c r="M1675" s="41">
        <v>24.56</v>
      </c>
      <c r="N1675" s="41">
        <f t="shared" si="99"/>
        <v>0</v>
      </c>
      <c r="O1675" s="41">
        <f t="shared" si="100"/>
        <v>0</v>
      </c>
      <c r="P1675" s="41">
        <f t="shared" si="101"/>
        <v>0</v>
      </c>
    </row>
    <row r="1676" spans="1:16" x14ac:dyDescent="0.2">
      <c r="A1676" s="73">
        <v>37182</v>
      </c>
      <c r="B1676" s="24" t="s">
        <v>135</v>
      </c>
      <c r="C1676" s="71">
        <v>17.45</v>
      </c>
      <c r="D1676" s="24" t="s">
        <v>170</v>
      </c>
      <c r="E1676" s="24">
        <v>18</v>
      </c>
      <c r="F1676" s="24" t="s">
        <v>166</v>
      </c>
      <c r="G1676" s="24">
        <v>2001</v>
      </c>
      <c r="H1676" s="24" t="s">
        <v>68</v>
      </c>
      <c r="I1676" s="24">
        <v>42</v>
      </c>
      <c r="J1676" s="21">
        <v>4</v>
      </c>
      <c r="K1676" s="41">
        <v>24.67</v>
      </c>
      <c r="L1676" s="41">
        <v>24.67</v>
      </c>
      <c r="M1676" s="41">
        <v>24.67</v>
      </c>
      <c r="N1676" s="41">
        <f t="shared" si="99"/>
        <v>0</v>
      </c>
      <c r="O1676" s="41">
        <f t="shared" si="100"/>
        <v>0</v>
      </c>
      <c r="P1676" s="41">
        <f t="shared" si="101"/>
        <v>0</v>
      </c>
    </row>
    <row r="1677" spans="1:16" x14ac:dyDescent="0.2">
      <c r="A1677" s="73">
        <v>37182</v>
      </c>
      <c r="B1677" s="24" t="s">
        <v>136</v>
      </c>
      <c r="C1677" s="71">
        <v>17</v>
      </c>
      <c r="D1677" s="24" t="s">
        <v>170</v>
      </c>
      <c r="E1677" s="24">
        <v>18</v>
      </c>
      <c r="F1677" s="24" t="s">
        <v>166</v>
      </c>
      <c r="G1677" s="24">
        <v>2001</v>
      </c>
      <c r="H1677" s="24" t="s">
        <v>68</v>
      </c>
      <c r="I1677" s="24">
        <v>42</v>
      </c>
      <c r="J1677" s="21">
        <v>4</v>
      </c>
      <c r="K1677" s="41">
        <v>24.56</v>
      </c>
      <c r="L1677" s="41">
        <v>24.56</v>
      </c>
      <c r="M1677" s="41">
        <v>24.56</v>
      </c>
      <c r="N1677" s="41">
        <f t="shared" si="99"/>
        <v>0</v>
      </c>
      <c r="O1677" s="41">
        <f t="shared" si="100"/>
        <v>0</v>
      </c>
      <c r="P1677" s="41">
        <f t="shared" si="101"/>
        <v>0</v>
      </c>
    </row>
    <row r="1678" spans="1:16" x14ac:dyDescent="0.2">
      <c r="A1678" s="73">
        <v>37182</v>
      </c>
      <c r="B1678" s="24" t="s">
        <v>137</v>
      </c>
      <c r="C1678" s="71">
        <v>18.149999999999999</v>
      </c>
      <c r="D1678" s="24" t="s">
        <v>170</v>
      </c>
      <c r="E1678" s="24">
        <v>18</v>
      </c>
      <c r="F1678" s="24" t="s">
        <v>166</v>
      </c>
      <c r="G1678" s="24">
        <v>2001</v>
      </c>
      <c r="H1678" s="24" t="s">
        <v>68</v>
      </c>
      <c r="I1678" s="24">
        <v>42</v>
      </c>
      <c r="J1678" s="21">
        <v>4</v>
      </c>
      <c r="K1678" s="41">
        <v>20.399999999999999</v>
      </c>
      <c r="L1678" s="41">
        <v>20.399999999999999</v>
      </c>
      <c r="M1678" s="41">
        <v>20.399999999999999</v>
      </c>
      <c r="N1678" s="41">
        <f t="shared" si="99"/>
        <v>0</v>
      </c>
      <c r="O1678" s="41">
        <f t="shared" si="100"/>
        <v>0</v>
      </c>
      <c r="P1678" s="41">
        <f t="shared" si="101"/>
        <v>0</v>
      </c>
    </row>
    <row r="1679" spans="1:16" x14ac:dyDescent="0.2">
      <c r="A1679" s="73">
        <v>37182</v>
      </c>
      <c r="B1679" s="24" t="s">
        <v>138</v>
      </c>
      <c r="C1679" s="71">
        <v>18.3</v>
      </c>
      <c r="D1679" s="24" t="s">
        <v>170</v>
      </c>
      <c r="E1679" s="24">
        <v>18</v>
      </c>
      <c r="F1679" s="24" t="s">
        <v>166</v>
      </c>
      <c r="G1679" s="24">
        <v>2001</v>
      </c>
      <c r="H1679" s="24" t="s">
        <v>68</v>
      </c>
      <c r="I1679" s="24">
        <v>42</v>
      </c>
      <c r="J1679" s="21">
        <v>4</v>
      </c>
      <c r="K1679" s="41">
        <v>20.2</v>
      </c>
      <c r="L1679" s="41">
        <v>20.2</v>
      </c>
      <c r="M1679" s="41">
        <v>20.2</v>
      </c>
      <c r="N1679" s="41">
        <f t="shared" si="99"/>
        <v>0</v>
      </c>
      <c r="O1679" s="41">
        <f t="shared" si="100"/>
        <v>0</v>
      </c>
      <c r="P1679" s="41">
        <f t="shared" si="101"/>
        <v>0</v>
      </c>
    </row>
    <row r="1680" spans="1:16" x14ac:dyDescent="0.2">
      <c r="A1680" s="73">
        <v>37182</v>
      </c>
      <c r="B1680" s="24" t="s">
        <v>139</v>
      </c>
      <c r="C1680" s="71">
        <v>18.45</v>
      </c>
      <c r="D1680" s="24" t="s">
        <v>170</v>
      </c>
      <c r="E1680" s="24">
        <v>18</v>
      </c>
      <c r="F1680" s="24" t="s">
        <v>166</v>
      </c>
      <c r="G1680" s="24">
        <v>2001</v>
      </c>
      <c r="H1680" s="24" t="s">
        <v>68</v>
      </c>
      <c r="I1680" s="24">
        <v>42</v>
      </c>
      <c r="J1680" s="21">
        <v>4</v>
      </c>
      <c r="K1680" s="41">
        <v>20</v>
      </c>
      <c r="L1680" s="41">
        <v>20</v>
      </c>
      <c r="M1680" s="41">
        <v>20</v>
      </c>
      <c r="N1680" s="41">
        <f t="shared" si="99"/>
        <v>0</v>
      </c>
      <c r="O1680" s="41">
        <f t="shared" si="100"/>
        <v>0</v>
      </c>
      <c r="P1680" s="41">
        <f t="shared" si="101"/>
        <v>0</v>
      </c>
    </row>
    <row r="1681" spans="1:16" x14ac:dyDescent="0.2">
      <c r="A1681" s="73">
        <v>37182</v>
      </c>
      <c r="B1681" s="24" t="s">
        <v>140</v>
      </c>
      <c r="C1681" s="71">
        <v>18</v>
      </c>
      <c r="D1681" s="24" t="s">
        <v>170</v>
      </c>
      <c r="E1681" s="24">
        <v>18</v>
      </c>
      <c r="F1681" s="24" t="s">
        <v>166</v>
      </c>
      <c r="G1681" s="24">
        <v>2001</v>
      </c>
      <c r="H1681" s="24" t="s">
        <v>68</v>
      </c>
      <c r="I1681" s="24">
        <v>42</v>
      </c>
      <c r="J1681" s="21">
        <v>4</v>
      </c>
      <c r="K1681" s="41">
        <v>20.3</v>
      </c>
      <c r="L1681" s="41">
        <v>20.3</v>
      </c>
      <c r="M1681" s="41">
        <v>20.3</v>
      </c>
      <c r="N1681" s="41">
        <f t="shared" si="99"/>
        <v>0</v>
      </c>
      <c r="O1681" s="41">
        <f t="shared" si="100"/>
        <v>0</v>
      </c>
      <c r="P1681" s="41">
        <f t="shared" si="101"/>
        <v>0</v>
      </c>
    </row>
    <row r="1682" spans="1:16" x14ac:dyDescent="0.2">
      <c r="A1682" s="73">
        <v>37182</v>
      </c>
      <c r="B1682" s="24" t="s">
        <v>141</v>
      </c>
      <c r="C1682" s="71">
        <v>19.149999999999999</v>
      </c>
      <c r="D1682" s="24" t="s">
        <v>170</v>
      </c>
      <c r="E1682" s="24">
        <v>18</v>
      </c>
      <c r="F1682" s="24" t="s">
        <v>166</v>
      </c>
      <c r="G1682" s="24">
        <v>2001</v>
      </c>
      <c r="H1682" s="24" t="s">
        <v>68</v>
      </c>
      <c r="I1682" s="24">
        <v>42</v>
      </c>
      <c r="J1682" s="21">
        <v>4</v>
      </c>
      <c r="K1682" s="41">
        <v>19.16</v>
      </c>
      <c r="L1682" s="41">
        <v>19.16</v>
      </c>
      <c r="M1682" s="41">
        <v>19.16</v>
      </c>
      <c r="N1682" s="41">
        <f t="shared" si="99"/>
        <v>0</v>
      </c>
      <c r="O1682" s="41">
        <f t="shared" si="100"/>
        <v>0</v>
      </c>
      <c r="P1682" s="41">
        <f t="shared" si="101"/>
        <v>0</v>
      </c>
    </row>
    <row r="1683" spans="1:16" x14ac:dyDescent="0.2">
      <c r="A1683" s="73">
        <v>37182</v>
      </c>
      <c r="B1683" s="24" t="s">
        <v>142</v>
      </c>
      <c r="C1683" s="71">
        <v>19.3</v>
      </c>
      <c r="D1683" s="24" t="s">
        <v>170</v>
      </c>
      <c r="E1683" s="24">
        <v>18</v>
      </c>
      <c r="F1683" s="24" t="s">
        <v>166</v>
      </c>
      <c r="G1683" s="24">
        <v>2001</v>
      </c>
      <c r="H1683" s="24" t="s">
        <v>68</v>
      </c>
      <c r="I1683" s="24">
        <v>42</v>
      </c>
      <c r="J1683" s="21">
        <v>4</v>
      </c>
      <c r="K1683" s="41">
        <v>18.739999999999998</v>
      </c>
      <c r="L1683" s="41">
        <v>18.739999999999998</v>
      </c>
      <c r="M1683" s="41">
        <v>18.739999999999998</v>
      </c>
      <c r="N1683" s="41">
        <f t="shared" si="99"/>
        <v>0</v>
      </c>
      <c r="O1683" s="41">
        <f t="shared" si="100"/>
        <v>0</v>
      </c>
      <c r="P1683" s="41">
        <f t="shared" si="101"/>
        <v>0</v>
      </c>
    </row>
    <row r="1684" spans="1:16" x14ac:dyDescent="0.2">
      <c r="A1684" s="73">
        <v>37182</v>
      </c>
      <c r="B1684" s="24" t="s">
        <v>143</v>
      </c>
      <c r="C1684" s="71">
        <v>19.45</v>
      </c>
      <c r="D1684" s="24" t="s">
        <v>170</v>
      </c>
      <c r="E1684" s="24">
        <v>18</v>
      </c>
      <c r="F1684" s="24" t="s">
        <v>166</v>
      </c>
      <c r="G1684" s="24">
        <v>2001</v>
      </c>
      <c r="H1684" s="24" t="s">
        <v>68</v>
      </c>
      <c r="I1684" s="24">
        <v>42</v>
      </c>
      <c r="J1684" s="21">
        <v>4</v>
      </c>
      <c r="K1684" s="41">
        <v>18.21</v>
      </c>
      <c r="L1684" s="41">
        <v>18.21</v>
      </c>
      <c r="M1684" s="41">
        <v>18.21</v>
      </c>
      <c r="N1684" s="41">
        <f t="shared" si="99"/>
        <v>0</v>
      </c>
      <c r="O1684" s="41">
        <f t="shared" si="100"/>
        <v>0</v>
      </c>
      <c r="P1684" s="41">
        <f t="shared" si="101"/>
        <v>0</v>
      </c>
    </row>
    <row r="1685" spans="1:16" x14ac:dyDescent="0.2">
      <c r="A1685" s="73">
        <v>37182</v>
      </c>
      <c r="B1685" s="24" t="s">
        <v>144</v>
      </c>
      <c r="C1685" s="71">
        <v>19</v>
      </c>
      <c r="D1685" s="24" t="s">
        <v>170</v>
      </c>
      <c r="E1685" s="24">
        <v>18</v>
      </c>
      <c r="F1685" s="24" t="s">
        <v>166</v>
      </c>
      <c r="G1685" s="24">
        <v>2001</v>
      </c>
      <c r="H1685" s="24" t="s">
        <v>68</v>
      </c>
      <c r="I1685" s="24">
        <v>42</v>
      </c>
      <c r="J1685" s="21">
        <v>4</v>
      </c>
      <c r="K1685" s="41">
        <v>19.05</v>
      </c>
      <c r="L1685" s="41">
        <v>19.05</v>
      </c>
      <c r="M1685" s="41">
        <v>19.05</v>
      </c>
      <c r="N1685" s="41">
        <f t="shared" si="99"/>
        <v>0</v>
      </c>
      <c r="O1685" s="41">
        <f t="shared" si="100"/>
        <v>0</v>
      </c>
      <c r="P1685" s="41">
        <f t="shared" si="101"/>
        <v>0</v>
      </c>
    </row>
    <row r="1686" spans="1:16" x14ac:dyDescent="0.2">
      <c r="A1686" s="73">
        <v>37182</v>
      </c>
      <c r="B1686" s="24" t="s">
        <v>145</v>
      </c>
      <c r="C1686" s="71">
        <v>20.149999999999999</v>
      </c>
      <c r="D1686" s="24" t="s">
        <v>170</v>
      </c>
      <c r="E1686" s="24">
        <v>18</v>
      </c>
      <c r="F1686" s="24" t="s">
        <v>166</v>
      </c>
      <c r="G1686" s="24">
        <v>2001</v>
      </c>
      <c r="H1686" s="24" t="s">
        <v>68</v>
      </c>
      <c r="I1686" s="24">
        <v>42</v>
      </c>
      <c r="J1686" s="21">
        <v>4</v>
      </c>
      <c r="K1686" s="41">
        <v>19.79</v>
      </c>
      <c r="L1686" s="41">
        <v>19.79</v>
      </c>
      <c r="M1686" s="41">
        <v>19.79</v>
      </c>
      <c r="N1686" s="41">
        <f t="shared" si="99"/>
        <v>0</v>
      </c>
      <c r="O1686" s="41">
        <f t="shared" si="100"/>
        <v>0</v>
      </c>
      <c r="P1686" s="41">
        <f t="shared" si="101"/>
        <v>0</v>
      </c>
    </row>
    <row r="1687" spans="1:16" x14ac:dyDescent="0.2">
      <c r="A1687" s="73">
        <v>37182</v>
      </c>
      <c r="B1687" s="24" t="s">
        <v>146</v>
      </c>
      <c r="C1687" s="71">
        <v>20.3</v>
      </c>
      <c r="D1687" s="24" t="s">
        <v>170</v>
      </c>
      <c r="E1687" s="24">
        <v>18</v>
      </c>
      <c r="F1687" s="24" t="s">
        <v>166</v>
      </c>
      <c r="G1687" s="24">
        <v>2001</v>
      </c>
      <c r="H1687" s="24" t="s">
        <v>68</v>
      </c>
      <c r="I1687" s="24">
        <v>42</v>
      </c>
      <c r="J1687" s="21">
        <v>4</v>
      </c>
      <c r="K1687" s="41">
        <v>22.8</v>
      </c>
      <c r="L1687" s="41">
        <v>22.8</v>
      </c>
      <c r="M1687" s="41">
        <v>22.8</v>
      </c>
      <c r="N1687" s="41">
        <f t="shared" si="99"/>
        <v>0</v>
      </c>
      <c r="O1687" s="41">
        <f t="shared" si="100"/>
        <v>0</v>
      </c>
      <c r="P1687" s="41">
        <f t="shared" si="101"/>
        <v>0</v>
      </c>
    </row>
    <row r="1688" spans="1:16" x14ac:dyDescent="0.2">
      <c r="A1688" s="73">
        <v>37182</v>
      </c>
      <c r="B1688" s="24" t="s">
        <v>147</v>
      </c>
      <c r="C1688" s="71">
        <v>20.45</v>
      </c>
      <c r="D1688" s="24" t="s">
        <v>170</v>
      </c>
      <c r="E1688" s="24">
        <v>18</v>
      </c>
      <c r="F1688" s="24" t="s">
        <v>166</v>
      </c>
      <c r="G1688" s="24">
        <v>2001</v>
      </c>
      <c r="H1688" s="24" t="s">
        <v>68</v>
      </c>
      <c r="I1688" s="24">
        <v>42</v>
      </c>
      <c r="J1688" s="21">
        <v>4</v>
      </c>
      <c r="K1688" s="41">
        <v>27.32</v>
      </c>
      <c r="L1688" s="41">
        <v>27.32</v>
      </c>
      <c r="M1688" s="41">
        <v>27.32</v>
      </c>
      <c r="N1688" s="41">
        <f t="shared" si="99"/>
        <v>0</v>
      </c>
      <c r="O1688" s="41">
        <f t="shared" si="100"/>
        <v>0</v>
      </c>
      <c r="P1688" s="41">
        <f t="shared" si="101"/>
        <v>0</v>
      </c>
    </row>
    <row r="1689" spans="1:16" x14ac:dyDescent="0.2">
      <c r="A1689" s="73">
        <v>37182</v>
      </c>
      <c r="B1689" s="24" t="s">
        <v>148</v>
      </c>
      <c r="C1689" s="71">
        <v>20</v>
      </c>
      <c r="D1689" s="24" t="s">
        <v>170</v>
      </c>
      <c r="E1689" s="24">
        <v>18</v>
      </c>
      <c r="F1689" s="24" t="s">
        <v>166</v>
      </c>
      <c r="G1689" s="24">
        <v>2001</v>
      </c>
      <c r="H1689" s="24" t="s">
        <v>68</v>
      </c>
      <c r="I1689" s="24">
        <v>42</v>
      </c>
      <c r="J1689" s="21">
        <v>4</v>
      </c>
      <c r="K1689" s="41">
        <v>26.05</v>
      </c>
      <c r="L1689" s="41">
        <v>26.05</v>
      </c>
      <c r="M1689" s="41">
        <v>26.05</v>
      </c>
      <c r="N1689" s="41">
        <f t="shared" si="99"/>
        <v>0</v>
      </c>
      <c r="O1689" s="41">
        <f t="shared" si="100"/>
        <v>0</v>
      </c>
      <c r="P1689" s="41">
        <f t="shared" si="101"/>
        <v>0</v>
      </c>
    </row>
    <row r="1690" spans="1:16" x14ac:dyDescent="0.2">
      <c r="A1690" s="73">
        <v>37182</v>
      </c>
      <c r="B1690" s="24" t="s">
        <v>149</v>
      </c>
      <c r="C1690" s="71">
        <v>21.15</v>
      </c>
      <c r="D1690" s="24" t="s">
        <v>170</v>
      </c>
      <c r="E1690" s="24">
        <v>18</v>
      </c>
      <c r="F1690" s="24" t="s">
        <v>166</v>
      </c>
      <c r="G1690" s="24">
        <v>2001</v>
      </c>
      <c r="H1690" s="24" t="s">
        <v>68</v>
      </c>
      <c r="I1690" s="24">
        <v>42</v>
      </c>
      <c r="J1690" s="21">
        <v>4</v>
      </c>
      <c r="K1690" s="41">
        <v>21.3</v>
      </c>
      <c r="L1690" s="41">
        <v>21.3</v>
      </c>
      <c r="M1690" s="41">
        <v>21.3</v>
      </c>
      <c r="N1690" s="41">
        <f t="shared" si="99"/>
        <v>0</v>
      </c>
      <c r="O1690" s="41">
        <f t="shared" si="100"/>
        <v>0</v>
      </c>
      <c r="P1690" s="41">
        <f t="shared" si="101"/>
        <v>0</v>
      </c>
    </row>
    <row r="1691" spans="1:16" x14ac:dyDescent="0.2">
      <c r="A1691" s="73">
        <v>37182</v>
      </c>
      <c r="B1691" s="24" t="s">
        <v>150</v>
      </c>
      <c r="C1691" s="71">
        <v>21.3</v>
      </c>
      <c r="D1691" s="24" t="s">
        <v>170</v>
      </c>
      <c r="E1691" s="24">
        <v>18</v>
      </c>
      <c r="F1691" s="24" t="s">
        <v>166</v>
      </c>
      <c r="G1691" s="24">
        <v>2001</v>
      </c>
      <c r="H1691" s="24" t="s">
        <v>68</v>
      </c>
      <c r="I1691" s="24">
        <v>42</v>
      </c>
      <c r="J1691" s="21">
        <v>4</v>
      </c>
      <c r="K1691" s="41">
        <v>18.63</v>
      </c>
      <c r="L1691" s="41">
        <v>18.63</v>
      </c>
      <c r="M1691" s="41">
        <v>18.63</v>
      </c>
      <c r="N1691" s="41">
        <f t="shared" si="99"/>
        <v>0</v>
      </c>
      <c r="O1691" s="41">
        <f t="shared" si="100"/>
        <v>0</v>
      </c>
      <c r="P1691" s="41">
        <f t="shared" si="101"/>
        <v>0</v>
      </c>
    </row>
    <row r="1692" spans="1:16" x14ac:dyDescent="0.2">
      <c r="A1692" s="73">
        <v>37182</v>
      </c>
      <c r="B1692" s="24" t="s">
        <v>151</v>
      </c>
      <c r="C1692" s="71">
        <v>21.45</v>
      </c>
      <c r="D1692" s="24" t="s">
        <v>170</v>
      </c>
      <c r="E1692" s="24">
        <v>18</v>
      </c>
      <c r="F1692" s="24" t="s">
        <v>166</v>
      </c>
      <c r="G1692" s="24">
        <v>2001</v>
      </c>
      <c r="H1692" s="24" t="s">
        <v>68</v>
      </c>
      <c r="I1692" s="24">
        <v>42</v>
      </c>
      <c r="J1692" s="21">
        <v>4</v>
      </c>
      <c r="K1692" s="41">
        <v>18.21</v>
      </c>
      <c r="L1692" s="41">
        <v>18.21</v>
      </c>
      <c r="M1692" s="41">
        <v>18.21</v>
      </c>
      <c r="N1692" s="41">
        <f t="shared" si="99"/>
        <v>0</v>
      </c>
      <c r="O1692" s="41">
        <f t="shared" si="100"/>
        <v>0</v>
      </c>
      <c r="P1692" s="41">
        <f t="shared" si="101"/>
        <v>0</v>
      </c>
    </row>
    <row r="1693" spans="1:16" x14ac:dyDescent="0.2">
      <c r="A1693" s="73">
        <v>37182</v>
      </c>
      <c r="B1693" s="24" t="s">
        <v>152</v>
      </c>
      <c r="C1693" s="71">
        <v>21</v>
      </c>
      <c r="D1693" s="24" t="s">
        <v>170</v>
      </c>
      <c r="E1693" s="24">
        <v>18</v>
      </c>
      <c r="F1693" s="24" t="s">
        <v>166</v>
      </c>
      <c r="G1693" s="24">
        <v>2001</v>
      </c>
      <c r="H1693" s="24" t="s">
        <v>68</v>
      </c>
      <c r="I1693" s="24">
        <v>42</v>
      </c>
      <c r="J1693" s="21">
        <v>4</v>
      </c>
      <c r="K1693" s="41">
        <v>17.399999999999999</v>
      </c>
      <c r="L1693" s="41">
        <v>17.399999999999999</v>
      </c>
      <c r="M1693" s="41">
        <v>17.399999999999999</v>
      </c>
      <c r="N1693" s="41">
        <f t="shared" si="99"/>
        <v>0</v>
      </c>
      <c r="O1693" s="41">
        <f t="shared" si="100"/>
        <v>0</v>
      </c>
      <c r="P1693" s="41">
        <f t="shared" si="101"/>
        <v>0</v>
      </c>
    </row>
    <row r="1694" spans="1:16" x14ac:dyDescent="0.2">
      <c r="A1694" s="73">
        <v>37182</v>
      </c>
      <c r="B1694" s="24" t="s">
        <v>153</v>
      </c>
      <c r="C1694" s="71">
        <v>22.15</v>
      </c>
      <c r="D1694" s="24" t="s">
        <v>170</v>
      </c>
      <c r="E1694" s="24">
        <v>18</v>
      </c>
      <c r="F1694" s="24" t="s">
        <v>166</v>
      </c>
      <c r="G1694" s="24">
        <v>2001</v>
      </c>
      <c r="H1694" s="24" t="s">
        <v>68</v>
      </c>
      <c r="I1694" s="24">
        <v>42</v>
      </c>
      <c r="J1694" s="21">
        <v>4</v>
      </c>
      <c r="K1694" s="41">
        <v>25.84</v>
      </c>
      <c r="L1694" s="41">
        <v>25.84</v>
      </c>
      <c r="M1694" s="41">
        <v>25.84</v>
      </c>
      <c r="N1694" s="41">
        <f t="shared" si="99"/>
        <v>0</v>
      </c>
      <c r="O1694" s="41">
        <f t="shared" si="100"/>
        <v>0</v>
      </c>
      <c r="P1694" s="41">
        <f t="shared" si="101"/>
        <v>0</v>
      </c>
    </row>
    <row r="1695" spans="1:16" x14ac:dyDescent="0.2">
      <c r="A1695" s="73">
        <v>37182</v>
      </c>
      <c r="B1695" s="24" t="s">
        <v>154</v>
      </c>
      <c r="C1695" s="71">
        <v>22.3</v>
      </c>
      <c r="D1695" s="24" t="s">
        <v>170</v>
      </c>
      <c r="E1695" s="24">
        <v>18</v>
      </c>
      <c r="F1695" s="24" t="s">
        <v>166</v>
      </c>
      <c r="G1695" s="24">
        <v>2001</v>
      </c>
      <c r="H1695" s="24" t="s">
        <v>68</v>
      </c>
      <c r="I1695" s="24">
        <v>42</v>
      </c>
      <c r="J1695" s="21">
        <v>4</v>
      </c>
      <c r="K1695" s="41">
        <v>25.74</v>
      </c>
      <c r="L1695" s="41">
        <v>25.74</v>
      </c>
      <c r="M1695" s="41">
        <v>25.74</v>
      </c>
      <c r="N1695" s="41">
        <f t="shared" si="99"/>
        <v>0</v>
      </c>
      <c r="O1695" s="41">
        <f t="shared" si="100"/>
        <v>0</v>
      </c>
      <c r="P1695" s="41">
        <f t="shared" si="101"/>
        <v>0</v>
      </c>
    </row>
    <row r="1696" spans="1:16" x14ac:dyDescent="0.2">
      <c r="A1696" s="73">
        <v>37182</v>
      </c>
      <c r="B1696" s="24" t="s">
        <v>155</v>
      </c>
      <c r="C1696" s="71">
        <v>22.45</v>
      </c>
      <c r="D1696" s="24" t="s">
        <v>170</v>
      </c>
      <c r="E1696" s="24">
        <v>18</v>
      </c>
      <c r="F1696" s="24" t="s">
        <v>166</v>
      </c>
      <c r="G1696" s="24">
        <v>2001</v>
      </c>
      <c r="H1696" s="24" t="s">
        <v>68</v>
      </c>
      <c r="I1696" s="24">
        <v>42</v>
      </c>
      <c r="J1696" s="21">
        <v>4</v>
      </c>
      <c r="K1696" s="41">
        <v>17.8</v>
      </c>
      <c r="L1696" s="41">
        <v>17.8</v>
      </c>
      <c r="M1696" s="41">
        <v>17.8</v>
      </c>
      <c r="N1696" s="41">
        <f t="shared" si="99"/>
        <v>0</v>
      </c>
      <c r="O1696" s="41">
        <f t="shared" si="100"/>
        <v>0</v>
      </c>
      <c r="P1696" s="41">
        <f t="shared" si="101"/>
        <v>0</v>
      </c>
    </row>
    <row r="1697" spans="1:16" x14ac:dyDescent="0.2">
      <c r="A1697" s="73">
        <v>37182</v>
      </c>
      <c r="B1697" s="24" t="s">
        <v>156</v>
      </c>
      <c r="C1697" s="71">
        <v>22</v>
      </c>
      <c r="D1697" s="24" t="s">
        <v>170</v>
      </c>
      <c r="E1697" s="24">
        <v>18</v>
      </c>
      <c r="F1697" s="24" t="s">
        <v>166</v>
      </c>
      <c r="G1697" s="24">
        <v>2001</v>
      </c>
      <c r="H1697" s="24" t="s">
        <v>68</v>
      </c>
      <c r="I1697" s="24">
        <v>42</v>
      </c>
      <c r="J1697" s="21">
        <v>4</v>
      </c>
      <c r="K1697" s="41">
        <v>11.2</v>
      </c>
      <c r="L1697" s="41">
        <v>11.2</v>
      </c>
      <c r="M1697" s="41">
        <v>11.2</v>
      </c>
      <c r="N1697" s="41">
        <f t="shared" si="99"/>
        <v>0</v>
      </c>
      <c r="O1697" s="41">
        <f t="shared" si="100"/>
        <v>0</v>
      </c>
      <c r="P1697" s="41">
        <f t="shared" si="101"/>
        <v>0</v>
      </c>
    </row>
    <row r="1698" spans="1:16" x14ac:dyDescent="0.2">
      <c r="A1698" s="73">
        <v>37182</v>
      </c>
      <c r="B1698" s="24" t="s">
        <v>157</v>
      </c>
      <c r="C1698" s="71">
        <v>23.15</v>
      </c>
      <c r="D1698" s="24" t="s">
        <v>170</v>
      </c>
      <c r="E1698" s="24">
        <v>18</v>
      </c>
      <c r="F1698" s="24" t="s">
        <v>166</v>
      </c>
      <c r="G1698" s="24">
        <v>2001</v>
      </c>
      <c r="H1698" s="24" t="s">
        <v>68</v>
      </c>
      <c r="I1698" s="24">
        <v>42</v>
      </c>
      <c r="J1698" s="21">
        <v>4</v>
      </c>
      <c r="K1698" s="41">
        <v>28</v>
      </c>
      <c r="L1698" s="41">
        <v>28</v>
      </c>
      <c r="M1698" s="41">
        <v>28</v>
      </c>
      <c r="N1698" s="41">
        <f t="shared" si="99"/>
        <v>0</v>
      </c>
      <c r="O1698" s="41">
        <f t="shared" si="100"/>
        <v>0</v>
      </c>
      <c r="P1698" s="41">
        <f t="shared" si="101"/>
        <v>0</v>
      </c>
    </row>
    <row r="1699" spans="1:16" x14ac:dyDescent="0.2">
      <c r="A1699" s="73">
        <v>37182</v>
      </c>
      <c r="B1699" s="24" t="s">
        <v>158</v>
      </c>
      <c r="C1699" s="71">
        <v>23.3</v>
      </c>
      <c r="D1699" s="24" t="s">
        <v>170</v>
      </c>
      <c r="E1699" s="24">
        <v>18</v>
      </c>
      <c r="F1699" s="24" t="s">
        <v>166</v>
      </c>
      <c r="G1699" s="24">
        <v>2001</v>
      </c>
      <c r="H1699" s="24" t="s">
        <v>68</v>
      </c>
      <c r="I1699" s="24">
        <v>42</v>
      </c>
      <c r="J1699" s="21">
        <v>4</v>
      </c>
      <c r="K1699" s="41">
        <v>21.7</v>
      </c>
      <c r="L1699" s="41">
        <v>21.7</v>
      </c>
      <c r="M1699" s="41">
        <v>21.7</v>
      </c>
      <c r="N1699" s="41">
        <f t="shared" si="99"/>
        <v>0</v>
      </c>
      <c r="O1699" s="41">
        <f t="shared" si="100"/>
        <v>0</v>
      </c>
      <c r="P1699" s="41">
        <f t="shared" si="101"/>
        <v>0</v>
      </c>
    </row>
    <row r="1700" spans="1:16" x14ac:dyDescent="0.2">
      <c r="A1700" s="73">
        <v>37182</v>
      </c>
      <c r="B1700" s="24" t="s">
        <v>159</v>
      </c>
      <c r="C1700" s="71">
        <v>23.45</v>
      </c>
      <c r="D1700" s="24" t="s">
        <v>170</v>
      </c>
      <c r="E1700" s="24">
        <v>18</v>
      </c>
      <c r="F1700" s="24" t="s">
        <v>166</v>
      </c>
      <c r="G1700" s="24">
        <v>2001</v>
      </c>
      <c r="H1700" s="24" t="s">
        <v>68</v>
      </c>
      <c r="I1700" s="24">
        <v>42</v>
      </c>
      <c r="J1700" s="21">
        <v>4</v>
      </c>
      <c r="K1700" s="41">
        <v>18</v>
      </c>
      <c r="L1700" s="41">
        <v>18</v>
      </c>
      <c r="M1700" s="41">
        <v>18</v>
      </c>
      <c r="N1700" s="41">
        <f t="shared" si="99"/>
        <v>0</v>
      </c>
      <c r="O1700" s="41">
        <f t="shared" si="100"/>
        <v>0</v>
      </c>
      <c r="P1700" s="41">
        <f t="shared" si="101"/>
        <v>0</v>
      </c>
    </row>
    <row r="1701" spans="1:16" x14ac:dyDescent="0.2">
      <c r="A1701" s="73">
        <v>37182</v>
      </c>
      <c r="B1701" s="24" t="s">
        <v>160</v>
      </c>
      <c r="C1701" s="71">
        <v>23</v>
      </c>
      <c r="D1701" s="24" t="s">
        <v>170</v>
      </c>
      <c r="E1701" s="24">
        <v>18</v>
      </c>
      <c r="F1701" s="24" t="s">
        <v>166</v>
      </c>
      <c r="G1701" s="24">
        <v>2001</v>
      </c>
      <c r="H1701" s="24" t="s">
        <v>68</v>
      </c>
      <c r="I1701" s="24">
        <v>42</v>
      </c>
      <c r="J1701" s="21">
        <v>4</v>
      </c>
      <c r="K1701" s="41">
        <v>12.3</v>
      </c>
      <c r="L1701" s="41">
        <v>12.3</v>
      </c>
      <c r="M1701" s="41">
        <v>12.3</v>
      </c>
      <c r="N1701" s="41">
        <f t="shared" si="99"/>
        <v>0</v>
      </c>
      <c r="O1701" s="41">
        <f t="shared" si="100"/>
        <v>0</v>
      </c>
      <c r="P1701" s="41">
        <f t="shared" si="101"/>
        <v>0</v>
      </c>
    </row>
    <row r="1702" spans="1:16" x14ac:dyDescent="0.2">
      <c r="A1702" s="73">
        <v>37182</v>
      </c>
      <c r="B1702" s="24" t="s">
        <v>161</v>
      </c>
      <c r="C1702" s="71">
        <v>24.15</v>
      </c>
      <c r="D1702" s="24" t="s">
        <v>170</v>
      </c>
      <c r="E1702" s="24">
        <v>18</v>
      </c>
      <c r="F1702" s="24" t="s">
        <v>166</v>
      </c>
      <c r="G1702" s="24">
        <v>2001</v>
      </c>
      <c r="H1702" s="24" t="s">
        <v>68</v>
      </c>
      <c r="I1702" s="24">
        <v>42</v>
      </c>
      <c r="J1702" s="21">
        <v>4</v>
      </c>
      <c r="K1702" s="41">
        <v>20.37</v>
      </c>
      <c r="L1702" s="41">
        <v>20.37</v>
      </c>
      <c r="M1702" s="41">
        <v>20.37</v>
      </c>
      <c r="N1702" s="41">
        <f t="shared" si="99"/>
        <v>0</v>
      </c>
      <c r="O1702" s="41">
        <f t="shared" si="100"/>
        <v>0</v>
      </c>
      <c r="P1702" s="41">
        <f t="shared" si="101"/>
        <v>0</v>
      </c>
    </row>
    <row r="1703" spans="1:16" x14ac:dyDescent="0.2">
      <c r="A1703" s="73">
        <v>37182</v>
      </c>
      <c r="B1703" s="24" t="s">
        <v>162</v>
      </c>
      <c r="C1703" s="71">
        <v>24.3</v>
      </c>
      <c r="D1703" s="24" t="s">
        <v>170</v>
      </c>
      <c r="E1703" s="24">
        <v>18</v>
      </c>
      <c r="F1703" s="24" t="s">
        <v>166</v>
      </c>
      <c r="G1703" s="24">
        <v>2001</v>
      </c>
      <c r="H1703" s="24" t="s">
        <v>68</v>
      </c>
      <c r="I1703" s="24">
        <v>42</v>
      </c>
      <c r="J1703" s="21">
        <v>4</v>
      </c>
      <c r="K1703" s="41">
        <v>20.7</v>
      </c>
      <c r="L1703" s="41">
        <v>20.7</v>
      </c>
      <c r="M1703" s="41">
        <v>20.7</v>
      </c>
      <c r="N1703" s="41">
        <f t="shared" si="99"/>
        <v>0</v>
      </c>
      <c r="O1703" s="41">
        <f t="shared" si="100"/>
        <v>0</v>
      </c>
      <c r="P1703" s="41">
        <f t="shared" si="101"/>
        <v>0</v>
      </c>
    </row>
    <row r="1704" spans="1:16" x14ac:dyDescent="0.2">
      <c r="A1704" s="73">
        <v>37182</v>
      </c>
      <c r="B1704" s="24" t="s">
        <v>163</v>
      </c>
      <c r="C1704" s="71">
        <v>24.45</v>
      </c>
      <c r="D1704" s="24" t="s">
        <v>170</v>
      </c>
      <c r="E1704" s="24">
        <v>18</v>
      </c>
      <c r="F1704" s="24" t="s">
        <v>166</v>
      </c>
      <c r="G1704" s="24">
        <v>2001</v>
      </c>
      <c r="H1704" s="24" t="s">
        <v>68</v>
      </c>
      <c r="I1704" s="24">
        <v>42</v>
      </c>
      <c r="J1704" s="21">
        <v>4</v>
      </c>
      <c r="K1704" s="41">
        <v>20.6</v>
      </c>
      <c r="L1704" s="41">
        <v>20.6</v>
      </c>
      <c r="M1704" s="41">
        <v>20.6</v>
      </c>
      <c r="N1704" s="41">
        <f t="shared" si="99"/>
        <v>0</v>
      </c>
      <c r="O1704" s="41">
        <f t="shared" si="100"/>
        <v>0</v>
      </c>
      <c r="P1704" s="41">
        <f t="shared" si="101"/>
        <v>0</v>
      </c>
    </row>
    <row r="1705" spans="1:16" x14ac:dyDescent="0.2">
      <c r="A1705" s="73">
        <v>37182</v>
      </c>
      <c r="B1705" s="24" t="s">
        <v>164</v>
      </c>
      <c r="C1705" s="71">
        <v>24</v>
      </c>
      <c r="D1705" s="24" t="s">
        <v>170</v>
      </c>
      <c r="E1705" s="24">
        <v>18</v>
      </c>
      <c r="F1705" s="24" t="s">
        <v>166</v>
      </c>
      <c r="G1705" s="24">
        <v>2001</v>
      </c>
      <c r="H1705" s="24" t="s">
        <v>68</v>
      </c>
      <c r="I1705" s="24">
        <v>42</v>
      </c>
      <c r="J1705" s="21">
        <v>4</v>
      </c>
      <c r="K1705" s="41">
        <v>20.6</v>
      </c>
      <c r="L1705" s="41">
        <v>20.6</v>
      </c>
      <c r="M1705" s="41">
        <v>20.6</v>
      </c>
      <c r="N1705" s="41">
        <f t="shared" si="99"/>
        <v>0</v>
      </c>
      <c r="O1705" s="41">
        <f t="shared" si="100"/>
        <v>0</v>
      </c>
      <c r="P1705" s="41">
        <f t="shared" si="101"/>
        <v>0</v>
      </c>
    </row>
    <row r="1706" spans="1:16" x14ac:dyDescent="0.2">
      <c r="A1706" s="73">
        <v>37183</v>
      </c>
      <c r="B1706" s="24" t="s">
        <v>66</v>
      </c>
      <c r="C1706" s="71">
        <v>1</v>
      </c>
      <c r="D1706" s="24" t="s">
        <v>170</v>
      </c>
      <c r="E1706" s="24">
        <v>19</v>
      </c>
      <c r="F1706" s="24" t="s">
        <v>171</v>
      </c>
      <c r="G1706" s="24">
        <v>2001</v>
      </c>
      <c r="H1706" s="24" t="s">
        <v>68</v>
      </c>
      <c r="I1706" s="24">
        <v>42</v>
      </c>
      <c r="J1706" s="21">
        <v>4</v>
      </c>
      <c r="K1706" s="41">
        <v>10.7</v>
      </c>
      <c r="L1706" s="41">
        <v>10.7</v>
      </c>
      <c r="M1706" s="41">
        <v>10.7</v>
      </c>
      <c r="N1706" s="41">
        <f t="shared" si="99"/>
        <v>0</v>
      </c>
      <c r="O1706" s="41">
        <f t="shared" si="100"/>
        <v>0</v>
      </c>
      <c r="P1706" s="41">
        <f t="shared" si="101"/>
        <v>0</v>
      </c>
    </row>
    <row r="1707" spans="1:16" x14ac:dyDescent="0.2">
      <c r="A1707" s="73">
        <v>37183</v>
      </c>
      <c r="B1707" s="24" t="s">
        <v>69</v>
      </c>
      <c r="C1707" s="71">
        <v>1</v>
      </c>
      <c r="D1707" s="24" t="s">
        <v>170</v>
      </c>
      <c r="E1707" s="24">
        <v>19</v>
      </c>
      <c r="F1707" s="24" t="s">
        <v>171</v>
      </c>
      <c r="G1707" s="24">
        <v>2001</v>
      </c>
      <c r="H1707" s="24" t="s">
        <v>68</v>
      </c>
      <c r="I1707" s="24">
        <v>42</v>
      </c>
      <c r="J1707" s="21">
        <v>4</v>
      </c>
      <c r="K1707" s="41">
        <v>3.5</v>
      </c>
      <c r="L1707" s="41">
        <v>3.5</v>
      </c>
      <c r="M1707" s="41">
        <v>3.5</v>
      </c>
      <c r="N1707" s="41">
        <f t="shared" si="99"/>
        <v>0</v>
      </c>
      <c r="O1707" s="41">
        <f t="shared" si="100"/>
        <v>0</v>
      </c>
      <c r="P1707" s="41">
        <f t="shared" si="101"/>
        <v>0</v>
      </c>
    </row>
    <row r="1708" spans="1:16" x14ac:dyDescent="0.2">
      <c r="A1708" s="73">
        <v>37183</v>
      </c>
      <c r="B1708" s="24" t="s">
        <v>70</v>
      </c>
      <c r="C1708" s="71">
        <v>1</v>
      </c>
      <c r="D1708" s="24" t="s">
        <v>170</v>
      </c>
      <c r="E1708" s="24">
        <v>19</v>
      </c>
      <c r="F1708" s="24" t="s">
        <v>171</v>
      </c>
      <c r="G1708" s="24">
        <v>2001</v>
      </c>
      <c r="H1708" s="24" t="s">
        <v>68</v>
      </c>
      <c r="I1708" s="24">
        <v>42</v>
      </c>
      <c r="J1708" s="21">
        <v>4</v>
      </c>
      <c r="K1708" s="41">
        <v>1.71</v>
      </c>
      <c r="L1708" s="41">
        <v>1.71</v>
      </c>
      <c r="M1708" s="41">
        <v>1.71</v>
      </c>
      <c r="N1708" s="41">
        <f t="shared" si="99"/>
        <v>0</v>
      </c>
      <c r="O1708" s="41">
        <f t="shared" si="100"/>
        <v>0</v>
      </c>
      <c r="P1708" s="41">
        <f t="shared" si="101"/>
        <v>0</v>
      </c>
    </row>
    <row r="1709" spans="1:16" x14ac:dyDescent="0.2">
      <c r="A1709" s="73">
        <v>37183</v>
      </c>
      <c r="B1709" s="24" t="s">
        <v>71</v>
      </c>
      <c r="C1709" s="71">
        <v>1</v>
      </c>
      <c r="D1709" s="24" t="s">
        <v>170</v>
      </c>
      <c r="E1709" s="24">
        <v>19</v>
      </c>
      <c r="F1709" s="24" t="s">
        <v>171</v>
      </c>
      <c r="G1709" s="24">
        <v>2001</v>
      </c>
      <c r="H1709" s="24" t="s">
        <v>68</v>
      </c>
      <c r="I1709" s="24">
        <v>42</v>
      </c>
      <c r="J1709" s="21">
        <v>4</v>
      </c>
      <c r="K1709" s="41">
        <v>1.71</v>
      </c>
      <c r="L1709" s="41">
        <v>1.71</v>
      </c>
      <c r="M1709" s="41">
        <v>1.71</v>
      </c>
      <c r="N1709" s="41">
        <f t="shared" si="99"/>
        <v>0</v>
      </c>
      <c r="O1709" s="41">
        <f t="shared" si="100"/>
        <v>0</v>
      </c>
      <c r="P1709" s="41">
        <f t="shared" si="101"/>
        <v>0</v>
      </c>
    </row>
    <row r="1710" spans="1:16" x14ac:dyDescent="0.2">
      <c r="A1710" s="73">
        <v>37183</v>
      </c>
      <c r="B1710" s="24" t="s">
        <v>72</v>
      </c>
      <c r="C1710" s="71">
        <v>2.15</v>
      </c>
      <c r="D1710" s="24" t="s">
        <v>170</v>
      </c>
      <c r="E1710" s="24">
        <v>19</v>
      </c>
      <c r="F1710" s="24" t="s">
        <v>171</v>
      </c>
      <c r="G1710" s="24">
        <v>2001</v>
      </c>
      <c r="H1710" s="24" t="s">
        <v>68</v>
      </c>
      <c r="I1710" s="24">
        <v>42</v>
      </c>
      <c r="J1710" s="21">
        <v>4</v>
      </c>
      <c r="K1710" s="41">
        <v>2.6</v>
      </c>
      <c r="L1710" s="41">
        <v>2.6</v>
      </c>
      <c r="M1710" s="41">
        <v>2.6</v>
      </c>
      <c r="N1710" s="41">
        <f t="shared" si="99"/>
        <v>0</v>
      </c>
      <c r="O1710" s="41">
        <f t="shared" si="100"/>
        <v>0</v>
      </c>
      <c r="P1710" s="41">
        <f t="shared" si="101"/>
        <v>0</v>
      </c>
    </row>
    <row r="1711" spans="1:16" x14ac:dyDescent="0.2">
      <c r="A1711" s="73">
        <v>37183</v>
      </c>
      <c r="B1711" s="24" t="s">
        <v>73</v>
      </c>
      <c r="C1711" s="71">
        <v>2.2999999999999998</v>
      </c>
      <c r="D1711" s="24" t="s">
        <v>170</v>
      </c>
      <c r="E1711" s="24">
        <v>19</v>
      </c>
      <c r="F1711" s="24" t="s">
        <v>171</v>
      </c>
      <c r="G1711" s="24">
        <v>2001</v>
      </c>
      <c r="H1711" s="24" t="s">
        <v>68</v>
      </c>
      <c r="I1711" s="24">
        <v>42</v>
      </c>
      <c r="J1711" s="21">
        <v>4</v>
      </c>
      <c r="K1711" s="41">
        <v>9.2899999999999991</v>
      </c>
      <c r="L1711" s="41">
        <v>9.2899999999999991</v>
      </c>
      <c r="M1711" s="41">
        <v>9.2899999999999991</v>
      </c>
      <c r="N1711" s="41">
        <f t="shared" si="99"/>
        <v>0</v>
      </c>
      <c r="O1711" s="41">
        <f t="shared" si="100"/>
        <v>0</v>
      </c>
      <c r="P1711" s="41">
        <f t="shared" si="101"/>
        <v>0</v>
      </c>
    </row>
    <row r="1712" spans="1:16" x14ac:dyDescent="0.2">
      <c r="A1712" s="73">
        <v>37183</v>
      </c>
      <c r="B1712" s="24" t="s">
        <v>74</v>
      </c>
      <c r="C1712" s="71">
        <v>2.4500000000000002</v>
      </c>
      <c r="D1712" s="24" t="s">
        <v>170</v>
      </c>
      <c r="E1712" s="24">
        <v>19</v>
      </c>
      <c r="F1712" s="24" t="s">
        <v>171</v>
      </c>
      <c r="G1712" s="24">
        <v>2001</v>
      </c>
      <c r="H1712" s="24" t="s">
        <v>68</v>
      </c>
      <c r="I1712" s="24">
        <v>42</v>
      </c>
      <c r="J1712" s="21">
        <v>4</v>
      </c>
      <c r="K1712" s="41">
        <v>10</v>
      </c>
      <c r="L1712" s="41">
        <v>10</v>
      </c>
      <c r="M1712" s="41">
        <v>10</v>
      </c>
      <c r="N1712" s="41">
        <f t="shared" si="99"/>
        <v>0</v>
      </c>
      <c r="O1712" s="41">
        <f t="shared" si="100"/>
        <v>0</v>
      </c>
      <c r="P1712" s="41">
        <f t="shared" si="101"/>
        <v>0</v>
      </c>
    </row>
    <row r="1713" spans="1:16" x14ac:dyDescent="0.2">
      <c r="A1713" s="73">
        <v>37183</v>
      </c>
      <c r="B1713" s="24" t="s">
        <v>75</v>
      </c>
      <c r="C1713" s="71">
        <v>2</v>
      </c>
      <c r="D1713" s="24" t="s">
        <v>170</v>
      </c>
      <c r="E1713" s="24">
        <v>19</v>
      </c>
      <c r="F1713" s="24" t="s">
        <v>171</v>
      </c>
      <c r="G1713" s="24">
        <v>2001</v>
      </c>
      <c r="H1713" s="24" t="s">
        <v>68</v>
      </c>
      <c r="I1713" s="24">
        <v>42</v>
      </c>
      <c r="J1713" s="21">
        <v>4</v>
      </c>
      <c r="K1713" s="41">
        <v>12.91</v>
      </c>
      <c r="L1713" s="41">
        <v>12.91</v>
      </c>
      <c r="M1713" s="41">
        <v>12.91</v>
      </c>
      <c r="N1713" s="41">
        <f t="shared" si="99"/>
        <v>0</v>
      </c>
      <c r="O1713" s="41">
        <f t="shared" si="100"/>
        <v>0</v>
      </c>
      <c r="P1713" s="41">
        <f t="shared" si="101"/>
        <v>0</v>
      </c>
    </row>
    <row r="1714" spans="1:16" x14ac:dyDescent="0.2">
      <c r="A1714" s="73">
        <v>37183</v>
      </c>
      <c r="B1714" s="24" t="s">
        <v>76</v>
      </c>
      <c r="C1714" s="71">
        <v>3.15</v>
      </c>
      <c r="D1714" s="24" t="s">
        <v>170</v>
      </c>
      <c r="E1714" s="24">
        <v>19</v>
      </c>
      <c r="F1714" s="24" t="s">
        <v>171</v>
      </c>
      <c r="G1714" s="24">
        <v>2001</v>
      </c>
      <c r="H1714" s="24" t="s">
        <v>68</v>
      </c>
      <c r="I1714" s="24">
        <v>42</v>
      </c>
      <c r="J1714" s="21">
        <v>4</v>
      </c>
      <c r="K1714" s="41">
        <v>7.6</v>
      </c>
      <c r="L1714" s="41">
        <v>7.6</v>
      </c>
      <c r="M1714" s="41">
        <v>7.6</v>
      </c>
      <c r="N1714" s="41">
        <f t="shared" si="99"/>
        <v>0</v>
      </c>
      <c r="O1714" s="41">
        <f t="shared" si="100"/>
        <v>0</v>
      </c>
      <c r="P1714" s="41">
        <f t="shared" si="101"/>
        <v>0</v>
      </c>
    </row>
    <row r="1715" spans="1:16" x14ac:dyDescent="0.2">
      <c r="A1715" s="73">
        <v>37183</v>
      </c>
      <c r="B1715" s="24" t="s">
        <v>77</v>
      </c>
      <c r="C1715" s="71">
        <v>3.3</v>
      </c>
      <c r="D1715" s="24" t="s">
        <v>170</v>
      </c>
      <c r="E1715" s="24">
        <v>19</v>
      </c>
      <c r="F1715" s="24" t="s">
        <v>171</v>
      </c>
      <c r="G1715" s="24">
        <v>2001</v>
      </c>
      <c r="H1715" s="24" t="s">
        <v>68</v>
      </c>
      <c r="I1715" s="24">
        <v>42</v>
      </c>
      <c r="J1715" s="21">
        <v>4</v>
      </c>
      <c r="K1715" s="41">
        <v>7.7</v>
      </c>
      <c r="L1715" s="41">
        <v>7.7</v>
      </c>
      <c r="M1715" s="41">
        <v>7.7</v>
      </c>
      <c r="N1715" s="41">
        <f t="shared" si="99"/>
        <v>0</v>
      </c>
      <c r="O1715" s="41">
        <f t="shared" si="100"/>
        <v>0</v>
      </c>
      <c r="P1715" s="41">
        <f t="shared" si="101"/>
        <v>0</v>
      </c>
    </row>
    <row r="1716" spans="1:16" x14ac:dyDescent="0.2">
      <c r="A1716" s="73">
        <v>37183</v>
      </c>
      <c r="B1716" s="24" t="s">
        <v>78</v>
      </c>
      <c r="C1716" s="71">
        <v>3.45</v>
      </c>
      <c r="D1716" s="24" t="s">
        <v>170</v>
      </c>
      <c r="E1716" s="24">
        <v>19</v>
      </c>
      <c r="F1716" s="24" t="s">
        <v>171</v>
      </c>
      <c r="G1716" s="24">
        <v>2001</v>
      </c>
      <c r="H1716" s="24" t="s">
        <v>68</v>
      </c>
      <c r="I1716" s="24">
        <v>42</v>
      </c>
      <c r="J1716" s="21">
        <v>4</v>
      </c>
      <c r="K1716" s="41">
        <v>4.0999999999999996</v>
      </c>
      <c r="L1716" s="41">
        <v>4.0999999999999996</v>
      </c>
      <c r="M1716" s="41">
        <v>4.0999999999999996</v>
      </c>
      <c r="N1716" s="41">
        <f t="shared" si="99"/>
        <v>0</v>
      </c>
      <c r="O1716" s="41">
        <f t="shared" si="100"/>
        <v>0</v>
      </c>
      <c r="P1716" s="41">
        <f t="shared" si="101"/>
        <v>0</v>
      </c>
    </row>
    <row r="1717" spans="1:16" x14ac:dyDescent="0.2">
      <c r="A1717" s="73">
        <v>37183</v>
      </c>
      <c r="B1717" s="24" t="s">
        <v>79</v>
      </c>
      <c r="C1717" s="71">
        <v>3</v>
      </c>
      <c r="D1717" s="24" t="s">
        <v>170</v>
      </c>
      <c r="E1717" s="24">
        <v>19</v>
      </c>
      <c r="F1717" s="24" t="s">
        <v>171</v>
      </c>
      <c r="G1717" s="24">
        <v>2001</v>
      </c>
      <c r="H1717" s="24" t="s">
        <v>68</v>
      </c>
      <c r="I1717" s="24">
        <v>42</v>
      </c>
      <c r="J1717" s="21">
        <v>4</v>
      </c>
      <c r="K1717" s="41">
        <v>9.2899999999999991</v>
      </c>
      <c r="L1717" s="41">
        <v>9.2899999999999991</v>
      </c>
      <c r="M1717" s="41">
        <v>9.2899999999999991</v>
      </c>
      <c r="N1717" s="41">
        <f t="shared" si="99"/>
        <v>0</v>
      </c>
      <c r="O1717" s="41">
        <f t="shared" si="100"/>
        <v>0</v>
      </c>
      <c r="P1717" s="41">
        <f t="shared" si="101"/>
        <v>0</v>
      </c>
    </row>
    <row r="1718" spans="1:16" x14ac:dyDescent="0.2">
      <c r="A1718" s="73">
        <v>37183</v>
      </c>
      <c r="B1718" s="24" t="s">
        <v>80</v>
      </c>
      <c r="C1718" s="71">
        <v>4.1500000000000004</v>
      </c>
      <c r="D1718" s="24" t="s">
        <v>170</v>
      </c>
      <c r="E1718" s="24">
        <v>19</v>
      </c>
      <c r="F1718" s="24" t="s">
        <v>171</v>
      </c>
      <c r="G1718" s="24">
        <v>2001</v>
      </c>
      <c r="H1718" s="24" t="s">
        <v>68</v>
      </c>
      <c r="I1718" s="24">
        <v>42</v>
      </c>
      <c r="J1718" s="21">
        <v>4</v>
      </c>
      <c r="K1718" s="41">
        <v>7.9</v>
      </c>
      <c r="L1718" s="41">
        <v>7.9</v>
      </c>
      <c r="M1718" s="41">
        <v>7.9</v>
      </c>
      <c r="N1718" s="41">
        <f t="shared" si="99"/>
        <v>0</v>
      </c>
      <c r="O1718" s="41">
        <f t="shared" si="100"/>
        <v>0</v>
      </c>
      <c r="P1718" s="41">
        <f t="shared" si="101"/>
        <v>0</v>
      </c>
    </row>
    <row r="1719" spans="1:16" x14ac:dyDescent="0.2">
      <c r="A1719" s="73">
        <v>37183</v>
      </c>
      <c r="B1719" s="24" t="s">
        <v>81</v>
      </c>
      <c r="C1719" s="71">
        <v>4.3</v>
      </c>
      <c r="D1719" s="24" t="s">
        <v>170</v>
      </c>
      <c r="E1719" s="24">
        <v>19</v>
      </c>
      <c r="F1719" s="24" t="s">
        <v>171</v>
      </c>
      <c r="G1719" s="24">
        <v>2001</v>
      </c>
      <c r="H1719" s="24" t="s">
        <v>68</v>
      </c>
      <c r="I1719" s="24">
        <v>42</v>
      </c>
      <c r="J1719" s="21">
        <v>4</v>
      </c>
      <c r="K1719" s="41">
        <v>7.91</v>
      </c>
      <c r="L1719" s="41">
        <v>7.91</v>
      </c>
      <c r="M1719" s="41">
        <v>7.91</v>
      </c>
      <c r="N1719" s="41">
        <f t="shared" si="99"/>
        <v>0</v>
      </c>
      <c r="O1719" s="41">
        <f t="shared" si="100"/>
        <v>0</v>
      </c>
      <c r="P1719" s="41">
        <f t="shared" si="101"/>
        <v>0</v>
      </c>
    </row>
    <row r="1720" spans="1:16" x14ac:dyDescent="0.2">
      <c r="A1720" s="73">
        <v>37183</v>
      </c>
      <c r="B1720" s="24" t="s">
        <v>82</v>
      </c>
      <c r="C1720" s="71">
        <v>4.45</v>
      </c>
      <c r="D1720" s="24" t="s">
        <v>170</v>
      </c>
      <c r="E1720" s="24">
        <v>19</v>
      </c>
      <c r="F1720" s="24" t="s">
        <v>171</v>
      </c>
      <c r="G1720" s="24">
        <v>2001</v>
      </c>
      <c r="H1720" s="24" t="s">
        <v>68</v>
      </c>
      <c r="I1720" s="24">
        <v>42</v>
      </c>
      <c r="J1720" s="21">
        <v>4</v>
      </c>
      <c r="K1720" s="41">
        <v>8.51</v>
      </c>
      <c r="L1720" s="41">
        <v>8.51</v>
      </c>
      <c r="M1720" s="41">
        <v>8.51</v>
      </c>
      <c r="N1720" s="41">
        <f t="shared" si="99"/>
        <v>0</v>
      </c>
      <c r="O1720" s="41">
        <f t="shared" si="100"/>
        <v>0</v>
      </c>
      <c r="P1720" s="41">
        <f t="shared" si="101"/>
        <v>0</v>
      </c>
    </row>
    <row r="1721" spans="1:16" x14ac:dyDescent="0.2">
      <c r="A1721" s="73">
        <v>37183</v>
      </c>
      <c r="B1721" s="24" t="s">
        <v>83</v>
      </c>
      <c r="C1721" s="71">
        <v>4</v>
      </c>
      <c r="D1721" s="24" t="s">
        <v>170</v>
      </c>
      <c r="E1721" s="24">
        <v>19</v>
      </c>
      <c r="F1721" s="24" t="s">
        <v>171</v>
      </c>
      <c r="G1721" s="24">
        <v>2001</v>
      </c>
      <c r="H1721" s="24" t="s">
        <v>68</v>
      </c>
      <c r="I1721" s="24">
        <v>42</v>
      </c>
      <c r="J1721" s="21">
        <v>4</v>
      </c>
      <c r="K1721" s="41">
        <v>9.2899999999999991</v>
      </c>
      <c r="L1721" s="41">
        <v>9.2899999999999991</v>
      </c>
      <c r="M1721" s="41">
        <v>9.2899999999999991</v>
      </c>
      <c r="N1721" s="41">
        <f t="shared" si="99"/>
        <v>0</v>
      </c>
      <c r="O1721" s="41">
        <f t="shared" si="100"/>
        <v>0</v>
      </c>
      <c r="P1721" s="41">
        <f t="shared" si="101"/>
        <v>0</v>
      </c>
    </row>
    <row r="1722" spans="1:16" x14ac:dyDescent="0.2">
      <c r="A1722" s="73">
        <v>37183</v>
      </c>
      <c r="B1722" s="24" t="s">
        <v>84</v>
      </c>
      <c r="C1722" s="71">
        <v>5.15</v>
      </c>
      <c r="D1722" s="24" t="s">
        <v>170</v>
      </c>
      <c r="E1722" s="24">
        <v>19</v>
      </c>
      <c r="F1722" s="24" t="s">
        <v>171</v>
      </c>
      <c r="G1722" s="24">
        <v>2001</v>
      </c>
      <c r="H1722" s="24" t="s">
        <v>68</v>
      </c>
      <c r="I1722" s="24">
        <v>42</v>
      </c>
      <c r="J1722" s="21">
        <v>4</v>
      </c>
      <c r="K1722" s="41">
        <v>9.2899999999999991</v>
      </c>
      <c r="L1722" s="41">
        <v>9.2899999999999991</v>
      </c>
      <c r="M1722" s="41">
        <v>9.2899999999999991</v>
      </c>
      <c r="N1722" s="41">
        <f t="shared" si="99"/>
        <v>0</v>
      </c>
      <c r="O1722" s="41">
        <f t="shared" si="100"/>
        <v>0</v>
      </c>
      <c r="P1722" s="41">
        <f t="shared" si="101"/>
        <v>0</v>
      </c>
    </row>
    <row r="1723" spans="1:16" x14ac:dyDescent="0.2">
      <c r="A1723" s="73">
        <v>37183</v>
      </c>
      <c r="B1723" s="24" t="s">
        <v>85</v>
      </c>
      <c r="C1723" s="71">
        <v>5.3</v>
      </c>
      <c r="D1723" s="24" t="s">
        <v>170</v>
      </c>
      <c r="E1723" s="24">
        <v>19</v>
      </c>
      <c r="F1723" s="24" t="s">
        <v>171</v>
      </c>
      <c r="G1723" s="24">
        <v>2001</v>
      </c>
      <c r="H1723" s="24" t="s">
        <v>68</v>
      </c>
      <c r="I1723" s="24">
        <v>42</v>
      </c>
      <c r="J1723" s="21">
        <v>4</v>
      </c>
      <c r="K1723" s="41">
        <v>10.56</v>
      </c>
      <c r="L1723" s="41">
        <v>10.56</v>
      </c>
      <c r="M1723" s="41">
        <v>10.56</v>
      </c>
      <c r="N1723" s="41">
        <f t="shared" si="99"/>
        <v>0</v>
      </c>
      <c r="O1723" s="41">
        <f t="shared" si="100"/>
        <v>0</v>
      </c>
      <c r="P1723" s="41">
        <f t="shared" si="101"/>
        <v>0</v>
      </c>
    </row>
    <row r="1724" spans="1:16" x14ac:dyDescent="0.2">
      <c r="A1724" s="73">
        <v>37183</v>
      </c>
      <c r="B1724" s="24" t="s">
        <v>86</v>
      </c>
      <c r="C1724" s="71">
        <v>5.45</v>
      </c>
      <c r="D1724" s="24" t="s">
        <v>170</v>
      </c>
      <c r="E1724" s="24">
        <v>19</v>
      </c>
      <c r="F1724" s="24" t="s">
        <v>171</v>
      </c>
      <c r="G1724" s="24">
        <v>2001</v>
      </c>
      <c r="H1724" s="24" t="s">
        <v>68</v>
      </c>
      <c r="I1724" s="24">
        <v>42</v>
      </c>
      <c r="J1724" s="21">
        <v>4</v>
      </c>
      <c r="K1724" s="41">
        <v>10.4</v>
      </c>
      <c r="L1724" s="41">
        <v>10.4</v>
      </c>
      <c r="M1724" s="41">
        <v>10.4</v>
      </c>
      <c r="N1724" s="41">
        <f t="shared" si="99"/>
        <v>0</v>
      </c>
      <c r="O1724" s="41">
        <f t="shared" si="100"/>
        <v>0</v>
      </c>
      <c r="P1724" s="41">
        <f t="shared" si="101"/>
        <v>0</v>
      </c>
    </row>
    <row r="1725" spans="1:16" x14ac:dyDescent="0.2">
      <c r="A1725" s="73">
        <v>37183</v>
      </c>
      <c r="B1725" s="24" t="s">
        <v>87</v>
      </c>
      <c r="C1725" s="71">
        <v>5</v>
      </c>
      <c r="D1725" s="24" t="s">
        <v>170</v>
      </c>
      <c r="E1725" s="24">
        <v>19</v>
      </c>
      <c r="F1725" s="24" t="s">
        <v>171</v>
      </c>
      <c r="G1725" s="24">
        <v>2001</v>
      </c>
      <c r="H1725" s="24" t="s">
        <v>68</v>
      </c>
      <c r="I1725" s="24">
        <v>42</v>
      </c>
      <c r="J1725" s="21">
        <v>4</v>
      </c>
      <c r="K1725" s="41">
        <v>16.22</v>
      </c>
      <c r="L1725" s="41">
        <v>16.22</v>
      </c>
      <c r="M1725" s="41">
        <v>16.22</v>
      </c>
      <c r="N1725" s="41">
        <f t="shared" si="99"/>
        <v>0</v>
      </c>
      <c r="O1725" s="41">
        <f t="shared" si="100"/>
        <v>0</v>
      </c>
      <c r="P1725" s="41">
        <f t="shared" si="101"/>
        <v>0</v>
      </c>
    </row>
    <row r="1726" spans="1:16" x14ac:dyDescent="0.2">
      <c r="A1726" s="73">
        <v>37183</v>
      </c>
      <c r="B1726" s="24" t="s">
        <v>88</v>
      </c>
      <c r="C1726" s="71">
        <v>6.15</v>
      </c>
      <c r="D1726" s="24" t="s">
        <v>170</v>
      </c>
      <c r="E1726" s="24">
        <v>19</v>
      </c>
      <c r="F1726" s="24" t="s">
        <v>171</v>
      </c>
      <c r="G1726" s="24">
        <v>2001</v>
      </c>
      <c r="H1726" s="24" t="s">
        <v>68</v>
      </c>
      <c r="I1726" s="24">
        <v>42</v>
      </c>
      <c r="J1726" s="21">
        <v>4</v>
      </c>
      <c r="K1726" s="41">
        <v>16.84</v>
      </c>
      <c r="L1726" s="41">
        <v>16.84</v>
      </c>
      <c r="M1726" s="41">
        <v>16.84</v>
      </c>
      <c r="N1726" s="41">
        <f t="shared" si="99"/>
        <v>0</v>
      </c>
      <c r="O1726" s="41">
        <f t="shared" si="100"/>
        <v>0</v>
      </c>
      <c r="P1726" s="41">
        <f t="shared" si="101"/>
        <v>0</v>
      </c>
    </row>
    <row r="1727" spans="1:16" x14ac:dyDescent="0.2">
      <c r="A1727" s="73">
        <v>37183</v>
      </c>
      <c r="B1727" s="24" t="s">
        <v>89</v>
      </c>
      <c r="C1727" s="71">
        <v>6.3</v>
      </c>
      <c r="D1727" s="24" t="s">
        <v>170</v>
      </c>
      <c r="E1727" s="24">
        <v>19</v>
      </c>
      <c r="F1727" s="24" t="s">
        <v>171</v>
      </c>
      <c r="G1727" s="24">
        <v>2001</v>
      </c>
      <c r="H1727" s="24" t="s">
        <v>68</v>
      </c>
      <c r="I1727" s="24">
        <v>42</v>
      </c>
      <c r="J1727" s="21">
        <v>4</v>
      </c>
      <c r="K1727" s="41">
        <v>21</v>
      </c>
      <c r="L1727" s="41">
        <v>21</v>
      </c>
      <c r="M1727" s="41">
        <v>21</v>
      </c>
      <c r="N1727" s="41">
        <f t="shared" si="99"/>
        <v>0</v>
      </c>
      <c r="O1727" s="41">
        <f t="shared" si="100"/>
        <v>0</v>
      </c>
      <c r="P1727" s="41">
        <f t="shared" si="101"/>
        <v>0</v>
      </c>
    </row>
    <row r="1728" spans="1:16" x14ac:dyDescent="0.2">
      <c r="A1728" s="73">
        <v>37183</v>
      </c>
      <c r="B1728" s="24" t="s">
        <v>90</v>
      </c>
      <c r="C1728" s="71">
        <v>6.45</v>
      </c>
      <c r="D1728" s="24" t="s">
        <v>170</v>
      </c>
      <c r="E1728" s="24">
        <v>19</v>
      </c>
      <c r="F1728" s="24" t="s">
        <v>171</v>
      </c>
      <c r="G1728" s="24">
        <v>2001</v>
      </c>
      <c r="H1728" s="24" t="s">
        <v>68</v>
      </c>
      <c r="I1728" s="24">
        <v>42</v>
      </c>
      <c r="J1728" s="21">
        <v>4</v>
      </c>
      <c r="K1728" s="41">
        <v>21.11</v>
      </c>
      <c r="L1728" s="41">
        <v>21.11</v>
      </c>
      <c r="M1728" s="41">
        <v>21.11</v>
      </c>
      <c r="N1728" s="41">
        <f t="shared" si="99"/>
        <v>0</v>
      </c>
      <c r="O1728" s="41">
        <f t="shared" si="100"/>
        <v>0</v>
      </c>
      <c r="P1728" s="41">
        <f t="shared" si="101"/>
        <v>0</v>
      </c>
    </row>
    <row r="1729" spans="1:16" x14ac:dyDescent="0.2">
      <c r="A1729" s="73">
        <v>37183</v>
      </c>
      <c r="B1729" s="24" t="s">
        <v>91</v>
      </c>
      <c r="C1729" s="71">
        <v>6</v>
      </c>
      <c r="D1729" s="24" t="s">
        <v>170</v>
      </c>
      <c r="E1729" s="24">
        <v>19</v>
      </c>
      <c r="F1729" s="24" t="s">
        <v>171</v>
      </c>
      <c r="G1729" s="24">
        <v>2001</v>
      </c>
      <c r="H1729" s="24" t="s">
        <v>68</v>
      </c>
      <c r="I1729" s="24">
        <v>42</v>
      </c>
      <c r="J1729" s="21">
        <v>4</v>
      </c>
      <c r="K1729" s="41">
        <v>21</v>
      </c>
      <c r="L1729" s="41">
        <v>21</v>
      </c>
      <c r="M1729" s="41">
        <v>21</v>
      </c>
      <c r="N1729" s="41">
        <f t="shared" si="99"/>
        <v>0</v>
      </c>
      <c r="O1729" s="41">
        <f t="shared" si="100"/>
        <v>0</v>
      </c>
      <c r="P1729" s="41">
        <f t="shared" si="101"/>
        <v>0</v>
      </c>
    </row>
    <row r="1730" spans="1:16" x14ac:dyDescent="0.2">
      <c r="A1730" s="73">
        <v>37183</v>
      </c>
      <c r="B1730" s="24" t="s">
        <v>92</v>
      </c>
      <c r="C1730" s="71">
        <v>7.15</v>
      </c>
      <c r="D1730" s="24" t="s">
        <v>170</v>
      </c>
      <c r="E1730" s="24">
        <v>19</v>
      </c>
      <c r="F1730" s="24" t="s">
        <v>171</v>
      </c>
      <c r="G1730" s="24">
        <v>2001</v>
      </c>
      <c r="H1730" s="24" t="s">
        <v>68</v>
      </c>
      <c r="I1730" s="24">
        <v>42</v>
      </c>
      <c r="J1730" s="21">
        <v>4</v>
      </c>
      <c r="K1730" s="41">
        <v>13</v>
      </c>
      <c r="L1730" s="41">
        <v>13</v>
      </c>
      <c r="M1730" s="41">
        <v>13</v>
      </c>
      <c r="N1730" s="41">
        <f t="shared" si="99"/>
        <v>0</v>
      </c>
      <c r="O1730" s="41">
        <f t="shared" si="100"/>
        <v>0</v>
      </c>
      <c r="P1730" s="41">
        <f t="shared" si="101"/>
        <v>0</v>
      </c>
    </row>
    <row r="1731" spans="1:16" x14ac:dyDescent="0.2">
      <c r="A1731" s="73">
        <v>37183</v>
      </c>
      <c r="B1731" s="24" t="s">
        <v>93</v>
      </c>
      <c r="C1731" s="71">
        <v>7.3</v>
      </c>
      <c r="D1731" s="24" t="s">
        <v>170</v>
      </c>
      <c r="E1731" s="24">
        <v>19</v>
      </c>
      <c r="F1731" s="24" t="s">
        <v>171</v>
      </c>
      <c r="G1731" s="24">
        <v>2001</v>
      </c>
      <c r="H1731" s="24" t="s">
        <v>68</v>
      </c>
      <c r="I1731" s="24">
        <v>42</v>
      </c>
      <c r="J1731" s="21">
        <v>4</v>
      </c>
      <c r="K1731" s="41">
        <v>21.22</v>
      </c>
      <c r="L1731" s="41">
        <v>21.22</v>
      </c>
      <c r="M1731" s="41">
        <v>21.22</v>
      </c>
      <c r="N1731" s="41">
        <f t="shared" si="99"/>
        <v>0</v>
      </c>
      <c r="O1731" s="41">
        <f t="shared" si="100"/>
        <v>0</v>
      </c>
      <c r="P1731" s="41">
        <f t="shared" si="101"/>
        <v>0</v>
      </c>
    </row>
    <row r="1732" spans="1:16" x14ac:dyDescent="0.2">
      <c r="A1732" s="73">
        <v>37183</v>
      </c>
      <c r="B1732" s="24" t="s">
        <v>94</v>
      </c>
      <c r="C1732" s="71">
        <v>7.45</v>
      </c>
      <c r="D1732" s="24" t="s">
        <v>170</v>
      </c>
      <c r="E1732" s="24">
        <v>19</v>
      </c>
      <c r="F1732" s="24" t="s">
        <v>171</v>
      </c>
      <c r="G1732" s="24">
        <v>2001</v>
      </c>
      <c r="H1732" s="24" t="s">
        <v>68</v>
      </c>
      <c r="I1732" s="24">
        <v>42</v>
      </c>
      <c r="J1732" s="21">
        <v>4</v>
      </c>
      <c r="K1732" s="41">
        <v>21.44</v>
      </c>
      <c r="L1732" s="41">
        <v>21.44</v>
      </c>
      <c r="M1732" s="41">
        <v>21.44</v>
      </c>
      <c r="N1732" s="41">
        <f t="shared" si="99"/>
        <v>0</v>
      </c>
      <c r="O1732" s="41">
        <f t="shared" si="100"/>
        <v>0</v>
      </c>
      <c r="P1732" s="41">
        <f t="shared" si="101"/>
        <v>0</v>
      </c>
    </row>
    <row r="1733" spans="1:16" x14ac:dyDescent="0.2">
      <c r="A1733" s="73">
        <v>37183</v>
      </c>
      <c r="B1733" s="24" t="s">
        <v>95</v>
      </c>
      <c r="C1733" s="71">
        <v>7</v>
      </c>
      <c r="D1733" s="24" t="s">
        <v>170</v>
      </c>
      <c r="E1733" s="24">
        <v>19</v>
      </c>
      <c r="F1733" s="24" t="s">
        <v>171</v>
      </c>
      <c r="G1733" s="24">
        <v>2001</v>
      </c>
      <c r="H1733" s="24" t="s">
        <v>68</v>
      </c>
      <c r="I1733" s="24">
        <v>42</v>
      </c>
      <c r="J1733" s="21">
        <v>4</v>
      </c>
      <c r="K1733" s="41">
        <v>21.78</v>
      </c>
      <c r="L1733" s="41">
        <v>21.78</v>
      </c>
      <c r="M1733" s="41">
        <v>21.78</v>
      </c>
      <c r="N1733" s="41">
        <f t="shared" si="99"/>
        <v>0</v>
      </c>
      <c r="O1733" s="41">
        <f t="shared" si="100"/>
        <v>0</v>
      </c>
      <c r="P1733" s="41">
        <f t="shared" si="101"/>
        <v>0</v>
      </c>
    </row>
    <row r="1734" spans="1:16" x14ac:dyDescent="0.2">
      <c r="A1734" s="73">
        <v>37183</v>
      </c>
      <c r="B1734" s="24" t="s">
        <v>96</v>
      </c>
      <c r="C1734" s="71">
        <v>8.15</v>
      </c>
      <c r="D1734" s="24" t="s">
        <v>170</v>
      </c>
      <c r="E1734" s="24">
        <v>19</v>
      </c>
      <c r="F1734" s="24" t="s">
        <v>171</v>
      </c>
      <c r="G1734" s="24">
        <v>2001</v>
      </c>
      <c r="H1734" s="24" t="s">
        <v>68</v>
      </c>
      <c r="I1734" s="24">
        <v>42</v>
      </c>
      <c r="J1734" s="21">
        <v>4</v>
      </c>
      <c r="K1734" s="41">
        <v>21.67</v>
      </c>
      <c r="L1734" s="41">
        <v>21.67</v>
      </c>
      <c r="M1734" s="41">
        <v>21.67</v>
      </c>
      <c r="N1734" s="41">
        <f t="shared" si="99"/>
        <v>0</v>
      </c>
      <c r="O1734" s="41">
        <f t="shared" si="100"/>
        <v>0</v>
      </c>
      <c r="P1734" s="41">
        <f t="shared" si="101"/>
        <v>0</v>
      </c>
    </row>
    <row r="1735" spans="1:16" x14ac:dyDescent="0.2">
      <c r="A1735" s="73">
        <v>37183</v>
      </c>
      <c r="B1735" s="24" t="s">
        <v>97</v>
      </c>
      <c r="C1735" s="71">
        <v>8.3000000000000007</v>
      </c>
      <c r="D1735" s="24" t="s">
        <v>170</v>
      </c>
      <c r="E1735" s="24">
        <v>19</v>
      </c>
      <c r="F1735" s="24" t="s">
        <v>171</v>
      </c>
      <c r="G1735" s="24">
        <v>2001</v>
      </c>
      <c r="H1735" s="24" t="s">
        <v>68</v>
      </c>
      <c r="I1735" s="24">
        <v>42</v>
      </c>
      <c r="J1735" s="21">
        <v>4</v>
      </c>
      <c r="K1735" s="41">
        <v>20.78</v>
      </c>
      <c r="L1735" s="41">
        <v>20.78</v>
      </c>
      <c r="M1735" s="41">
        <v>20.78</v>
      </c>
      <c r="N1735" s="41">
        <f t="shared" ref="N1735:N1798" si="102">K1735-L1735</f>
        <v>0</v>
      </c>
      <c r="O1735" s="41">
        <f t="shared" ref="O1735:O1798" si="103">K1735-M1735</f>
        <v>0</v>
      </c>
      <c r="P1735" s="41">
        <f t="shared" ref="P1735:P1798" si="104">L1735-M1735</f>
        <v>0</v>
      </c>
    </row>
    <row r="1736" spans="1:16" x14ac:dyDescent="0.2">
      <c r="A1736" s="73">
        <v>37183</v>
      </c>
      <c r="B1736" s="24" t="s">
        <v>98</v>
      </c>
      <c r="C1736" s="71">
        <v>8.4499999999999993</v>
      </c>
      <c r="D1736" s="24" t="s">
        <v>170</v>
      </c>
      <c r="E1736" s="24">
        <v>19</v>
      </c>
      <c r="F1736" s="24" t="s">
        <v>171</v>
      </c>
      <c r="G1736" s="24">
        <v>2001</v>
      </c>
      <c r="H1736" s="24" t="s">
        <v>68</v>
      </c>
      <c r="I1736" s="24">
        <v>42</v>
      </c>
      <c r="J1736" s="21">
        <v>4</v>
      </c>
      <c r="K1736" s="41">
        <v>20.11</v>
      </c>
      <c r="L1736" s="41">
        <v>20.11</v>
      </c>
      <c r="M1736" s="41">
        <v>20.11</v>
      </c>
      <c r="N1736" s="41">
        <f t="shared" si="102"/>
        <v>0</v>
      </c>
      <c r="O1736" s="41">
        <f t="shared" si="103"/>
        <v>0</v>
      </c>
      <c r="P1736" s="41">
        <f t="shared" si="104"/>
        <v>0</v>
      </c>
    </row>
    <row r="1737" spans="1:16" x14ac:dyDescent="0.2">
      <c r="A1737" s="73">
        <v>37183</v>
      </c>
      <c r="B1737" s="24" t="s">
        <v>99</v>
      </c>
      <c r="C1737" s="71">
        <v>8</v>
      </c>
      <c r="D1737" s="24" t="s">
        <v>170</v>
      </c>
      <c r="E1737" s="24">
        <v>19</v>
      </c>
      <c r="F1737" s="24" t="s">
        <v>171</v>
      </c>
      <c r="G1737" s="24">
        <v>2001</v>
      </c>
      <c r="H1737" s="24" t="s">
        <v>68</v>
      </c>
      <c r="I1737" s="24">
        <v>42</v>
      </c>
      <c r="J1737" s="21">
        <v>4</v>
      </c>
      <c r="K1737" s="41">
        <v>20</v>
      </c>
      <c r="L1737" s="41">
        <v>20</v>
      </c>
      <c r="M1737" s="41">
        <v>20</v>
      </c>
      <c r="N1737" s="41">
        <f t="shared" si="102"/>
        <v>0</v>
      </c>
      <c r="O1737" s="41">
        <f t="shared" si="103"/>
        <v>0</v>
      </c>
      <c r="P1737" s="41">
        <f t="shared" si="104"/>
        <v>0</v>
      </c>
    </row>
    <row r="1738" spans="1:16" x14ac:dyDescent="0.2">
      <c r="A1738" s="73">
        <v>37183</v>
      </c>
      <c r="B1738" s="24" t="s">
        <v>100</v>
      </c>
      <c r="C1738" s="71">
        <v>9.15</v>
      </c>
      <c r="D1738" s="24" t="s">
        <v>170</v>
      </c>
      <c r="E1738" s="24">
        <v>19</v>
      </c>
      <c r="F1738" s="24" t="s">
        <v>171</v>
      </c>
      <c r="G1738" s="24">
        <v>2001</v>
      </c>
      <c r="H1738" s="24" t="s">
        <v>68</v>
      </c>
      <c r="I1738" s="24">
        <v>42</v>
      </c>
      <c r="J1738" s="21">
        <v>4</v>
      </c>
      <c r="K1738" s="41">
        <v>23.83</v>
      </c>
      <c r="L1738" s="41">
        <v>23.83</v>
      </c>
      <c r="M1738" s="41">
        <v>23.83</v>
      </c>
      <c r="N1738" s="41">
        <f t="shared" si="102"/>
        <v>0</v>
      </c>
      <c r="O1738" s="41">
        <f t="shared" si="103"/>
        <v>0</v>
      </c>
      <c r="P1738" s="41">
        <f t="shared" si="104"/>
        <v>0</v>
      </c>
    </row>
    <row r="1739" spans="1:16" x14ac:dyDescent="0.2">
      <c r="A1739" s="73">
        <v>37183</v>
      </c>
      <c r="B1739" s="24" t="s">
        <v>101</v>
      </c>
      <c r="C1739" s="71">
        <v>9.3000000000000007</v>
      </c>
      <c r="D1739" s="24" t="s">
        <v>170</v>
      </c>
      <c r="E1739" s="24">
        <v>19</v>
      </c>
      <c r="F1739" s="24" t="s">
        <v>171</v>
      </c>
      <c r="G1739" s="24">
        <v>2001</v>
      </c>
      <c r="H1739" s="24" t="s">
        <v>68</v>
      </c>
      <c r="I1739" s="24">
        <v>42</v>
      </c>
      <c r="J1739" s="21">
        <v>4</v>
      </c>
      <c r="K1739" s="41">
        <v>21.7</v>
      </c>
      <c r="L1739" s="41">
        <v>21.7</v>
      </c>
      <c r="M1739" s="41">
        <v>21.7</v>
      </c>
      <c r="N1739" s="41">
        <f t="shared" si="102"/>
        <v>0</v>
      </c>
      <c r="O1739" s="41">
        <f t="shared" si="103"/>
        <v>0</v>
      </c>
      <c r="P1739" s="41">
        <f t="shared" si="104"/>
        <v>0</v>
      </c>
    </row>
    <row r="1740" spans="1:16" x14ac:dyDescent="0.2">
      <c r="A1740" s="73">
        <v>37183</v>
      </c>
      <c r="B1740" s="24" t="s">
        <v>102</v>
      </c>
      <c r="C1740" s="71">
        <v>9.4499999999999993</v>
      </c>
      <c r="D1740" s="24" t="s">
        <v>170</v>
      </c>
      <c r="E1740" s="24">
        <v>19</v>
      </c>
      <c r="F1740" s="24" t="s">
        <v>171</v>
      </c>
      <c r="G1740" s="24">
        <v>2001</v>
      </c>
      <c r="H1740" s="24" t="s">
        <v>68</v>
      </c>
      <c r="I1740" s="24">
        <v>42</v>
      </c>
      <c r="J1740" s="21">
        <v>4</v>
      </c>
      <c r="K1740" s="41">
        <v>19.100000000000001</v>
      </c>
      <c r="L1740" s="41">
        <v>19.100000000000001</v>
      </c>
      <c r="M1740" s="41">
        <v>19.100000000000001</v>
      </c>
      <c r="N1740" s="41">
        <f t="shared" si="102"/>
        <v>0</v>
      </c>
      <c r="O1740" s="41">
        <f t="shared" si="103"/>
        <v>0</v>
      </c>
      <c r="P1740" s="41">
        <f t="shared" si="104"/>
        <v>0</v>
      </c>
    </row>
    <row r="1741" spans="1:16" x14ac:dyDescent="0.2">
      <c r="A1741" s="73">
        <v>37183</v>
      </c>
      <c r="B1741" s="24" t="s">
        <v>103</v>
      </c>
      <c r="C1741" s="71">
        <v>9</v>
      </c>
      <c r="D1741" s="24" t="s">
        <v>170</v>
      </c>
      <c r="E1741" s="24">
        <v>19</v>
      </c>
      <c r="F1741" s="24" t="s">
        <v>171</v>
      </c>
      <c r="G1741" s="24">
        <v>2001</v>
      </c>
      <c r="H1741" s="24" t="s">
        <v>68</v>
      </c>
      <c r="I1741" s="24">
        <v>42</v>
      </c>
      <c r="J1741" s="21">
        <v>4</v>
      </c>
      <c r="K1741" s="41">
        <v>19.2</v>
      </c>
      <c r="L1741" s="41">
        <v>19.2</v>
      </c>
      <c r="M1741" s="41">
        <v>19.2</v>
      </c>
      <c r="N1741" s="41">
        <f t="shared" si="102"/>
        <v>0</v>
      </c>
      <c r="O1741" s="41">
        <f t="shared" si="103"/>
        <v>0</v>
      </c>
      <c r="P1741" s="41">
        <f t="shared" si="104"/>
        <v>0</v>
      </c>
    </row>
    <row r="1742" spans="1:16" x14ac:dyDescent="0.2">
      <c r="A1742" s="73">
        <v>37183</v>
      </c>
      <c r="B1742" s="24" t="s">
        <v>104</v>
      </c>
      <c r="C1742" s="71">
        <v>10.15</v>
      </c>
      <c r="D1742" s="24" t="s">
        <v>170</v>
      </c>
      <c r="E1742" s="24">
        <v>19</v>
      </c>
      <c r="F1742" s="24" t="s">
        <v>171</v>
      </c>
      <c r="G1742" s="24">
        <v>2001</v>
      </c>
      <c r="H1742" s="24" t="s">
        <v>68</v>
      </c>
      <c r="I1742" s="24">
        <v>42</v>
      </c>
      <c r="J1742" s="21">
        <v>4</v>
      </c>
      <c r="K1742" s="41">
        <v>18.5</v>
      </c>
      <c r="L1742" s="41">
        <v>18.5</v>
      </c>
      <c r="M1742" s="41">
        <v>18.5</v>
      </c>
      <c r="N1742" s="41">
        <f t="shared" si="102"/>
        <v>0</v>
      </c>
      <c r="O1742" s="41">
        <f t="shared" si="103"/>
        <v>0</v>
      </c>
      <c r="P1742" s="41">
        <f t="shared" si="104"/>
        <v>0</v>
      </c>
    </row>
    <row r="1743" spans="1:16" x14ac:dyDescent="0.2">
      <c r="A1743" s="73">
        <v>37183</v>
      </c>
      <c r="B1743" s="24" t="s">
        <v>105</v>
      </c>
      <c r="C1743" s="71">
        <v>10.3</v>
      </c>
      <c r="D1743" s="24" t="s">
        <v>170</v>
      </c>
      <c r="E1743" s="24">
        <v>19</v>
      </c>
      <c r="F1743" s="24" t="s">
        <v>171</v>
      </c>
      <c r="G1743" s="24">
        <v>2001</v>
      </c>
      <c r="H1743" s="24" t="s">
        <v>68</v>
      </c>
      <c r="I1743" s="24">
        <v>42</v>
      </c>
      <c r="J1743" s="21">
        <v>4</v>
      </c>
      <c r="K1743" s="41">
        <v>22.7</v>
      </c>
      <c r="L1743" s="41">
        <v>22.7</v>
      </c>
      <c r="M1743" s="41">
        <v>22.7</v>
      </c>
      <c r="N1743" s="41">
        <f t="shared" si="102"/>
        <v>0</v>
      </c>
      <c r="O1743" s="41">
        <f t="shared" si="103"/>
        <v>0</v>
      </c>
      <c r="P1743" s="41">
        <f t="shared" si="104"/>
        <v>0</v>
      </c>
    </row>
    <row r="1744" spans="1:16" x14ac:dyDescent="0.2">
      <c r="A1744" s="73">
        <v>37183</v>
      </c>
      <c r="B1744" s="24" t="s">
        <v>106</v>
      </c>
      <c r="C1744" s="71">
        <v>10.45</v>
      </c>
      <c r="D1744" s="24" t="s">
        <v>170</v>
      </c>
      <c r="E1744" s="24">
        <v>19</v>
      </c>
      <c r="F1744" s="24" t="s">
        <v>171</v>
      </c>
      <c r="G1744" s="24">
        <v>2001</v>
      </c>
      <c r="H1744" s="24" t="s">
        <v>68</v>
      </c>
      <c r="I1744" s="24">
        <v>42</v>
      </c>
      <c r="J1744" s="21">
        <v>4</v>
      </c>
      <c r="K1744" s="41">
        <v>20.399999999999999</v>
      </c>
      <c r="L1744" s="41">
        <v>20.399999999999999</v>
      </c>
      <c r="M1744" s="41">
        <v>20.399999999999999</v>
      </c>
      <c r="N1744" s="41">
        <f t="shared" si="102"/>
        <v>0</v>
      </c>
      <c r="O1744" s="41">
        <f t="shared" si="103"/>
        <v>0</v>
      </c>
      <c r="P1744" s="41">
        <f t="shared" si="104"/>
        <v>0</v>
      </c>
    </row>
    <row r="1745" spans="1:16" x14ac:dyDescent="0.2">
      <c r="A1745" s="73">
        <v>37183</v>
      </c>
      <c r="B1745" s="24" t="s">
        <v>107</v>
      </c>
      <c r="C1745" s="71">
        <v>10</v>
      </c>
      <c r="D1745" s="24" t="s">
        <v>170</v>
      </c>
      <c r="E1745" s="24">
        <v>19</v>
      </c>
      <c r="F1745" s="24" t="s">
        <v>171</v>
      </c>
      <c r="G1745" s="24">
        <v>2001</v>
      </c>
      <c r="H1745" s="24" t="s">
        <v>68</v>
      </c>
      <c r="I1745" s="24">
        <v>42</v>
      </c>
      <c r="J1745" s="21">
        <v>4</v>
      </c>
      <c r="K1745" s="41">
        <v>22.7</v>
      </c>
      <c r="L1745" s="41">
        <v>22.7</v>
      </c>
      <c r="M1745" s="41">
        <v>22.7</v>
      </c>
      <c r="N1745" s="41">
        <f t="shared" si="102"/>
        <v>0</v>
      </c>
      <c r="O1745" s="41">
        <f t="shared" si="103"/>
        <v>0</v>
      </c>
      <c r="P1745" s="41">
        <f t="shared" si="104"/>
        <v>0</v>
      </c>
    </row>
    <row r="1746" spans="1:16" x14ac:dyDescent="0.2">
      <c r="A1746" s="73">
        <v>37183</v>
      </c>
      <c r="B1746" s="24" t="s">
        <v>108</v>
      </c>
      <c r="C1746" s="71">
        <v>11.15</v>
      </c>
      <c r="D1746" s="24" t="s">
        <v>170</v>
      </c>
      <c r="E1746" s="24">
        <v>19</v>
      </c>
      <c r="F1746" s="24" t="s">
        <v>171</v>
      </c>
      <c r="G1746" s="24">
        <v>2001</v>
      </c>
      <c r="H1746" s="24" t="s">
        <v>68</v>
      </c>
      <c r="I1746" s="24">
        <v>42</v>
      </c>
      <c r="J1746" s="21">
        <v>4</v>
      </c>
      <c r="K1746" s="41">
        <v>24.72</v>
      </c>
      <c r="L1746" s="41">
        <v>24.72</v>
      </c>
      <c r="M1746" s="41">
        <v>24.72</v>
      </c>
      <c r="N1746" s="41">
        <f t="shared" si="102"/>
        <v>0</v>
      </c>
      <c r="O1746" s="41">
        <f t="shared" si="103"/>
        <v>0</v>
      </c>
      <c r="P1746" s="41">
        <f t="shared" si="104"/>
        <v>0</v>
      </c>
    </row>
    <row r="1747" spans="1:16" x14ac:dyDescent="0.2">
      <c r="A1747" s="73">
        <v>37183</v>
      </c>
      <c r="B1747" s="24" t="s">
        <v>109</v>
      </c>
      <c r="C1747" s="71">
        <v>11.3</v>
      </c>
      <c r="D1747" s="24" t="s">
        <v>170</v>
      </c>
      <c r="E1747" s="24">
        <v>19</v>
      </c>
      <c r="F1747" s="24" t="s">
        <v>171</v>
      </c>
      <c r="G1747" s="24">
        <v>2001</v>
      </c>
      <c r="H1747" s="24" t="s">
        <v>68</v>
      </c>
      <c r="I1747" s="24">
        <v>42</v>
      </c>
      <c r="J1747" s="21">
        <v>4</v>
      </c>
      <c r="K1747" s="41">
        <v>25.44</v>
      </c>
      <c r="L1747" s="41">
        <v>25.44</v>
      </c>
      <c r="M1747" s="41">
        <v>25.44</v>
      </c>
      <c r="N1747" s="41">
        <f t="shared" si="102"/>
        <v>0</v>
      </c>
      <c r="O1747" s="41">
        <f t="shared" si="103"/>
        <v>0</v>
      </c>
      <c r="P1747" s="41">
        <f t="shared" si="104"/>
        <v>0</v>
      </c>
    </row>
    <row r="1748" spans="1:16" x14ac:dyDescent="0.2">
      <c r="A1748" s="73">
        <v>37183</v>
      </c>
      <c r="B1748" s="24" t="s">
        <v>110</v>
      </c>
      <c r="C1748" s="71">
        <v>11.45</v>
      </c>
      <c r="D1748" s="24" t="s">
        <v>170</v>
      </c>
      <c r="E1748" s="24">
        <v>19</v>
      </c>
      <c r="F1748" s="24" t="s">
        <v>171</v>
      </c>
      <c r="G1748" s="24">
        <v>2001</v>
      </c>
      <c r="H1748" s="24" t="s">
        <v>68</v>
      </c>
      <c r="I1748" s="24">
        <v>42</v>
      </c>
      <c r="J1748" s="21">
        <v>4</v>
      </c>
      <c r="K1748" s="41">
        <v>25.95</v>
      </c>
      <c r="L1748" s="41">
        <v>25.95</v>
      </c>
      <c r="M1748" s="41">
        <v>25.95</v>
      </c>
      <c r="N1748" s="41">
        <f t="shared" si="102"/>
        <v>0</v>
      </c>
      <c r="O1748" s="41">
        <f t="shared" si="103"/>
        <v>0</v>
      </c>
      <c r="P1748" s="41">
        <f t="shared" si="104"/>
        <v>0</v>
      </c>
    </row>
    <row r="1749" spans="1:16" x14ac:dyDescent="0.2">
      <c r="A1749" s="73">
        <v>37183</v>
      </c>
      <c r="B1749" s="24" t="s">
        <v>111</v>
      </c>
      <c r="C1749" s="71">
        <v>11</v>
      </c>
      <c r="D1749" s="24" t="s">
        <v>170</v>
      </c>
      <c r="E1749" s="24">
        <v>19</v>
      </c>
      <c r="F1749" s="24" t="s">
        <v>171</v>
      </c>
      <c r="G1749" s="24">
        <v>2001</v>
      </c>
      <c r="H1749" s="24" t="s">
        <v>68</v>
      </c>
      <c r="I1749" s="24">
        <v>42</v>
      </c>
      <c r="J1749" s="21">
        <v>4</v>
      </c>
      <c r="K1749" s="41">
        <v>25.53</v>
      </c>
      <c r="L1749" s="41">
        <v>25.53</v>
      </c>
      <c r="M1749" s="41">
        <v>25.53</v>
      </c>
      <c r="N1749" s="41">
        <f t="shared" si="102"/>
        <v>0</v>
      </c>
      <c r="O1749" s="41">
        <f t="shared" si="103"/>
        <v>0</v>
      </c>
      <c r="P1749" s="41">
        <f t="shared" si="104"/>
        <v>0</v>
      </c>
    </row>
    <row r="1750" spans="1:16" x14ac:dyDescent="0.2">
      <c r="A1750" s="73">
        <v>37183</v>
      </c>
      <c r="B1750" s="24" t="s">
        <v>112</v>
      </c>
      <c r="C1750" s="71">
        <v>12.15</v>
      </c>
      <c r="D1750" s="24" t="s">
        <v>170</v>
      </c>
      <c r="E1750" s="24">
        <v>19</v>
      </c>
      <c r="F1750" s="24" t="s">
        <v>171</v>
      </c>
      <c r="G1750" s="24">
        <v>2001</v>
      </c>
      <c r="H1750" s="24" t="s">
        <v>68</v>
      </c>
      <c r="I1750" s="24">
        <v>42</v>
      </c>
      <c r="J1750" s="21">
        <v>4</v>
      </c>
      <c r="K1750" s="41">
        <v>27.69</v>
      </c>
      <c r="L1750" s="41">
        <v>27.69</v>
      </c>
      <c r="M1750" s="41">
        <v>27.69</v>
      </c>
      <c r="N1750" s="41">
        <f t="shared" si="102"/>
        <v>0</v>
      </c>
      <c r="O1750" s="41">
        <f t="shared" si="103"/>
        <v>0</v>
      </c>
      <c r="P1750" s="41">
        <f t="shared" si="104"/>
        <v>0</v>
      </c>
    </row>
    <row r="1751" spans="1:16" x14ac:dyDescent="0.2">
      <c r="A1751" s="73">
        <v>37183</v>
      </c>
      <c r="B1751" s="24" t="s">
        <v>113</v>
      </c>
      <c r="C1751" s="71">
        <v>12.3</v>
      </c>
      <c r="D1751" s="24" t="s">
        <v>170</v>
      </c>
      <c r="E1751" s="24">
        <v>19</v>
      </c>
      <c r="F1751" s="24" t="s">
        <v>171</v>
      </c>
      <c r="G1751" s="24">
        <v>2001</v>
      </c>
      <c r="H1751" s="24" t="s">
        <v>68</v>
      </c>
      <c r="I1751" s="24">
        <v>42</v>
      </c>
      <c r="J1751" s="21">
        <v>4</v>
      </c>
      <c r="K1751" s="41">
        <v>29.22</v>
      </c>
      <c r="L1751" s="41">
        <v>29.22</v>
      </c>
      <c r="M1751" s="41">
        <v>29.22</v>
      </c>
      <c r="N1751" s="41">
        <f t="shared" si="102"/>
        <v>0</v>
      </c>
      <c r="O1751" s="41">
        <f t="shared" si="103"/>
        <v>0</v>
      </c>
      <c r="P1751" s="41">
        <f t="shared" si="104"/>
        <v>0</v>
      </c>
    </row>
    <row r="1752" spans="1:16" x14ac:dyDescent="0.2">
      <c r="A1752" s="73">
        <v>37183</v>
      </c>
      <c r="B1752" s="24" t="s">
        <v>114</v>
      </c>
      <c r="C1752" s="71">
        <v>12.45</v>
      </c>
      <c r="D1752" s="24" t="s">
        <v>170</v>
      </c>
      <c r="E1752" s="24">
        <v>19</v>
      </c>
      <c r="F1752" s="24" t="s">
        <v>171</v>
      </c>
      <c r="G1752" s="24">
        <v>2001</v>
      </c>
      <c r="H1752" s="24" t="s">
        <v>68</v>
      </c>
      <c r="I1752" s="24">
        <v>42</v>
      </c>
      <c r="J1752" s="21">
        <v>4</v>
      </c>
      <c r="K1752" s="41">
        <v>29.89</v>
      </c>
      <c r="L1752" s="41">
        <v>29.89</v>
      </c>
      <c r="M1752" s="41">
        <v>29.89</v>
      </c>
      <c r="N1752" s="41">
        <f t="shared" si="102"/>
        <v>0</v>
      </c>
      <c r="O1752" s="41">
        <f t="shared" si="103"/>
        <v>0</v>
      </c>
      <c r="P1752" s="41">
        <f t="shared" si="104"/>
        <v>0</v>
      </c>
    </row>
    <row r="1753" spans="1:16" x14ac:dyDescent="0.2">
      <c r="A1753" s="73">
        <v>37183</v>
      </c>
      <c r="B1753" s="24" t="s">
        <v>115</v>
      </c>
      <c r="C1753" s="71">
        <v>12</v>
      </c>
      <c r="D1753" s="24" t="s">
        <v>170</v>
      </c>
      <c r="E1753" s="24">
        <v>19</v>
      </c>
      <c r="F1753" s="24" t="s">
        <v>171</v>
      </c>
      <c r="G1753" s="24">
        <v>2001</v>
      </c>
      <c r="H1753" s="24" t="s">
        <v>68</v>
      </c>
      <c r="I1753" s="24">
        <v>42</v>
      </c>
      <c r="J1753" s="21">
        <v>4</v>
      </c>
      <c r="K1753" s="41">
        <v>30.4</v>
      </c>
      <c r="L1753" s="41">
        <v>30.4</v>
      </c>
      <c r="M1753" s="41">
        <v>30.4</v>
      </c>
      <c r="N1753" s="41">
        <f t="shared" si="102"/>
        <v>0</v>
      </c>
      <c r="O1753" s="41">
        <f t="shared" si="103"/>
        <v>0</v>
      </c>
      <c r="P1753" s="41">
        <f t="shared" si="104"/>
        <v>0</v>
      </c>
    </row>
    <row r="1754" spans="1:16" x14ac:dyDescent="0.2">
      <c r="A1754" s="73">
        <v>37183</v>
      </c>
      <c r="B1754" s="24" t="s">
        <v>116</v>
      </c>
      <c r="C1754" s="71">
        <v>13.15</v>
      </c>
      <c r="D1754" s="24" t="s">
        <v>170</v>
      </c>
      <c r="E1754" s="24">
        <v>19</v>
      </c>
      <c r="F1754" s="24" t="s">
        <v>171</v>
      </c>
      <c r="G1754" s="24">
        <v>2001</v>
      </c>
      <c r="H1754" s="24" t="s">
        <v>68</v>
      </c>
      <c r="I1754" s="24">
        <v>42</v>
      </c>
      <c r="J1754" s="21">
        <v>4</v>
      </c>
      <c r="K1754" s="41">
        <v>28.37</v>
      </c>
      <c r="L1754" s="41">
        <v>28.37</v>
      </c>
      <c r="M1754" s="41">
        <v>28.37</v>
      </c>
      <c r="N1754" s="41">
        <f t="shared" si="102"/>
        <v>0</v>
      </c>
      <c r="O1754" s="41">
        <f t="shared" si="103"/>
        <v>0</v>
      </c>
      <c r="P1754" s="41">
        <f t="shared" si="104"/>
        <v>0</v>
      </c>
    </row>
    <row r="1755" spans="1:16" x14ac:dyDescent="0.2">
      <c r="A1755" s="73">
        <v>37183</v>
      </c>
      <c r="B1755" s="24" t="s">
        <v>117</v>
      </c>
      <c r="C1755" s="71">
        <v>13.3</v>
      </c>
      <c r="D1755" s="24" t="s">
        <v>170</v>
      </c>
      <c r="E1755" s="24">
        <v>19</v>
      </c>
      <c r="F1755" s="24" t="s">
        <v>171</v>
      </c>
      <c r="G1755" s="24">
        <v>2001</v>
      </c>
      <c r="H1755" s="24" t="s">
        <v>68</v>
      </c>
      <c r="I1755" s="24">
        <v>42</v>
      </c>
      <c r="J1755" s="21">
        <v>4</v>
      </c>
      <c r="K1755" s="41">
        <v>28.34</v>
      </c>
      <c r="L1755" s="41">
        <v>28.34</v>
      </c>
      <c r="M1755" s="41">
        <v>28.34</v>
      </c>
      <c r="N1755" s="41">
        <f t="shared" si="102"/>
        <v>0</v>
      </c>
      <c r="O1755" s="41">
        <f t="shared" si="103"/>
        <v>0</v>
      </c>
      <c r="P1755" s="41">
        <f t="shared" si="104"/>
        <v>0</v>
      </c>
    </row>
    <row r="1756" spans="1:16" x14ac:dyDescent="0.2">
      <c r="A1756" s="73">
        <v>37183</v>
      </c>
      <c r="B1756" s="24" t="s">
        <v>118</v>
      </c>
      <c r="C1756" s="71">
        <v>13.45</v>
      </c>
      <c r="D1756" s="24" t="s">
        <v>170</v>
      </c>
      <c r="E1756" s="24">
        <v>19</v>
      </c>
      <c r="F1756" s="24" t="s">
        <v>171</v>
      </c>
      <c r="G1756" s="24">
        <v>2001</v>
      </c>
      <c r="H1756" s="24" t="s">
        <v>68</v>
      </c>
      <c r="I1756" s="24">
        <v>42</v>
      </c>
      <c r="J1756" s="21">
        <v>4</v>
      </c>
      <c r="K1756" s="41">
        <v>26.47</v>
      </c>
      <c r="L1756" s="41">
        <v>26.47</v>
      </c>
      <c r="M1756" s="41">
        <v>26.47</v>
      </c>
      <c r="N1756" s="41">
        <f t="shared" si="102"/>
        <v>0</v>
      </c>
      <c r="O1756" s="41">
        <f t="shared" si="103"/>
        <v>0</v>
      </c>
      <c r="P1756" s="41">
        <f t="shared" si="104"/>
        <v>0</v>
      </c>
    </row>
    <row r="1757" spans="1:16" x14ac:dyDescent="0.2">
      <c r="A1757" s="73">
        <v>37183</v>
      </c>
      <c r="B1757" s="24" t="s">
        <v>119</v>
      </c>
      <c r="C1757" s="71">
        <v>13</v>
      </c>
      <c r="D1757" s="24" t="s">
        <v>170</v>
      </c>
      <c r="E1757" s="24">
        <v>19</v>
      </c>
      <c r="F1757" s="24" t="s">
        <v>171</v>
      </c>
      <c r="G1757" s="24">
        <v>2001</v>
      </c>
      <c r="H1757" s="24" t="s">
        <v>68</v>
      </c>
      <c r="I1757" s="24">
        <v>42</v>
      </c>
      <c r="J1757" s="21">
        <v>4</v>
      </c>
      <c r="K1757" s="41">
        <v>26.4</v>
      </c>
      <c r="L1757" s="41">
        <v>26.4</v>
      </c>
      <c r="M1757" s="41">
        <v>26.4</v>
      </c>
      <c r="N1757" s="41">
        <f t="shared" si="102"/>
        <v>0</v>
      </c>
      <c r="O1757" s="41">
        <f t="shared" si="103"/>
        <v>0</v>
      </c>
      <c r="P1757" s="41">
        <f t="shared" si="104"/>
        <v>0</v>
      </c>
    </row>
    <row r="1758" spans="1:16" x14ac:dyDescent="0.2">
      <c r="A1758" s="73">
        <v>37183</v>
      </c>
      <c r="B1758" s="24" t="s">
        <v>121</v>
      </c>
      <c r="C1758" s="71">
        <v>14.15</v>
      </c>
      <c r="D1758" s="24" t="s">
        <v>170</v>
      </c>
      <c r="E1758" s="24">
        <v>19</v>
      </c>
      <c r="F1758" s="24" t="s">
        <v>171</v>
      </c>
      <c r="G1758" s="24">
        <v>2001</v>
      </c>
      <c r="H1758" s="24" t="s">
        <v>68</v>
      </c>
      <c r="I1758" s="24">
        <v>42</v>
      </c>
      <c r="J1758" s="21">
        <v>4</v>
      </c>
      <c r="K1758" s="41">
        <v>24.28</v>
      </c>
      <c r="L1758" s="41">
        <v>24.28</v>
      </c>
      <c r="M1758" s="41">
        <v>24.28</v>
      </c>
      <c r="N1758" s="41">
        <f t="shared" si="102"/>
        <v>0</v>
      </c>
      <c r="O1758" s="41">
        <f t="shared" si="103"/>
        <v>0</v>
      </c>
      <c r="P1758" s="41">
        <f t="shared" si="104"/>
        <v>0</v>
      </c>
    </row>
    <row r="1759" spans="1:16" x14ac:dyDescent="0.2">
      <c r="A1759" s="73">
        <v>37183</v>
      </c>
      <c r="B1759" s="24" t="s">
        <v>122</v>
      </c>
      <c r="C1759" s="71">
        <v>14.3</v>
      </c>
      <c r="D1759" s="24" t="s">
        <v>170</v>
      </c>
      <c r="E1759" s="24">
        <v>19</v>
      </c>
      <c r="F1759" s="24" t="s">
        <v>171</v>
      </c>
      <c r="G1759" s="24">
        <v>2001</v>
      </c>
      <c r="H1759" s="24" t="s">
        <v>68</v>
      </c>
      <c r="I1759" s="24">
        <v>42</v>
      </c>
      <c r="J1759" s="21">
        <v>4</v>
      </c>
      <c r="K1759" s="41">
        <v>25.95</v>
      </c>
      <c r="L1759" s="41">
        <v>25.95</v>
      </c>
      <c r="M1759" s="41">
        <v>25.95</v>
      </c>
      <c r="N1759" s="41">
        <f t="shared" si="102"/>
        <v>0</v>
      </c>
      <c r="O1759" s="41">
        <f t="shared" si="103"/>
        <v>0</v>
      </c>
      <c r="P1759" s="41">
        <f t="shared" si="104"/>
        <v>0</v>
      </c>
    </row>
    <row r="1760" spans="1:16" x14ac:dyDescent="0.2">
      <c r="A1760" s="73">
        <v>37183</v>
      </c>
      <c r="B1760" s="24" t="s">
        <v>123</v>
      </c>
      <c r="C1760" s="71">
        <v>14.45</v>
      </c>
      <c r="D1760" s="24" t="s">
        <v>170</v>
      </c>
      <c r="E1760" s="24">
        <v>19</v>
      </c>
      <c r="F1760" s="24" t="s">
        <v>171</v>
      </c>
      <c r="G1760" s="24">
        <v>2001</v>
      </c>
      <c r="H1760" s="24" t="s">
        <v>68</v>
      </c>
      <c r="I1760" s="24">
        <v>42</v>
      </c>
      <c r="J1760" s="21">
        <v>4</v>
      </c>
      <c r="K1760" s="41">
        <v>26.37</v>
      </c>
      <c r="L1760" s="41">
        <v>26.37</v>
      </c>
      <c r="M1760" s="41">
        <v>26.37</v>
      </c>
      <c r="N1760" s="41">
        <f t="shared" si="102"/>
        <v>0</v>
      </c>
      <c r="O1760" s="41">
        <f t="shared" si="103"/>
        <v>0</v>
      </c>
      <c r="P1760" s="41">
        <f t="shared" si="104"/>
        <v>0</v>
      </c>
    </row>
    <row r="1761" spans="1:16" x14ac:dyDescent="0.2">
      <c r="A1761" s="73">
        <v>37183</v>
      </c>
      <c r="B1761" s="24" t="s">
        <v>124</v>
      </c>
      <c r="C1761" s="71">
        <v>14</v>
      </c>
      <c r="D1761" s="24" t="s">
        <v>170</v>
      </c>
      <c r="E1761" s="24">
        <v>19</v>
      </c>
      <c r="F1761" s="24" t="s">
        <v>171</v>
      </c>
      <c r="G1761" s="24">
        <v>2001</v>
      </c>
      <c r="H1761" s="24" t="s">
        <v>68</v>
      </c>
      <c r="I1761" s="24">
        <v>42</v>
      </c>
      <c r="J1761" s="21">
        <v>4</v>
      </c>
      <c r="K1761" s="41">
        <v>26.33</v>
      </c>
      <c r="L1761" s="41">
        <v>26.33</v>
      </c>
      <c r="M1761" s="41">
        <v>26.33</v>
      </c>
      <c r="N1761" s="41">
        <f t="shared" si="102"/>
        <v>0</v>
      </c>
      <c r="O1761" s="41">
        <f t="shared" si="103"/>
        <v>0</v>
      </c>
      <c r="P1761" s="41">
        <f t="shared" si="104"/>
        <v>0</v>
      </c>
    </row>
    <row r="1762" spans="1:16" x14ac:dyDescent="0.2">
      <c r="A1762" s="73">
        <v>37183</v>
      </c>
      <c r="B1762" s="24" t="s">
        <v>125</v>
      </c>
      <c r="C1762" s="71">
        <v>15.15</v>
      </c>
      <c r="D1762" s="24" t="s">
        <v>170</v>
      </c>
      <c r="E1762" s="24">
        <v>19</v>
      </c>
      <c r="F1762" s="24" t="s">
        <v>171</v>
      </c>
      <c r="G1762" s="24">
        <v>2001</v>
      </c>
      <c r="H1762" s="24" t="s">
        <v>68</v>
      </c>
      <c r="I1762" s="24">
        <v>42</v>
      </c>
      <c r="J1762" s="21">
        <v>4</v>
      </c>
      <c r="K1762" s="41">
        <v>26.92</v>
      </c>
      <c r="L1762" s="41">
        <v>26.92</v>
      </c>
      <c r="M1762" s="41">
        <v>26.92</v>
      </c>
      <c r="N1762" s="41">
        <f t="shared" si="102"/>
        <v>0</v>
      </c>
      <c r="O1762" s="41">
        <f t="shared" si="103"/>
        <v>0</v>
      </c>
      <c r="P1762" s="41">
        <f t="shared" si="104"/>
        <v>0</v>
      </c>
    </row>
    <row r="1763" spans="1:16" x14ac:dyDescent="0.2">
      <c r="A1763" s="73">
        <v>37183</v>
      </c>
      <c r="B1763" s="24" t="s">
        <v>126</v>
      </c>
      <c r="C1763" s="71">
        <v>15.3</v>
      </c>
      <c r="D1763" s="24" t="s">
        <v>170</v>
      </c>
      <c r="E1763" s="24">
        <v>19</v>
      </c>
      <c r="F1763" s="24" t="s">
        <v>171</v>
      </c>
      <c r="G1763" s="24">
        <v>2001</v>
      </c>
      <c r="H1763" s="24" t="s">
        <v>68</v>
      </c>
      <c r="I1763" s="24">
        <v>42</v>
      </c>
      <c r="J1763" s="21">
        <v>4</v>
      </c>
      <c r="K1763" s="41">
        <v>28.14</v>
      </c>
      <c r="L1763" s="41">
        <v>28.14</v>
      </c>
      <c r="M1763" s="41">
        <v>28.14</v>
      </c>
      <c r="N1763" s="41">
        <f t="shared" si="102"/>
        <v>0</v>
      </c>
      <c r="O1763" s="41">
        <f t="shared" si="103"/>
        <v>0</v>
      </c>
      <c r="P1763" s="41">
        <f t="shared" si="104"/>
        <v>0</v>
      </c>
    </row>
    <row r="1764" spans="1:16" x14ac:dyDescent="0.2">
      <c r="A1764" s="73">
        <v>37183</v>
      </c>
      <c r="B1764" s="24" t="s">
        <v>127</v>
      </c>
      <c r="C1764" s="71">
        <v>15.45</v>
      </c>
      <c r="D1764" s="24" t="s">
        <v>170</v>
      </c>
      <c r="E1764" s="24">
        <v>19</v>
      </c>
      <c r="F1764" s="24" t="s">
        <v>171</v>
      </c>
      <c r="G1764" s="24">
        <v>2001</v>
      </c>
      <c r="H1764" s="24" t="s">
        <v>68</v>
      </c>
      <c r="I1764" s="24">
        <v>42</v>
      </c>
      <c r="J1764" s="21">
        <v>4</v>
      </c>
      <c r="K1764" s="41">
        <v>28.15</v>
      </c>
      <c r="L1764" s="41">
        <v>28.15</v>
      </c>
      <c r="M1764" s="41">
        <v>28.15</v>
      </c>
      <c r="N1764" s="41">
        <f t="shared" si="102"/>
        <v>0</v>
      </c>
      <c r="O1764" s="41">
        <f t="shared" si="103"/>
        <v>0</v>
      </c>
      <c r="P1764" s="41">
        <f t="shared" si="104"/>
        <v>0</v>
      </c>
    </row>
    <row r="1765" spans="1:16" x14ac:dyDescent="0.2">
      <c r="A1765" s="73">
        <v>37183</v>
      </c>
      <c r="B1765" s="24" t="s">
        <v>128</v>
      </c>
      <c r="C1765" s="71">
        <v>15</v>
      </c>
      <c r="D1765" s="24" t="s">
        <v>170</v>
      </c>
      <c r="E1765" s="24">
        <v>19</v>
      </c>
      <c r="F1765" s="24" t="s">
        <v>171</v>
      </c>
      <c r="G1765" s="24">
        <v>2001</v>
      </c>
      <c r="H1765" s="24" t="s">
        <v>68</v>
      </c>
      <c r="I1765" s="24">
        <v>42</v>
      </c>
      <c r="J1765" s="21">
        <v>4</v>
      </c>
      <c r="K1765" s="41">
        <v>28.34</v>
      </c>
      <c r="L1765" s="41">
        <v>28.34</v>
      </c>
      <c r="M1765" s="41">
        <v>28.34</v>
      </c>
      <c r="N1765" s="41">
        <f t="shared" si="102"/>
        <v>0</v>
      </c>
      <c r="O1765" s="41">
        <f t="shared" si="103"/>
        <v>0</v>
      </c>
      <c r="P1765" s="41">
        <f t="shared" si="104"/>
        <v>0</v>
      </c>
    </row>
    <row r="1766" spans="1:16" x14ac:dyDescent="0.2">
      <c r="A1766" s="73">
        <v>37183</v>
      </c>
      <c r="B1766" s="24" t="s">
        <v>129</v>
      </c>
      <c r="C1766" s="71">
        <v>16.149999999999999</v>
      </c>
      <c r="D1766" s="24" t="s">
        <v>170</v>
      </c>
      <c r="E1766" s="24">
        <v>19</v>
      </c>
      <c r="F1766" s="24" t="s">
        <v>171</v>
      </c>
      <c r="G1766" s="24">
        <v>2001</v>
      </c>
      <c r="H1766" s="24" t="s">
        <v>68</v>
      </c>
      <c r="I1766" s="24">
        <v>42</v>
      </c>
      <c r="J1766" s="21">
        <v>4</v>
      </c>
      <c r="K1766" s="41">
        <v>28.56</v>
      </c>
      <c r="L1766" s="41">
        <v>28.56</v>
      </c>
      <c r="M1766" s="41">
        <v>28.56</v>
      </c>
      <c r="N1766" s="41">
        <f t="shared" si="102"/>
        <v>0</v>
      </c>
      <c r="O1766" s="41">
        <f t="shared" si="103"/>
        <v>0</v>
      </c>
      <c r="P1766" s="41">
        <f t="shared" si="104"/>
        <v>0</v>
      </c>
    </row>
    <row r="1767" spans="1:16" x14ac:dyDescent="0.2">
      <c r="A1767" s="73">
        <v>37183</v>
      </c>
      <c r="B1767" s="24" t="s">
        <v>130</v>
      </c>
      <c r="C1767" s="71">
        <v>16.3</v>
      </c>
      <c r="D1767" s="24" t="s">
        <v>170</v>
      </c>
      <c r="E1767" s="24">
        <v>19</v>
      </c>
      <c r="F1767" s="24" t="s">
        <v>171</v>
      </c>
      <c r="G1767" s="24">
        <v>2001</v>
      </c>
      <c r="H1767" s="24" t="s">
        <v>68</v>
      </c>
      <c r="I1767" s="24">
        <v>42</v>
      </c>
      <c r="J1767" s="21">
        <v>4</v>
      </c>
      <c r="K1767" s="41">
        <v>28.58</v>
      </c>
      <c r="L1767" s="41">
        <v>28.58</v>
      </c>
      <c r="M1767" s="41">
        <v>28.58</v>
      </c>
      <c r="N1767" s="41">
        <f t="shared" si="102"/>
        <v>0</v>
      </c>
      <c r="O1767" s="41">
        <f t="shared" si="103"/>
        <v>0</v>
      </c>
      <c r="P1767" s="41">
        <f t="shared" si="104"/>
        <v>0</v>
      </c>
    </row>
    <row r="1768" spans="1:16" x14ac:dyDescent="0.2">
      <c r="A1768" s="73">
        <v>37183</v>
      </c>
      <c r="B1768" s="24" t="s">
        <v>131</v>
      </c>
      <c r="C1768" s="71">
        <v>16.45</v>
      </c>
      <c r="D1768" s="24" t="s">
        <v>170</v>
      </c>
      <c r="E1768" s="24">
        <v>19</v>
      </c>
      <c r="F1768" s="24" t="s">
        <v>171</v>
      </c>
      <c r="G1768" s="24">
        <v>2001</v>
      </c>
      <c r="H1768" s="24" t="s">
        <v>68</v>
      </c>
      <c r="I1768" s="24">
        <v>42</v>
      </c>
      <c r="J1768" s="21">
        <v>4</v>
      </c>
      <c r="K1768" s="41">
        <v>29.89</v>
      </c>
      <c r="L1768" s="41">
        <v>29.89</v>
      </c>
      <c r="M1768" s="41">
        <v>29.89</v>
      </c>
      <c r="N1768" s="41">
        <f t="shared" si="102"/>
        <v>0</v>
      </c>
      <c r="O1768" s="41">
        <f t="shared" si="103"/>
        <v>0</v>
      </c>
      <c r="P1768" s="41">
        <f t="shared" si="104"/>
        <v>0</v>
      </c>
    </row>
    <row r="1769" spans="1:16" x14ac:dyDescent="0.2">
      <c r="A1769" s="73">
        <v>37183</v>
      </c>
      <c r="B1769" s="24" t="s">
        <v>132</v>
      </c>
      <c r="C1769" s="71">
        <v>16</v>
      </c>
      <c r="D1769" s="24" t="s">
        <v>170</v>
      </c>
      <c r="E1769" s="24">
        <v>19</v>
      </c>
      <c r="F1769" s="24" t="s">
        <v>171</v>
      </c>
      <c r="G1769" s="24">
        <v>2001</v>
      </c>
      <c r="H1769" s="24" t="s">
        <v>68</v>
      </c>
      <c r="I1769" s="24">
        <v>42</v>
      </c>
      <c r="J1769" s="21">
        <v>4</v>
      </c>
      <c r="K1769" s="41">
        <v>30.4</v>
      </c>
      <c r="L1769" s="41">
        <v>30.4</v>
      </c>
      <c r="M1769" s="41">
        <v>30.4</v>
      </c>
      <c r="N1769" s="41">
        <f t="shared" si="102"/>
        <v>0</v>
      </c>
      <c r="O1769" s="41">
        <f t="shared" si="103"/>
        <v>0</v>
      </c>
      <c r="P1769" s="41">
        <f t="shared" si="104"/>
        <v>0</v>
      </c>
    </row>
    <row r="1770" spans="1:16" x14ac:dyDescent="0.2">
      <c r="A1770" s="73">
        <v>37183</v>
      </c>
      <c r="B1770" s="24" t="s">
        <v>133</v>
      </c>
      <c r="C1770" s="71">
        <v>17.149999999999999</v>
      </c>
      <c r="D1770" s="24" t="s">
        <v>170</v>
      </c>
      <c r="E1770" s="24">
        <v>19</v>
      </c>
      <c r="F1770" s="24" t="s">
        <v>171</v>
      </c>
      <c r="G1770" s="24">
        <v>2001</v>
      </c>
      <c r="H1770" s="24" t="s">
        <v>68</v>
      </c>
      <c r="I1770" s="24">
        <v>42</v>
      </c>
      <c r="J1770" s="21">
        <v>4</v>
      </c>
      <c r="K1770" s="41">
        <v>29.11</v>
      </c>
      <c r="L1770" s="41">
        <v>29.11</v>
      </c>
      <c r="M1770" s="41">
        <v>29.11</v>
      </c>
      <c r="N1770" s="41">
        <f t="shared" si="102"/>
        <v>0</v>
      </c>
      <c r="O1770" s="41">
        <f t="shared" si="103"/>
        <v>0</v>
      </c>
      <c r="P1770" s="41">
        <f t="shared" si="104"/>
        <v>0</v>
      </c>
    </row>
    <row r="1771" spans="1:16" x14ac:dyDescent="0.2">
      <c r="A1771" s="73">
        <v>37183</v>
      </c>
      <c r="B1771" s="24" t="s">
        <v>134</v>
      </c>
      <c r="C1771" s="71">
        <v>17.3</v>
      </c>
      <c r="D1771" s="24" t="s">
        <v>170</v>
      </c>
      <c r="E1771" s="24">
        <v>19</v>
      </c>
      <c r="F1771" s="24" t="s">
        <v>171</v>
      </c>
      <c r="G1771" s="24">
        <v>2001</v>
      </c>
      <c r="H1771" s="24" t="s">
        <v>68</v>
      </c>
      <c r="I1771" s="24">
        <v>42</v>
      </c>
      <c r="J1771" s="21">
        <v>4</v>
      </c>
      <c r="K1771" s="41">
        <v>29.11</v>
      </c>
      <c r="L1771" s="41">
        <v>29.11</v>
      </c>
      <c r="M1771" s="41">
        <v>29.11</v>
      </c>
      <c r="N1771" s="41">
        <f t="shared" si="102"/>
        <v>0</v>
      </c>
      <c r="O1771" s="41">
        <f t="shared" si="103"/>
        <v>0</v>
      </c>
      <c r="P1771" s="41">
        <f t="shared" si="104"/>
        <v>0</v>
      </c>
    </row>
    <row r="1772" spans="1:16" x14ac:dyDescent="0.2">
      <c r="A1772" s="73">
        <v>37183</v>
      </c>
      <c r="B1772" s="24" t="s">
        <v>135</v>
      </c>
      <c r="C1772" s="71">
        <v>17.45</v>
      </c>
      <c r="D1772" s="24" t="s">
        <v>170</v>
      </c>
      <c r="E1772" s="24">
        <v>19</v>
      </c>
      <c r="F1772" s="24" t="s">
        <v>171</v>
      </c>
      <c r="G1772" s="24">
        <v>2001</v>
      </c>
      <c r="H1772" s="24" t="s">
        <v>68</v>
      </c>
      <c r="I1772" s="24">
        <v>42</v>
      </c>
      <c r="J1772" s="21">
        <v>4</v>
      </c>
      <c r="K1772" s="41">
        <v>28.79</v>
      </c>
      <c r="L1772" s="41">
        <v>28.79</v>
      </c>
      <c r="M1772" s="41">
        <v>28.79</v>
      </c>
      <c r="N1772" s="41">
        <f t="shared" si="102"/>
        <v>0</v>
      </c>
      <c r="O1772" s="41">
        <f t="shared" si="103"/>
        <v>0</v>
      </c>
      <c r="P1772" s="41">
        <f t="shared" si="104"/>
        <v>0</v>
      </c>
    </row>
    <row r="1773" spans="1:16" x14ac:dyDescent="0.2">
      <c r="A1773" s="73">
        <v>37183</v>
      </c>
      <c r="B1773" s="24" t="s">
        <v>136</v>
      </c>
      <c r="C1773" s="71">
        <v>17</v>
      </c>
      <c r="D1773" s="24" t="s">
        <v>170</v>
      </c>
      <c r="E1773" s="24">
        <v>19</v>
      </c>
      <c r="F1773" s="24" t="s">
        <v>171</v>
      </c>
      <c r="G1773" s="24">
        <v>2001</v>
      </c>
      <c r="H1773" s="24" t="s">
        <v>68</v>
      </c>
      <c r="I1773" s="24">
        <v>42</v>
      </c>
      <c r="J1773" s="21">
        <v>4</v>
      </c>
      <c r="K1773" s="41">
        <v>28.16</v>
      </c>
      <c r="L1773" s="41">
        <v>28.16</v>
      </c>
      <c r="M1773" s="41">
        <v>28.16</v>
      </c>
      <c r="N1773" s="41">
        <f t="shared" si="102"/>
        <v>0</v>
      </c>
      <c r="O1773" s="41">
        <f t="shared" si="103"/>
        <v>0</v>
      </c>
      <c r="P1773" s="41">
        <f t="shared" si="104"/>
        <v>0</v>
      </c>
    </row>
    <row r="1774" spans="1:16" x14ac:dyDescent="0.2">
      <c r="A1774" s="73">
        <v>37183</v>
      </c>
      <c r="B1774" s="24" t="s">
        <v>137</v>
      </c>
      <c r="C1774" s="71">
        <v>18.149999999999999</v>
      </c>
      <c r="D1774" s="24" t="s">
        <v>170</v>
      </c>
      <c r="E1774" s="24">
        <v>19</v>
      </c>
      <c r="F1774" s="24" t="s">
        <v>171</v>
      </c>
      <c r="G1774" s="24">
        <v>2001</v>
      </c>
      <c r="H1774" s="24" t="s">
        <v>68</v>
      </c>
      <c r="I1774" s="24">
        <v>42</v>
      </c>
      <c r="J1774" s="21">
        <v>4</v>
      </c>
      <c r="K1774" s="41">
        <v>27.21</v>
      </c>
      <c r="L1774" s="41">
        <v>27.21</v>
      </c>
      <c r="M1774" s="41">
        <v>27.21</v>
      </c>
      <c r="N1774" s="41">
        <f t="shared" si="102"/>
        <v>0</v>
      </c>
      <c r="O1774" s="41">
        <f t="shared" si="103"/>
        <v>0</v>
      </c>
      <c r="P1774" s="41">
        <f t="shared" si="104"/>
        <v>0</v>
      </c>
    </row>
    <row r="1775" spans="1:16" x14ac:dyDescent="0.2">
      <c r="A1775" s="73">
        <v>37183</v>
      </c>
      <c r="B1775" s="24" t="s">
        <v>138</v>
      </c>
      <c r="C1775" s="71">
        <v>18.3</v>
      </c>
      <c r="D1775" s="24" t="s">
        <v>170</v>
      </c>
      <c r="E1775" s="24">
        <v>19</v>
      </c>
      <c r="F1775" s="24" t="s">
        <v>171</v>
      </c>
      <c r="G1775" s="24">
        <v>2001</v>
      </c>
      <c r="H1775" s="24" t="s">
        <v>68</v>
      </c>
      <c r="I1775" s="24">
        <v>42</v>
      </c>
      <c r="J1775" s="21">
        <v>4</v>
      </c>
      <c r="K1775" s="41">
        <v>26.4</v>
      </c>
      <c r="L1775" s="41">
        <v>26.4</v>
      </c>
      <c r="M1775" s="41">
        <v>26.4</v>
      </c>
      <c r="N1775" s="41">
        <f t="shared" si="102"/>
        <v>0</v>
      </c>
      <c r="O1775" s="41">
        <f t="shared" si="103"/>
        <v>0</v>
      </c>
      <c r="P1775" s="41">
        <f t="shared" si="104"/>
        <v>0</v>
      </c>
    </row>
    <row r="1776" spans="1:16" x14ac:dyDescent="0.2">
      <c r="A1776" s="73">
        <v>37183</v>
      </c>
      <c r="B1776" s="24" t="s">
        <v>139</v>
      </c>
      <c r="C1776" s="71">
        <v>18.45</v>
      </c>
      <c r="D1776" s="24" t="s">
        <v>170</v>
      </c>
      <c r="E1776" s="24">
        <v>19</v>
      </c>
      <c r="F1776" s="24" t="s">
        <v>171</v>
      </c>
      <c r="G1776" s="24">
        <v>2001</v>
      </c>
      <c r="H1776" s="24" t="s">
        <v>68</v>
      </c>
      <c r="I1776" s="24">
        <v>42</v>
      </c>
      <c r="J1776" s="21">
        <v>4</v>
      </c>
      <c r="K1776" s="41">
        <v>27.36</v>
      </c>
      <c r="L1776" s="41">
        <v>27.36</v>
      </c>
      <c r="M1776" s="41">
        <v>27.36</v>
      </c>
      <c r="N1776" s="41">
        <f t="shared" si="102"/>
        <v>0</v>
      </c>
      <c r="O1776" s="41">
        <f t="shared" si="103"/>
        <v>0</v>
      </c>
      <c r="P1776" s="41">
        <f t="shared" si="104"/>
        <v>0</v>
      </c>
    </row>
    <row r="1777" spans="1:16" x14ac:dyDescent="0.2">
      <c r="A1777" s="73">
        <v>37183</v>
      </c>
      <c r="B1777" s="24" t="s">
        <v>140</v>
      </c>
      <c r="C1777" s="71">
        <v>18</v>
      </c>
      <c r="D1777" s="24" t="s">
        <v>170</v>
      </c>
      <c r="E1777" s="24">
        <v>19</v>
      </c>
      <c r="F1777" s="24" t="s">
        <v>171</v>
      </c>
      <c r="G1777" s="24">
        <v>2001</v>
      </c>
      <c r="H1777" s="24" t="s">
        <v>68</v>
      </c>
      <c r="I1777" s="24">
        <v>42</v>
      </c>
      <c r="J1777" s="21">
        <v>4</v>
      </c>
      <c r="K1777" s="41">
        <v>27.66</v>
      </c>
      <c r="L1777" s="41">
        <v>27.66</v>
      </c>
      <c r="M1777" s="41">
        <v>27.66</v>
      </c>
      <c r="N1777" s="41">
        <f t="shared" si="102"/>
        <v>0</v>
      </c>
      <c r="O1777" s="41">
        <f t="shared" si="103"/>
        <v>0</v>
      </c>
      <c r="P1777" s="41">
        <f t="shared" si="104"/>
        <v>0</v>
      </c>
    </row>
    <row r="1778" spans="1:16" x14ac:dyDescent="0.2">
      <c r="A1778" s="73">
        <v>37183</v>
      </c>
      <c r="B1778" s="24" t="s">
        <v>141</v>
      </c>
      <c r="C1778" s="71">
        <v>19.149999999999999</v>
      </c>
      <c r="D1778" s="24" t="s">
        <v>170</v>
      </c>
      <c r="E1778" s="24">
        <v>19</v>
      </c>
      <c r="F1778" s="24" t="s">
        <v>171</v>
      </c>
      <c r="G1778" s="24">
        <v>2001</v>
      </c>
      <c r="H1778" s="24" t="s">
        <v>68</v>
      </c>
      <c r="I1778" s="24">
        <v>42</v>
      </c>
      <c r="J1778" s="21">
        <v>4</v>
      </c>
      <c r="K1778" s="41">
        <v>28.26</v>
      </c>
      <c r="L1778" s="41">
        <v>28.26</v>
      </c>
      <c r="M1778" s="41">
        <v>28.26</v>
      </c>
      <c r="N1778" s="41">
        <f t="shared" si="102"/>
        <v>0</v>
      </c>
      <c r="O1778" s="41">
        <f t="shared" si="103"/>
        <v>0</v>
      </c>
      <c r="P1778" s="41">
        <f t="shared" si="104"/>
        <v>0</v>
      </c>
    </row>
    <row r="1779" spans="1:16" x14ac:dyDescent="0.2">
      <c r="A1779" s="73">
        <v>37183</v>
      </c>
      <c r="B1779" s="24" t="s">
        <v>142</v>
      </c>
      <c r="C1779" s="71">
        <v>19.3</v>
      </c>
      <c r="D1779" s="24" t="s">
        <v>170</v>
      </c>
      <c r="E1779" s="24">
        <v>19</v>
      </c>
      <c r="F1779" s="24" t="s">
        <v>171</v>
      </c>
      <c r="G1779" s="24">
        <v>2001</v>
      </c>
      <c r="H1779" s="24" t="s">
        <v>68</v>
      </c>
      <c r="I1779" s="24">
        <v>42</v>
      </c>
      <c r="J1779" s="21">
        <v>4</v>
      </c>
      <c r="K1779" s="41">
        <v>28.11</v>
      </c>
      <c r="L1779" s="41">
        <v>28.01</v>
      </c>
      <c r="M1779" s="41">
        <v>26.4</v>
      </c>
      <c r="N1779" s="41">
        <f t="shared" si="102"/>
        <v>9.9999999999997868E-2</v>
      </c>
      <c r="O1779" s="41">
        <f t="shared" si="103"/>
        <v>1.7100000000000009</v>
      </c>
      <c r="P1779" s="41">
        <f t="shared" si="104"/>
        <v>1.610000000000003</v>
      </c>
    </row>
    <row r="1780" spans="1:16" x14ac:dyDescent="0.2">
      <c r="A1780" s="73">
        <v>37183</v>
      </c>
      <c r="B1780" s="24" t="s">
        <v>143</v>
      </c>
      <c r="C1780" s="71">
        <v>19.45</v>
      </c>
      <c r="D1780" s="24" t="s">
        <v>170</v>
      </c>
      <c r="E1780" s="24">
        <v>19</v>
      </c>
      <c r="F1780" s="24" t="s">
        <v>171</v>
      </c>
      <c r="G1780" s="24">
        <v>2001</v>
      </c>
      <c r="H1780" s="24" t="s">
        <v>68</v>
      </c>
      <c r="I1780" s="24">
        <v>42</v>
      </c>
      <c r="J1780" s="21">
        <v>4</v>
      </c>
      <c r="K1780" s="41">
        <v>27.03</v>
      </c>
      <c r="L1780" s="41">
        <v>26.99</v>
      </c>
      <c r="M1780" s="41">
        <v>26.4</v>
      </c>
      <c r="N1780" s="41">
        <f t="shared" si="102"/>
        <v>4.00000000000027E-2</v>
      </c>
      <c r="O1780" s="41">
        <f t="shared" si="103"/>
        <v>0.63000000000000256</v>
      </c>
      <c r="P1780" s="41">
        <f t="shared" si="104"/>
        <v>0.58999999999999986</v>
      </c>
    </row>
    <row r="1781" spans="1:16" x14ac:dyDescent="0.2">
      <c r="A1781" s="73">
        <v>37183</v>
      </c>
      <c r="B1781" s="24" t="s">
        <v>144</v>
      </c>
      <c r="C1781" s="71">
        <v>19</v>
      </c>
      <c r="D1781" s="24" t="s">
        <v>170</v>
      </c>
      <c r="E1781" s="24">
        <v>19</v>
      </c>
      <c r="F1781" s="24" t="s">
        <v>171</v>
      </c>
      <c r="G1781" s="24">
        <v>2001</v>
      </c>
      <c r="H1781" s="24" t="s">
        <v>68</v>
      </c>
      <c r="I1781" s="24">
        <v>42</v>
      </c>
      <c r="J1781" s="21">
        <v>4</v>
      </c>
      <c r="K1781" s="41">
        <v>29.9</v>
      </c>
      <c r="L1781" s="41">
        <v>29.6</v>
      </c>
      <c r="M1781" s="41">
        <v>24.95</v>
      </c>
      <c r="N1781" s="41">
        <f t="shared" si="102"/>
        <v>0.29999999999999716</v>
      </c>
      <c r="O1781" s="41">
        <f t="shared" si="103"/>
        <v>4.9499999999999993</v>
      </c>
      <c r="P1781" s="41">
        <f t="shared" si="104"/>
        <v>4.6500000000000021</v>
      </c>
    </row>
    <row r="1782" spans="1:16" x14ac:dyDescent="0.2">
      <c r="A1782" s="73">
        <v>37183</v>
      </c>
      <c r="B1782" s="24" t="s">
        <v>145</v>
      </c>
      <c r="C1782" s="71">
        <v>20.149999999999999</v>
      </c>
      <c r="D1782" s="24" t="s">
        <v>170</v>
      </c>
      <c r="E1782" s="24">
        <v>19</v>
      </c>
      <c r="F1782" s="24" t="s">
        <v>171</v>
      </c>
      <c r="G1782" s="24">
        <v>2001</v>
      </c>
      <c r="H1782" s="24" t="s">
        <v>68</v>
      </c>
      <c r="I1782" s="24">
        <v>42</v>
      </c>
      <c r="J1782" s="21">
        <v>4</v>
      </c>
      <c r="K1782" s="41">
        <v>36.33</v>
      </c>
      <c r="L1782" s="41">
        <v>34.24</v>
      </c>
      <c r="M1782" s="41">
        <v>1.9</v>
      </c>
      <c r="N1782" s="41">
        <f t="shared" si="102"/>
        <v>2.0899999999999963</v>
      </c>
      <c r="O1782" s="41">
        <f t="shared" si="103"/>
        <v>34.43</v>
      </c>
      <c r="P1782" s="41">
        <f t="shared" si="104"/>
        <v>32.340000000000003</v>
      </c>
    </row>
    <row r="1783" spans="1:16" x14ac:dyDescent="0.2">
      <c r="A1783" s="73">
        <v>37183</v>
      </c>
      <c r="B1783" s="24" t="s">
        <v>146</v>
      </c>
      <c r="C1783" s="71">
        <v>20.3</v>
      </c>
      <c r="D1783" s="24" t="s">
        <v>170</v>
      </c>
      <c r="E1783" s="24">
        <v>19</v>
      </c>
      <c r="F1783" s="24" t="s">
        <v>171</v>
      </c>
      <c r="G1783" s="24">
        <v>2001</v>
      </c>
      <c r="H1783" s="24" t="s">
        <v>68</v>
      </c>
      <c r="I1783" s="24">
        <v>42</v>
      </c>
      <c r="J1783" s="21">
        <v>4</v>
      </c>
      <c r="K1783" s="41">
        <v>34.9</v>
      </c>
      <c r="L1783" s="41">
        <v>32.18</v>
      </c>
      <c r="M1783" s="41">
        <v>-10</v>
      </c>
      <c r="N1783" s="41">
        <f t="shared" si="102"/>
        <v>2.7199999999999989</v>
      </c>
      <c r="O1783" s="41">
        <f t="shared" si="103"/>
        <v>44.9</v>
      </c>
      <c r="P1783" s="41">
        <f t="shared" si="104"/>
        <v>42.18</v>
      </c>
    </row>
    <row r="1784" spans="1:16" x14ac:dyDescent="0.2">
      <c r="A1784" s="73">
        <v>37183</v>
      </c>
      <c r="B1784" s="24" t="s">
        <v>147</v>
      </c>
      <c r="C1784" s="71">
        <v>20.45</v>
      </c>
      <c r="D1784" s="24" t="s">
        <v>170</v>
      </c>
      <c r="E1784" s="24">
        <v>19</v>
      </c>
      <c r="F1784" s="24" t="s">
        <v>171</v>
      </c>
      <c r="G1784" s="24">
        <v>2001</v>
      </c>
      <c r="H1784" s="24" t="s">
        <v>68</v>
      </c>
      <c r="I1784" s="24">
        <v>42</v>
      </c>
      <c r="J1784" s="21">
        <v>4</v>
      </c>
      <c r="K1784" s="41">
        <v>35.57</v>
      </c>
      <c r="L1784" s="41">
        <v>30.4</v>
      </c>
      <c r="M1784" s="41">
        <v>-49.9</v>
      </c>
      <c r="N1784" s="41">
        <f t="shared" si="102"/>
        <v>5.1700000000000017</v>
      </c>
      <c r="O1784" s="41">
        <f t="shared" si="103"/>
        <v>85.47</v>
      </c>
      <c r="P1784" s="41">
        <f t="shared" si="104"/>
        <v>80.3</v>
      </c>
    </row>
    <row r="1785" spans="1:16" x14ac:dyDescent="0.2">
      <c r="A1785" s="73">
        <v>37183</v>
      </c>
      <c r="B1785" s="24" t="s">
        <v>148</v>
      </c>
      <c r="C1785" s="71">
        <v>20</v>
      </c>
      <c r="D1785" s="24" t="s">
        <v>170</v>
      </c>
      <c r="E1785" s="24">
        <v>19</v>
      </c>
      <c r="F1785" s="24" t="s">
        <v>171</v>
      </c>
      <c r="G1785" s="24">
        <v>2001</v>
      </c>
      <c r="H1785" s="24" t="s">
        <v>68</v>
      </c>
      <c r="I1785" s="24">
        <v>42</v>
      </c>
      <c r="J1785" s="21">
        <v>4</v>
      </c>
      <c r="K1785" s="41">
        <v>95.21</v>
      </c>
      <c r="L1785" s="41">
        <v>29.11</v>
      </c>
      <c r="M1785" s="41">
        <v>-997</v>
      </c>
      <c r="N1785" s="41">
        <f t="shared" si="102"/>
        <v>66.099999999999994</v>
      </c>
      <c r="O1785" s="41">
        <f t="shared" si="103"/>
        <v>1092.21</v>
      </c>
      <c r="P1785" s="41">
        <f t="shared" si="104"/>
        <v>1026.1099999999999</v>
      </c>
    </row>
    <row r="1786" spans="1:16" x14ac:dyDescent="0.2">
      <c r="A1786" s="73">
        <v>37183</v>
      </c>
      <c r="B1786" s="24" t="s">
        <v>149</v>
      </c>
      <c r="C1786" s="71">
        <v>21.15</v>
      </c>
      <c r="D1786" s="24" t="s">
        <v>170</v>
      </c>
      <c r="E1786" s="24">
        <v>19</v>
      </c>
      <c r="F1786" s="24" t="s">
        <v>171</v>
      </c>
      <c r="G1786" s="24">
        <v>2001</v>
      </c>
      <c r="H1786" s="24" t="s">
        <v>68</v>
      </c>
      <c r="I1786" s="24">
        <v>42</v>
      </c>
      <c r="J1786" s="21">
        <v>4</v>
      </c>
      <c r="K1786" s="41">
        <v>95.33</v>
      </c>
      <c r="L1786" s="41">
        <v>29.22</v>
      </c>
      <c r="M1786" s="41">
        <v>-997</v>
      </c>
      <c r="N1786" s="41">
        <f t="shared" si="102"/>
        <v>66.11</v>
      </c>
      <c r="O1786" s="41">
        <f t="shared" si="103"/>
        <v>1092.33</v>
      </c>
      <c r="P1786" s="41">
        <f t="shared" si="104"/>
        <v>1026.22</v>
      </c>
    </row>
    <row r="1787" spans="1:16" x14ac:dyDescent="0.2">
      <c r="A1787" s="73">
        <v>37183</v>
      </c>
      <c r="B1787" s="24" t="s">
        <v>150</v>
      </c>
      <c r="C1787" s="71">
        <v>21.3</v>
      </c>
      <c r="D1787" s="24" t="s">
        <v>170</v>
      </c>
      <c r="E1787" s="24">
        <v>19</v>
      </c>
      <c r="F1787" s="24" t="s">
        <v>171</v>
      </c>
      <c r="G1787" s="24">
        <v>2001</v>
      </c>
      <c r="H1787" s="24" t="s">
        <v>68</v>
      </c>
      <c r="I1787" s="24">
        <v>42</v>
      </c>
      <c r="J1787" s="21">
        <v>4</v>
      </c>
      <c r="K1787" s="41">
        <v>39.33</v>
      </c>
      <c r="L1787" s="41">
        <v>29.89</v>
      </c>
      <c r="M1787" s="41">
        <v>-116.7</v>
      </c>
      <c r="N1787" s="41">
        <f t="shared" si="102"/>
        <v>9.4399999999999977</v>
      </c>
      <c r="O1787" s="41">
        <f t="shared" si="103"/>
        <v>156.03</v>
      </c>
      <c r="P1787" s="41">
        <f t="shared" si="104"/>
        <v>146.59</v>
      </c>
    </row>
    <row r="1788" spans="1:16" x14ac:dyDescent="0.2">
      <c r="A1788" s="73">
        <v>37183</v>
      </c>
      <c r="B1788" s="24" t="s">
        <v>151</v>
      </c>
      <c r="C1788" s="71">
        <v>21.45</v>
      </c>
      <c r="D1788" s="24" t="s">
        <v>170</v>
      </c>
      <c r="E1788" s="24">
        <v>19</v>
      </c>
      <c r="F1788" s="24" t="s">
        <v>171</v>
      </c>
      <c r="G1788" s="24">
        <v>2001</v>
      </c>
      <c r="H1788" s="24" t="s">
        <v>68</v>
      </c>
      <c r="I1788" s="24">
        <v>42</v>
      </c>
      <c r="J1788" s="21">
        <v>4</v>
      </c>
      <c r="K1788" s="41">
        <v>30.4</v>
      </c>
      <c r="L1788" s="41">
        <v>30.4</v>
      </c>
      <c r="M1788" s="41">
        <v>30.4</v>
      </c>
      <c r="N1788" s="41">
        <f t="shared" si="102"/>
        <v>0</v>
      </c>
      <c r="O1788" s="41">
        <f t="shared" si="103"/>
        <v>0</v>
      </c>
      <c r="P1788" s="41">
        <f t="shared" si="104"/>
        <v>0</v>
      </c>
    </row>
    <row r="1789" spans="1:16" x14ac:dyDescent="0.2">
      <c r="A1789" s="73">
        <v>37183</v>
      </c>
      <c r="B1789" s="24" t="s">
        <v>152</v>
      </c>
      <c r="C1789" s="71">
        <v>21</v>
      </c>
      <c r="D1789" s="24" t="s">
        <v>170</v>
      </c>
      <c r="E1789" s="24">
        <v>19</v>
      </c>
      <c r="F1789" s="24" t="s">
        <v>171</v>
      </c>
      <c r="G1789" s="24">
        <v>2001</v>
      </c>
      <c r="H1789" s="24" t="s">
        <v>68</v>
      </c>
      <c r="I1789" s="24">
        <v>42</v>
      </c>
      <c r="J1789" s="21">
        <v>4</v>
      </c>
      <c r="K1789" s="41">
        <v>27.21</v>
      </c>
      <c r="L1789" s="41">
        <v>27.21</v>
      </c>
      <c r="M1789" s="41">
        <v>27.21</v>
      </c>
      <c r="N1789" s="41">
        <f t="shared" si="102"/>
        <v>0</v>
      </c>
      <c r="O1789" s="41">
        <f t="shared" si="103"/>
        <v>0</v>
      </c>
      <c r="P1789" s="41">
        <f t="shared" si="104"/>
        <v>0</v>
      </c>
    </row>
    <row r="1790" spans="1:16" x14ac:dyDescent="0.2">
      <c r="A1790" s="73">
        <v>37183</v>
      </c>
      <c r="B1790" s="24" t="s">
        <v>153</v>
      </c>
      <c r="C1790" s="71">
        <v>22.15</v>
      </c>
      <c r="D1790" s="24" t="s">
        <v>170</v>
      </c>
      <c r="E1790" s="24">
        <v>19</v>
      </c>
      <c r="F1790" s="24" t="s">
        <v>171</v>
      </c>
      <c r="G1790" s="24">
        <v>2001</v>
      </c>
      <c r="H1790" s="24" t="s">
        <v>68</v>
      </c>
      <c r="I1790" s="24">
        <v>42</v>
      </c>
      <c r="J1790" s="21">
        <v>4</v>
      </c>
      <c r="K1790" s="41">
        <v>29</v>
      </c>
      <c r="L1790" s="41">
        <v>29</v>
      </c>
      <c r="M1790" s="41">
        <v>29</v>
      </c>
      <c r="N1790" s="41">
        <f t="shared" si="102"/>
        <v>0</v>
      </c>
      <c r="O1790" s="41">
        <f t="shared" si="103"/>
        <v>0</v>
      </c>
      <c r="P1790" s="41">
        <f t="shared" si="104"/>
        <v>0</v>
      </c>
    </row>
    <row r="1791" spans="1:16" x14ac:dyDescent="0.2">
      <c r="A1791" s="73">
        <v>37183</v>
      </c>
      <c r="B1791" s="24" t="s">
        <v>154</v>
      </c>
      <c r="C1791" s="71">
        <v>22.3</v>
      </c>
      <c r="D1791" s="24" t="s">
        <v>170</v>
      </c>
      <c r="E1791" s="24">
        <v>19</v>
      </c>
      <c r="F1791" s="24" t="s">
        <v>171</v>
      </c>
      <c r="G1791" s="24">
        <v>2001</v>
      </c>
      <c r="H1791" s="24" t="s">
        <v>68</v>
      </c>
      <c r="I1791" s="24">
        <v>42</v>
      </c>
      <c r="J1791" s="21">
        <v>4</v>
      </c>
      <c r="K1791" s="41">
        <v>28.68</v>
      </c>
      <c r="L1791" s="41">
        <v>28.68</v>
      </c>
      <c r="M1791" s="41">
        <v>28.68</v>
      </c>
      <c r="N1791" s="41">
        <f t="shared" si="102"/>
        <v>0</v>
      </c>
      <c r="O1791" s="41">
        <f t="shared" si="103"/>
        <v>0</v>
      </c>
      <c r="P1791" s="41">
        <f t="shared" si="104"/>
        <v>0</v>
      </c>
    </row>
    <row r="1792" spans="1:16" x14ac:dyDescent="0.2">
      <c r="A1792" s="73">
        <v>37183</v>
      </c>
      <c r="B1792" s="24" t="s">
        <v>155</v>
      </c>
      <c r="C1792" s="71">
        <v>22.45</v>
      </c>
      <c r="D1792" s="24" t="s">
        <v>170</v>
      </c>
      <c r="E1792" s="24">
        <v>19</v>
      </c>
      <c r="F1792" s="24" t="s">
        <v>171</v>
      </c>
      <c r="G1792" s="24">
        <v>2001</v>
      </c>
      <c r="H1792" s="24" t="s">
        <v>68</v>
      </c>
      <c r="I1792" s="24">
        <v>42</v>
      </c>
      <c r="J1792" s="21">
        <v>4</v>
      </c>
      <c r="K1792" s="41">
        <v>28.47</v>
      </c>
      <c r="L1792" s="41">
        <v>28.47</v>
      </c>
      <c r="M1792" s="41">
        <v>28.47</v>
      </c>
      <c r="N1792" s="41">
        <f t="shared" si="102"/>
        <v>0</v>
      </c>
      <c r="O1792" s="41">
        <f t="shared" si="103"/>
        <v>0</v>
      </c>
      <c r="P1792" s="41">
        <f t="shared" si="104"/>
        <v>0</v>
      </c>
    </row>
    <row r="1793" spans="1:16" x14ac:dyDescent="0.2">
      <c r="A1793" s="73">
        <v>37183</v>
      </c>
      <c r="B1793" s="24" t="s">
        <v>156</v>
      </c>
      <c r="C1793" s="71">
        <v>22</v>
      </c>
      <c r="D1793" s="24" t="s">
        <v>170</v>
      </c>
      <c r="E1793" s="24">
        <v>19</v>
      </c>
      <c r="F1793" s="24" t="s">
        <v>171</v>
      </c>
      <c r="G1793" s="24">
        <v>2001</v>
      </c>
      <c r="H1793" s="24" t="s">
        <v>68</v>
      </c>
      <c r="I1793" s="24">
        <v>42</v>
      </c>
      <c r="J1793" s="21">
        <v>4</v>
      </c>
      <c r="K1793" s="41">
        <v>29</v>
      </c>
      <c r="L1793" s="41">
        <v>29</v>
      </c>
      <c r="M1793" s="41">
        <v>29</v>
      </c>
      <c r="N1793" s="41">
        <f t="shared" si="102"/>
        <v>0</v>
      </c>
      <c r="O1793" s="41">
        <f t="shared" si="103"/>
        <v>0</v>
      </c>
      <c r="P1793" s="41">
        <f t="shared" si="104"/>
        <v>0</v>
      </c>
    </row>
    <row r="1794" spans="1:16" x14ac:dyDescent="0.2">
      <c r="A1794" s="73">
        <v>37183</v>
      </c>
      <c r="B1794" s="24" t="s">
        <v>157</v>
      </c>
      <c r="C1794" s="71">
        <v>23.15</v>
      </c>
      <c r="D1794" s="24" t="s">
        <v>170</v>
      </c>
      <c r="E1794" s="24">
        <v>19</v>
      </c>
      <c r="F1794" s="24" t="s">
        <v>171</v>
      </c>
      <c r="G1794" s="24">
        <v>2001</v>
      </c>
      <c r="H1794" s="24" t="s">
        <v>68</v>
      </c>
      <c r="I1794" s="24">
        <v>42</v>
      </c>
      <c r="J1794" s="21">
        <v>4</v>
      </c>
      <c r="K1794" s="41">
        <v>27.4</v>
      </c>
      <c r="L1794" s="41">
        <v>27.4</v>
      </c>
      <c r="M1794" s="41">
        <v>27.4</v>
      </c>
      <c r="N1794" s="41">
        <f t="shared" si="102"/>
        <v>0</v>
      </c>
      <c r="O1794" s="41">
        <f t="shared" si="103"/>
        <v>0</v>
      </c>
      <c r="P1794" s="41">
        <f t="shared" si="104"/>
        <v>0</v>
      </c>
    </row>
    <row r="1795" spans="1:16" x14ac:dyDescent="0.2">
      <c r="A1795" s="73">
        <v>37183</v>
      </c>
      <c r="B1795" s="24" t="s">
        <v>158</v>
      </c>
      <c r="C1795" s="71">
        <v>23.3</v>
      </c>
      <c r="D1795" s="24" t="s">
        <v>170</v>
      </c>
      <c r="E1795" s="24">
        <v>19</v>
      </c>
      <c r="F1795" s="24" t="s">
        <v>171</v>
      </c>
      <c r="G1795" s="24">
        <v>2001</v>
      </c>
      <c r="H1795" s="24" t="s">
        <v>68</v>
      </c>
      <c r="I1795" s="24">
        <v>42</v>
      </c>
      <c r="J1795" s="21">
        <v>4</v>
      </c>
      <c r="K1795" s="41">
        <v>27.4</v>
      </c>
      <c r="L1795" s="41">
        <v>27.4</v>
      </c>
      <c r="M1795" s="41">
        <v>27.4</v>
      </c>
      <c r="N1795" s="41">
        <f t="shared" si="102"/>
        <v>0</v>
      </c>
      <c r="O1795" s="41">
        <f t="shared" si="103"/>
        <v>0</v>
      </c>
      <c r="P1795" s="41">
        <f t="shared" si="104"/>
        <v>0</v>
      </c>
    </row>
    <row r="1796" spans="1:16" x14ac:dyDescent="0.2">
      <c r="A1796" s="73">
        <v>37183</v>
      </c>
      <c r="B1796" s="24" t="s">
        <v>159</v>
      </c>
      <c r="C1796" s="71">
        <v>23.45</v>
      </c>
      <c r="D1796" s="24" t="s">
        <v>170</v>
      </c>
      <c r="E1796" s="24">
        <v>19</v>
      </c>
      <c r="F1796" s="24" t="s">
        <v>171</v>
      </c>
      <c r="G1796" s="24">
        <v>2001</v>
      </c>
      <c r="H1796" s="24" t="s">
        <v>68</v>
      </c>
      <c r="I1796" s="24">
        <v>42</v>
      </c>
      <c r="J1796" s="21">
        <v>4</v>
      </c>
      <c r="K1796" s="41">
        <v>27.4</v>
      </c>
      <c r="L1796" s="41">
        <v>27.4</v>
      </c>
      <c r="M1796" s="41">
        <v>27.4</v>
      </c>
      <c r="N1796" s="41">
        <f t="shared" si="102"/>
        <v>0</v>
      </c>
      <c r="O1796" s="41">
        <f t="shared" si="103"/>
        <v>0</v>
      </c>
      <c r="P1796" s="41">
        <f t="shared" si="104"/>
        <v>0</v>
      </c>
    </row>
    <row r="1797" spans="1:16" x14ac:dyDescent="0.2">
      <c r="A1797" s="73">
        <v>37183</v>
      </c>
      <c r="B1797" s="24" t="s">
        <v>160</v>
      </c>
      <c r="C1797" s="71">
        <v>23</v>
      </c>
      <c r="D1797" s="24" t="s">
        <v>170</v>
      </c>
      <c r="E1797" s="24">
        <v>19</v>
      </c>
      <c r="F1797" s="24" t="s">
        <v>171</v>
      </c>
      <c r="G1797" s="24">
        <v>2001</v>
      </c>
      <c r="H1797" s="24" t="s">
        <v>68</v>
      </c>
      <c r="I1797" s="24">
        <v>42</v>
      </c>
      <c r="J1797" s="21">
        <v>4</v>
      </c>
      <c r="K1797" s="41">
        <v>27.4</v>
      </c>
      <c r="L1797" s="41">
        <v>27.4</v>
      </c>
      <c r="M1797" s="41">
        <v>27.4</v>
      </c>
      <c r="N1797" s="41">
        <f t="shared" si="102"/>
        <v>0</v>
      </c>
      <c r="O1797" s="41">
        <f t="shared" si="103"/>
        <v>0</v>
      </c>
      <c r="P1797" s="41">
        <f t="shared" si="104"/>
        <v>0</v>
      </c>
    </row>
    <row r="1798" spans="1:16" x14ac:dyDescent="0.2">
      <c r="A1798" s="73">
        <v>37183</v>
      </c>
      <c r="B1798" s="24" t="s">
        <v>161</v>
      </c>
      <c r="C1798" s="71">
        <v>24.15</v>
      </c>
      <c r="D1798" s="24" t="s">
        <v>170</v>
      </c>
      <c r="E1798" s="24">
        <v>19</v>
      </c>
      <c r="F1798" s="24" t="s">
        <v>171</v>
      </c>
      <c r="G1798" s="24">
        <v>2001</v>
      </c>
      <c r="H1798" s="24" t="s">
        <v>68</v>
      </c>
      <c r="I1798" s="24">
        <v>42</v>
      </c>
      <c r="J1798" s="21">
        <v>4</v>
      </c>
      <c r="K1798" s="41">
        <v>27.4</v>
      </c>
      <c r="L1798" s="41">
        <v>27.4</v>
      </c>
      <c r="M1798" s="41">
        <v>27.4</v>
      </c>
      <c r="N1798" s="41">
        <f t="shared" si="102"/>
        <v>0</v>
      </c>
      <c r="O1798" s="41">
        <f t="shared" si="103"/>
        <v>0</v>
      </c>
      <c r="P1798" s="41">
        <f t="shared" si="104"/>
        <v>0</v>
      </c>
    </row>
    <row r="1799" spans="1:16" x14ac:dyDescent="0.2">
      <c r="A1799" s="73">
        <v>37183</v>
      </c>
      <c r="B1799" s="24" t="s">
        <v>162</v>
      </c>
      <c r="C1799" s="71">
        <v>24.3</v>
      </c>
      <c r="D1799" s="24" t="s">
        <v>170</v>
      </c>
      <c r="E1799" s="24">
        <v>19</v>
      </c>
      <c r="F1799" s="24" t="s">
        <v>171</v>
      </c>
      <c r="G1799" s="24">
        <v>2001</v>
      </c>
      <c r="H1799" s="24" t="s">
        <v>68</v>
      </c>
      <c r="I1799" s="24">
        <v>42</v>
      </c>
      <c r="J1799" s="21">
        <v>4</v>
      </c>
      <c r="K1799" s="41">
        <v>27.4</v>
      </c>
      <c r="L1799" s="41">
        <v>27.4</v>
      </c>
      <c r="M1799" s="41">
        <v>27.4</v>
      </c>
      <c r="N1799" s="41">
        <f t="shared" ref="N1799:N1862" si="105">K1799-L1799</f>
        <v>0</v>
      </c>
      <c r="O1799" s="41">
        <f t="shared" ref="O1799:O1862" si="106">K1799-M1799</f>
        <v>0</v>
      </c>
      <c r="P1799" s="41">
        <f t="shared" ref="P1799:P1862" si="107">L1799-M1799</f>
        <v>0</v>
      </c>
    </row>
    <row r="1800" spans="1:16" x14ac:dyDescent="0.2">
      <c r="A1800" s="73">
        <v>37183</v>
      </c>
      <c r="B1800" s="24" t="s">
        <v>163</v>
      </c>
      <c r="C1800" s="71">
        <v>24.45</v>
      </c>
      <c r="D1800" s="24" t="s">
        <v>170</v>
      </c>
      <c r="E1800" s="24">
        <v>19</v>
      </c>
      <c r="F1800" s="24" t="s">
        <v>171</v>
      </c>
      <c r="G1800" s="24">
        <v>2001</v>
      </c>
      <c r="H1800" s="24" t="s">
        <v>68</v>
      </c>
      <c r="I1800" s="24">
        <v>42</v>
      </c>
      <c r="J1800" s="21">
        <v>4</v>
      </c>
      <c r="K1800" s="41">
        <v>26.58</v>
      </c>
      <c r="L1800" s="41">
        <v>26.58</v>
      </c>
      <c r="M1800" s="41">
        <v>26.58</v>
      </c>
      <c r="N1800" s="41">
        <f t="shared" si="105"/>
        <v>0</v>
      </c>
      <c r="O1800" s="41">
        <f t="shared" si="106"/>
        <v>0</v>
      </c>
      <c r="P1800" s="41">
        <f t="shared" si="107"/>
        <v>0</v>
      </c>
    </row>
    <row r="1801" spans="1:16" x14ac:dyDescent="0.2">
      <c r="A1801" s="73">
        <v>37183</v>
      </c>
      <c r="B1801" s="24" t="s">
        <v>164</v>
      </c>
      <c r="C1801" s="71">
        <v>24</v>
      </c>
      <c r="D1801" s="24" t="s">
        <v>170</v>
      </c>
      <c r="E1801" s="24">
        <v>19</v>
      </c>
      <c r="F1801" s="24" t="s">
        <v>171</v>
      </c>
      <c r="G1801" s="24">
        <v>2001</v>
      </c>
      <c r="H1801" s="24" t="s">
        <v>68</v>
      </c>
      <c r="I1801" s="24">
        <v>42</v>
      </c>
      <c r="J1801" s="21">
        <v>4</v>
      </c>
      <c r="K1801" s="41">
        <v>27.84</v>
      </c>
      <c r="L1801" s="41">
        <v>27.84</v>
      </c>
      <c r="M1801" s="41">
        <v>27.84</v>
      </c>
      <c r="N1801" s="41">
        <f t="shared" si="105"/>
        <v>0</v>
      </c>
      <c r="O1801" s="41">
        <f t="shared" si="106"/>
        <v>0</v>
      </c>
      <c r="P1801" s="41">
        <f t="shared" si="107"/>
        <v>0</v>
      </c>
    </row>
    <row r="1802" spans="1:16" x14ac:dyDescent="0.2">
      <c r="A1802" s="73">
        <v>37184</v>
      </c>
      <c r="B1802" s="24" t="s">
        <v>66</v>
      </c>
      <c r="C1802" s="71">
        <v>1</v>
      </c>
      <c r="D1802" s="24" t="s">
        <v>170</v>
      </c>
      <c r="E1802" s="24">
        <v>20</v>
      </c>
      <c r="F1802" s="24" t="s">
        <v>167</v>
      </c>
      <c r="G1802" s="24">
        <v>2001</v>
      </c>
      <c r="H1802" s="24" t="s">
        <v>168</v>
      </c>
      <c r="I1802" s="24">
        <v>42</v>
      </c>
      <c r="J1802" s="21">
        <v>4</v>
      </c>
      <c r="K1802" s="41">
        <v>27.4</v>
      </c>
      <c r="L1802" s="41">
        <v>27.4</v>
      </c>
      <c r="M1802" s="41">
        <v>27.4</v>
      </c>
      <c r="N1802" s="41">
        <f t="shared" si="105"/>
        <v>0</v>
      </c>
      <c r="O1802" s="41">
        <f t="shared" si="106"/>
        <v>0</v>
      </c>
      <c r="P1802" s="41">
        <f t="shared" si="107"/>
        <v>0</v>
      </c>
    </row>
    <row r="1803" spans="1:16" x14ac:dyDescent="0.2">
      <c r="A1803" s="73">
        <v>37184</v>
      </c>
      <c r="B1803" s="24" t="s">
        <v>69</v>
      </c>
      <c r="C1803" s="71">
        <v>1</v>
      </c>
      <c r="D1803" s="24" t="s">
        <v>170</v>
      </c>
      <c r="E1803" s="24">
        <v>20</v>
      </c>
      <c r="F1803" s="24" t="s">
        <v>167</v>
      </c>
      <c r="G1803" s="24">
        <v>2001</v>
      </c>
      <c r="H1803" s="24" t="s">
        <v>168</v>
      </c>
      <c r="I1803" s="24">
        <v>42</v>
      </c>
      <c r="J1803" s="21">
        <v>4</v>
      </c>
      <c r="K1803" s="41">
        <v>27.4</v>
      </c>
      <c r="L1803" s="41">
        <v>27.4</v>
      </c>
      <c r="M1803" s="41">
        <v>27.4</v>
      </c>
      <c r="N1803" s="41">
        <f t="shared" si="105"/>
        <v>0</v>
      </c>
      <c r="O1803" s="41">
        <f t="shared" si="106"/>
        <v>0</v>
      </c>
      <c r="P1803" s="41">
        <f t="shared" si="107"/>
        <v>0</v>
      </c>
    </row>
    <row r="1804" spans="1:16" x14ac:dyDescent="0.2">
      <c r="A1804" s="73">
        <v>37184</v>
      </c>
      <c r="B1804" s="24" t="s">
        <v>70</v>
      </c>
      <c r="C1804" s="71">
        <v>1</v>
      </c>
      <c r="D1804" s="24" t="s">
        <v>170</v>
      </c>
      <c r="E1804" s="24">
        <v>20</v>
      </c>
      <c r="F1804" s="24" t="s">
        <v>167</v>
      </c>
      <c r="G1804" s="24">
        <v>2001</v>
      </c>
      <c r="H1804" s="24" t="s">
        <v>168</v>
      </c>
      <c r="I1804" s="24">
        <v>42</v>
      </c>
      <c r="J1804" s="21">
        <v>4</v>
      </c>
      <c r="K1804" s="41">
        <v>24.4</v>
      </c>
      <c r="L1804" s="41">
        <v>24.4</v>
      </c>
      <c r="M1804" s="41">
        <v>24.4</v>
      </c>
      <c r="N1804" s="41">
        <f t="shared" si="105"/>
        <v>0</v>
      </c>
      <c r="O1804" s="41">
        <f t="shared" si="106"/>
        <v>0</v>
      </c>
      <c r="P1804" s="41">
        <f t="shared" si="107"/>
        <v>0</v>
      </c>
    </row>
    <row r="1805" spans="1:16" x14ac:dyDescent="0.2">
      <c r="A1805" s="73">
        <v>37184</v>
      </c>
      <c r="B1805" s="24" t="s">
        <v>71</v>
      </c>
      <c r="C1805" s="71">
        <v>1</v>
      </c>
      <c r="D1805" s="24" t="s">
        <v>170</v>
      </c>
      <c r="E1805" s="24">
        <v>20</v>
      </c>
      <c r="F1805" s="24" t="s">
        <v>167</v>
      </c>
      <c r="G1805" s="24">
        <v>2001</v>
      </c>
      <c r="H1805" s="24" t="s">
        <v>168</v>
      </c>
      <c r="I1805" s="24">
        <v>42</v>
      </c>
      <c r="J1805" s="21">
        <v>4</v>
      </c>
      <c r="K1805" s="41">
        <v>24.4</v>
      </c>
      <c r="L1805" s="41">
        <v>24.4</v>
      </c>
      <c r="M1805" s="41">
        <v>24.4</v>
      </c>
      <c r="N1805" s="41">
        <f t="shared" si="105"/>
        <v>0</v>
      </c>
      <c r="O1805" s="41">
        <f t="shared" si="106"/>
        <v>0</v>
      </c>
      <c r="P1805" s="41">
        <f t="shared" si="107"/>
        <v>0</v>
      </c>
    </row>
    <row r="1806" spans="1:16" x14ac:dyDescent="0.2">
      <c r="A1806" s="73">
        <v>37184</v>
      </c>
      <c r="B1806" s="24" t="s">
        <v>72</v>
      </c>
      <c r="C1806" s="71">
        <v>2.15</v>
      </c>
      <c r="D1806" s="24" t="s">
        <v>170</v>
      </c>
      <c r="E1806" s="24">
        <v>20</v>
      </c>
      <c r="F1806" s="24" t="s">
        <v>167</v>
      </c>
      <c r="G1806" s="24">
        <v>2001</v>
      </c>
      <c r="H1806" s="24" t="s">
        <v>168</v>
      </c>
      <c r="I1806" s="24">
        <v>42</v>
      </c>
      <c r="J1806" s="21">
        <v>4</v>
      </c>
      <c r="K1806" s="41">
        <v>20.8</v>
      </c>
      <c r="L1806" s="41">
        <v>20.8</v>
      </c>
      <c r="M1806" s="41">
        <v>20.8</v>
      </c>
      <c r="N1806" s="41">
        <f t="shared" si="105"/>
        <v>0</v>
      </c>
      <c r="O1806" s="41">
        <f t="shared" si="106"/>
        <v>0</v>
      </c>
      <c r="P1806" s="41">
        <f t="shared" si="107"/>
        <v>0</v>
      </c>
    </row>
    <row r="1807" spans="1:16" x14ac:dyDescent="0.2">
      <c r="A1807" s="73">
        <v>37184</v>
      </c>
      <c r="B1807" s="24" t="s">
        <v>73</v>
      </c>
      <c r="C1807" s="71">
        <v>2.2999999999999998</v>
      </c>
      <c r="D1807" s="24" t="s">
        <v>170</v>
      </c>
      <c r="E1807" s="24">
        <v>20</v>
      </c>
      <c r="F1807" s="24" t="s">
        <v>167</v>
      </c>
      <c r="G1807" s="24">
        <v>2001</v>
      </c>
      <c r="H1807" s="24" t="s">
        <v>168</v>
      </c>
      <c r="I1807" s="24">
        <v>42</v>
      </c>
      <c r="J1807" s="21">
        <v>4</v>
      </c>
      <c r="K1807" s="41">
        <v>20</v>
      </c>
      <c r="L1807" s="41">
        <v>20</v>
      </c>
      <c r="M1807" s="41">
        <v>20</v>
      </c>
      <c r="N1807" s="41">
        <f t="shared" si="105"/>
        <v>0</v>
      </c>
      <c r="O1807" s="41">
        <f t="shared" si="106"/>
        <v>0</v>
      </c>
      <c r="P1807" s="41">
        <f t="shared" si="107"/>
        <v>0</v>
      </c>
    </row>
    <row r="1808" spans="1:16" x14ac:dyDescent="0.2">
      <c r="A1808" s="73">
        <v>37184</v>
      </c>
      <c r="B1808" s="24" t="s">
        <v>74</v>
      </c>
      <c r="C1808" s="71">
        <v>2.4500000000000002</v>
      </c>
      <c r="D1808" s="24" t="s">
        <v>170</v>
      </c>
      <c r="E1808" s="24">
        <v>20</v>
      </c>
      <c r="F1808" s="24" t="s">
        <v>167</v>
      </c>
      <c r="G1808" s="24">
        <v>2001</v>
      </c>
      <c r="H1808" s="24" t="s">
        <v>168</v>
      </c>
      <c r="I1808" s="24">
        <v>42</v>
      </c>
      <c r="J1808" s="21">
        <v>4</v>
      </c>
      <c r="K1808" s="41">
        <v>17.3</v>
      </c>
      <c r="L1808" s="41">
        <v>17.3</v>
      </c>
      <c r="M1808" s="41">
        <v>17.3</v>
      </c>
      <c r="N1808" s="41">
        <f t="shared" si="105"/>
        <v>0</v>
      </c>
      <c r="O1808" s="41">
        <f t="shared" si="106"/>
        <v>0</v>
      </c>
      <c r="P1808" s="41">
        <f t="shared" si="107"/>
        <v>0</v>
      </c>
    </row>
    <row r="1809" spans="1:16" x14ac:dyDescent="0.2">
      <c r="A1809" s="73">
        <v>37184</v>
      </c>
      <c r="B1809" s="24" t="s">
        <v>75</v>
      </c>
      <c r="C1809" s="71">
        <v>2</v>
      </c>
      <c r="D1809" s="24" t="s">
        <v>170</v>
      </c>
      <c r="E1809" s="24">
        <v>20</v>
      </c>
      <c r="F1809" s="24" t="s">
        <v>167</v>
      </c>
      <c r="G1809" s="24">
        <v>2001</v>
      </c>
      <c r="H1809" s="24" t="s">
        <v>168</v>
      </c>
      <c r="I1809" s="24">
        <v>42</v>
      </c>
      <c r="J1809" s="21">
        <v>4</v>
      </c>
      <c r="K1809" s="41">
        <v>12.33</v>
      </c>
      <c r="L1809" s="41">
        <v>12.33</v>
      </c>
      <c r="M1809" s="41">
        <v>12.33</v>
      </c>
      <c r="N1809" s="41">
        <f t="shared" si="105"/>
        <v>0</v>
      </c>
      <c r="O1809" s="41">
        <f t="shared" si="106"/>
        <v>0</v>
      </c>
      <c r="P1809" s="41">
        <f t="shared" si="107"/>
        <v>0</v>
      </c>
    </row>
    <row r="1810" spans="1:16" x14ac:dyDescent="0.2">
      <c r="A1810" s="73">
        <v>37184</v>
      </c>
      <c r="B1810" s="24" t="s">
        <v>76</v>
      </c>
      <c r="C1810" s="71">
        <v>3.15</v>
      </c>
      <c r="D1810" s="24" t="s">
        <v>170</v>
      </c>
      <c r="E1810" s="24">
        <v>20</v>
      </c>
      <c r="F1810" s="24" t="s">
        <v>167</v>
      </c>
      <c r="G1810" s="24">
        <v>2001</v>
      </c>
      <c r="H1810" s="24" t="s">
        <v>168</v>
      </c>
      <c r="I1810" s="24">
        <v>42</v>
      </c>
      <c r="J1810" s="21">
        <v>4</v>
      </c>
      <c r="K1810" s="41">
        <v>9.2899999999999991</v>
      </c>
      <c r="L1810" s="41">
        <v>9.2899999999999991</v>
      </c>
      <c r="M1810" s="41">
        <v>9.2899999999999991</v>
      </c>
      <c r="N1810" s="41">
        <f t="shared" si="105"/>
        <v>0</v>
      </c>
      <c r="O1810" s="41">
        <f t="shared" si="106"/>
        <v>0</v>
      </c>
      <c r="P1810" s="41">
        <f t="shared" si="107"/>
        <v>0</v>
      </c>
    </row>
    <row r="1811" spans="1:16" x14ac:dyDescent="0.2">
      <c r="A1811" s="73">
        <v>37184</v>
      </c>
      <c r="B1811" s="24" t="s">
        <v>77</v>
      </c>
      <c r="C1811" s="71">
        <v>3.3</v>
      </c>
      <c r="D1811" s="24" t="s">
        <v>170</v>
      </c>
      <c r="E1811" s="24">
        <v>20</v>
      </c>
      <c r="F1811" s="24" t="s">
        <v>167</v>
      </c>
      <c r="G1811" s="24">
        <v>2001</v>
      </c>
      <c r="H1811" s="24" t="s">
        <v>168</v>
      </c>
      <c r="I1811" s="24">
        <v>42</v>
      </c>
      <c r="J1811" s="21">
        <v>4</v>
      </c>
      <c r="K1811" s="41">
        <v>7.3</v>
      </c>
      <c r="L1811" s="41">
        <v>7.3</v>
      </c>
      <c r="M1811" s="41">
        <v>7.3</v>
      </c>
      <c r="N1811" s="41">
        <f t="shared" si="105"/>
        <v>0</v>
      </c>
      <c r="O1811" s="41">
        <f t="shared" si="106"/>
        <v>0</v>
      </c>
      <c r="P1811" s="41">
        <f t="shared" si="107"/>
        <v>0</v>
      </c>
    </row>
    <row r="1812" spans="1:16" x14ac:dyDescent="0.2">
      <c r="A1812" s="73">
        <v>37184</v>
      </c>
      <c r="B1812" s="24" t="s">
        <v>78</v>
      </c>
      <c r="C1812" s="71">
        <v>3.45</v>
      </c>
      <c r="D1812" s="24" t="s">
        <v>170</v>
      </c>
      <c r="E1812" s="24">
        <v>20</v>
      </c>
      <c r="F1812" s="24" t="s">
        <v>167</v>
      </c>
      <c r="G1812" s="24">
        <v>2001</v>
      </c>
      <c r="H1812" s="24" t="s">
        <v>168</v>
      </c>
      <c r="I1812" s="24">
        <v>42</v>
      </c>
      <c r="J1812" s="21">
        <v>4</v>
      </c>
      <c r="K1812" s="41">
        <v>3</v>
      </c>
      <c r="L1812" s="41">
        <v>3</v>
      </c>
      <c r="M1812" s="41">
        <v>3</v>
      </c>
      <c r="N1812" s="41">
        <f t="shared" si="105"/>
        <v>0</v>
      </c>
      <c r="O1812" s="41">
        <f t="shared" si="106"/>
        <v>0</v>
      </c>
      <c r="P1812" s="41">
        <f t="shared" si="107"/>
        <v>0</v>
      </c>
    </row>
    <row r="1813" spans="1:16" x14ac:dyDescent="0.2">
      <c r="A1813" s="73">
        <v>37184</v>
      </c>
      <c r="B1813" s="24" t="s">
        <v>79</v>
      </c>
      <c r="C1813" s="71">
        <v>3</v>
      </c>
      <c r="D1813" s="24" t="s">
        <v>170</v>
      </c>
      <c r="E1813" s="24">
        <v>20</v>
      </c>
      <c r="F1813" s="24" t="s">
        <v>167</v>
      </c>
      <c r="G1813" s="24">
        <v>2001</v>
      </c>
      <c r="H1813" s="24" t="s">
        <v>168</v>
      </c>
      <c r="I1813" s="24">
        <v>42</v>
      </c>
      <c r="J1813" s="21">
        <v>4</v>
      </c>
      <c r="K1813" s="41">
        <v>3</v>
      </c>
      <c r="L1813" s="41">
        <v>3</v>
      </c>
      <c r="M1813" s="41">
        <v>3</v>
      </c>
      <c r="N1813" s="41">
        <f t="shared" si="105"/>
        <v>0</v>
      </c>
      <c r="O1813" s="41">
        <f t="shared" si="106"/>
        <v>0</v>
      </c>
      <c r="P1813" s="41">
        <f t="shared" si="107"/>
        <v>0</v>
      </c>
    </row>
    <row r="1814" spans="1:16" x14ac:dyDescent="0.2">
      <c r="A1814" s="73">
        <v>37184</v>
      </c>
      <c r="B1814" s="24" t="s">
        <v>80</v>
      </c>
      <c r="C1814" s="71">
        <v>4.1500000000000004</v>
      </c>
      <c r="D1814" s="24" t="s">
        <v>170</v>
      </c>
      <c r="E1814" s="24">
        <v>20</v>
      </c>
      <c r="F1814" s="24" t="s">
        <v>167</v>
      </c>
      <c r="G1814" s="24">
        <v>2001</v>
      </c>
      <c r="H1814" s="24" t="s">
        <v>168</v>
      </c>
      <c r="I1814" s="24">
        <v>42</v>
      </c>
      <c r="J1814" s="21">
        <v>4</v>
      </c>
      <c r="K1814" s="41">
        <v>2.2999999999999998</v>
      </c>
      <c r="L1814" s="41">
        <v>2.2999999999999998</v>
      </c>
      <c r="M1814" s="41">
        <v>2.2999999999999998</v>
      </c>
      <c r="N1814" s="41">
        <f t="shared" si="105"/>
        <v>0</v>
      </c>
      <c r="O1814" s="41">
        <f t="shared" si="106"/>
        <v>0</v>
      </c>
      <c r="P1814" s="41">
        <f t="shared" si="107"/>
        <v>0</v>
      </c>
    </row>
    <row r="1815" spans="1:16" x14ac:dyDescent="0.2">
      <c r="A1815" s="73">
        <v>37184</v>
      </c>
      <c r="B1815" s="24" t="s">
        <v>81</v>
      </c>
      <c r="C1815" s="71">
        <v>4.3</v>
      </c>
      <c r="D1815" s="24" t="s">
        <v>170</v>
      </c>
      <c r="E1815" s="24">
        <v>20</v>
      </c>
      <c r="F1815" s="24" t="s">
        <v>167</v>
      </c>
      <c r="G1815" s="24">
        <v>2001</v>
      </c>
      <c r="H1815" s="24" t="s">
        <v>168</v>
      </c>
      <c r="I1815" s="24">
        <v>42</v>
      </c>
      <c r="J1815" s="21">
        <v>4</v>
      </c>
      <c r="K1815" s="41">
        <v>2.2999999999999998</v>
      </c>
      <c r="L1815" s="41">
        <v>2.2999999999999998</v>
      </c>
      <c r="M1815" s="41">
        <v>2.2999999999999998</v>
      </c>
      <c r="N1815" s="41">
        <f t="shared" si="105"/>
        <v>0</v>
      </c>
      <c r="O1815" s="41">
        <f t="shared" si="106"/>
        <v>0</v>
      </c>
      <c r="P1815" s="41">
        <f t="shared" si="107"/>
        <v>0</v>
      </c>
    </row>
    <row r="1816" spans="1:16" x14ac:dyDescent="0.2">
      <c r="A1816" s="73">
        <v>37184</v>
      </c>
      <c r="B1816" s="24" t="s">
        <v>82</v>
      </c>
      <c r="C1816" s="71">
        <v>4.45</v>
      </c>
      <c r="D1816" s="24" t="s">
        <v>170</v>
      </c>
      <c r="E1816" s="24">
        <v>20</v>
      </c>
      <c r="F1816" s="24" t="s">
        <v>167</v>
      </c>
      <c r="G1816" s="24">
        <v>2001</v>
      </c>
      <c r="H1816" s="24" t="s">
        <v>168</v>
      </c>
      <c r="I1816" s="24">
        <v>42</v>
      </c>
      <c r="J1816" s="21">
        <v>4</v>
      </c>
      <c r="K1816" s="41">
        <v>4.45</v>
      </c>
      <c r="L1816" s="41">
        <v>4.45</v>
      </c>
      <c r="M1816" s="41">
        <v>4.45</v>
      </c>
      <c r="N1816" s="41">
        <f t="shared" si="105"/>
        <v>0</v>
      </c>
      <c r="O1816" s="41">
        <f t="shared" si="106"/>
        <v>0</v>
      </c>
      <c r="P1816" s="41">
        <f t="shared" si="107"/>
        <v>0</v>
      </c>
    </row>
    <row r="1817" spans="1:16" x14ac:dyDescent="0.2">
      <c r="A1817" s="73">
        <v>37184</v>
      </c>
      <c r="B1817" s="24" t="s">
        <v>83</v>
      </c>
      <c r="C1817" s="71">
        <v>4</v>
      </c>
      <c r="D1817" s="24" t="s">
        <v>170</v>
      </c>
      <c r="E1817" s="24">
        <v>20</v>
      </c>
      <c r="F1817" s="24" t="s">
        <v>167</v>
      </c>
      <c r="G1817" s="24">
        <v>2001</v>
      </c>
      <c r="H1817" s="24" t="s">
        <v>168</v>
      </c>
      <c r="I1817" s="24">
        <v>42</v>
      </c>
      <c r="J1817" s="21">
        <v>4</v>
      </c>
      <c r="K1817" s="41">
        <v>8.41</v>
      </c>
      <c r="L1817" s="41">
        <v>8.41</v>
      </c>
      <c r="M1817" s="41">
        <v>8.41</v>
      </c>
      <c r="N1817" s="41">
        <f t="shared" si="105"/>
        <v>0</v>
      </c>
      <c r="O1817" s="41">
        <f t="shared" si="106"/>
        <v>0</v>
      </c>
      <c r="P1817" s="41">
        <f t="shared" si="107"/>
        <v>0</v>
      </c>
    </row>
    <row r="1818" spans="1:16" x14ac:dyDescent="0.2">
      <c r="A1818" s="73">
        <v>37184</v>
      </c>
      <c r="B1818" s="24" t="s">
        <v>84</v>
      </c>
      <c r="C1818" s="71">
        <v>5.15</v>
      </c>
      <c r="D1818" s="24" t="s">
        <v>170</v>
      </c>
      <c r="E1818" s="24">
        <v>20</v>
      </c>
      <c r="F1818" s="24" t="s">
        <v>167</v>
      </c>
      <c r="G1818" s="24">
        <v>2001</v>
      </c>
      <c r="H1818" s="24" t="s">
        <v>168</v>
      </c>
      <c r="I1818" s="24">
        <v>42</v>
      </c>
      <c r="J1818" s="21">
        <v>4</v>
      </c>
      <c r="K1818" s="41">
        <v>8.2100000000000009</v>
      </c>
      <c r="L1818" s="41">
        <v>8.2100000000000009</v>
      </c>
      <c r="M1818" s="41">
        <v>8.2100000000000009</v>
      </c>
      <c r="N1818" s="41">
        <f t="shared" si="105"/>
        <v>0</v>
      </c>
      <c r="O1818" s="41">
        <f t="shared" si="106"/>
        <v>0</v>
      </c>
      <c r="P1818" s="41">
        <f t="shared" si="107"/>
        <v>0</v>
      </c>
    </row>
    <row r="1819" spans="1:16" x14ac:dyDescent="0.2">
      <c r="A1819" s="73">
        <v>37184</v>
      </c>
      <c r="B1819" s="24" t="s">
        <v>85</v>
      </c>
      <c r="C1819" s="71">
        <v>5.3</v>
      </c>
      <c r="D1819" s="24" t="s">
        <v>170</v>
      </c>
      <c r="E1819" s="24">
        <v>20</v>
      </c>
      <c r="F1819" s="24" t="s">
        <v>167</v>
      </c>
      <c r="G1819" s="24">
        <v>2001</v>
      </c>
      <c r="H1819" s="24" t="s">
        <v>168</v>
      </c>
      <c r="I1819" s="24">
        <v>42</v>
      </c>
      <c r="J1819" s="21">
        <v>4</v>
      </c>
      <c r="K1819" s="41">
        <v>10.11</v>
      </c>
      <c r="L1819" s="41">
        <v>10.11</v>
      </c>
      <c r="M1819" s="41">
        <v>10.11</v>
      </c>
      <c r="N1819" s="41">
        <f t="shared" si="105"/>
        <v>0</v>
      </c>
      <c r="O1819" s="41">
        <f t="shared" si="106"/>
        <v>0</v>
      </c>
      <c r="P1819" s="41">
        <f t="shared" si="107"/>
        <v>0</v>
      </c>
    </row>
    <row r="1820" spans="1:16" x14ac:dyDescent="0.2">
      <c r="A1820" s="73">
        <v>37184</v>
      </c>
      <c r="B1820" s="24" t="s">
        <v>86</v>
      </c>
      <c r="C1820" s="71">
        <v>5.45</v>
      </c>
      <c r="D1820" s="24" t="s">
        <v>170</v>
      </c>
      <c r="E1820" s="24">
        <v>20</v>
      </c>
      <c r="F1820" s="24" t="s">
        <v>167</v>
      </c>
      <c r="G1820" s="24">
        <v>2001</v>
      </c>
      <c r="H1820" s="24" t="s">
        <v>168</v>
      </c>
      <c r="I1820" s="24">
        <v>42</v>
      </c>
      <c r="J1820" s="21">
        <v>4</v>
      </c>
      <c r="K1820" s="41">
        <v>10.56</v>
      </c>
      <c r="L1820" s="41">
        <v>10.56</v>
      </c>
      <c r="M1820" s="41">
        <v>10.56</v>
      </c>
      <c r="N1820" s="41">
        <f t="shared" si="105"/>
        <v>0</v>
      </c>
      <c r="O1820" s="41">
        <f t="shared" si="106"/>
        <v>0</v>
      </c>
      <c r="P1820" s="41">
        <f t="shared" si="107"/>
        <v>0</v>
      </c>
    </row>
    <row r="1821" spans="1:16" x14ac:dyDescent="0.2">
      <c r="A1821" s="73">
        <v>37184</v>
      </c>
      <c r="B1821" s="24" t="s">
        <v>87</v>
      </c>
      <c r="C1821" s="71">
        <v>5</v>
      </c>
      <c r="D1821" s="24" t="s">
        <v>170</v>
      </c>
      <c r="E1821" s="24">
        <v>20</v>
      </c>
      <c r="F1821" s="24" t="s">
        <v>167</v>
      </c>
      <c r="G1821" s="24">
        <v>2001</v>
      </c>
      <c r="H1821" s="24" t="s">
        <v>168</v>
      </c>
      <c r="I1821" s="24">
        <v>42</v>
      </c>
      <c r="J1821" s="21">
        <v>4</v>
      </c>
      <c r="K1821" s="41">
        <v>10.56</v>
      </c>
      <c r="L1821" s="41">
        <v>10.56</v>
      </c>
      <c r="M1821" s="41">
        <v>10.56</v>
      </c>
      <c r="N1821" s="41">
        <f t="shared" si="105"/>
        <v>0</v>
      </c>
      <c r="O1821" s="41">
        <f t="shared" si="106"/>
        <v>0</v>
      </c>
      <c r="P1821" s="41">
        <f t="shared" si="107"/>
        <v>0</v>
      </c>
    </row>
    <row r="1822" spans="1:16" x14ac:dyDescent="0.2">
      <c r="A1822" s="73">
        <v>37184</v>
      </c>
      <c r="B1822" s="24" t="s">
        <v>88</v>
      </c>
      <c r="C1822" s="71">
        <v>6.15</v>
      </c>
      <c r="D1822" s="24" t="s">
        <v>170</v>
      </c>
      <c r="E1822" s="24">
        <v>20</v>
      </c>
      <c r="F1822" s="24" t="s">
        <v>167</v>
      </c>
      <c r="G1822" s="24">
        <v>2001</v>
      </c>
      <c r="H1822" s="24" t="s">
        <v>168</v>
      </c>
      <c r="I1822" s="24">
        <v>42</v>
      </c>
      <c r="J1822" s="21">
        <v>4</v>
      </c>
      <c r="K1822" s="41">
        <v>10.89</v>
      </c>
      <c r="L1822" s="41">
        <v>10.89</v>
      </c>
      <c r="M1822" s="41">
        <v>10.89</v>
      </c>
      <c r="N1822" s="41">
        <f t="shared" si="105"/>
        <v>0</v>
      </c>
      <c r="O1822" s="41">
        <f t="shared" si="106"/>
        <v>0</v>
      </c>
      <c r="P1822" s="41">
        <f t="shared" si="107"/>
        <v>0</v>
      </c>
    </row>
    <row r="1823" spans="1:16" x14ac:dyDescent="0.2">
      <c r="A1823" s="73">
        <v>37184</v>
      </c>
      <c r="B1823" s="24" t="s">
        <v>89</v>
      </c>
      <c r="C1823" s="71">
        <v>6.3</v>
      </c>
      <c r="D1823" s="24" t="s">
        <v>170</v>
      </c>
      <c r="E1823" s="24">
        <v>20</v>
      </c>
      <c r="F1823" s="24" t="s">
        <v>167</v>
      </c>
      <c r="G1823" s="24">
        <v>2001</v>
      </c>
      <c r="H1823" s="24" t="s">
        <v>168</v>
      </c>
      <c r="I1823" s="24">
        <v>42</v>
      </c>
      <c r="J1823" s="21">
        <v>4</v>
      </c>
      <c r="K1823" s="41">
        <v>12.7</v>
      </c>
      <c r="L1823" s="41">
        <v>12.7</v>
      </c>
      <c r="M1823" s="41">
        <v>12.7</v>
      </c>
      <c r="N1823" s="41">
        <f t="shared" si="105"/>
        <v>0</v>
      </c>
      <c r="O1823" s="41">
        <f t="shared" si="106"/>
        <v>0</v>
      </c>
      <c r="P1823" s="41">
        <f t="shared" si="107"/>
        <v>0</v>
      </c>
    </row>
    <row r="1824" spans="1:16" x14ac:dyDescent="0.2">
      <c r="A1824" s="73">
        <v>37184</v>
      </c>
      <c r="B1824" s="24" t="s">
        <v>90</v>
      </c>
      <c r="C1824" s="71">
        <v>6.45</v>
      </c>
      <c r="D1824" s="24" t="s">
        <v>170</v>
      </c>
      <c r="E1824" s="24">
        <v>20</v>
      </c>
      <c r="F1824" s="24" t="s">
        <v>167</v>
      </c>
      <c r="G1824" s="24">
        <v>2001</v>
      </c>
      <c r="H1824" s="24" t="s">
        <v>168</v>
      </c>
      <c r="I1824" s="24">
        <v>42</v>
      </c>
      <c r="J1824" s="21">
        <v>4</v>
      </c>
      <c r="K1824" s="41">
        <v>12.7</v>
      </c>
      <c r="L1824" s="41">
        <v>12.7</v>
      </c>
      <c r="M1824" s="41">
        <v>12.7</v>
      </c>
      <c r="N1824" s="41">
        <f t="shared" si="105"/>
        <v>0</v>
      </c>
      <c r="O1824" s="41">
        <f t="shared" si="106"/>
        <v>0</v>
      </c>
      <c r="P1824" s="41">
        <f t="shared" si="107"/>
        <v>0</v>
      </c>
    </row>
    <row r="1825" spans="1:16" x14ac:dyDescent="0.2">
      <c r="A1825" s="73">
        <v>37184</v>
      </c>
      <c r="B1825" s="24" t="s">
        <v>91</v>
      </c>
      <c r="C1825" s="71">
        <v>6</v>
      </c>
      <c r="D1825" s="24" t="s">
        <v>170</v>
      </c>
      <c r="E1825" s="24">
        <v>20</v>
      </c>
      <c r="F1825" s="24" t="s">
        <v>167</v>
      </c>
      <c r="G1825" s="24">
        <v>2001</v>
      </c>
      <c r="H1825" s="24" t="s">
        <v>168</v>
      </c>
      <c r="I1825" s="24">
        <v>42</v>
      </c>
      <c r="J1825" s="21">
        <v>4</v>
      </c>
      <c r="K1825" s="41">
        <v>10.67</v>
      </c>
      <c r="L1825" s="41">
        <v>10.67</v>
      </c>
      <c r="M1825" s="41">
        <v>10.67</v>
      </c>
      <c r="N1825" s="41">
        <f t="shared" si="105"/>
        <v>0</v>
      </c>
      <c r="O1825" s="41">
        <f t="shared" si="106"/>
        <v>0</v>
      </c>
      <c r="P1825" s="41">
        <f t="shared" si="107"/>
        <v>0</v>
      </c>
    </row>
    <row r="1826" spans="1:16" x14ac:dyDescent="0.2">
      <c r="A1826" s="73">
        <v>37184</v>
      </c>
      <c r="B1826" s="24" t="s">
        <v>92</v>
      </c>
      <c r="C1826" s="71">
        <v>7.15</v>
      </c>
      <c r="D1826" s="24" t="s">
        <v>170</v>
      </c>
      <c r="E1826" s="24">
        <v>20</v>
      </c>
      <c r="F1826" s="24" t="s">
        <v>167</v>
      </c>
      <c r="G1826" s="24">
        <v>2001</v>
      </c>
      <c r="H1826" s="24" t="s">
        <v>168</v>
      </c>
      <c r="I1826" s="24">
        <v>42</v>
      </c>
      <c r="J1826" s="21">
        <v>4</v>
      </c>
      <c r="K1826" s="41">
        <v>1.5</v>
      </c>
      <c r="L1826" s="41">
        <v>1.5</v>
      </c>
      <c r="M1826" s="41">
        <v>1.5</v>
      </c>
      <c r="N1826" s="41">
        <f t="shared" si="105"/>
        <v>0</v>
      </c>
      <c r="O1826" s="41">
        <f t="shared" si="106"/>
        <v>0</v>
      </c>
      <c r="P1826" s="41">
        <f t="shared" si="107"/>
        <v>0</v>
      </c>
    </row>
    <row r="1827" spans="1:16" x14ac:dyDescent="0.2">
      <c r="A1827" s="73">
        <v>37184</v>
      </c>
      <c r="B1827" s="24" t="s">
        <v>93</v>
      </c>
      <c r="C1827" s="71">
        <v>7.3</v>
      </c>
      <c r="D1827" s="24" t="s">
        <v>170</v>
      </c>
      <c r="E1827" s="24">
        <v>20</v>
      </c>
      <c r="F1827" s="24" t="s">
        <v>167</v>
      </c>
      <c r="G1827" s="24">
        <v>2001</v>
      </c>
      <c r="H1827" s="24" t="s">
        <v>168</v>
      </c>
      <c r="I1827" s="24">
        <v>42</v>
      </c>
      <c r="J1827" s="21">
        <v>4</v>
      </c>
      <c r="K1827" s="41">
        <v>1.31</v>
      </c>
      <c r="L1827" s="41">
        <v>1.31</v>
      </c>
      <c r="M1827" s="41">
        <v>1.31</v>
      </c>
      <c r="N1827" s="41">
        <f t="shared" si="105"/>
        <v>0</v>
      </c>
      <c r="O1827" s="41">
        <f t="shared" si="106"/>
        <v>0</v>
      </c>
      <c r="P1827" s="41">
        <f t="shared" si="107"/>
        <v>0</v>
      </c>
    </row>
    <row r="1828" spans="1:16" x14ac:dyDescent="0.2">
      <c r="A1828" s="73">
        <v>37184</v>
      </c>
      <c r="B1828" s="24" t="s">
        <v>94</v>
      </c>
      <c r="C1828" s="71">
        <v>7.45</v>
      </c>
      <c r="D1828" s="24" t="s">
        <v>170</v>
      </c>
      <c r="E1828" s="24">
        <v>20</v>
      </c>
      <c r="F1828" s="24" t="s">
        <v>167</v>
      </c>
      <c r="G1828" s="24">
        <v>2001</v>
      </c>
      <c r="H1828" s="24" t="s">
        <v>168</v>
      </c>
      <c r="I1828" s="24">
        <v>42</v>
      </c>
      <c r="J1828" s="21">
        <v>4</v>
      </c>
      <c r="K1828" s="41">
        <v>1.4</v>
      </c>
      <c r="L1828" s="41">
        <v>1.4</v>
      </c>
      <c r="M1828" s="41">
        <v>1.4</v>
      </c>
      <c r="N1828" s="41">
        <f t="shared" si="105"/>
        <v>0</v>
      </c>
      <c r="O1828" s="41">
        <f t="shared" si="106"/>
        <v>0</v>
      </c>
      <c r="P1828" s="41">
        <f t="shared" si="107"/>
        <v>0</v>
      </c>
    </row>
    <row r="1829" spans="1:16" x14ac:dyDescent="0.2">
      <c r="A1829" s="73">
        <v>37184</v>
      </c>
      <c r="B1829" s="24" t="s">
        <v>95</v>
      </c>
      <c r="C1829" s="71">
        <v>7</v>
      </c>
      <c r="D1829" s="24" t="s">
        <v>170</v>
      </c>
      <c r="E1829" s="24">
        <v>20</v>
      </c>
      <c r="F1829" s="24" t="s">
        <v>167</v>
      </c>
      <c r="G1829" s="24">
        <v>2001</v>
      </c>
      <c r="H1829" s="24" t="s">
        <v>168</v>
      </c>
      <c r="I1829" s="24">
        <v>42</v>
      </c>
      <c r="J1829" s="21">
        <v>4</v>
      </c>
      <c r="K1829" s="41">
        <v>7.4</v>
      </c>
      <c r="L1829" s="41">
        <v>7.4</v>
      </c>
      <c r="M1829" s="41">
        <v>7.4</v>
      </c>
      <c r="N1829" s="41">
        <f t="shared" si="105"/>
        <v>0</v>
      </c>
      <c r="O1829" s="41">
        <f t="shared" si="106"/>
        <v>0</v>
      </c>
      <c r="P1829" s="41">
        <f t="shared" si="107"/>
        <v>0</v>
      </c>
    </row>
    <row r="1830" spans="1:16" x14ac:dyDescent="0.2">
      <c r="A1830" s="73">
        <v>37184</v>
      </c>
      <c r="B1830" s="24" t="s">
        <v>96</v>
      </c>
      <c r="C1830" s="71">
        <v>8.15</v>
      </c>
      <c r="D1830" s="24" t="s">
        <v>170</v>
      </c>
      <c r="E1830" s="24">
        <v>20</v>
      </c>
      <c r="F1830" s="24" t="s">
        <v>167</v>
      </c>
      <c r="G1830" s="24">
        <v>2001</v>
      </c>
      <c r="H1830" s="24" t="s">
        <v>168</v>
      </c>
      <c r="I1830" s="24">
        <v>42</v>
      </c>
      <c r="J1830" s="21">
        <v>4</v>
      </c>
      <c r="K1830" s="41">
        <v>10.5</v>
      </c>
      <c r="L1830" s="41">
        <v>10.5</v>
      </c>
      <c r="M1830" s="41">
        <v>10.5</v>
      </c>
      <c r="N1830" s="41">
        <f t="shared" si="105"/>
        <v>0</v>
      </c>
      <c r="O1830" s="41">
        <f t="shared" si="106"/>
        <v>0</v>
      </c>
      <c r="P1830" s="41">
        <f t="shared" si="107"/>
        <v>0</v>
      </c>
    </row>
    <row r="1831" spans="1:16" x14ac:dyDescent="0.2">
      <c r="A1831" s="73">
        <v>37184</v>
      </c>
      <c r="B1831" s="24" t="s">
        <v>97</v>
      </c>
      <c r="C1831" s="71">
        <v>8.3000000000000007</v>
      </c>
      <c r="D1831" s="24" t="s">
        <v>170</v>
      </c>
      <c r="E1831" s="24">
        <v>20</v>
      </c>
      <c r="F1831" s="24" t="s">
        <v>167</v>
      </c>
      <c r="G1831" s="24">
        <v>2001</v>
      </c>
      <c r="H1831" s="24" t="s">
        <v>168</v>
      </c>
      <c r="I1831" s="24">
        <v>42</v>
      </c>
      <c r="J1831" s="21">
        <v>4</v>
      </c>
      <c r="K1831" s="41">
        <v>9.99</v>
      </c>
      <c r="L1831" s="41">
        <v>9.99</v>
      </c>
      <c r="M1831" s="41">
        <v>9.99</v>
      </c>
      <c r="N1831" s="41">
        <f t="shared" si="105"/>
        <v>0</v>
      </c>
      <c r="O1831" s="41">
        <f t="shared" si="106"/>
        <v>0</v>
      </c>
      <c r="P1831" s="41">
        <f t="shared" si="107"/>
        <v>0</v>
      </c>
    </row>
    <row r="1832" spans="1:16" x14ac:dyDescent="0.2">
      <c r="A1832" s="73">
        <v>37184</v>
      </c>
      <c r="B1832" s="24" t="s">
        <v>98</v>
      </c>
      <c r="C1832" s="71">
        <v>8.4499999999999993</v>
      </c>
      <c r="D1832" s="24" t="s">
        <v>170</v>
      </c>
      <c r="E1832" s="24">
        <v>20</v>
      </c>
      <c r="F1832" s="24" t="s">
        <v>167</v>
      </c>
      <c r="G1832" s="24">
        <v>2001</v>
      </c>
      <c r="H1832" s="24" t="s">
        <v>168</v>
      </c>
      <c r="I1832" s="24">
        <v>42</v>
      </c>
      <c r="J1832" s="21">
        <v>4</v>
      </c>
      <c r="K1832" s="41">
        <v>10.8</v>
      </c>
      <c r="L1832" s="41">
        <v>10.8</v>
      </c>
      <c r="M1832" s="41">
        <v>10.8</v>
      </c>
      <c r="N1832" s="41">
        <f t="shared" si="105"/>
        <v>0</v>
      </c>
      <c r="O1832" s="41">
        <f t="shared" si="106"/>
        <v>0</v>
      </c>
      <c r="P1832" s="41">
        <f t="shared" si="107"/>
        <v>0</v>
      </c>
    </row>
    <row r="1833" spans="1:16" x14ac:dyDescent="0.2">
      <c r="A1833" s="73">
        <v>37184</v>
      </c>
      <c r="B1833" s="24" t="s">
        <v>99</v>
      </c>
      <c r="C1833" s="71">
        <v>8</v>
      </c>
      <c r="D1833" s="24" t="s">
        <v>170</v>
      </c>
      <c r="E1833" s="24">
        <v>20</v>
      </c>
      <c r="F1833" s="24" t="s">
        <v>167</v>
      </c>
      <c r="G1833" s="24">
        <v>2001</v>
      </c>
      <c r="H1833" s="24" t="s">
        <v>168</v>
      </c>
      <c r="I1833" s="24">
        <v>42</v>
      </c>
      <c r="J1833" s="21">
        <v>4</v>
      </c>
      <c r="K1833" s="41">
        <v>10.5</v>
      </c>
      <c r="L1833" s="41">
        <v>10.5</v>
      </c>
      <c r="M1833" s="41">
        <v>10.5</v>
      </c>
      <c r="N1833" s="41">
        <f t="shared" si="105"/>
        <v>0</v>
      </c>
      <c r="O1833" s="41">
        <f t="shared" si="106"/>
        <v>0</v>
      </c>
      <c r="P1833" s="41">
        <f t="shared" si="107"/>
        <v>0</v>
      </c>
    </row>
    <row r="1834" spans="1:16" x14ac:dyDescent="0.2">
      <c r="A1834" s="73">
        <v>37184</v>
      </c>
      <c r="B1834" s="24" t="s">
        <v>100</v>
      </c>
      <c r="C1834" s="71">
        <v>9.15</v>
      </c>
      <c r="D1834" s="24" t="s">
        <v>170</v>
      </c>
      <c r="E1834" s="24">
        <v>20</v>
      </c>
      <c r="F1834" s="24" t="s">
        <v>167</v>
      </c>
      <c r="G1834" s="24">
        <v>2001</v>
      </c>
      <c r="H1834" s="24" t="s">
        <v>168</v>
      </c>
      <c r="I1834" s="24">
        <v>42</v>
      </c>
      <c r="J1834" s="21">
        <v>4</v>
      </c>
      <c r="K1834" s="41">
        <v>11.9</v>
      </c>
      <c r="L1834" s="41">
        <v>11.9</v>
      </c>
      <c r="M1834" s="41">
        <v>11.9</v>
      </c>
      <c r="N1834" s="41">
        <f t="shared" si="105"/>
        <v>0</v>
      </c>
      <c r="O1834" s="41">
        <f t="shared" si="106"/>
        <v>0</v>
      </c>
      <c r="P1834" s="41">
        <f t="shared" si="107"/>
        <v>0</v>
      </c>
    </row>
    <row r="1835" spans="1:16" x14ac:dyDescent="0.2">
      <c r="A1835" s="73">
        <v>37184</v>
      </c>
      <c r="B1835" s="24" t="s">
        <v>101</v>
      </c>
      <c r="C1835" s="71">
        <v>9.3000000000000007</v>
      </c>
      <c r="D1835" s="24" t="s">
        <v>170</v>
      </c>
      <c r="E1835" s="24">
        <v>20</v>
      </c>
      <c r="F1835" s="24" t="s">
        <v>167</v>
      </c>
      <c r="G1835" s="24">
        <v>2001</v>
      </c>
      <c r="H1835" s="24" t="s">
        <v>168</v>
      </c>
      <c r="I1835" s="24">
        <v>42</v>
      </c>
      <c r="J1835" s="21">
        <v>4</v>
      </c>
      <c r="K1835" s="41">
        <v>11.4</v>
      </c>
      <c r="L1835" s="41">
        <v>11.4</v>
      </c>
      <c r="M1835" s="41">
        <v>11.4</v>
      </c>
      <c r="N1835" s="41">
        <f t="shared" si="105"/>
        <v>0</v>
      </c>
      <c r="O1835" s="41">
        <f t="shared" si="106"/>
        <v>0</v>
      </c>
      <c r="P1835" s="41">
        <f t="shared" si="107"/>
        <v>0</v>
      </c>
    </row>
    <row r="1836" spans="1:16" x14ac:dyDescent="0.2">
      <c r="A1836" s="73">
        <v>37184</v>
      </c>
      <c r="B1836" s="24" t="s">
        <v>102</v>
      </c>
      <c r="C1836" s="71">
        <v>9.4499999999999993</v>
      </c>
      <c r="D1836" s="24" t="s">
        <v>170</v>
      </c>
      <c r="E1836" s="24">
        <v>20</v>
      </c>
      <c r="F1836" s="24" t="s">
        <v>167</v>
      </c>
      <c r="G1836" s="24">
        <v>2001</v>
      </c>
      <c r="H1836" s="24" t="s">
        <v>168</v>
      </c>
      <c r="I1836" s="24">
        <v>42</v>
      </c>
      <c r="J1836" s="21">
        <v>4</v>
      </c>
      <c r="K1836" s="41">
        <v>9.2899999999999991</v>
      </c>
      <c r="L1836" s="41">
        <v>9.2899999999999991</v>
      </c>
      <c r="M1836" s="41">
        <v>9.2899999999999991</v>
      </c>
      <c r="N1836" s="41">
        <f t="shared" si="105"/>
        <v>0</v>
      </c>
      <c r="O1836" s="41">
        <f t="shared" si="106"/>
        <v>0</v>
      </c>
      <c r="P1836" s="41">
        <f t="shared" si="107"/>
        <v>0</v>
      </c>
    </row>
    <row r="1837" spans="1:16" x14ac:dyDescent="0.2">
      <c r="A1837" s="73">
        <v>37184</v>
      </c>
      <c r="B1837" s="24" t="s">
        <v>103</v>
      </c>
      <c r="C1837" s="71">
        <v>9</v>
      </c>
      <c r="D1837" s="24" t="s">
        <v>170</v>
      </c>
      <c r="E1837" s="24">
        <v>20</v>
      </c>
      <c r="F1837" s="24" t="s">
        <v>167</v>
      </c>
      <c r="G1837" s="24">
        <v>2001</v>
      </c>
      <c r="H1837" s="24" t="s">
        <v>168</v>
      </c>
      <c r="I1837" s="24">
        <v>42</v>
      </c>
      <c r="J1837" s="21">
        <v>4</v>
      </c>
      <c r="K1837" s="41">
        <v>9.99</v>
      </c>
      <c r="L1837" s="41">
        <v>9.99</v>
      </c>
      <c r="M1837" s="41">
        <v>9.99</v>
      </c>
      <c r="N1837" s="41">
        <f t="shared" si="105"/>
        <v>0</v>
      </c>
      <c r="O1837" s="41">
        <f t="shared" si="106"/>
        <v>0</v>
      </c>
      <c r="P1837" s="41">
        <f t="shared" si="107"/>
        <v>0</v>
      </c>
    </row>
    <row r="1838" spans="1:16" x14ac:dyDescent="0.2">
      <c r="A1838" s="73">
        <v>37184</v>
      </c>
      <c r="B1838" s="24" t="s">
        <v>104</v>
      </c>
      <c r="C1838" s="71">
        <v>10.15</v>
      </c>
      <c r="D1838" s="24" t="s">
        <v>170</v>
      </c>
      <c r="E1838" s="24">
        <v>20</v>
      </c>
      <c r="F1838" s="24" t="s">
        <v>167</v>
      </c>
      <c r="G1838" s="24">
        <v>2001</v>
      </c>
      <c r="H1838" s="24" t="s">
        <v>168</v>
      </c>
      <c r="I1838" s="24">
        <v>42</v>
      </c>
      <c r="J1838" s="21">
        <v>4</v>
      </c>
      <c r="K1838" s="41">
        <v>11.6</v>
      </c>
      <c r="L1838" s="41">
        <v>11.6</v>
      </c>
      <c r="M1838" s="41">
        <v>11.6</v>
      </c>
      <c r="N1838" s="41">
        <f t="shared" si="105"/>
        <v>0</v>
      </c>
      <c r="O1838" s="41">
        <f t="shared" si="106"/>
        <v>0</v>
      </c>
      <c r="P1838" s="41">
        <f t="shared" si="107"/>
        <v>0</v>
      </c>
    </row>
    <row r="1839" spans="1:16" x14ac:dyDescent="0.2">
      <c r="A1839" s="73">
        <v>37184</v>
      </c>
      <c r="B1839" s="24" t="s">
        <v>105</v>
      </c>
      <c r="C1839" s="71">
        <v>10.3</v>
      </c>
      <c r="D1839" s="24" t="s">
        <v>170</v>
      </c>
      <c r="E1839" s="24">
        <v>20</v>
      </c>
      <c r="F1839" s="24" t="s">
        <v>167</v>
      </c>
      <c r="G1839" s="24">
        <v>2001</v>
      </c>
      <c r="H1839" s="24" t="s">
        <v>168</v>
      </c>
      <c r="I1839" s="24">
        <v>42</v>
      </c>
      <c r="J1839" s="21">
        <v>4</v>
      </c>
      <c r="K1839" s="41">
        <v>13</v>
      </c>
      <c r="L1839" s="41">
        <v>13</v>
      </c>
      <c r="M1839" s="41">
        <v>13</v>
      </c>
      <c r="N1839" s="41">
        <f t="shared" si="105"/>
        <v>0</v>
      </c>
      <c r="O1839" s="41">
        <f t="shared" si="106"/>
        <v>0</v>
      </c>
      <c r="P1839" s="41">
        <f t="shared" si="107"/>
        <v>0</v>
      </c>
    </row>
    <row r="1840" spans="1:16" x14ac:dyDescent="0.2">
      <c r="A1840" s="73">
        <v>37184</v>
      </c>
      <c r="B1840" s="24" t="s">
        <v>106</v>
      </c>
      <c r="C1840" s="71">
        <v>10.45</v>
      </c>
      <c r="D1840" s="24" t="s">
        <v>170</v>
      </c>
      <c r="E1840" s="24">
        <v>20</v>
      </c>
      <c r="F1840" s="24" t="s">
        <v>167</v>
      </c>
      <c r="G1840" s="24">
        <v>2001</v>
      </c>
      <c r="H1840" s="24" t="s">
        <v>168</v>
      </c>
      <c r="I1840" s="24">
        <v>42</v>
      </c>
      <c r="J1840" s="21">
        <v>4</v>
      </c>
      <c r="K1840" s="41">
        <v>13.8</v>
      </c>
      <c r="L1840" s="41">
        <v>13.8</v>
      </c>
      <c r="M1840" s="41">
        <v>13.8</v>
      </c>
      <c r="N1840" s="41">
        <f t="shared" si="105"/>
        <v>0</v>
      </c>
      <c r="O1840" s="41">
        <f t="shared" si="106"/>
        <v>0</v>
      </c>
      <c r="P1840" s="41">
        <f t="shared" si="107"/>
        <v>0</v>
      </c>
    </row>
    <row r="1841" spans="1:16" x14ac:dyDescent="0.2">
      <c r="A1841" s="73">
        <v>37184</v>
      </c>
      <c r="B1841" s="24" t="s">
        <v>107</v>
      </c>
      <c r="C1841" s="71">
        <v>10</v>
      </c>
      <c r="D1841" s="24" t="s">
        <v>170</v>
      </c>
      <c r="E1841" s="24">
        <v>20</v>
      </c>
      <c r="F1841" s="24" t="s">
        <v>167</v>
      </c>
      <c r="G1841" s="24">
        <v>2001</v>
      </c>
      <c r="H1841" s="24" t="s">
        <v>168</v>
      </c>
      <c r="I1841" s="24">
        <v>42</v>
      </c>
      <c r="J1841" s="21">
        <v>4</v>
      </c>
      <c r="K1841" s="41">
        <v>12.9</v>
      </c>
      <c r="L1841" s="41">
        <v>12.9</v>
      </c>
      <c r="M1841" s="41">
        <v>12.9</v>
      </c>
      <c r="N1841" s="41">
        <f t="shared" si="105"/>
        <v>0</v>
      </c>
      <c r="O1841" s="41">
        <f t="shared" si="106"/>
        <v>0</v>
      </c>
      <c r="P1841" s="41">
        <f t="shared" si="107"/>
        <v>0</v>
      </c>
    </row>
    <row r="1842" spans="1:16" x14ac:dyDescent="0.2">
      <c r="A1842" s="73">
        <v>37184</v>
      </c>
      <c r="B1842" s="24" t="s">
        <v>108</v>
      </c>
      <c r="C1842" s="71">
        <v>11.15</v>
      </c>
      <c r="D1842" s="24" t="s">
        <v>170</v>
      </c>
      <c r="E1842" s="24">
        <v>20</v>
      </c>
      <c r="F1842" s="24" t="s">
        <v>167</v>
      </c>
      <c r="G1842" s="24">
        <v>2001</v>
      </c>
      <c r="H1842" s="24" t="s">
        <v>168</v>
      </c>
      <c r="I1842" s="24">
        <v>42</v>
      </c>
      <c r="J1842" s="21">
        <v>4</v>
      </c>
      <c r="K1842" s="41">
        <v>17.100000000000001</v>
      </c>
      <c r="L1842" s="41">
        <v>17.100000000000001</v>
      </c>
      <c r="M1842" s="41">
        <v>17.100000000000001</v>
      </c>
      <c r="N1842" s="41">
        <f t="shared" si="105"/>
        <v>0</v>
      </c>
      <c r="O1842" s="41">
        <f t="shared" si="106"/>
        <v>0</v>
      </c>
      <c r="P1842" s="41">
        <f t="shared" si="107"/>
        <v>0</v>
      </c>
    </row>
    <row r="1843" spans="1:16" x14ac:dyDescent="0.2">
      <c r="A1843" s="73">
        <v>37184</v>
      </c>
      <c r="B1843" s="24" t="s">
        <v>109</v>
      </c>
      <c r="C1843" s="71">
        <v>11.3</v>
      </c>
      <c r="D1843" s="24" t="s">
        <v>170</v>
      </c>
      <c r="E1843" s="24">
        <v>20</v>
      </c>
      <c r="F1843" s="24" t="s">
        <v>167</v>
      </c>
      <c r="G1843" s="24">
        <v>2001</v>
      </c>
      <c r="H1843" s="24" t="s">
        <v>168</v>
      </c>
      <c r="I1843" s="24">
        <v>42</v>
      </c>
      <c r="J1843" s="21">
        <v>4</v>
      </c>
      <c r="K1843" s="41">
        <v>16.600000000000001</v>
      </c>
      <c r="L1843" s="41">
        <v>16.600000000000001</v>
      </c>
      <c r="M1843" s="41">
        <v>16.600000000000001</v>
      </c>
      <c r="N1843" s="41">
        <f t="shared" si="105"/>
        <v>0</v>
      </c>
      <c r="O1843" s="41">
        <f t="shared" si="106"/>
        <v>0</v>
      </c>
      <c r="P1843" s="41">
        <f t="shared" si="107"/>
        <v>0</v>
      </c>
    </row>
    <row r="1844" spans="1:16" x14ac:dyDescent="0.2">
      <c r="A1844" s="73">
        <v>37184</v>
      </c>
      <c r="B1844" s="24" t="s">
        <v>110</v>
      </c>
      <c r="C1844" s="71">
        <v>11.45</v>
      </c>
      <c r="D1844" s="24" t="s">
        <v>170</v>
      </c>
      <c r="E1844" s="24">
        <v>20</v>
      </c>
      <c r="F1844" s="24" t="s">
        <v>167</v>
      </c>
      <c r="G1844" s="24">
        <v>2001</v>
      </c>
      <c r="H1844" s="24" t="s">
        <v>168</v>
      </c>
      <c r="I1844" s="24">
        <v>42</v>
      </c>
      <c r="J1844" s="21">
        <v>4</v>
      </c>
      <c r="K1844" s="41">
        <v>17.3</v>
      </c>
      <c r="L1844" s="41">
        <v>17.3</v>
      </c>
      <c r="M1844" s="41">
        <v>17.3</v>
      </c>
      <c r="N1844" s="41">
        <f t="shared" si="105"/>
        <v>0</v>
      </c>
      <c r="O1844" s="41">
        <f t="shared" si="106"/>
        <v>0</v>
      </c>
      <c r="P1844" s="41">
        <f t="shared" si="107"/>
        <v>0</v>
      </c>
    </row>
    <row r="1845" spans="1:16" x14ac:dyDescent="0.2">
      <c r="A1845" s="73">
        <v>37184</v>
      </c>
      <c r="B1845" s="24" t="s">
        <v>111</v>
      </c>
      <c r="C1845" s="71">
        <v>11</v>
      </c>
      <c r="D1845" s="24" t="s">
        <v>170</v>
      </c>
      <c r="E1845" s="24">
        <v>20</v>
      </c>
      <c r="F1845" s="24" t="s">
        <v>167</v>
      </c>
      <c r="G1845" s="24">
        <v>2001</v>
      </c>
      <c r="H1845" s="24" t="s">
        <v>168</v>
      </c>
      <c r="I1845" s="24">
        <v>42</v>
      </c>
      <c r="J1845" s="21">
        <v>4</v>
      </c>
      <c r="K1845" s="41">
        <v>18.899999999999999</v>
      </c>
      <c r="L1845" s="41">
        <v>18.899999999999999</v>
      </c>
      <c r="M1845" s="41">
        <v>18.899999999999999</v>
      </c>
      <c r="N1845" s="41">
        <f t="shared" si="105"/>
        <v>0</v>
      </c>
      <c r="O1845" s="41">
        <f t="shared" si="106"/>
        <v>0</v>
      </c>
      <c r="P1845" s="41">
        <f t="shared" si="107"/>
        <v>0</v>
      </c>
    </row>
    <row r="1846" spans="1:16" x14ac:dyDescent="0.2">
      <c r="A1846" s="73">
        <v>37184</v>
      </c>
      <c r="B1846" s="24" t="s">
        <v>112</v>
      </c>
      <c r="C1846" s="71">
        <v>12.15</v>
      </c>
      <c r="D1846" s="24" t="s">
        <v>170</v>
      </c>
      <c r="E1846" s="24">
        <v>20</v>
      </c>
      <c r="F1846" s="24" t="s">
        <v>167</v>
      </c>
      <c r="G1846" s="24">
        <v>2001</v>
      </c>
      <c r="H1846" s="24" t="s">
        <v>168</v>
      </c>
      <c r="I1846" s="24">
        <v>42</v>
      </c>
      <c r="J1846" s="21">
        <v>4</v>
      </c>
      <c r="K1846" s="41">
        <v>12</v>
      </c>
      <c r="L1846" s="41">
        <v>12</v>
      </c>
      <c r="M1846" s="41">
        <v>12</v>
      </c>
      <c r="N1846" s="41">
        <f t="shared" si="105"/>
        <v>0</v>
      </c>
      <c r="O1846" s="41">
        <f t="shared" si="106"/>
        <v>0</v>
      </c>
      <c r="P1846" s="41">
        <f t="shared" si="107"/>
        <v>0</v>
      </c>
    </row>
    <row r="1847" spans="1:16" x14ac:dyDescent="0.2">
      <c r="A1847" s="73">
        <v>37184</v>
      </c>
      <c r="B1847" s="24" t="s">
        <v>113</v>
      </c>
      <c r="C1847" s="71">
        <v>12.3</v>
      </c>
      <c r="D1847" s="24" t="s">
        <v>170</v>
      </c>
      <c r="E1847" s="24">
        <v>20</v>
      </c>
      <c r="F1847" s="24" t="s">
        <v>167</v>
      </c>
      <c r="G1847" s="24">
        <v>2001</v>
      </c>
      <c r="H1847" s="24" t="s">
        <v>168</v>
      </c>
      <c r="I1847" s="24">
        <v>42</v>
      </c>
      <c r="J1847" s="21">
        <v>4</v>
      </c>
      <c r="K1847" s="41">
        <v>13.4</v>
      </c>
      <c r="L1847" s="41">
        <v>13.4</v>
      </c>
      <c r="M1847" s="41">
        <v>13.4</v>
      </c>
      <c r="N1847" s="41">
        <f t="shared" si="105"/>
        <v>0</v>
      </c>
      <c r="O1847" s="41">
        <f t="shared" si="106"/>
        <v>0</v>
      </c>
      <c r="P1847" s="41">
        <f t="shared" si="107"/>
        <v>0</v>
      </c>
    </row>
    <row r="1848" spans="1:16" x14ac:dyDescent="0.2">
      <c r="A1848" s="73">
        <v>37184</v>
      </c>
      <c r="B1848" s="24" t="s">
        <v>114</v>
      </c>
      <c r="C1848" s="71">
        <v>12.45</v>
      </c>
      <c r="D1848" s="24" t="s">
        <v>170</v>
      </c>
      <c r="E1848" s="24">
        <v>20</v>
      </c>
      <c r="F1848" s="24" t="s">
        <v>167</v>
      </c>
      <c r="G1848" s="24">
        <v>2001</v>
      </c>
      <c r="H1848" s="24" t="s">
        <v>168</v>
      </c>
      <c r="I1848" s="24">
        <v>42</v>
      </c>
      <c r="J1848" s="21">
        <v>4</v>
      </c>
      <c r="K1848" s="41">
        <v>15.7</v>
      </c>
      <c r="L1848" s="41">
        <v>15.7</v>
      </c>
      <c r="M1848" s="41">
        <v>15.7</v>
      </c>
      <c r="N1848" s="41">
        <f t="shared" si="105"/>
        <v>0</v>
      </c>
      <c r="O1848" s="41">
        <f t="shared" si="106"/>
        <v>0</v>
      </c>
      <c r="P1848" s="41">
        <f t="shared" si="107"/>
        <v>0</v>
      </c>
    </row>
    <row r="1849" spans="1:16" x14ac:dyDescent="0.2">
      <c r="A1849" s="73">
        <v>37184</v>
      </c>
      <c r="B1849" s="24" t="s">
        <v>115</v>
      </c>
      <c r="C1849" s="71">
        <v>12</v>
      </c>
      <c r="D1849" s="24" t="s">
        <v>170</v>
      </c>
      <c r="E1849" s="24">
        <v>20</v>
      </c>
      <c r="F1849" s="24" t="s">
        <v>167</v>
      </c>
      <c r="G1849" s="24">
        <v>2001</v>
      </c>
      <c r="H1849" s="24" t="s">
        <v>168</v>
      </c>
      <c r="I1849" s="24">
        <v>42</v>
      </c>
      <c r="J1849" s="21">
        <v>4</v>
      </c>
      <c r="K1849" s="41">
        <v>23</v>
      </c>
      <c r="L1849" s="41">
        <v>23</v>
      </c>
      <c r="M1849" s="41">
        <v>23</v>
      </c>
      <c r="N1849" s="41">
        <f t="shared" si="105"/>
        <v>0</v>
      </c>
      <c r="O1849" s="41">
        <f t="shared" si="106"/>
        <v>0</v>
      </c>
      <c r="P1849" s="41">
        <f t="shared" si="107"/>
        <v>0</v>
      </c>
    </row>
    <row r="1850" spans="1:16" x14ac:dyDescent="0.2">
      <c r="A1850" s="73">
        <v>37184</v>
      </c>
      <c r="B1850" s="24" t="s">
        <v>116</v>
      </c>
      <c r="C1850" s="71">
        <v>13.15</v>
      </c>
      <c r="D1850" s="24" t="s">
        <v>170</v>
      </c>
      <c r="E1850" s="24">
        <v>20</v>
      </c>
      <c r="F1850" s="24" t="s">
        <v>167</v>
      </c>
      <c r="G1850" s="24">
        <v>2001</v>
      </c>
      <c r="H1850" s="24" t="s">
        <v>168</v>
      </c>
      <c r="I1850" s="24">
        <v>42</v>
      </c>
      <c r="J1850" s="21">
        <v>4</v>
      </c>
      <c r="K1850" s="41">
        <v>23.26</v>
      </c>
      <c r="L1850" s="41">
        <v>23.26</v>
      </c>
      <c r="M1850" s="41">
        <v>23.26</v>
      </c>
      <c r="N1850" s="41">
        <f t="shared" si="105"/>
        <v>0</v>
      </c>
      <c r="O1850" s="41">
        <f t="shared" si="106"/>
        <v>0</v>
      </c>
      <c r="P1850" s="41">
        <f t="shared" si="107"/>
        <v>0</v>
      </c>
    </row>
    <row r="1851" spans="1:16" x14ac:dyDescent="0.2">
      <c r="A1851" s="73">
        <v>37184</v>
      </c>
      <c r="B1851" s="24" t="s">
        <v>117</v>
      </c>
      <c r="C1851" s="71">
        <v>13.3</v>
      </c>
      <c r="D1851" s="24" t="s">
        <v>170</v>
      </c>
      <c r="E1851" s="24">
        <v>20</v>
      </c>
      <c r="F1851" s="24" t="s">
        <v>167</v>
      </c>
      <c r="G1851" s="24">
        <v>2001</v>
      </c>
      <c r="H1851" s="24" t="s">
        <v>168</v>
      </c>
      <c r="I1851" s="24">
        <v>42</v>
      </c>
      <c r="J1851" s="21">
        <v>4</v>
      </c>
      <c r="K1851" s="41">
        <v>25.32</v>
      </c>
      <c r="L1851" s="41">
        <v>25.32</v>
      </c>
      <c r="M1851" s="41">
        <v>25.32</v>
      </c>
      <c r="N1851" s="41">
        <f t="shared" si="105"/>
        <v>0</v>
      </c>
      <c r="O1851" s="41">
        <f t="shared" si="106"/>
        <v>0</v>
      </c>
      <c r="P1851" s="41">
        <f t="shared" si="107"/>
        <v>0</v>
      </c>
    </row>
    <row r="1852" spans="1:16" x14ac:dyDescent="0.2">
      <c r="A1852" s="73">
        <v>37184</v>
      </c>
      <c r="B1852" s="24" t="s">
        <v>118</v>
      </c>
      <c r="C1852" s="71">
        <v>13.45</v>
      </c>
      <c r="D1852" s="24" t="s">
        <v>170</v>
      </c>
      <c r="E1852" s="24">
        <v>20</v>
      </c>
      <c r="F1852" s="24" t="s">
        <v>167</v>
      </c>
      <c r="G1852" s="24">
        <v>2001</v>
      </c>
      <c r="H1852" s="24" t="s">
        <v>168</v>
      </c>
      <c r="I1852" s="24">
        <v>42</v>
      </c>
      <c r="J1852" s="21">
        <v>4</v>
      </c>
      <c r="K1852" s="41">
        <v>22.96</v>
      </c>
      <c r="L1852" s="41">
        <v>22.93</v>
      </c>
      <c r="M1852" s="41">
        <v>22.51</v>
      </c>
      <c r="N1852" s="41">
        <f t="shared" si="105"/>
        <v>3.0000000000001137E-2</v>
      </c>
      <c r="O1852" s="41">
        <f t="shared" si="106"/>
        <v>0.44999999999999929</v>
      </c>
      <c r="P1852" s="41">
        <f t="shared" si="107"/>
        <v>0.41999999999999815</v>
      </c>
    </row>
    <row r="1853" spans="1:16" x14ac:dyDescent="0.2">
      <c r="A1853" s="73">
        <v>37184</v>
      </c>
      <c r="B1853" s="24" t="s">
        <v>119</v>
      </c>
      <c r="C1853" s="71">
        <v>13</v>
      </c>
      <c r="D1853" s="24" t="s">
        <v>170</v>
      </c>
      <c r="E1853" s="24">
        <v>20</v>
      </c>
      <c r="F1853" s="24" t="s">
        <v>167</v>
      </c>
      <c r="G1853" s="24">
        <v>2001</v>
      </c>
      <c r="H1853" s="24" t="s">
        <v>168</v>
      </c>
      <c r="I1853" s="24">
        <v>42</v>
      </c>
      <c r="J1853" s="21">
        <v>4</v>
      </c>
      <c r="K1853" s="41">
        <v>16.8</v>
      </c>
      <c r="L1853" s="41">
        <v>16.8</v>
      </c>
      <c r="M1853" s="41">
        <v>16.8</v>
      </c>
      <c r="N1853" s="41">
        <f t="shared" si="105"/>
        <v>0</v>
      </c>
      <c r="O1853" s="41">
        <f t="shared" si="106"/>
        <v>0</v>
      </c>
      <c r="P1853" s="41">
        <f t="shared" si="107"/>
        <v>0</v>
      </c>
    </row>
    <row r="1854" spans="1:16" x14ac:dyDescent="0.2">
      <c r="A1854" s="73">
        <v>37184</v>
      </c>
      <c r="B1854" s="24" t="s">
        <v>121</v>
      </c>
      <c r="C1854" s="71">
        <v>14.15</v>
      </c>
      <c r="D1854" s="24" t="s">
        <v>170</v>
      </c>
      <c r="E1854" s="24">
        <v>20</v>
      </c>
      <c r="F1854" s="24" t="s">
        <v>167</v>
      </c>
      <c r="G1854" s="24">
        <v>2001</v>
      </c>
      <c r="H1854" s="24" t="s">
        <v>168</v>
      </c>
      <c r="I1854" s="24">
        <v>42</v>
      </c>
      <c r="J1854" s="21">
        <v>4</v>
      </c>
      <c r="K1854" s="41">
        <v>13.13</v>
      </c>
      <c r="L1854" s="41">
        <v>12.9</v>
      </c>
      <c r="M1854" s="41">
        <v>9.2899999999999991</v>
      </c>
      <c r="N1854" s="41">
        <f t="shared" si="105"/>
        <v>0.23000000000000043</v>
      </c>
      <c r="O1854" s="41">
        <f t="shared" si="106"/>
        <v>3.8400000000000016</v>
      </c>
      <c r="P1854" s="41">
        <f t="shared" si="107"/>
        <v>3.6100000000000012</v>
      </c>
    </row>
    <row r="1855" spans="1:16" x14ac:dyDescent="0.2">
      <c r="A1855" s="73">
        <v>37184</v>
      </c>
      <c r="B1855" s="24" t="s">
        <v>122</v>
      </c>
      <c r="C1855" s="71">
        <v>14.3</v>
      </c>
      <c r="D1855" s="24" t="s">
        <v>170</v>
      </c>
      <c r="E1855" s="24">
        <v>20</v>
      </c>
      <c r="F1855" s="24" t="s">
        <v>167</v>
      </c>
      <c r="G1855" s="24">
        <v>2001</v>
      </c>
      <c r="H1855" s="24" t="s">
        <v>168</v>
      </c>
      <c r="I1855" s="24">
        <v>42</v>
      </c>
      <c r="J1855" s="21">
        <v>4</v>
      </c>
      <c r="K1855" s="41">
        <v>18.7</v>
      </c>
      <c r="L1855" s="41">
        <v>18.7</v>
      </c>
      <c r="M1855" s="41">
        <v>18.7</v>
      </c>
      <c r="N1855" s="41">
        <f t="shared" si="105"/>
        <v>0</v>
      </c>
      <c r="O1855" s="41">
        <f t="shared" si="106"/>
        <v>0</v>
      </c>
      <c r="P1855" s="41">
        <f t="shared" si="107"/>
        <v>0</v>
      </c>
    </row>
    <row r="1856" spans="1:16" x14ac:dyDescent="0.2">
      <c r="A1856" s="73">
        <v>37184</v>
      </c>
      <c r="B1856" s="24" t="s">
        <v>123</v>
      </c>
      <c r="C1856" s="71">
        <v>14.45</v>
      </c>
      <c r="D1856" s="24" t="s">
        <v>170</v>
      </c>
      <c r="E1856" s="24">
        <v>20</v>
      </c>
      <c r="F1856" s="24" t="s">
        <v>167</v>
      </c>
      <c r="G1856" s="24">
        <v>2001</v>
      </c>
      <c r="H1856" s="24" t="s">
        <v>168</v>
      </c>
      <c r="I1856" s="24">
        <v>42</v>
      </c>
      <c r="J1856" s="21">
        <v>4</v>
      </c>
      <c r="K1856" s="41">
        <v>17.399999999999999</v>
      </c>
      <c r="L1856" s="41">
        <v>17.399999999999999</v>
      </c>
      <c r="M1856" s="41">
        <v>17.399999999999999</v>
      </c>
      <c r="N1856" s="41">
        <f t="shared" si="105"/>
        <v>0</v>
      </c>
      <c r="O1856" s="41">
        <f t="shared" si="106"/>
        <v>0</v>
      </c>
      <c r="P1856" s="41">
        <f t="shared" si="107"/>
        <v>0</v>
      </c>
    </row>
    <row r="1857" spans="1:16" x14ac:dyDescent="0.2">
      <c r="A1857" s="73">
        <v>37184</v>
      </c>
      <c r="B1857" s="24" t="s">
        <v>124</v>
      </c>
      <c r="C1857" s="71">
        <v>14</v>
      </c>
      <c r="D1857" s="24" t="s">
        <v>170</v>
      </c>
      <c r="E1857" s="24">
        <v>20</v>
      </c>
      <c r="F1857" s="24" t="s">
        <v>167</v>
      </c>
      <c r="G1857" s="24">
        <v>2001</v>
      </c>
      <c r="H1857" s="24" t="s">
        <v>168</v>
      </c>
      <c r="I1857" s="24">
        <v>42</v>
      </c>
      <c r="J1857" s="21">
        <v>4</v>
      </c>
      <c r="K1857" s="41">
        <v>18.2</v>
      </c>
      <c r="L1857" s="41">
        <v>18.2</v>
      </c>
      <c r="M1857" s="41">
        <v>18.2</v>
      </c>
      <c r="N1857" s="41">
        <f t="shared" si="105"/>
        <v>0</v>
      </c>
      <c r="O1857" s="41">
        <f t="shared" si="106"/>
        <v>0</v>
      </c>
      <c r="P1857" s="41">
        <f t="shared" si="107"/>
        <v>0</v>
      </c>
    </row>
    <row r="1858" spans="1:16" x14ac:dyDescent="0.2">
      <c r="A1858" s="73">
        <v>37184</v>
      </c>
      <c r="B1858" s="24" t="s">
        <v>125</v>
      </c>
      <c r="C1858" s="71">
        <v>15.15</v>
      </c>
      <c r="D1858" s="24" t="s">
        <v>170</v>
      </c>
      <c r="E1858" s="24">
        <v>20</v>
      </c>
      <c r="F1858" s="24" t="s">
        <v>167</v>
      </c>
      <c r="G1858" s="24">
        <v>2001</v>
      </c>
      <c r="H1858" s="24" t="s">
        <v>168</v>
      </c>
      <c r="I1858" s="24">
        <v>42</v>
      </c>
      <c r="J1858" s="21">
        <v>4</v>
      </c>
      <c r="K1858" s="41">
        <v>17.7</v>
      </c>
      <c r="L1858" s="41">
        <v>17.7</v>
      </c>
      <c r="M1858" s="41">
        <v>17.7</v>
      </c>
      <c r="N1858" s="41">
        <f t="shared" si="105"/>
        <v>0</v>
      </c>
      <c r="O1858" s="41">
        <f t="shared" si="106"/>
        <v>0</v>
      </c>
      <c r="P1858" s="41">
        <f t="shared" si="107"/>
        <v>0</v>
      </c>
    </row>
    <row r="1859" spans="1:16" x14ac:dyDescent="0.2">
      <c r="A1859" s="73">
        <v>37184</v>
      </c>
      <c r="B1859" s="24" t="s">
        <v>126</v>
      </c>
      <c r="C1859" s="71">
        <v>15.3</v>
      </c>
      <c r="D1859" s="24" t="s">
        <v>170</v>
      </c>
      <c r="E1859" s="24">
        <v>20</v>
      </c>
      <c r="F1859" s="24" t="s">
        <v>167</v>
      </c>
      <c r="G1859" s="24">
        <v>2001</v>
      </c>
      <c r="H1859" s="24" t="s">
        <v>168</v>
      </c>
      <c r="I1859" s="24">
        <v>42</v>
      </c>
      <c r="J1859" s="21">
        <v>4</v>
      </c>
      <c r="K1859" s="41">
        <v>17.600000000000001</v>
      </c>
      <c r="L1859" s="41">
        <v>17.600000000000001</v>
      </c>
      <c r="M1859" s="41">
        <v>17.600000000000001</v>
      </c>
      <c r="N1859" s="41">
        <f t="shared" si="105"/>
        <v>0</v>
      </c>
      <c r="O1859" s="41">
        <f t="shared" si="106"/>
        <v>0</v>
      </c>
      <c r="P1859" s="41">
        <f t="shared" si="107"/>
        <v>0</v>
      </c>
    </row>
    <row r="1860" spans="1:16" x14ac:dyDescent="0.2">
      <c r="A1860" s="73">
        <v>37184</v>
      </c>
      <c r="B1860" s="24" t="s">
        <v>127</v>
      </c>
      <c r="C1860" s="71">
        <v>15.45</v>
      </c>
      <c r="D1860" s="24" t="s">
        <v>170</v>
      </c>
      <c r="E1860" s="24">
        <v>20</v>
      </c>
      <c r="F1860" s="24" t="s">
        <v>167</v>
      </c>
      <c r="G1860" s="24">
        <v>2001</v>
      </c>
      <c r="H1860" s="24" t="s">
        <v>168</v>
      </c>
      <c r="I1860" s="24">
        <v>42</v>
      </c>
      <c r="J1860" s="21">
        <v>4</v>
      </c>
      <c r="K1860" s="41">
        <v>18.899999999999999</v>
      </c>
      <c r="L1860" s="41">
        <v>18.899999999999999</v>
      </c>
      <c r="M1860" s="41">
        <v>18.899999999999999</v>
      </c>
      <c r="N1860" s="41">
        <f t="shared" si="105"/>
        <v>0</v>
      </c>
      <c r="O1860" s="41">
        <f t="shared" si="106"/>
        <v>0</v>
      </c>
      <c r="P1860" s="41">
        <f t="shared" si="107"/>
        <v>0</v>
      </c>
    </row>
    <row r="1861" spans="1:16" x14ac:dyDescent="0.2">
      <c r="A1861" s="73">
        <v>37184</v>
      </c>
      <c r="B1861" s="24" t="s">
        <v>128</v>
      </c>
      <c r="C1861" s="71">
        <v>15</v>
      </c>
      <c r="D1861" s="24" t="s">
        <v>170</v>
      </c>
      <c r="E1861" s="24">
        <v>20</v>
      </c>
      <c r="F1861" s="24" t="s">
        <v>167</v>
      </c>
      <c r="G1861" s="24">
        <v>2001</v>
      </c>
      <c r="H1861" s="24" t="s">
        <v>168</v>
      </c>
      <c r="I1861" s="24">
        <v>42</v>
      </c>
      <c r="J1861" s="21">
        <v>4</v>
      </c>
      <c r="K1861" s="41">
        <v>23.88</v>
      </c>
      <c r="L1861" s="41">
        <v>23.88</v>
      </c>
      <c r="M1861" s="41">
        <v>23.88</v>
      </c>
      <c r="N1861" s="41">
        <f t="shared" si="105"/>
        <v>0</v>
      </c>
      <c r="O1861" s="41">
        <f t="shared" si="106"/>
        <v>0</v>
      </c>
      <c r="P1861" s="41">
        <f t="shared" si="107"/>
        <v>0</v>
      </c>
    </row>
    <row r="1862" spans="1:16" x14ac:dyDescent="0.2">
      <c r="A1862" s="73">
        <v>37184</v>
      </c>
      <c r="B1862" s="24" t="s">
        <v>129</v>
      </c>
      <c r="C1862" s="71">
        <v>16.149999999999999</v>
      </c>
      <c r="D1862" s="24" t="s">
        <v>170</v>
      </c>
      <c r="E1862" s="24">
        <v>20</v>
      </c>
      <c r="F1862" s="24" t="s">
        <v>167</v>
      </c>
      <c r="G1862" s="24">
        <v>2001</v>
      </c>
      <c r="H1862" s="24" t="s">
        <v>168</v>
      </c>
      <c r="I1862" s="24">
        <v>42</v>
      </c>
      <c r="J1862" s="21">
        <v>4</v>
      </c>
      <c r="K1862" s="41">
        <v>28.72</v>
      </c>
      <c r="L1862" s="41">
        <v>28.58</v>
      </c>
      <c r="M1862" s="41">
        <v>26.4</v>
      </c>
      <c r="N1862" s="41">
        <f t="shared" si="105"/>
        <v>0.14000000000000057</v>
      </c>
      <c r="O1862" s="41">
        <f t="shared" si="106"/>
        <v>2.3200000000000003</v>
      </c>
      <c r="P1862" s="41">
        <f t="shared" si="107"/>
        <v>2.1799999999999997</v>
      </c>
    </row>
    <row r="1863" spans="1:16" x14ac:dyDescent="0.2">
      <c r="A1863" s="73">
        <v>37184</v>
      </c>
      <c r="B1863" s="24" t="s">
        <v>130</v>
      </c>
      <c r="C1863" s="71">
        <v>16.3</v>
      </c>
      <c r="D1863" s="24" t="s">
        <v>170</v>
      </c>
      <c r="E1863" s="24">
        <v>20</v>
      </c>
      <c r="F1863" s="24" t="s">
        <v>167</v>
      </c>
      <c r="G1863" s="24">
        <v>2001</v>
      </c>
      <c r="H1863" s="24" t="s">
        <v>168</v>
      </c>
      <c r="I1863" s="24">
        <v>42</v>
      </c>
      <c r="J1863" s="21">
        <v>4</v>
      </c>
      <c r="K1863" s="41">
        <v>28.94</v>
      </c>
      <c r="L1863" s="41">
        <v>28.79</v>
      </c>
      <c r="M1863" s="41">
        <v>26.4</v>
      </c>
      <c r="N1863" s="41">
        <f t="shared" ref="N1863:N1926" si="108">K1863-L1863</f>
        <v>0.15000000000000213</v>
      </c>
      <c r="O1863" s="41">
        <f t="shared" ref="O1863:O1926" si="109">K1863-M1863</f>
        <v>2.5400000000000027</v>
      </c>
      <c r="P1863" s="41">
        <f t="shared" ref="P1863:P1926" si="110">L1863-M1863</f>
        <v>2.3900000000000006</v>
      </c>
    </row>
    <row r="1864" spans="1:16" x14ac:dyDescent="0.2">
      <c r="A1864" s="73">
        <v>37184</v>
      </c>
      <c r="B1864" s="24" t="s">
        <v>131</v>
      </c>
      <c r="C1864" s="71">
        <v>16.45</v>
      </c>
      <c r="D1864" s="24" t="s">
        <v>170</v>
      </c>
      <c r="E1864" s="24">
        <v>20</v>
      </c>
      <c r="F1864" s="24" t="s">
        <v>167</v>
      </c>
      <c r="G1864" s="24">
        <v>2001</v>
      </c>
      <c r="H1864" s="24" t="s">
        <v>168</v>
      </c>
      <c r="I1864" s="24">
        <v>42</v>
      </c>
      <c r="J1864" s="21">
        <v>4</v>
      </c>
      <c r="K1864" s="41">
        <v>26.4</v>
      </c>
      <c r="L1864" s="41">
        <v>26.4</v>
      </c>
      <c r="M1864" s="41">
        <v>26.4</v>
      </c>
      <c r="N1864" s="41">
        <f t="shared" si="108"/>
        <v>0</v>
      </c>
      <c r="O1864" s="41">
        <f t="shared" si="109"/>
        <v>0</v>
      </c>
      <c r="P1864" s="41">
        <f t="shared" si="110"/>
        <v>0</v>
      </c>
    </row>
    <row r="1865" spans="1:16" x14ac:dyDescent="0.2">
      <c r="A1865" s="73">
        <v>37184</v>
      </c>
      <c r="B1865" s="24" t="s">
        <v>132</v>
      </c>
      <c r="C1865" s="71">
        <v>16</v>
      </c>
      <c r="D1865" s="24" t="s">
        <v>170</v>
      </c>
      <c r="E1865" s="24">
        <v>20</v>
      </c>
      <c r="F1865" s="24" t="s">
        <v>167</v>
      </c>
      <c r="G1865" s="24">
        <v>2001</v>
      </c>
      <c r="H1865" s="24" t="s">
        <v>168</v>
      </c>
      <c r="I1865" s="24">
        <v>42</v>
      </c>
      <c r="J1865" s="21">
        <v>4</v>
      </c>
      <c r="K1865" s="41">
        <v>26.4</v>
      </c>
      <c r="L1865" s="41">
        <v>26.4</v>
      </c>
      <c r="M1865" s="41">
        <v>26.4</v>
      </c>
      <c r="N1865" s="41">
        <f t="shared" si="108"/>
        <v>0</v>
      </c>
      <c r="O1865" s="41">
        <f t="shared" si="109"/>
        <v>0</v>
      </c>
      <c r="P1865" s="41">
        <f t="shared" si="110"/>
        <v>0</v>
      </c>
    </row>
    <row r="1866" spans="1:16" x14ac:dyDescent="0.2">
      <c r="A1866" s="73">
        <v>37184</v>
      </c>
      <c r="B1866" s="24" t="s">
        <v>133</v>
      </c>
      <c r="C1866" s="71">
        <v>17.149999999999999</v>
      </c>
      <c r="D1866" s="24" t="s">
        <v>170</v>
      </c>
      <c r="E1866" s="24">
        <v>20</v>
      </c>
      <c r="F1866" s="24" t="s">
        <v>167</v>
      </c>
      <c r="G1866" s="24">
        <v>2001</v>
      </c>
      <c r="H1866" s="24" t="s">
        <v>168</v>
      </c>
      <c r="I1866" s="24">
        <v>42</v>
      </c>
      <c r="J1866" s="21">
        <v>4</v>
      </c>
      <c r="K1866" s="41">
        <v>19.2</v>
      </c>
      <c r="L1866" s="41">
        <v>19.2</v>
      </c>
      <c r="M1866" s="41">
        <v>19.2</v>
      </c>
      <c r="N1866" s="41">
        <f t="shared" si="108"/>
        <v>0</v>
      </c>
      <c r="O1866" s="41">
        <f t="shared" si="109"/>
        <v>0</v>
      </c>
      <c r="P1866" s="41">
        <f t="shared" si="110"/>
        <v>0</v>
      </c>
    </row>
    <row r="1867" spans="1:16" x14ac:dyDescent="0.2">
      <c r="A1867" s="73">
        <v>37184</v>
      </c>
      <c r="B1867" s="24" t="s">
        <v>134</v>
      </c>
      <c r="C1867" s="71">
        <v>17.3</v>
      </c>
      <c r="D1867" s="24" t="s">
        <v>170</v>
      </c>
      <c r="E1867" s="24">
        <v>20</v>
      </c>
      <c r="F1867" s="24" t="s">
        <v>167</v>
      </c>
      <c r="G1867" s="24">
        <v>2001</v>
      </c>
      <c r="H1867" s="24" t="s">
        <v>168</v>
      </c>
      <c r="I1867" s="24">
        <v>42</v>
      </c>
      <c r="J1867" s="21">
        <v>4</v>
      </c>
      <c r="K1867" s="41">
        <v>28.05</v>
      </c>
      <c r="L1867" s="41">
        <v>26.4</v>
      </c>
      <c r="M1867" s="41">
        <v>0.81</v>
      </c>
      <c r="N1867" s="41">
        <f t="shared" si="108"/>
        <v>1.6500000000000021</v>
      </c>
      <c r="O1867" s="41">
        <f t="shared" si="109"/>
        <v>27.240000000000002</v>
      </c>
      <c r="P1867" s="41">
        <f t="shared" si="110"/>
        <v>25.59</v>
      </c>
    </row>
    <row r="1868" spans="1:16" x14ac:dyDescent="0.2">
      <c r="A1868" s="73">
        <v>37184</v>
      </c>
      <c r="B1868" s="24" t="s">
        <v>135</v>
      </c>
      <c r="C1868" s="71">
        <v>17.45</v>
      </c>
      <c r="D1868" s="24" t="s">
        <v>170</v>
      </c>
      <c r="E1868" s="24">
        <v>20</v>
      </c>
      <c r="F1868" s="24" t="s">
        <v>167</v>
      </c>
      <c r="G1868" s="24">
        <v>2001</v>
      </c>
      <c r="H1868" s="24" t="s">
        <v>168</v>
      </c>
      <c r="I1868" s="24">
        <v>42</v>
      </c>
      <c r="J1868" s="21">
        <v>4</v>
      </c>
      <c r="K1868" s="41">
        <v>29</v>
      </c>
      <c r="L1868" s="41">
        <v>27.3</v>
      </c>
      <c r="M1868" s="41">
        <v>0.91</v>
      </c>
      <c r="N1868" s="41">
        <f t="shared" si="108"/>
        <v>1.6999999999999993</v>
      </c>
      <c r="O1868" s="41">
        <f t="shared" si="109"/>
        <v>28.09</v>
      </c>
      <c r="P1868" s="41">
        <f t="shared" si="110"/>
        <v>26.39</v>
      </c>
    </row>
    <row r="1869" spans="1:16" x14ac:dyDescent="0.2">
      <c r="A1869" s="73">
        <v>37184</v>
      </c>
      <c r="B1869" s="24" t="s">
        <v>136</v>
      </c>
      <c r="C1869" s="71">
        <v>17</v>
      </c>
      <c r="D1869" s="24" t="s">
        <v>170</v>
      </c>
      <c r="E1869" s="24">
        <v>20</v>
      </c>
      <c r="F1869" s="24" t="s">
        <v>167</v>
      </c>
      <c r="G1869" s="24">
        <v>2001</v>
      </c>
      <c r="H1869" s="24" t="s">
        <v>168</v>
      </c>
      <c r="I1869" s="24">
        <v>42</v>
      </c>
      <c r="J1869" s="21">
        <v>4</v>
      </c>
      <c r="K1869" s="41">
        <v>30.1</v>
      </c>
      <c r="L1869" s="41">
        <v>30.4</v>
      </c>
      <c r="M1869" s="41">
        <v>-998.7</v>
      </c>
      <c r="N1869" s="41">
        <f t="shared" si="108"/>
        <v>-0.29999999999999716</v>
      </c>
      <c r="O1869" s="41">
        <f t="shared" si="109"/>
        <v>1028.8</v>
      </c>
      <c r="P1869" s="41">
        <f t="shared" si="110"/>
        <v>1029.1000000000001</v>
      </c>
    </row>
    <row r="1870" spans="1:16" x14ac:dyDescent="0.2">
      <c r="A1870" s="73">
        <v>37184</v>
      </c>
      <c r="B1870" s="24" t="s">
        <v>137</v>
      </c>
      <c r="C1870" s="71">
        <v>18.149999999999999</v>
      </c>
      <c r="D1870" s="24" t="s">
        <v>170</v>
      </c>
      <c r="E1870" s="24">
        <v>20</v>
      </c>
      <c r="F1870" s="24" t="s">
        <v>167</v>
      </c>
      <c r="G1870" s="24">
        <v>2001</v>
      </c>
      <c r="H1870" s="24" t="s">
        <v>168</v>
      </c>
      <c r="I1870" s="24">
        <v>42</v>
      </c>
      <c r="J1870" s="21">
        <v>4</v>
      </c>
      <c r="K1870" s="41">
        <v>29.89</v>
      </c>
      <c r="L1870" s="41">
        <v>27.47</v>
      </c>
      <c r="M1870" s="41">
        <v>-10</v>
      </c>
      <c r="N1870" s="41">
        <f t="shared" si="108"/>
        <v>2.4200000000000017</v>
      </c>
      <c r="O1870" s="41">
        <f t="shared" si="109"/>
        <v>39.89</v>
      </c>
      <c r="P1870" s="41">
        <f t="shared" si="110"/>
        <v>37.47</v>
      </c>
    </row>
    <row r="1871" spans="1:16" x14ac:dyDescent="0.2">
      <c r="A1871" s="73">
        <v>37184</v>
      </c>
      <c r="B1871" s="24" t="s">
        <v>138</v>
      </c>
      <c r="C1871" s="71">
        <v>18.3</v>
      </c>
      <c r="D1871" s="24" t="s">
        <v>170</v>
      </c>
      <c r="E1871" s="24">
        <v>20</v>
      </c>
      <c r="F1871" s="24" t="s">
        <v>167</v>
      </c>
      <c r="G1871" s="24">
        <v>2001</v>
      </c>
      <c r="H1871" s="24" t="s">
        <v>168</v>
      </c>
      <c r="I1871" s="24">
        <v>42</v>
      </c>
      <c r="J1871" s="21">
        <v>4</v>
      </c>
      <c r="K1871" s="41">
        <v>29.89</v>
      </c>
      <c r="L1871" s="41">
        <v>27.48</v>
      </c>
      <c r="M1871" s="41">
        <v>-9.9</v>
      </c>
      <c r="N1871" s="41">
        <f t="shared" si="108"/>
        <v>2.41</v>
      </c>
      <c r="O1871" s="41">
        <f t="shared" si="109"/>
        <v>39.79</v>
      </c>
      <c r="P1871" s="41">
        <f t="shared" si="110"/>
        <v>37.380000000000003</v>
      </c>
    </row>
    <row r="1872" spans="1:16" x14ac:dyDescent="0.2">
      <c r="A1872" s="73">
        <v>37184</v>
      </c>
      <c r="B1872" s="24" t="s">
        <v>139</v>
      </c>
      <c r="C1872" s="71">
        <v>18.45</v>
      </c>
      <c r="D1872" s="24" t="s">
        <v>170</v>
      </c>
      <c r="E1872" s="24">
        <v>20</v>
      </c>
      <c r="F1872" s="24" t="s">
        <v>167</v>
      </c>
      <c r="G1872" s="24">
        <v>2001</v>
      </c>
      <c r="H1872" s="24" t="s">
        <v>168</v>
      </c>
      <c r="I1872" s="24">
        <v>42</v>
      </c>
      <c r="J1872" s="21">
        <v>4</v>
      </c>
      <c r="K1872" s="41">
        <v>29.11</v>
      </c>
      <c r="L1872" s="41">
        <v>27.4</v>
      </c>
      <c r="M1872" s="41">
        <v>0.81</v>
      </c>
      <c r="N1872" s="41">
        <f t="shared" si="108"/>
        <v>1.7100000000000009</v>
      </c>
      <c r="O1872" s="41">
        <f t="shared" si="109"/>
        <v>28.3</v>
      </c>
      <c r="P1872" s="41">
        <f t="shared" si="110"/>
        <v>26.59</v>
      </c>
    </row>
    <row r="1873" spans="1:16" x14ac:dyDescent="0.2">
      <c r="A1873" s="73">
        <v>37184</v>
      </c>
      <c r="B1873" s="24" t="s">
        <v>140</v>
      </c>
      <c r="C1873" s="71">
        <v>18</v>
      </c>
      <c r="D1873" s="24" t="s">
        <v>170</v>
      </c>
      <c r="E1873" s="24">
        <v>20</v>
      </c>
      <c r="F1873" s="24" t="s">
        <v>167</v>
      </c>
      <c r="G1873" s="24">
        <v>2001</v>
      </c>
      <c r="H1873" s="24" t="s">
        <v>168</v>
      </c>
      <c r="I1873" s="24">
        <v>42</v>
      </c>
      <c r="J1873" s="21">
        <v>4</v>
      </c>
      <c r="K1873" s="41">
        <v>27.98</v>
      </c>
      <c r="L1873" s="41">
        <v>26.4</v>
      </c>
      <c r="M1873" s="41">
        <v>1.9</v>
      </c>
      <c r="N1873" s="41">
        <f t="shared" si="108"/>
        <v>1.5800000000000018</v>
      </c>
      <c r="O1873" s="41">
        <f t="shared" si="109"/>
        <v>26.080000000000002</v>
      </c>
      <c r="P1873" s="41">
        <f t="shared" si="110"/>
        <v>24.5</v>
      </c>
    </row>
    <row r="1874" spans="1:16" x14ac:dyDescent="0.2">
      <c r="A1874" s="73">
        <v>37184</v>
      </c>
      <c r="B1874" s="24" t="s">
        <v>141</v>
      </c>
      <c r="C1874" s="71">
        <v>19.149999999999999</v>
      </c>
      <c r="D1874" s="24" t="s">
        <v>170</v>
      </c>
      <c r="E1874" s="24">
        <v>20</v>
      </c>
      <c r="F1874" s="24" t="s">
        <v>167</v>
      </c>
      <c r="G1874" s="24">
        <v>2001</v>
      </c>
      <c r="H1874" s="24" t="s">
        <v>168</v>
      </c>
      <c r="I1874" s="24">
        <v>42</v>
      </c>
      <c r="J1874" s="21">
        <v>4</v>
      </c>
      <c r="K1874" s="41">
        <v>25.46</v>
      </c>
      <c r="L1874" s="41">
        <v>25.46</v>
      </c>
      <c r="M1874" s="41">
        <v>25.46</v>
      </c>
      <c r="N1874" s="41">
        <f t="shared" si="108"/>
        <v>0</v>
      </c>
      <c r="O1874" s="41">
        <f t="shared" si="109"/>
        <v>0</v>
      </c>
      <c r="P1874" s="41">
        <f t="shared" si="110"/>
        <v>0</v>
      </c>
    </row>
    <row r="1875" spans="1:16" x14ac:dyDescent="0.2">
      <c r="A1875" s="73">
        <v>37184</v>
      </c>
      <c r="B1875" s="24" t="s">
        <v>142</v>
      </c>
      <c r="C1875" s="71">
        <v>19.3</v>
      </c>
      <c r="D1875" s="24" t="s">
        <v>170</v>
      </c>
      <c r="E1875" s="24">
        <v>20</v>
      </c>
      <c r="F1875" s="24" t="s">
        <v>167</v>
      </c>
      <c r="G1875" s="24">
        <v>2001</v>
      </c>
      <c r="H1875" s="24" t="s">
        <v>168</v>
      </c>
      <c r="I1875" s="24">
        <v>42</v>
      </c>
      <c r="J1875" s="21">
        <v>4</v>
      </c>
      <c r="K1875" s="41">
        <v>26.4</v>
      </c>
      <c r="L1875" s="41">
        <v>26.4</v>
      </c>
      <c r="M1875" s="41">
        <v>26.4</v>
      </c>
      <c r="N1875" s="41">
        <f t="shared" si="108"/>
        <v>0</v>
      </c>
      <c r="O1875" s="41">
        <f t="shared" si="109"/>
        <v>0</v>
      </c>
      <c r="P1875" s="41">
        <f t="shared" si="110"/>
        <v>0</v>
      </c>
    </row>
    <row r="1876" spans="1:16" x14ac:dyDescent="0.2">
      <c r="A1876" s="73">
        <v>37184</v>
      </c>
      <c r="B1876" s="24" t="s">
        <v>143</v>
      </c>
      <c r="C1876" s="71">
        <v>19.45</v>
      </c>
      <c r="D1876" s="24" t="s">
        <v>170</v>
      </c>
      <c r="E1876" s="24">
        <v>20</v>
      </c>
      <c r="F1876" s="24" t="s">
        <v>167</v>
      </c>
      <c r="G1876" s="24">
        <v>2001</v>
      </c>
      <c r="H1876" s="24" t="s">
        <v>168</v>
      </c>
      <c r="I1876" s="24">
        <v>42</v>
      </c>
      <c r="J1876" s="21">
        <v>4</v>
      </c>
      <c r="K1876" s="41">
        <v>25.46</v>
      </c>
      <c r="L1876" s="41">
        <v>25.46</v>
      </c>
      <c r="M1876" s="41">
        <v>25.46</v>
      </c>
      <c r="N1876" s="41">
        <f t="shared" si="108"/>
        <v>0</v>
      </c>
      <c r="O1876" s="41">
        <f t="shared" si="109"/>
        <v>0</v>
      </c>
      <c r="P1876" s="41">
        <f t="shared" si="110"/>
        <v>0</v>
      </c>
    </row>
    <row r="1877" spans="1:16" x14ac:dyDescent="0.2">
      <c r="A1877" s="73">
        <v>37184</v>
      </c>
      <c r="B1877" s="24" t="s">
        <v>144</v>
      </c>
      <c r="C1877" s="71">
        <v>19</v>
      </c>
      <c r="D1877" s="24" t="s">
        <v>170</v>
      </c>
      <c r="E1877" s="24">
        <v>20</v>
      </c>
      <c r="F1877" s="24" t="s">
        <v>167</v>
      </c>
      <c r="G1877" s="24">
        <v>2001</v>
      </c>
      <c r="H1877" s="24" t="s">
        <v>168</v>
      </c>
      <c r="I1877" s="24">
        <v>42</v>
      </c>
      <c r="J1877" s="21">
        <v>4</v>
      </c>
      <c r="K1877" s="41">
        <v>25.46</v>
      </c>
      <c r="L1877" s="41">
        <v>25.46</v>
      </c>
      <c r="M1877" s="41">
        <v>25.46</v>
      </c>
      <c r="N1877" s="41">
        <f t="shared" si="108"/>
        <v>0</v>
      </c>
      <c r="O1877" s="41">
        <f t="shared" si="109"/>
        <v>0</v>
      </c>
      <c r="P1877" s="41">
        <f t="shared" si="110"/>
        <v>0</v>
      </c>
    </row>
    <row r="1878" spans="1:16" x14ac:dyDescent="0.2">
      <c r="A1878" s="73">
        <v>37184</v>
      </c>
      <c r="B1878" s="24" t="s">
        <v>145</v>
      </c>
      <c r="C1878" s="71">
        <v>20.149999999999999</v>
      </c>
      <c r="D1878" s="24" t="s">
        <v>170</v>
      </c>
      <c r="E1878" s="24">
        <v>20</v>
      </c>
      <c r="F1878" s="24" t="s">
        <v>167</v>
      </c>
      <c r="G1878" s="24">
        <v>2001</v>
      </c>
      <c r="H1878" s="24" t="s">
        <v>168</v>
      </c>
      <c r="I1878" s="24">
        <v>42</v>
      </c>
      <c r="J1878" s="21">
        <v>4</v>
      </c>
      <c r="K1878" s="41">
        <v>21.3</v>
      </c>
      <c r="L1878" s="41">
        <v>21.3</v>
      </c>
      <c r="M1878" s="41">
        <v>21.3</v>
      </c>
      <c r="N1878" s="41">
        <f t="shared" si="108"/>
        <v>0</v>
      </c>
      <c r="O1878" s="41">
        <f t="shared" si="109"/>
        <v>0</v>
      </c>
      <c r="P1878" s="41">
        <f t="shared" si="110"/>
        <v>0</v>
      </c>
    </row>
    <row r="1879" spans="1:16" x14ac:dyDescent="0.2">
      <c r="A1879" s="73">
        <v>37184</v>
      </c>
      <c r="B1879" s="24" t="s">
        <v>146</v>
      </c>
      <c r="C1879" s="71">
        <v>20.3</v>
      </c>
      <c r="D1879" s="24" t="s">
        <v>170</v>
      </c>
      <c r="E1879" s="24">
        <v>20</v>
      </c>
      <c r="F1879" s="24" t="s">
        <v>167</v>
      </c>
      <c r="G1879" s="24">
        <v>2001</v>
      </c>
      <c r="H1879" s="24" t="s">
        <v>168</v>
      </c>
      <c r="I1879" s="24">
        <v>42</v>
      </c>
      <c r="J1879" s="21">
        <v>4</v>
      </c>
      <c r="K1879" s="41">
        <v>14.6</v>
      </c>
      <c r="L1879" s="41">
        <v>14.6</v>
      </c>
      <c r="M1879" s="41">
        <v>14.6</v>
      </c>
      <c r="N1879" s="41">
        <f t="shared" si="108"/>
        <v>0</v>
      </c>
      <c r="O1879" s="41">
        <f t="shared" si="109"/>
        <v>0</v>
      </c>
      <c r="P1879" s="41">
        <f t="shared" si="110"/>
        <v>0</v>
      </c>
    </row>
    <row r="1880" spans="1:16" x14ac:dyDescent="0.2">
      <c r="A1880" s="73">
        <v>37184</v>
      </c>
      <c r="B1880" s="24" t="s">
        <v>147</v>
      </c>
      <c r="C1880" s="71">
        <v>20.45</v>
      </c>
      <c r="D1880" s="24" t="s">
        <v>170</v>
      </c>
      <c r="E1880" s="24">
        <v>20</v>
      </c>
      <c r="F1880" s="24" t="s">
        <v>167</v>
      </c>
      <c r="G1880" s="24">
        <v>2001</v>
      </c>
      <c r="H1880" s="24" t="s">
        <v>168</v>
      </c>
      <c r="I1880" s="24">
        <v>42</v>
      </c>
      <c r="J1880" s="21">
        <v>4</v>
      </c>
      <c r="K1880" s="41">
        <v>14.6</v>
      </c>
      <c r="L1880" s="41">
        <v>14.6</v>
      </c>
      <c r="M1880" s="41">
        <v>14.6</v>
      </c>
      <c r="N1880" s="41">
        <f t="shared" si="108"/>
        <v>0</v>
      </c>
      <c r="O1880" s="41">
        <f t="shared" si="109"/>
        <v>0</v>
      </c>
      <c r="P1880" s="41">
        <f t="shared" si="110"/>
        <v>0</v>
      </c>
    </row>
    <row r="1881" spans="1:16" x14ac:dyDescent="0.2">
      <c r="A1881" s="73">
        <v>37184</v>
      </c>
      <c r="B1881" s="24" t="s">
        <v>148</v>
      </c>
      <c r="C1881" s="71">
        <v>20</v>
      </c>
      <c r="D1881" s="24" t="s">
        <v>170</v>
      </c>
      <c r="E1881" s="24">
        <v>20</v>
      </c>
      <c r="F1881" s="24" t="s">
        <v>167</v>
      </c>
      <c r="G1881" s="24">
        <v>2001</v>
      </c>
      <c r="H1881" s="24" t="s">
        <v>168</v>
      </c>
      <c r="I1881" s="24">
        <v>42</v>
      </c>
      <c r="J1881" s="21">
        <v>4</v>
      </c>
      <c r="K1881" s="41">
        <v>29.56</v>
      </c>
      <c r="L1881" s="41">
        <v>24.75</v>
      </c>
      <c r="M1881" s="41">
        <v>-49.9</v>
      </c>
      <c r="N1881" s="41">
        <f t="shared" si="108"/>
        <v>4.8099999999999987</v>
      </c>
      <c r="O1881" s="41">
        <f t="shared" si="109"/>
        <v>79.459999999999994</v>
      </c>
      <c r="P1881" s="41">
        <f t="shared" si="110"/>
        <v>74.650000000000006</v>
      </c>
    </row>
    <row r="1882" spans="1:16" x14ac:dyDescent="0.2">
      <c r="A1882" s="73">
        <v>37184</v>
      </c>
      <c r="B1882" s="24" t="s">
        <v>149</v>
      </c>
      <c r="C1882" s="71">
        <v>21.15</v>
      </c>
      <c r="D1882" s="24" t="s">
        <v>170</v>
      </c>
      <c r="E1882" s="24">
        <v>20</v>
      </c>
      <c r="F1882" s="24" t="s">
        <v>167</v>
      </c>
      <c r="G1882" s="24">
        <v>2001</v>
      </c>
      <c r="H1882" s="24" t="s">
        <v>168</v>
      </c>
      <c r="I1882" s="24">
        <v>42</v>
      </c>
      <c r="J1882" s="21">
        <v>4</v>
      </c>
      <c r="K1882" s="41">
        <v>28.1</v>
      </c>
      <c r="L1882" s="41">
        <v>26.4</v>
      </c>
      <c r="M1882" s="41">
        <v>-0.01</v>
      </c>
      <c r="N1882" s="41">
        <f t="shared" si="108"/>
        <v>1.7000000000000028</v>
      </c>
      <c r="O1882" s="41">
        <f t="shared" si="109"/>
        <v>28.110000000000003</v>
      </c>
      <c r="P1882" s="41">
        <f t="shared" si="110"/>
        <v>26.41</v>
      </c>
    </row>
    <row r="1883" spans="1:16" x14ac:dyDescent="0.2">
      <c r="A1883" s="73">
        <v>37184</v>
      </c>
      <c r="B1883" s="24" t="s">
        <v>150</v>
      </c>
      <c r="C1883" s="71">
        <v>21.3</v>
      </c>
      <c r="D1883" s="24" t="s">
        <v>170</v>
      </c>
      <c r="E1883" s="24">
        <v>20</v>
      </c>
      <c r="F1883" s="24" t="s">
        <v>167</v>
      </c>
      <c r="G1883" s="24">
        <v>2001</v>
      </c>
      <c r="H1883" s="24" t="s">
        <v>168</v>
      </c>
      <c r="I1883" s="24">
        <v>42</v>
      </c>
      <c r="J1883" s="21">
        <v>4</v>
      </c>
      <c r="K1883" s="41">
        <v>28.07</v>
      </c>
      <c r="L1883" s="41">
        <v>26.4</v>
      </c>
      <c r="M1883" s="41">
        <v>0.44</v>
      </c>
      <c r="N1883" s="41">
        <f t="shared" si="108"/>
        <v>1.6700000000000017</v>
      </c>
      <c r="O1883" s="41">
        <f t="shared" si="109"/>
        <v>27.63</v>
      </c>
      <c r="P1883" s="41">
        <f t="shared" si="110"/>
        <v>25.959999999999997</v>
      </c>
    </row>
    <row r="1884" spans="1:16" x14ac:dyDescent="0.2">
      <c r="A1884" s="73">
        <v>37184</v>
      </c>
      <c r="B1884" s="24" t="s">
        <v>151</v>
      </c>
      <c r="C1884" s="71">
        <v>21.45</v>
      </c>
      <c r="D1884" s="24" t="s">
        <v>170</v>
      </c>
      <c r="E1884" s="24">
        <v>20</v>
      </c>
      <c r="F1884" s="24" t="s">
        <v>167</v>
      </c>
      <c r="G1884" s="24">
        <v>2001</v>
      </c>
      <c r="H1884" s="24" t="s">
        <v>168</v>
      </c>
      <c r="I1884" s="24">
        <v>42</v>
      </c>
      <c r="J1884" s="21">
        <v>4</v>
      </c>
      <c r="K1884" s="41">
        <v>25</v>
      </c>
      <c r="L1884" s="41">
        <v>25</v>
      </c>
      <c r="M1884" s="41">
        <v>25</v>
      </c>
      <c r="N1884" s="41">
        <f t="shared" si="108"/>
        <v>0</v>
      </c>
      <c r="O1884" s="41">
        <f t="shared" si="109"/>
        <v>0</v>
      </c>
      <c r="P1884" s="41">
        <f t="shared" si="110"/>
        <v>0</v>
      </c>
    </row>
    <row r="1885" spans="1:16" x14ac:dyDescent="0.2">
      <c r="A1885" s="73">
        <v>37184</v>
      </c>
      <c r="B1885" s="24" t="s">
        <v>152</v>
      </c>
      <c r="C1885" s="71">
        <v>21</v>
      </c>
      <c r="D1885" s="24" t="s">
        <v>170</v>
      </c>
      <c r="E1885" s="24">
        <v>20</v>
      </c>
      <c r="F1885" s="24" t="s">
        <v>167</v>
      </c>
      <c r="G1885" s="24">
        <v>2001</v>
      </c>
      <c r="H1885" s="24" t="s">
        <v>168</v>
      </c>
      <c r="I1885" s="24">
        <v>42</v>
      </c>
      <c r="J1885" s="21">
        <v>4</v>
      </c>
      <c r="K1885" s="41">
        <v>25</v>
      </c>
      <c r="L1885" s="41">
        <v>25</v>
      </c>
      <c r="M1885" s="41">
        <v>25</v>
      </c>
      <c r="N1885" s="41">
        <f t="shared" si="108"/>
        <v>0</v>
      </c>
      <c r="O1885" s="41">
        <f t="shared" si="109"/>
        <v>0</v>
      </c>
      <c r="P1885" s="41">
        <f t="shared" si="110"/>
        <v>0</v>
      </c>
    </row>
    <row r="1886" spans="1:16" x14ac:dyDescent="0.2">
      <c r="A1886" s="73">
        <v>37184</v>
      </c>
      <c r="B1886" s="24" t="s">
        <v>153</v>
      </c>
      <c r="C1886" s="71">
        <v>22.15</v>
      </c>
      <c r="D1886" s="24" t="s">
        <v>170</v>
      </c>
      <c r="E1886" s="24">
        <v>20</v>
      </c>
      <c r="F1886" s="24" t="s">
        <v>167</v>
      </c>
      <c r="G1886" s="24">
        <v>2001</v>
      </c>
      <c r="H1886" s="24" t="s">
        <v>168</v>
      </c>
      <c r="I1886" s="24">
        <v>42</v>
      </c>
      <c r="J1886" s="21">
        <v>4</v>
      </c>
      <c r="K1886" s="41">
        <v>25.21</v>
      </c>
      <c r="L1886" s="41">
        <v>25.21</v>
      </c>
      <c r="M1886" s="41">
        <v>25.21</v>
      </c>
      <c r="N1886" s="41">
        <f t="shared" si="108"/>
        <v>0</v>
      </c>
      <c r="O1886" s="41">
        <f t="shared" si="109"/>
        <v>0</v>
      </c>
      <c r="P1886" s="41">
        <f t="shared" si="110"/>
        <v>0</v>
      </c>
    </row>
    <row r="1887" spans="1:16" x14ac:dyDescent="0.2">
      <c r="A1887" s="73">
        <v>37184</v>
      </c>
      <c r="B1887" s="24" t="s">
        <v>154</v>
      </c>
      <c r="C1887" s="71">
        <v>22.3</v>
      </c>
      <c r="D1887" s="24" t="s">
        <v>170</v>
      </c>
      <c r="E1887" s="24">
        <v>20</v>
      </c>
      <c r="F1887" s="24" t="s">
        <v>167</v>
      </c>
      <c r="G1887" s="24">
        <v>2001</v>
      </c>
      <c r="H1887" s="24" t="s">
        <v>168</v>
      </c>
      <c r="I1887" s="24">
        <v>42</v>
      </c>
      <c r="J1887" s="21">
        <v>4</v>
      </c>
      <c r="K1887" s="41">
        <v>25.21</v>
      </c>
      <c r="L1887" s="41">
        <v>25.21</v>
      </c>
      <c r="M1887" s="41">
        <v>25.21</v>
      </c>
      <c r="N1887" s="41">
        <f t="shared" si="108"/>
        <v>0</v>
      </c>
      <c r="O1887" s="41">
        <f t="shared" si="109"/>
        <v>0</v>
      </c>
      <c r="P1887" s="41">
        <f t="shared" si="110"/>
        <v>0</v>
      </c>
    </row>
    <row r="1888" spans="1:16" x14ac:dyDescent="0.2">
      <c r="A1888" s="73">
        <v>37184</v>
      </c>
      <c r="B1888" s="24" t="s">
        <v>155</v>
      </c>
      <c r="C1888" s="71">
        <v>22.45</v>
      </c>
      <c r="D1888" s="24" t="s">
        <v>170</v>
      </c>
      <c r="E1888" s="24">
        <v>20</v>
      </c>
      <c r="F1888" s="24" t="s">
        <v>167</v>
      </c>
      <c r="G1888" s="24">
        <v>2001</v>
      </c>
      <c r="H1888" s="24" t="s">
        <v>168</v>
      </c>
      <c r="I1888" s="24">
        <v>42</v>
      </c>
      <c r="J1888" s="21">
        <v>4</v>
      </c>
      <c r="K1888" s="41">
        <v>25.21</v>
      </c>
      <c r="L1888" s="41">
        <v>25.21</v>
      </c>
      <c r="M1888" s="41">
        <v>25.21</v>
      </c>
      <c r="N1888" s="41">
        <f t="shared" si="108"/>
        <v>0</v>
      </c>
      <c r="O1888" s="41">
        <f t="shared" si="109"/>
        <v>0</v>
      </c>
      <c r="P1888" s="41">
        <f t="shared" si="110"/>
        <v>0</v>
      </c>
    </row>
    <row r="1889" spans="1:16" x14ac:dyDescent="0.2">
      <c r="A1889" s="73">
        <v>37184</v>
      </c>
      <c r="B1889" s="24" t="s">
        <v>156</v>
      </c>
      <c r="C1889" s="71">
        <v>22</v>
      </c>
      <c r="D1889" s="24" t="s">
        <v>170</v>
      </c>
      <c r="E1889" s="24">
        <v>20</v>
      </c>
      <c r="F1889" s="24" t="s">
        <v>167</v>
      </c>
      <c r="G1889" s="24">
        <v>2001</v>
      </c>
      <c r="H1889" s="24" t="s">
        <v>168</v>
      </c>
      <c r="I1889" s="24">
        <v>42</v>
      </c>
      <c r="J1889" s="21">
        <v>4</v>
      </c>
      <c r="K1889" s="41">
        <v>25.21</v>
      </c>
      <c r="L1889" s="41">
        <v>25.21</v>
      </c>
      <c r="M1889" s="41">
        <v>25.21</v>
      </c>
      <c r="N1889" s="41">
        <f t="shared" si="108"/>
        <v>0</v>
      </c>
      <c r="O1889" s="41">
        <f t="shared" si="109"/>
        <v>0</v>
      </c>
      <c r="P1889" s="41">
        <f t="shared" si="110"/>
        <v>0</v>
      </c>
    </row>
    <row r="1890" spans="1:16" x14ac:dyDescent="0.2">
      <c r="A1890" s="73">
        <v>37184</v>
      </c>
      <c r="B1890" s="24" t="s">
        <v>157</v>
      </c>
      <c r="C1890" s="71">
        <v>23.15</v>
      </c>
      <c r="D1890" s="24" t="s">
        <v>170</v>
      </c>
      <c r="E1890" s="24">
        <v>20</v>
      </c>
      <c r="F1890" s="24" t="s">
        <v>167</v>
      </c>
      <c r="G1890" s="24">
        <v>2001</v>
      </c>
      <c r="H1890" s="24" t="s">
        <v>168</v>
      </c>
      <c r="I1890" s="24">
        <v>42</v>
      </c>
      <c r="J1890" s="21">
        <v>4</v>
      </c>
      <c r="K1890" s="41">
        <v>23.16</v>
      </c>
      <c r="L1890" s="41">
        <v>23.16</v>
      </c>
      <c r="M1890" s="41">
        <v>23.16</v>
      </c>
      <c r="N1890" s="41">
        <f t="shared" si="108"/>
        <v>0</v>
      </c>
      <c r="O1890" s="41">
        <f t="shared" si="109"/>
        <v>0</v>
      </c>
      <c r="P1890" s="41">
        <f t="shared" si="110"/>
        <v>0</v>
      </c>
    </row>
    <row r="1891" spans="1:16" x14ac:dyDescent="0.2">
      <c r="A1891" s="73">
        <v>37184</v>
      </c>
      <c r="B1891" s="24" t="s">
        <v>158</v>
      </c>
      <c r="C1891" s="71">
        <v>23.3</v>
      </c>
      <c r="D1891" s="24" t="s">
        <v>170</v>
      </c>
      <c r="E1891" s="24">
        <v>20</v>
      </c>
      <c r="F1891" s="24" t="s">
        <v>167</v>
      </c>
      <c r="G1891" s="24">
        <v>2001</v>
      </c>
      <c r="H1891" s="24" t="s">
        <v>168</v>
      </c>
      <c r="I1891" s="24">
        <v>42</v>
      </c>
      <c r="J1891" s="21">
        <v>4</v>
      </c>
      <c r="K1891" s="41">
        <v>23.16</v>
      </c>
      <c r="L1891" s="41">
        <v>23.16</v>
      </c>
      <c r="M1891" s="41">
        <v>23.16</v>
      </c>
      <c r="N1891" s="41">
        <f t="shared" si="108"/>
        <v>0</v>
      </c>
      <c r="O1891" s="41">
        <f t="shared" si="109"/>
        <v>0</v>
      </c>
      <c r="P1891" s="41">
        <f t="shared" si="110"/>
        <v>0</v>
      </c>
    </row>
    <row r="1892" spans="1:16" x14ac:dyDescent="0.2">
      <c r="A1892" s="73">
        <v>37184</v>
      </c>
      <c r="B1892" s="24" t="s">
        <v>159</v>
      </c>
      <c r="C1892" s="71">
        <v>23.45</v>
      </c>
      <c r="D1892" s="24" t="s">
        <v>170</v>
      </c>
      <c r="E1892" s="24">
        <v>20</v>
      </c>
      <c r="F1892" s="24" t="s">
        <v>167</v>
      </c>
      <c r="G1892" s="24">
        <v>2001</v>
      </c>
      <c r="H1892" s="24" t="s">
        <v>168</v>
      </c>
      <c r="I1892" s="24">
        <v>42</v>
      </c>
      <c r="J1892" s="21">
        <v>4</v>
      </c>
      <c r="K1892" s="41">
        <v>23.16</v>
      </c>
      <c r="L1892" s="41">
        <v>23.16</v>
      </c>
      <c r="M1892" s="41">
        <v>23.16</v>
      </c>
      <c r="N1892" s="41">
        <f t="shared" si="108"/>
        <v>0</v>
      </c>
      <c r="O1892" s="41">
        <f t="shared" si="109"/>
        <v>0</v>
      </c>
      <c r="P1892" s="41">
        <f t="shared" si="110"/>
        <v>0</v>
      </c>
    </row>
    <row r="1893" spans="1:16" x14ac:dyDescent="0.2">
      <c r="A1893" s="73">
        <v>37184</v>
      </c>
      <c r="B1893" s="24" t="s">
        <v>160</v>
      </c>
      <c r="C1893" s="71">
        <v>23</v>
      </c>
      <c r="D1893" s="24" t="s">
        <v>170</v>
      </c>
      <c r="E1893" s="24">
        <v>20</v>
      </c>
      <c r="F1893" s="24" t="s">
        <v>167</v>
      </c>
      <c r="G1893" s="24">
        <v>2001</v>
      </c>
      <c r="H1893" s="24" t="s">
        <v>168</v>
      </c>
      <c r="I1893" s="24">
        <v>42</v>
      </c>
      <c r="J1893" s="21">
        <v>4</v>
      </c>
      <c r="K1893" s="41">
        <v>23.16</v>
      </c>
      <c r="L1893" s="41">
        <v>23.16</v>
      </c>
      <c r="M1893" s="41">
        <v>23.16</v>
      </c>
      <c r="N1893" s="41">
        <f t="shared" si="108"/>
        <v>0</v>
      </c>
      <c r="O1893" s="41">
        <f t="shared" si="109"/>
        <v>0</v>
      </c>
      <c r="P1893" s="41">
        <f t="shared" si="110"/>
        <v>0</v>
      </c>
    </row>
    <row r="1894" spans="1:16" x14ac:dyDescent="0.2">
      <c r="A1894" s="73">
        <v>37184</v>
      </c>
      <c r="B1894" s="24" t="s">
        <v>161</v>
      </c>
      <c r="C1894" s="71">
        <v>24.15</v>
      </c>
      <c r="D1894" s="24" t="s">
        <v>170</v>
      </c>
      <c r="E1894" s="24">
        <v>20</v>
      </c>
      <c r="F1894" s="24" t="s">
        <v>167</v>
      </c>
      <c r="G1894" s="24">
        <v>2001</v>
      </c>
      <c r="H1894" s="24" t="s">
        <v>168</v>
      </c>
      <c r="I1894" s="24">
        <v>42</v>
      </c>
      <c r="J1894" s="21">
        <v>4</v>
      </c>
      <c r="K1894" s="41">
        <v>23.16</v>
      </c>
      <c r="L1894" s="41">
        <v>23.16</v>
      </c>
      <c r="M1894" s="41">
        <v>23.16</v>
      </c>
      <c r="N1894" s="41">
        <f t="shared" si="108"/>
        <v>0</v>
      </c>
      <c r="O1894" s="41">
        <f t="shared" si="109"/>
        <v>0</v>
      </c>
      <c r="P1894" s="41">
        <f t="shared" si="110"/>
        <v>0</v>
      </c>
    </row>
    <row r="1895" spans="1:16" x14ac:dyDescent="0.2">
      <c r="A1895" s="73">
        <v>37184</v>
      </c>
      <c r="B1895" s="24" t="s">
        <v>162</v>
      </c>
      <c r="C1895" s="71">
        <v>24.3</v>
      </c>
      <c r="D1895" s="24" t="s">
        <v>170</v>
      </c>
      <c r="E1895" s="24">
        <v>20</v>
      </c>
      <c r="F1895" s="24" t="s">
        <v>167</v>
      </c>
      <c r="G1895" s="24">
        <v>2001</v>
      </c>
      <c r="H1895" s="24" t="s">
        <v>168</v>
      </c>
      <c r="I1895" s="24">
        <v>42</v>
      </c>
      <c r="J1895" s="21">
        <v>4</v>
      </c>
      <c r="K1895" s="41">
        <v>23.16</v>
      </c>
      <c r="L1895" s="41">
        <v>23.16</v>
      </c>
      <c r="M1895" s="41">
        <v>23.16</v>
      </c>
      <c r="N1895" s="41">
        <f t="shared" si="108"/>
        <v>0</v>
      </c>
      <c r="O1895" s="41">
        <f t="shared" si="109"/>
        <v>0</v>
      </c>
      <c r="P1895" s="41">
        <f t="shared" si="110"/>
        <v>0</v>
      </c>
    </row>
    <row r="1896" spans="1:16" x14ac:dyDescent="0.2">
      <c r="A1896" s="73">
        <v>37184</v>
      </c>
      <c r="B1896" s="24" t="s">
        <v>163</v>
      </c>
      <c r="C1896" s="71">
        <v>24.45</v>
      </c>
      <c r="D1896" s="24" t="s">
        <v>170</v>
      </c>
      <c r="E1896" s="24">
        <v>20</v>
      </c>
      <c r="F1896" s="24" t="s">
        <v>167</v>
      </c>
      <c r="G1896" s="24">
        <v>2001</v>
      </c>
      <c r="H1896" s="24" t="s">
        <v>168</v>
      </c>
      <c r="I1896" s="24">
        <v>42</v>
      </c>
      <c r="J1896" s="21">
        <v>4</v>
      </c>
      <c r="K1896" s="41">
        <v>21.4</v>
      </c>
      <c r="L1896" s="41">
        <v>21.4</v>
      </c>
      <c r="M1896" s="41">
        <v>21.4</v>
      </c>
      <c r="N1896" s="41">
        <f t="shared" si="108"/>
        <v>0</v>
      </c>
      <c r="O1896" s="41">
        <f t="shared" si="109"/>
        <v>0</v>
      </c>
      <c r="P1896" s="41">
        <f t="shared" si="110"/>
        <v>0</v>
      </c>
    </row>
    <row r="1897" spans="1:16" x14ac:dyDescent="0.2">
      <c r="A1897" s="73">
        <v>37184</v>
      </c>
      <c r="B1897" s="24" t="s">
        <v>164</v>
      </c>
      <c r="C1897" s="71">
        <v>24</v>
      </c>
      <c r="D1897" s="24" t="s">
        <v>170</v>
      </c>
      <c r="E1897" s="24">
        <v>20</v>
      </c>
      <c r="F1897" s="24" t="s">
        <v>167</v>
      </c>
      <c r="G1897" s="24">
        <v>2001</v>
      </c>
      <c r="H1897" s="24" t="s">
        <v>168</v>
      </c>
      <c r="I1897" s="24">
        <v>42</v>
      </c>
      <c r="J1897" s="21">
        <v>4</v>
      </c>
      <c r="K1897" s="41">
        <v>21.4</v>
      </c>
      <c r="L1897" s="41">
        <v>21.4</v>
      </c>
      <c r="M1897" s="41">
        <v>21.4</v>
      </c>
      <c r="N1897" s="41">
        <f t="shared" si="108"/>
        <v>0</v>
      </c>
      <c r="O1897" s="41">
        <f t="shared" si="109"/>
        <v>0</v>
      </c>
      <c r="P1897" s="41">
        <f t="shared" si="110"/>
        <v>0</v>
      </c>
    </row>
    <row r="1898" spans="1:16" x14ac:dyDescent="0.2">
      <c r="A1898" s="73">
        <v>37185</v>
      </c>
      <c r="B1898" s="24" t="s">
        <v>66</v>
      </c>
      <c r="C1898" s="71">
        <v>1</v>
      </c>
      <c r="D1898" s="24" t="s">
        <v>170</v>
      </c>
      <c r="E1898" s="24">
        <v>21</v>
      </c>
      <c r="F1898" s="24" t="s">
        <v>169</v>
      </c>
      <c r="G1898" s="24">
        <v>2001</v>
      </c>
      <c r="H1898" s="24" t="s">
        <v>168</v>
      </c>
      <c r="I1898" s="24">
        <v>43</v>
      </c>
      <c r="J1898" s="21">
        <v>4</v>
      </c>
      <c r="K1898" s="41">
        <v>20.2</v>
      </c>
      <c r="L1898" s="41">
        <v>20.2</v>
      </c>
      <c r="M1898" s="41">
        <v>20.2</v>
      </c>
      <c r="N1898" s="41">
        <f t="shared" si="108"/>
        <v>0</v>
      </c>
      <c r="O1898" s="41">
        <f t="shared" si="109"/>
        <v>0</v>
      </c>
      <c r="P1898" s="41">
        <f t="shared" si="110"/>
        <v>0</v>
      </c>
    </row>
    <row r="1899" spans="1:16" x14ac:dyDescent="0.2">
      <c r="A1899" s="73">
        <v>37185</v>
      </c>
      <c r="B1899" s="24" t="s">
        <v>69</v>
      </c>
      <c r="C1899" s="71">
        <v>1</v>
      </c>
      <c r="D1899" s="24" t="s">
        <v>170</v>
      </c>
      <c r="E1899" s="24">
        <v>21</v>
      </c>
      <c r="F1899" s="24" t="s">
        <v>169</v>
      </c>
      <c r="G1899" s="24">
        <v>2001</v>
      </c>
      <c r="H1899" s="24" t="s">
        <v>168</v>
      </c>
      <c r="I1899" s="24">
        <v>43</v>
      </c>
      <c r="J1899" s="21">
        <v>4</v>
      </c>
      <c r="K1899" s="41">
        <v>20.2</v>
      </c>
      <c r="L1899" s="41">
        <v>20.2</v>
      </c>
      <c r="M1899" s="41">
        <v>20.2</v>
      </c>
      <c r="N1899" s="41">
        <f t="shared" si="108"/>
        <v>0</v>
      </c>
      <c r="O1899" s="41">
        <f t="shared" si="109"/>
        <v>0</v>
      </c>
      <c r="P1899" s="41">
        <f t="shared" si="110"/>
        <v>0</v>
      </c>
    </row>
    <row r="1900" spans="1:16" x14ac:dyDescent="0.2">
      <c r="A1900" s="73">
        <v>37185</v>
      </c>
      <c r="B1900" s="24" t="s">
        <v>70</v>
      </c>
      <c r="C1900" s="71">
        <v>1</v>
      </c>
      <c r="D1900" s="24" t="s">
        <v>170</v>
      </c>
      <c r="E1900" s="24">
        <v>21</v>
      </c>
      <c r="F1900" s="24" t="s">
        <v>169</v>
      </c>
      <c r="G1900" s="24">
        <v>2001</v>
      </c>
      <c r="H1900" s="24" t="s">
        <v>168</v>
      </c>
      <c r="I1900" s="24">
        <v>43</v>
      </c>
      <c r="J1900" s="21">
        <v>4</v>
      </c>
      <c r="K1900" s="41">
        <v>16.13</v>
      </c>
      <c r="L1900" s="41">
        <v>16.13</v>
      </c>
      <c r="M1900" s="41">
        <v>16.13</v>
      </c>
      <c r="N1900" s="41">
        <f t="shared" si="108"/>
        <v>0</v>
      </c>
      <c r="O1900" s="41">
        <f t="shared" si="109"/>
        <v>0</v>
      </c>
      <c r="P1900" s="41">
        <f t="shared" si="110"/>
        <v>0</v>
      </c>
    </row>
    <row r="1901" spans="1:16" x14ac:dyDescent="0.2">
      <c r="A1901" s="73">
        <v>37185</v>
      </c>
      <c r="B1901" s="24" t="s">
        <v>71</v>
      </c>
      <c r="C1901" s="71">
        <v>1</v>
      </c>
      <c r="D1901" s="24" t="s">
        <v>170</v>
      </c>
      <c r="E1901" s="24">
        <v>21</v>
      </c>
      <c r="F1901" s="24" t="s">
        <v>169</v>
      </c>
      <c r="G1901" s="24">
        <v>2001</v>
      </c>
      <c r="H1901" s="24" t="s">
        <v>168</v>
      </c>
      <c r="I1901" s="24">
        <v>43</v>
      </c>
      <c r="J1901" s="21">
        <v>4</v>
      </c>
      <c r="K1901" s="41">
        <v>16.13</v>
      </c>
      <c r="L1901" s="41">
        <v>16.13</v>
      </c>
      <c r="M1901" s="41">
        <v>16.13</v>
      </c>
      <c r="N1901" s="41">
        <f t="shared" si="108"/>
        <v>0</v>
      </c>
      <c r="O1901" s="41">
        <f t="shared" si="109"/>
        <v>0</v>
      </c>
      <c r="P1901" s="41">
        <f t="shared" si="110"/>
        <v>0</v>
      </c>
    </row>
    <row r="1902" spans="1:16" x14ac:dyDescent="0.2">
      <c r="A1902" s="73">
        <v>37185</v>
      </c>
      <c r="B1902" s="24" t="s">
        <v>72</v>
      </c>
      <c r="C1902" s="71">
        <v>2.15</v>
      </c>
      <c r="D1902" s="24" t="s">
        <v>170</v>
      </c>
      <c r="E1902" s="24">
        <v>21</v>
      </c>
      <c r="F1902" s="24" t="s">
        <v>169</v>
      </c>
      <c r="G1902" s="24">
        <v>2001</v>
      </c>
      <c r="H1902" s="24" t="s">
        <v>168</v>
      </c>
      <c r="I1902" s="24">
        <v>43</v>
      </c>
      <c r="J1902" s="21">
        <v>4</v>
      </c>
      <c r="K1902" s="41">
        <v>16</v>
      </c>
      <c r="L1902" s="41">
        <v>16</v>
      </c>
      <c r="M1902" s="41">
        <v>16</v>
      </c>
      <c r="N1902" s="41">
        <f t="shared" si="108"/>
        <v>0</v>
      </c>
      <c r="O1902" s="41">
        <f t="shared" si="109"/>
        <v>0</v>
      </c>
      <c r="P1902" s="41">
        <f t="shared" si="110"/>
        <v>0</v>
      </c>
    </row>
    <row r="1903" spans="1:16" x14ac:dyDescent="0.2">
      <c r="A1903" s="73">
        <v>37185</v>
      </c>
      <c r="B1903" s="24" t="s">
        <v>73</v>
      </c>
      <c r="C1903" s="71">
        <v>2.2999999999999998</v>
      </c>
      <c r="D1903" s="24" t="s">
        <v>170</v>
      </c>
      <c r="E1903" s="24">
        <v>21</v>
      </c>
      <c r="F1903" s="24" t="s">
        <v>169</v>
      </c>
      <c r="G1903" s="24">
        <v>2001</v>
      </c>
      <c r="H1903" s="24" t="s">
        <v>168</v>
      </c>
      <c r="I1903" s="24">
        <v>43</v>
      </c>
      <c r="J1903" s="21">
        <v>4</v>
      </c>
      <c r="K1903" s="41">
        <v>9.2899999999999991</v>
      </c>
      <c r="L1903" s="41">
        <v>9.2899999999999991</v>
      </c>
      <c r="M1903" s="41">
        <v>9.2899999999999991</v>
      </c>
      <c r="N1903" s="41">
        <f t="shared" si="108"/>
        <v>0</v>
      </c>
      <c r="O1903" s="41">
        <f t="shared" si="109"/>
        <v>0</v>
      </c>
      <c r="P1903" s="41">
        <f t="shared" si="110"/>
        <v>0</v>
      </c>
    </row>
    <row r="1904" spans="1:16" x14ac:dyDescent="0.2">
      <c r="A1904" s="73">
        <v>37185</v>
      </c>
      <c r="B1904" s="24" t="s">
        <v>74</v>
      </c>
      <c r="C1904" s="71">
        <v>2.4500000000000002</v>
      </c>
      <c r="D1904" s="24" t="s">
        <v>170</v>
      </c>
      <c r="E1904" s="24">
        <v>21</v>
      </c>
      <c r="F1904" s="24" t="s">
        <v>169</v>
      </c>
      <c r="G1904" s="24">
        <v>2001</v>
      </c>
      <c r="H1904" s="24" t="s">
        <v>168</v>
      </c>
      <c r="I1904" s="24">
        <v>43</v>
      </c>
      <c r="J1904" s="21">
        <v>4</v>
      </c>
      <c r="K1904" s="41">
        <v>3.92</v>
      </c>
      <c r="L1904" s="41">
        <v>3.92</v>
      </c>
      <c r="M1904" s="41">
        <v>3.92</v>
      </c>
      <c r="N1904" s="41">
        <f t="shared" si="108"/>
        <v>0</v>
      </c>
      <c r="O1904" s="41">
        <f t="shared" si="109"/>
        <v>0</v>
      </c>
      <c r="P1904" s="41">
        <f t="shared" si="110"/>
        <v>0</v>
      </c>
    </row>
    <row r="1905" spans="1:16" x14ac:dyDescent="0.2">
      <c r="A1905" s="73">
        <v>37185</v>
      </c>
      <c r="B1905" s="24" t="s">
        <v>75</v>
      </c>
      <c r="C1905" s="71">
        <v>2</v>
      </c>
      <c r="D1905" s="24" t="s">
        <v>170</v>
      </c>
      <c r="E1905" s="24">
        <v>21</v>
      </c>
      <c r="F1905" s="24" t="s">
        <v>169</v>
      </c>
      <c r="G1905" s="24">
        <v>2001</v>
      </c>
      <c r="H1905" s="24" t="s">
        <v>168</v>
      </c>
      <c r="I1905" s="24">
        <v>43</v>
      </c>
      <c r="J1905" s="21">
        <v>4</v>
      </c>
      <c r="K1905" s="41">
        <v>3.92</v>
      </c>
      <c r="L1905" s="41">
        <v>3.92</v>
      </c>
      <c r="M1905" s="41">
        <v>3.92</v>
      </c>
      <c r="N1905" s="41">
        <f t="shared" si="108"/>
        <v>0</v>
      </c>
      <c r="O1905" s="41">
        <f t="shared" si="109"/>
        <v>0</v>
      </c>
      <c r="P1905" s="41">
        <f t="shared" si="110"/>
        <v>0</v>
      </c>
    </row>
    <row r="1906" spans="1:16" x14ac:dyDescent="0.2">
      <c r="A1906" s="73">
        <v>37185</v>
      </c>
      <c r="B1906" s="24" t="s">
        <v>76</v>
      </c>
      <c r="C1906" s="71">
        <v>3.15</v>
      </c>
      <c r="D1906" s="24" t="s">
        <v>170</v>
      </c>
      <c r="E1906" s="24">
        <v>21</v>
      </c>
      <c r="F1906" s="24" t="s">
        <v>169</v>
      </c>
      <c r="G1906" s="24">
        <v>2001</v>
      </c>
      <c r="H1906" s="24" t="s">
        <v>168</v>
      </c>
      <c r="I1906" s="24">
        <v>43</v>
      </c>
      <c r="J1906" s="21">
        <v>4</v>
      </c>
      <c r="K1906" s="41">
        <v>0.5</v>
      </c>
      <c r="L1906" s="41">
        <v>0.5</v>
      </c>
      <c r="M1906" s="41">
        <v>0.5</v>
      </c>
      <c r="N1906" s="41">
        <f t="shared" si="108"/>
        <v>0</v>
      </c>
      <c r="O1906" s="41">
        <f t="shared" si="109"/>
        <v>0</v>
      </c>
      <c r="P1906" s="41">
        <f t="shared" si="110"/>
        <v>0</v>
      </c>
    </row>
    <row r="1907" spans="1:16" x14ac:dyDescent="0.2">
      <c r="A1907" s="73">
        <v>37185</v>
      </c>
      <c r="B1907" s="24" t="s">
        <v>77</v>
      </c>
      <c r="C1907" s="71">
        <v>3.3</v>
      </c>
      <c r="D1907" s="24" t="s">
        <v>170</v>
      </c>
      <c r="E1907" s="24">
        <v>21</v>
      </c>
      <c r="F1907" s="24" t="s">
        <v>169</v>
      </c>
      <c r="G1907" s="24">
        <v>2001</v>
      </c>
      <c r="H1907" s="24" t="s">
        <v>168</v>
      </c>
      <c r="I1907" s="24">
        <v>43</v>
      </c>
      <c r="J1907" s="21">
        <v>4</v>
      </c>
      <c r="K1907" s="41">
        <v>0.5</v>
      </c>
      <c r="L1907" s="41">
        <v>0.5</v>
      </c>
      <c r="M1907" s="41">
        <v>0.5</v>
      </c>
      <c r="N1907" s="41">
        <f t="shared" si="108"/>
        <v>0</v>
      </c>
      <c r="O1907" s="41">
        <f t="shared" si="109"/>
        <v>0</v>
      </c>
      <c r="P1907" s="41">
        <f t="shared" si="110"/>
        <v>0</v>
      </c>
    </row>
    <row r="1908" spans="1:16" x14ac:dyDescent="0.2">
      <c r="A1908" s="73">
        <v>37185</v>
      </c>
      <c r="B1908" s="24" t="s">
        <v>78</v>
      </c>
      <c r="C1908" s="71">
        <v>3.45</v>
      </c>
      <c r="D1908" s="24" t="s">
        <v>170</v>
      </c>
      <c r="E1908" s="24">
        <v>21</v>
      </c>
      <c r="F1908" s="24" t="s">
        <v>169</v>
      </c>
      <c r="G1908" s="24">
        <v>2001</v>
      </c>
      <c r="H1908" s="24" t="s">
        <v>168</v>
      </c>
      <c r="I1908" s="24">
        <v>43</v>
      </c>
      <c r="J1908" s="21">
        <v>4</v>
      </c>
      <c r="K1908" s="41">
        <v>0.5</v>
      </c>
      <c r="L1908" s="41">
        <v>0.5</v>
      </c>
      <c r="M1908" s="41">
        <v>0.5</v>
      </c>
      <c r="N1908" s="41">
        <f t="shared" si="108"/>
        <v>0</v>
      </c>
      <c r="O1908" s="41">
        <f t="shared" si="109"/>
        <v>0</v>
      </c>
      <c r="P1908" s="41">
        <f t="shared" si="110"/>
        <v>0</v>
      </c>
    </row>
    <row r="1909" spans="1:16" x14ac:dyDescent="0.2">
      <c r="A1909" s="73">
        <v>37185</v>
      </c>
      <c r="B1909" s="24" t="s">
        <v>79</v>
      </c>
      <c r="C1909" s="71">
        <v>3</v>
      </c>
      <c r="D1909" s="24" t="s">
        <v>170</v>
      </c>
      <c r="E1909" s="24">
        <v>21</v>
      </c>
      <c r="F1909" s="24" t="s">
        <v>169</v>
      </c>
      <c r="G1909" s="24">
        <v>2001</v>
      </c>
      <c r="H1909" s="24" t="s">
        <v>168</v>
      </c>
      <c r="I1909" s="24">
        <v>43</v>
      </c>
      <c r="J1909" s="21">
        <v>4</v>
      </c>
      <c r="K1909" s="41">
        <v>0.5</v>
      </c>
      <c r="L1909" s="41">
        <v>0.5</v>
      </c>
      <c r="M1909" s="41">
        <v>0.5</v>
      </c>
      <c r="N1909" s="41">
        <f t="shared" si="108"/>
        <v>0</v>
      </c>
      <c r="O1909" s="41">
        <f t="shared" si="109"/>
        <v>0</v>
      </c>
      <c r="P1909" s="41">
        <f t="shared" si="110"/>
        <v>0</v>
      </c>
    </row>
    <row r="1910" spans="1:16" x14ac:dyDescent="0.2">
      <c r="A1910" s="73">
        <v>37185</v>
      </c>
      <c r="B1910" s="24" t="s">
        <v>80</v>
      </c>
      <c r="C1910" s="71">
        <v>4.1500000000000004</v>
      </c>
      <c r="D1910" s="24" t="s">
        <v>170</v>
      </c>
      <c r="E1910" s="24">
        <v>21</v>
      </c>
      <c r="F1910" s="24" t="s">
        <v>169</v>
      </c>
      <c r="G1910" s="24">
        <v>2001</v>
      </c>
      <c r="H1910" s="24" t="s">
        <v>168</v>
      </c>
      <c r="I1910" s="24">
        <v>43</v>
      </c>
      <c r="J1910" s="21">
        <v>4</v>
      </c>
      <c r="K1910" s="41">
        <v>0.5</v>
      </c>
      <c r="L1910" s="41">
        <v>0.5</v>
      </c>
      <c r="M1910" s="41">
        <v>0.5</v>
      </c>
      <c r="N1910" s="41">
        <f t="shared" si="108"/>
        <v>0</v>
      </c>
      <c r="O1910" s="41">
        <f t="shared" si="109"/>
        <v>0</v>
      </c>
      <c r="P1910" s="41">
        <f t="shared" si="110"/>
        <v>0</v>
      </c>
    </row>
    <row r="1911" spans="1:16" x14ac:dyDescent="0.2">
      <c r="A1911" s="73">
        <v>37185</v>
      </c>
      <c r="B1911" s="24" t="s">
        <v>81</v>
      </c>
      <c r="C1911" s="71">
        <v>4.3</v>
      </c>
      <c r="D1911" s="24" t="s">
        <v>170</v>
      </c>
      <c r="E1911" s="24">
        <v>21</v>
      </c>
      <c r="F1911" s="24" t="s">
        <v>169</v>
      </c>
      <c r="G1911" s="24">
        <v>2001</v>
      </c>
      <c r="H1911" s="24" t="s">
        <v>168</v>
      </c>
      <c r="I1911" s="24">
        <v>43</v>
      </c>
      <c r="J1911" s="21">
        <v>4</v>
      </c>
      <c r="K1911" s="41">
        <v>0.5</v>
      </c>
      <c r="L1911" s="41">
        <v>0.5</v>
      </c>
      <c r="M1911" s="41">
        <v>0.5</v>
      </c>
      <c r="N1911" s="41">
        <f t="shared" si="108"/>
        <v>0</v>
      </c>
      <c r="O1911" s="41">
        <f t="shared" si="109"/>
        <v>0</v>
      </c>
      <c r="P1911" s="41">
        <f t="shared" si="110"/>
        <v>0</v>
      </c>
    </row>
    <row r="1912" spans="1:16" x14ac:dyDescent="0.2">
      <c r="A1912" s="73">
        <v>37185</v>
      </c>
      <c r="B1912" s="24" t="s">
        <v>82</v>
      </c>
      <c r="C1912" s="71">
        <v>4.45</v>
      </c>
      <c r="D1912" s="24" t="s">
        <v>170</v>
      </c>
      <c r="E1912" s="24">
        <v>21</v>
      </c>
      <c r="F1912" s="24" t="s">
        <v>169</v>
      </c>
      <c r="G1912" s="24">
        <v>2001</v>
      </c>
      <c r="H1912" s="24" t="s">
        <v>168</v>
      </c>
      <c r="I1912" s="24">
        <v>43</v>
      </c>
      <c r="J1912" s="21">
        <v>4</v>
      </c>
      <c r="K1912" s="41">
        <v>0.5</v>
      </c>
      <c r="L1912" s="41">
        <v>0.5</v>
      </c>
      <c r="M1912" s="41">
        <v>0.5</v>
      </c>
      <c r="N1912" s="41">
        <f t="shared" si="108"/>
        <v>0</v>
      </c>
      <c r="O1912" s="41">
        <f t="shared" si="109"/>
        <v>0</v>
      </c>
      <c r="P1912" s="41">
        <f t="shared" si="110"/>
        <v>0</v>
      </c>
    </row>
    <row r="1913" spans="1:16" x14ac:dyDescent="0.2">
      <c r="A1913" s="73">
        <v>37185</v>
      </c>
      <c r="B1913" s="24" t="s">
        <v>83</v>
      </c>
      <c r="C1913" s="71">
        <v>4</v>
      </c>
      <c r="D1913" s="24" t="s">
        <v>170</v>
      </c>
      <c r="E1913" s="24">
        <v>21</v>
      </c>
      <c r="F1913" s="24" t="s">
        <v>169</v>
      </c>
      <c r="G1913" s="24">
        <v>2001</v>
      </c>
      <c r="H1913" s="24" t="s">
        <v>168</v>
      </c>
      <c r="I1913" s="24">
        <v>43</v>
      </c>
      <c r="J1913" s="21">
        <v>4</v>
      </c>
      <c r="K1913" s="41">
        <v>5</v>
      </c>
      <c r="L1913" s="41">
        <v>5</v>
      </c>
      <c r="M1913" s="41">
        <v>5</v>
      </c>
      <c r="N1913" s="41">
        <f t="shared" si="108"/>
        <v>0</v>
      </c>
      <c r="O1913" s="41">
        <f t="shared" si="109"/>
        <v>0</v>
      </c>
      <c r="P1913" s="41">
        <f t="shared" si="110"/>
        <v>0</v>
      </c>
    </row>
    <row r="1914" spans="1:16" x14ac:dyDescent="0.2">
      <c r="A1914" s="73">
        <v>37185</v>
      </c>
      <c r="B1914" s="24" t="s">
        <v>84</v>
      </c>
      <c r="C1914" s="71">
        <v>5.15</v>
      </c>
      <c r="D1914" s="24" t="s">
        <v>170</v>
      </c>
      <c r="E1914" s="24">
        <v>21</v>
      </c>
      <c r="F1914" s="24" t="s">
        <v>169</v>
      </c>
      <c r="G1914" s="24">
        <v>2001</v>
      </c>
      <c r="H1914" s="24" t="s">
        <v>168</v>
      </c>
      <c r="I1914" s="24">
        <v>43</v>
      </c>
      <c r="J1914" s="21">
        <v>4</v>
      </c>
      <c r="K1914" s="41">
        <v>0.88</v>
      </c>
      <c r="L1914" s="41">
        <v>0.88</v>
      </c>
      <c r="M1914" s="41">
        <v>0.88</v>
      </c>
      <c r="N1914" s="41">
        <f t="shared" si="108"/>
        <v>0</v>
      </c>
      <c r="O1914" s="41">
        <f t="shared" si="109"/>
        <v>0</v>
      </c>
      <c r="P1914" s="41">
        <f t="shared" si="110"/>
        <v>0</v>
      </c>
    </row>
    <row r="1915" spans="1:16" x14ac:dyDescent="0.2">
      <c r="A1915" s="73">
        <v>37185</v>
      </c>
      <c r="B1915" s="24" t="s">
        <v>85</v>
      </c>
      <c r="C1915" s="71">
        <v>5.3</v>
      </c>
      <c r="D1915" s="24" t="s">
        <v>170</v>
      </c>
      <c r="E1915" s="24">
        <v>21</v>
      </c>
      <c r="F1915" s="24" t="s">
        <v>169</v>
      </c>
      <c r="G1915" s="24">
        <v>2001</v>
      </c>
      <c r="H1915" s="24" t="s">
        <v>168</v>
      </c>
      <c r="I1915" s="24">
        <v>43</v>
      </c>
      <c r="J1915" s="21">
        <v>4</v>
      </c>
      <c r="K1915" s="41">
        <v>0.5</v>
      </c>
      <c r="L1915" s="41">
        <v>0.5</v>
      </c>
      <c r="M1915" s="41">
        <v>0.5</v>
      </c>
      <c r="N1915" s="41">
        <f t="shared" si="108"/>
        <v>0</v>
      </c>
      <c r="O1915" s="41">
        <f t="shared" si="109"/>
        <v>0</v>
      </c>
      <c r="P1915" s="41">
        <f t="shared" si="110"/>
        <v>0</v>
      </c>
    </row>
    <row r="1916" spans="1:16" x14ac:dyDescent="0.2">
      <c r="A1916" s="73">
        <v>37185</v>
      </c>
      <c r="B1916" s="24" t="s">
        <v>86</v>
      </c>
      <c r="C1916" s="71">
        <v>5.45</v>
      </c>
      <c r="D1916" s="24" t="s">
        <v>170</v>
      </c>
      <c r="E1916" s="24">
        <v>21</v>
      </c>
      <c r="F1916" s="24" t="s">
        <v>169</v>
      </c>
      <c r="G1916" s="24">
        <v>2001</v>
      </c>
      <c r="H1916" s="24" t="s">
        <v>168</v>
      </c>
      <c r="I1916" s="24">
        <v>43</v>
      </c>
      <c r="J1916" s="21">
        <v>4</v>
      </c>
      <c r="K1916" s="41">
        <v>0.5</v>
      </c>
      <c r="L1916" s="41">
        <v>0.5</v>
      </c>
      <c r="M1916" s="41">
        <v>0.5</v>
      </c>
      <c r="N1916" s="41">
        <f t="shared" si="108"/>
        <v>0</v>
      </c>
      <c r="O1916" s="41">
        <f t="shared" si="109"/>
        <v>0</v>
      </c>
      <c r="P1916" s="41">
        <f t="shared" si="110"/>
        <v>0</v>
      </c>
    </row>
    <row r="1917" spans="1:16" x14ac:dyDescent="0.2">
      <c r="A1917" s="73">
        <v>37185</v>
      </c>
      <c r="B1917" s="24" t="s">
        <v>87</v>
      </c>
      <c r="C1917" s="71">
        <v>5</v>
      </c>
      <c r="D1917" s="24" t="s">
        <v>170</v>
      </c>
      <c r="E1917" s="24">
        <v>21</v>
      </c>
      <c r="F1917" s="24" t="s">
        <v>169</v>
      </c>
      <c r="G1917" s="24">
        <v>2001</v>
      </c>
      <c r="H1917" s="24" t="s">
        <v>168</v>
      </c>
      <c r="I1917" s="24">
        <v>43</v>
      </c>
      <c r="J1917" s="21">
        <v>4</v>
      </c>
      <c r="K1917" s="41">
        <v>0.42</v>
      </c>
      <c r="L1917" s="41">
        <v>0.42</v>
      </c>
      <c r="M1917" s="41">
        <v>0.42</v>
      </c>
      <c r="N1917" s="41">
        <f t="shared" si="108"/>
        <v>0</v>
      </c>
      <c r="O1917" s="41">
        <f t="shared" si="109"/>
        <v>0</v>
      </c>
      <c r="P1917" s="41">
        <f t="shared" si="110"/>
        <v>0</v>
      </c>
    </row>
    <row r="1918" spans="1:16" x14ac:dyDescent="0.2">
      <c r="A1918" s="73">
        <v>37185</v>
      </c>
      <c r="B1918" s="24" t="s">
        <v>88</v>
      </c>
      <c r="C1918" s="71">
        <v>6.15</v>
      </c>
      <c r="D1918" s="24" t="s">
        <v>170</v>
      </c>
      <c r="E1918" s="24">
        <v>21</v>
      </c>
      <c r="F1918" s="24" t="s">
        <v>169</v>
      </c>
      <c r="G1918" s="24">
        <v>2001</v>
      </c>
      <c r="H1918" s="24" t="s">
        <v>168</v>
      </c>
      <c r="I1918" s="24">
        <v>43</v>
      </c>
      <c r="J1918" s="21">
        <v>4</v>
      </c>
      <c r="K1918" s="41">
        <v>2</v>
      </c>
      <c r="L1918" s="41">
        <v>2</v>
      </c>
      <c r="M1918" s="41">
        <v>2</v>
      </c>
      <c r="N1918" s="41">
        <f t="shared" si="108"/>
        <v>0</v>
      </c>
      <c r="O1918" s="41">
        <f t="shared" si="109"/>
        <v>0</v>
      </c>
      <c r="P1918" s="41">
        <f t="shared" si="110"/>
        <v>0</v>
      </c>
    </row>
    <row r="1919" spans="1:16" x14ac:dyDescent="0.2">
      <c r="A1919" s="73">
        <v>37185</v>
      </c>
      <c r="B1919" s="24" t="s">
        <v>89</v>
      </c>
      <c r="C1919" s="71">
        <v>6.3</v>
      </c>
      <c r="D1919" s="24" t="s">
        <v>170</v>
      </c>
      <c r="E1919" s="24">
        <v>21</v>
      </c>
      <c r="F1919" s="24" t="s">
        <v>169</v>
      </c>
      <c r="G1919" s="24">
        <v>2001</v>
      </c>
      <c r="H1919" s="24" t="s">
        <v>168</v>
      </c>
      <c r="I1919" s="24">
        <v>43</v>
      </c>
      <c r="J1919" s="21">
        <v>4</v>
      </c>
      <c r="K1919" s="41">
        <v>7.5</v>
      </c>
      <c r="L1919" s="41">
        <v>7.5</v>
      </c>
      <c r="M1919" s="41">
        <v>7.5</v>
      </c>
      <c r="N1919" s="41">
        <f t="shared" si="108"/>
        <v>0</v>
      </c>
      <c r="O1919" s="41">
        <f t="shared" si="109"/>
        <v>0</v>
      </c>
      <c r="P1919" s="41">
        <f t="shared" si="110"/>
        <v>0</v>
      </c>
    </row>
    <row r="1920" spans="1:16" x14ac:dyDescent="0.2">
      <c r="A1920" s="73">
        <v>37185</v>
      </c>
      <c r="B1920" s="24" t="s">
        <v>90</v>
      </c>
      <c r="C1920" s="71">
        <v>6.45</v>
      </c>
      <c r="D1920" s="24" t="s">
        <v>170</v>
      </c>
      <c r="E1920" s="24">
        <v>21</v>
      </c>
      <c r="F1920" s="24" t="s">
        <v>169</v>
      </c>
      <c r="G1920" s="24">
        <v>2001</v>
      </c>
      <c r="H1920" s="24" t="s">
        <v>168</v>
      </c>
      <c r="I1920" s="24">
        <v>43</v>
      </c>
      <c r="J1920" s="21">
        <v>4</v>
      </c>
      <c r="K1920" s="41">
        <v>10.56</v>
      </c>
      <c r="L1920" s="41">
        <v>10.56</v>
      </c>
      <c r="M1920" s="41">
        <v>10.56</v>
      </c>
      <c r="N1920" s="41">
        <f t="shared" si="108"/>
        <v>0</v>
      </c>
      <c r="O1920" s="41">
        <f t="shared" si="109"/>
        <v>0</v>
      </c>
      <c r="P1920" s="41">
        <f t="shared" si="110"/>
        <v>0</v>
      </c>
    </row>
    <row r="1921" spans="1:16" x14ac:dyDescent="0.2">
      <c r="A1921" s="73">
        <v>37185</v>
      </c>
      <c r="B1921" s="24" t="s">
        <v>91</v>
      </c>
      <c r="C1921" s="71">
        <v>6</v>
      </c>
      <c r="D1921" s="24" t="s">
        <v>170</v>
      </c>
      <c r="E1921" s="24">
        <v>21</v>
      </c>
      <c r="F1921" s="24" t="s">
        <v>169</v>
      </c>
      <c r="G1921" s="24">
        <v>2001</v>
      </c>
      <c r="H1921" s="24" t="s">
        <v>168</v>
      </c>
      <c r="I1921" s="24">
        <v>43</v>
      </c>
      <c r="J1921" s="21">
        <v>4</v>
      </c>
      <c r="K1921" s="41">
        <v>12.9</v>
      </c>
      <c r="L1921" s="41">
        <v>12.9</v>
      </c>
      <c r="M1921" s="41">
        <v>12.9</v>
      </c>
      <c r="N1921" s="41">
        <f t="shared" si="108"/>
        <v>0</v>
      </c>
      <c r="O1921" s="41">
        <f t="shared" si="109"/>
        <v>0</v>
      </c>
      <c r="P1921" s="41">
        <f t="shared" si="110"/>
        <v>0</v>
      </c>
    </row>
    <row r="1922" spans="1:16" x14ac:dyDescent="0.2">
      <c r="A1922" s="73">
        <v>37185</v>
      </c>
      <c r="B1922" s="24" t="s">
        <v>92</v>
      </c>
      <c r="C1922" s="71">
        <v>7.15</v>
      </c>
      <c r="D1922" s="24" t="s">
        <v>170</v>
      </c>
      <c r="E1922" s="24">
        <v>21</v>
      </c>
      <c r="F1922" s="24" t="s">
        <v>169</v>
      </c>
      <c r="G1922" s="24">
        <v>2001</v>
      </c>
      <c r="H1922" s="24" t="s">
        <v>168</v>
      </c>
      <c r="I1922" s="24">
        <v>43</v>
      </c>
      <c r="J1922" s="21">
        <v>4</v>
      </c>
      <c r="K1922" s="41">
        <v>5.98</v>
      </c>
      <c r="L1922" s="41">
        <v>5.98</v>
      </c>
      <c r="M1922" s="41">
        <v>5.98</v>
      </c>
      <c r="N1922" s="41">
        <f t="shared" si="108"/>
        <v>0</v>
      </c>
      <c r="O1922" s="41">
        <f t="shared" si="109"/>
        <v>0</v>
      </c>
      <c r="P1922" s="41">
        <f t="shared" si="110"/>
        <v>0</v>
      </c>
    </row>
    <row r="1923" spans="1:16" x14ac:dyDescent="0.2">
      <c r="A1923" s="73">
        <v>37185</v>
      </c>
      <c r="B1923" s="24" t="s">
        <v>93</v>
      </c>
      <c r="C1923" s="71">
        <v>7.3</v>
      </c>
      <c r="D1923" s="24" t="s">
        <v>170</v>
      </c>
      <c r="E1923" s="24">
        <v>21</v>
      </c>
      <c r="F1923" s="24" t="s">
        <v>169</v>
      </c>
      <c r="G1923" s="24">
        <v>2001</v>
      </c>
      <c r="H1923" s="24" t="s">
        <v>168</v>
      </c>
      <c r="I1923" s="24">
        <v>43</v>
      </c>
      <c r="J1923" s="21">
        <v>4</v>
      </c>
      <c r="K1923" s="41">
        <v>5.81</v>
      </c>
      <c r="L1923" s="41">
        <v>5.81</v>
      </c>
      <c r="M1923" s="41">
        <v>5.81</v>
      </c>
      <c r="N1923" s="41">
        <f t="shared" si="108"/>
        <v>0</v>
      </c>
      <c r="O1923" s="41">
        <f t="shared" si="109"/>
        <v>0</v>
      </c>
      <c r="P1923" s="41">
        <f t="shared" si="110"/>
        <v>0</v>
      </c>
    </row>
    <row r="1924" spans="1:16" x14ac:dyDescent="0.2">
      <c r="A1924" s="73">
        <v>37185</v>
      </c>
      <c r="B1924" s="24" t="s">
        <v>94</v>
      </c>
      <c r="C1924" s="71">
        <v>7.45</v>
      </c>
      <c r="D1924" s="24" t="s">
        <v>170</v>
      </c>
      <c r="E1924" s="24">
        <v>21</v>
      </c>
      <c r="F1924" s="24" t="s">
        <v>169</v>
      </c>
      <c r="G1924" s="24">
        <v>2001</v>
      </c>
      <c r="H1924" s="24" t="s">
        <v>168</v>
      </c>
      <c r="I1924" s="24">
        <v>43</v>
      </c>
      <c r="J1924" s="21">
        <v>4</v>
      </c>
      <c r="K1924" s="41">
        <v>4.9000000000000004</v>
      </c>
      <c r="L1924" s="41">
        <v>4.9000000000000004</v>
      </c>
      <c r="M1924" s="41">
        <v>4.9000000000000004</v>
      </c>
      <c r="N1924" s="41">
        <f t="shared" si="108"/>
        <v>0</v>
      </c>
      <c r="O1924" s="41">
        <f t="shared" si="109"/>
        <v>0</v>
      </c>
      <c r="P1924" s="41">
        <f t="shared" si="110"/>
        <v>0</v>
      </c>
    </row>
    <row r="1925" spans="1:16" x14ac:dyDescent="0.2">
      <c r="A1925" s="73">
        <v>37185</v>
      </c>
      <c r="B1925" s="24" t="s">
        <v>95</v>
      </c>
      <c r="C1925" s="71">
        <v>7</v>
      </c>
      <c r="D1925" s="24" t="s">
        <v>170</v>
      </c>
      <c r="E1925" s="24">
        <v>21</v>
      </c>
      <c r="F1925" s="24" t="s">
        <v>169</v>
      </c>
      <c r="G1925" s="24">
        <v>2001</v>
      </c>
      <c r="H1925" s="24" t="s">
        <v>168</v>
      </c>
      <c r="I1925" s="24">
        <v>43</v>
      </c>
      <c r="J1925" s="21">
        <v>4</v>
      </c>
      <c r="K1925" s="41">
        <v>7.8</v>
      </c>
      <c r="L1925" s="41">
        <v>7.8</v>
      </c>
      <c r="M1925" s="41">
        <v>7.8</v>
      </c>
      <c r="N1925" s="41">
        <f t="shared" si="108"/>
        <v>0</v>
      </c>
      <c r="O1925" s="41">
        <f t="shared" si="109"/>
        <v>0</v>
      </c>
      <c r="P1925" s="41">
        <f t="shared" si="110"/>
        <v>0</v>
      </c>
    </row>
    <row r="1926" spans="1:16" x14ac:dyDescent="0.2">
      <c r="A1926" s="73">
        <v>37185</v>
      </c>
      <c r="B1926" s="24" t="s">
        <v>96</v>
      </c>
      <c r="C1926" s="71">
        <v>8.15</v>
      </c>
      <c r="D1926" s="24" t="s">
        <v>170</v>
      </c>
      <c r="E1926" s="24">
        <v>21</v>
      </c>
      <c r="F1926" s="24" t="s">
        <v>169</v>
      </c>
      <c r="G1926" s="24">
        <v>2001</v>
      </c>
      <c r="H1926" s="24" t="s">
        <v>168</v>
      </c>
      <c r="I1926" s="24">
        <v>43</v>
      </c>
      <c r="J1926" s="21">
        <v>4</v>
      </c>
      <c r="K1926" s="41">
        <v>10.199999999999999</v>
      </c>
      <c r="L1926" s="41">
        <v>10.199999999999999</v>
      </c>
      <c r="M1926" s="41">
        <v>10.199999999999999</v>
      </c>
      <c r="N1926" s="41">
        <f t="shared" si="108"/>
        <v>0</v>
      </c>
      <c r="O1926" s="41">
        <f t="shared" si="109"/>
        <v>0</v>
      </c>
      <c r="P1926" s="41">
        <f t="shared" si="110"/>
        <v>0</v>
      </c>
    </row>
    <row r="1927" spans="1:16" x14ac:dyDescent="0.2">
      <c r="A1927" s="73">
        <v>37185</v>
      </c>
      <c r="B1927" s="24" t="s">
        <v>97</v>
      </c>
      <c r="C1927" s="71">
        <v>8.3000000000000007</v>
      </c>
      <c r="D1927" s="24" t="s">
        <v>170</v>
      </c>
      <c r="E1927" s="24">
        <v>21</v>
      </c>
      <c r="F1927" s="24" t="s">
        <v>169</v>
      </c>
      <c r="G1927" s="24">
        <v>2001</v>
      </c>
      <c r="H1927" s="24" t="s">
        <v>168</v>
      </c>
      <c r="I1927" s="24">
        <v>43</v>
      </c>
      <c r="J1927" s="21">
        <v>4</v>
      </c>
      <c r="K1927" s="41">
        <v>13.67</v>
      </c>
      <c r="L1927" s="41">
        <v>13.67</v>
      </c>
      <c r="M1927" s="41">
        <v>13.67</v>
      </c>
      <c r="N1927" s="41">
        <f t="shared" ref="N1927:N1990" si="111">K1927-L1927</f>
        <v>0</v>
      </c>
      <c r="O1927" s="41">
        <f t="shared" ref="O1927:O1990" si="112">K1927-M1927</f>
        <v>0</v>
      </c>
      <c r="P1927" s="41">
        <f t="shared" ref="P1927:P1990" si="113">L1927-M1927</f>
        <v>0</v>
      </c>
    </row>
    <row r="1928" spans="1:16" x14ac:dyDescent="0.2">
      <c r="A1928" s="73">
        <v>37185</v>
      </c>
      <c r="B1928" s="24" t="s">
        <v>98</v>
      </c>
      <c r="C1928" s="71">
        <v>8.4499999999999993</v>
      </c>
      <c r="D1928" s="24" t="s">
        <v>170</v>
      </c>
      <c r="E1928" s="24">
        <v>21</v>
      </c>
      <c r="F1928" s="24" t="s">
        <v>169</v>
      </c>
      <c r="G1928" s="24">
        <v>2001</v>
      </c>
      <c r="H1928" s="24" t="s">
        <v>168</v>
      </c>
      <c r="I1928" s="24">
        <v>43</v>
      </c>
      <c r="J1928" s="21">
        <v>4</v>
      </c>
      <c r="K1928" s="41">
        <v>10.7</v>
      </c>
      <c r="L1928" s="41">
        <v>10.7</v>
      </c>
      <c r="M1928" s="41">
        <v>10.7</v>
      </c>
      <c r="N1928" s="41">
        <f t="shared" si="111"/>
        <v>0</v>
      </c>
      <c r="O1928" s="41">
        <f t="shared" si="112"/>
        <v>0</v>
      </c>
      <c r="P1928" s="41">
        <f t="shared" si="113"/>
        <v>0</v>
      </c>
    </row>
    <row r="1929" spans="1:16" x14ac:dyDescent="0.2">
      <c r="A1929" s="73">
        <v>37185</v>
      </c>
      <c r="B1929" s="24" t="s">
        <v>99</v>
      </c>
      <c r="C1929" s="71">
        <v>8</v>
      </c>
      <c r="D1929" s="24" t="s">
        <v>170</v>
      </c>
      <c r="E1929" s="24">
        <v>21</v>
      </c>
      <c r="F1929" s="24" t="s">
        <v>169</v>
      </c>
      <c r="G1929" s="24">
        <v>2001</v>
      </c>
      <c r="H1929" s="24" t="s">
        <v>168</v>
      </c>
      <c r="I1929" s="24">
        <v>43</v>
      </c>
      <c r="J1929" s="21">
        <v>4</v>
      </c>
      <c r="K1929" s="41">
        <v>10.99</v>
      </c>
      <c r="L1929" s="41">
        <v>10.99</v>
      </c>
      <c r="M1929" s="41">
        <v>10.99</v>
      </c>
      <c r="N1929" s="41">
        <f t="shared" si="111"/>
        <v>0</v>
      </c>
      <c r="O1929" s="41">
        <f t="shared" si="112"/>
        <v>0</v>
      </c>
      <c r="P1929" s="41">
        <f t="shared" si="113"/>
        <v>0</v>
      </c>
    </row>
    <row r="1930" spans="1:16" x14ac:dyDescent="0.2">
      <c r="A1930" s="73">
        <v>37185</v>
      </c>
      <c r="B1930" s="24" t="s">
        <v>100</v>
      </c>
      <c r="C1930" s="71">
        <v>9.15</v>
      </c>
      <c r="D1930" s="24" t="s">
        <v>170</v>
      </c>
      <c r="E1930" s="24">
        <v>21</v>
      </c>
      <c r="F1930" s="24" t="s">
        <v>169</v>
      </c>
      <c r="G1930" s="24">
        <v>2001</v>
      </c>
      <c r="H1930" s="24" t="s">
        <v>168</v>
      </c>
      <c r="I1930" s="24">
        <v>43</v>
      </c>
      <c r="J1930" s="21">
        <v>4</v>
      </c>
      <c r="K1930" s="41">
        <v>11.7</v>
      </c>
      <c r="L1930" s="41">
        <v>11.7</v>
      </c>
      <c r="M1930" s="41">
        <v>11.7</v>
      </c>
      <c r="N1930" s="41">
        <f t="shared" si="111"/>
        <v>0</v>
      </c>
      <c r="O1930" s="41">
        <f t="shared" si="112"/>
        <v>0</v>
      </c>
      <c r="P1930" s="41">
        <f t="shared" si="113"/>
        <v>0</v>
      </c>
    </row>
    <row r="1931" spans="1:16" x14ac:dyDescent="0.2">
      <c r="A1931" s="73">
        <v>37185</v>
      </c>
      <c r="B1931" s="24" t="s">
        <v>101</v>
      </c>
      <c r="C1931" s="71">
        <v>9.3000000000000007</v>
      </c>
      <c r="D1931" s="24" t="s">
        <v>170</v>
      </c>
      <c r="E1931" s="24">
        <v>21</v>
      </c>
      <c r="F1931" s="24" t="s">
        <v>169</v>
      </c>
      <c r="G1931" s="24">
        <v>2001</v>
      </c>
      <c r="H1931" s="24" t="s">
        <v>168</v>
      </c>
      <c r="I1931" s="24">
        <v>43</v>
      </c>
      <c r="J1931" s="21">
        <v>4</v>
      </c>
      <c r="K1931" s="41">
        <v>12</v>
      </c>
      <c r="L1931" s="41">
        <v>12</v>
      </c>
      <c r="M1931" s="41">
        <v>12</v>
      </c>
      <c r="N1931" s="41">
        <f t="shared" si="111"/>
        <v>0</v>
      </c>
      <c r="O1931" s="41">
        <f t="shared" si="112"/>
        <v>0</v>
      </c>
      <c r="P1931" s="41">
        <f t="shared" si="113"/>
        <v>0</v>
      </c>
    </row>
    <row r="1932" spans="1:16" x14ac:dyDescent="0.2">
      <c r="A1932" s="73">
        <v>37185</v>
      </c>
      <c r="B1932" s="24" t="s">
        <v>102</v>
      </c>
      <c r="C1932" s="71">
        <v>9.4499999999999993</v>
      </c>
      <c r="D1932" s="24" t="s">
        <v>170</v>
      </c>
      <c r="E1932" s="24">
        <v>21</v>
      </c>
      <c r="F1932" s="24" t="s">
        <v>169</v>
      </c>
      <c r="G1932" s="24">
        <v>2001</v>
      </c>
      <c r="H1932" s="24" t="s">
        <v>168</v>
      </c>
      <c r="I1932" s="24">
        <v>43</v>
      </c>
      <c r="J1932" s="21">
        <v>4</v>
      </c>
      <c r="K1932" s="41">
        <v>9.99</v>
      </c>
      <c r="L1932" s="41">
        <v>9.99</v>
      </c>
      <c r="M1932" s="41">
        <v>9.99</v>
      </c>
      <c r="N1932" s="41">
        <f t="shared" si="111"/>
        <v>0</v>
      </c>
      <c r="O1932" s="41">
        <f t="shared" si="112"/>
        <v>0</v>
      </c>
      <c r="P1932" s="41">
        <f t="shared" si="113"/>
        <v>0</v>
      </c>
    </row>
    <row r="1933" spans="1:16" x14ac:dyDescent="0.2">
      <c r="A1933" s="73">
        <v>37185</v>
      </c>
      <c r="B1933" s="24" t="s">
        <v>103</v>
      </c>
      <c r="C1933" s="71">
        <v>9</v>
      </c>
      <c r="D1933" s="24" t="s">
        <v>170</v>
      </c>
      <c r="E1933" s="24">
        <v>21</v>
      </c>
      <c r="F1933" s="24" t="s">
        <v>169</v>
      </c>
      <c r="G1933" s="24">
        <v>2001</v>
      </c>
      <c r="H1933" s="24" t="s">
        <v>168</v>
      </c>
      <c r="I1933" s="24">
        <v>43</v>
      </c>
      <c r="J1933" s="21">
        <v>4</v>
      </c>
      <c r="K1933" s="41">
        <v>10.99</v>
      </c>
      <c r="L1933" s="41">
        <v>10.99</v>
      </c>
      <c r="M1933" s="41">
        <v>10.99</v>
      </c>
      <c r="N1933" s="41">
        <f t="shared" si="111"/>
        <v>0</v>
      </c>
      <c r="O1933" s="41">
        <f t="shared" si="112"/>
        <v>0</v>
      </c>
      <c r="P1933" s="41">
        <f t="shared" si="113"/>
        <v>0</v>
      </c>
    </row>
    <row r="1934" spans="1:16" x14ac:dyDescent="0.2">
      <c r="A1934" s="73">
        <v>37185</v>
      </c>
      <c r="B1934" s="24" t="s">
        <v>104</v>
      </c>
      <c r="C1934" s="71">
        <v>10.15</v>
      </c>
      <c r="D1934" s="24" t="s">
        <v>170</v>
      </c>
      <c r="E1934" s="24">
        <v>21</v>
      </c>
      <c r="F1934" s="24" t="s">
        <v>169</v>
      </c>
      <c r="G1934" s="24">
        <v>2001</v>
      </c>
      <c r="H1934" s="24" t="s">
        <v>168</v>
      </c>
      <c r="I1934" s="24">
        <v>43</v>
      </c>
      <c r="J1934" s="21">
        <v>4</v>
      </c>
      <c r="K1934" s="41">
        <v>13.6</v>
      </c>
      <c r="L1934" s="41">
        <v>13.6</v>
      </c>
      <c r="M1934" s="41">
        <v>13.6</v>
      </c>
      <c r="N1934" s="41">
        <f t="shared" si="111"/>
        <v>0</v>
      </c>
      <c r="O1934" s="41">
        <f t="shared" si="112"/>
        <v>0</v>
      </c>
      <c r="P1934" s="41">
        <f t="shared" si="113"/>
        <v>0</v>
      </c>
    </row>
    <row r="1935" spans="1:16" x14ac:dyDescent="0.2">
      <c r="A1935" s="73">
        <v>37185</v>
      </c>
      <c r="B1935" s="24" t="s">
        <v>105</v>
      </c>
      <c r="C1935" s="71">
        <v>10.3</v>
      </c>
      <c r="D1935" s="24" t="s">
        <v>170</v>
      </c>
      <c r="E1935" s="24">
        <v>21</v>
      </c>
      <c r="F1935" s="24" t="s">
        <v>169</v>
      </c>
      <c r="G1935" s="24">
        <v>2001</v>
      </c>
      <c r="H1935" s="24" t="s">
        <v>168</v>
      </c>
      <c r="I1935" s="24">
        <v>43</v>
      </c>
      <c r="J1935" s="21">
        <v>4</v>
      </c>
      <c r="K1935" s="41">
        <v>26.16</v>
      </c>
      <c r="L1935" s="41">
        <v>26.16</v>
      </c>
      <c r="M1935" s="41">
        <v>26.16</v>
      </c>
      <c r="N1935" s="41">
        <f t="shared" si="111"/>
        <v>0</v>
      </c>
      <c r="O1935" s="41">
        <f t="shared" si="112"/>
        <v>0</v>
      </c>
      <c r="P1935" s="41">
        <f t="shared" si="113"/>
        <v>0</v>
      </c>
    </row>
    <row r="1936" spans="1:16" x14ac:dyDescent="0.2">
      <c r="A1936" s="73">
        <v>37185</v>
      </c>
      <c r="B1936" s="24" t="s">
        <v>106</v>
      </c>
      <c r="C1936" s="71">
        <v>10.45</v>
      </c>
      <c r="D1936" s="24" t="s">
        <v>170</v>
      </c>
      <c r="E1936" s="24">
        <v>21</v>
      </c>
      <c r="F1936" s="24" t="s">
        <v>169</v>
      </c>
      <c r="G1936" s="24">
        <v>2001</v>
      </c>
      <c r="H1936" s="24" t="s">
        <v>168</v>
      </c>
      <c r="I1936" s="24">
        <v>43</v>
      </c>
      <c r="J1936" s="21">
        <v>4</v>
      </c>
      <c r="K1936" s="41">
        <v>25.21</v>
      </c>
      <c r="L1936" s="41">
        <v>25.21</v>
      </c>
      <c r="M1936" s="41">
        <v>25.21</v>
      </c>
      <c r="N1936" s="41">
        <f t="shared" si="111"/>
        <v>0</v>
      </c>
      <c r="O1936" s="41">
        <f t="shared" si="112"/>
        <v>0</v>
      </c>
      <c r="P1936" s="41">
        <f t="shared" si="113"/>
        <v>0</v>
      </c>
    </row>
    <row r="1937" spans="1:16" x14ac:dyDescent="0.2">
      <c r="A1937" s="73">
        <v>37185</v>
      </c>
      <c r="B1937" s="24" t="s">
        <v>107</v>
      </c>
      <c r="C1937" s="71">
        <v>10</v>
      </c>
      <c r="D1937" s="24" t="s">
        <v>170</v>
      </c>
      <c r="E1937" s="24">
        <v>21</v>
      </c>
      <c r="F1937" s="24" t="s">
        <v>169</v>
      </c>
      <c r="G1937" s="24">
        <v>2001</v>
      </c>
      <c r="H1937" s="24" t="s">
        <v>168</v>
      </c>
      <c r="I1937" s="24">
        <v>43</v>
      </c>
      <c r="J1937" s="21">
        <v>4</v>
      </c>
      <c r="K1937" s="41">
        <v>25.79</v>
      </c>
      <c r="L1937" s="41">
        <v>25.79</v>
      </c>
      <c r="M1937" s="41">
        <v>25.79</v>
      </c>
      <c r="N1937" s="41">
        <f t="shared" si="111"/>
        <v>0</v>
      </c>
      <c r="O1937" s="41">
        <f t="shared" si="112"/>
        <v>0</v>
      </c>
      <c r="P1937" s="41">
        <f t="shared" si="113"/>
        <v>0</v>
      </c>
    </row>
    <row r="1938" spans="1:16" x14ac:dyDescent="0.2">
      <c r="A1938" s="73">
        <v>37185</v>
      </c>
      <c r="B1938" s="24" t="s">
        <v>108</v>
      </c>
      <c r="C1938" s="71">
        <v>11.15</v>
      </c>
      <c r="D1938" s="24" t="s">
        <v>170</v>
      </c>
      <c r="E1938" s="24">
        <v>21</v>
      </c>
      <c r="F1938" s="24" t="s">
        <v>169</v>
      </c>
      <c r="G1938" s="24">
        <v>2001</v>
      </c>
      <c r="H1938" s="24" t="s">
        <v>168</v>
      </c>
      <c r="I1938" s="24">
        <v>43</v>
      </c>
      <c r="J1938" s="21">
        <v>4</v>
      </c>
      <c r="K1938" s="41">
        <v>19.5</v>
      </c>
      <c r="L1938" s="41">
        <v>19.5</v>
      </c>
      <c r="M1938" s="41">
        <v>19.5</v>
      </c>
      <c r="N1938" s="41">
        <f t="shared" si="111"/>
        <v>0</v>
      </c>
      <c r="O1938" s="41">
        <f t="shared" si="112"/>
        <v>0</v>
      </c>
      <c r="P1938" s="41">
        <f t="shared" si="113"/>
        <v>0</v>
      </c>
    </row>
    <row r="1939" spans="1:16" x14ac:dyDescent="0.2">
      <c r="A1939" s="73">
        <v>37185</v>
      </c>
      <c r="B1939" s="24" t="s">
        <v>109</v>
      </c>
      <c r="C1939" s="71">
        <v>11.3</v>
      </c>
      <c r="D1939" s="24" t="s">
        <v>170</v>
      </c>
      <c r="E1939" s="24">
        <v>21</v>
      </c>
      <c r="F1939" s="24" t="s">
        <v>169</v>
      </c>
      <c r="G1939" s="24">
        <v>2001</v>
      </c>
      <c r="H1939" s="24" t="s">
        <v>168</v>
      </c>
      <c r="I1939" s="24">
        <v>43</v>
      </c>
      <c r="J1939" s="21">
        <v>4</v>
      </c>
      <c r="K1939" s="41">
        <v>18</v>
      </c>
      <c r="L1939" s="41">
        <v>18</v>
      </c>
      <c r="M1939" s="41">
        <v>18</v>
      </c>
      <c r="N1939" s="41">
        <f t="shared" si="111"/>
        <v>0</v>
      </c>
      <c r="O1939" s="41">
        <f t="shared" si="112"/>
        <v>0</v>
      </c>
      <c r="P1939" s="41">
        <f t="shared" si="113"/>
        <v>0</v>
      </c>
    </row>
    <row r="1940" spans="1:16" x14ac:dyDescent="0.2">
      <c r="A1940" s="73">
        <v>37185</v>
      </c>
      <c r="B1940" s="24" t="s">
        <v>110</v>
      </c>
      <c r="C1940" s="71">
        <v>11.45</v>
      </c>
      <c r="D1940" s="24" t="s">
        <v>170</v>
      </c>
      <c r="E1940" s="24">
        <v>21</v>
      </c>
      <c r="F1940" s="24" t="s">
        <v>169</v>
      </c>
      <c r="G1940" s="24">
        <v>2001</v>
      </c>
      <c r="H1940" s="24" t="s">
        <v>168</v>
      </c>
      <c r="I1940" s="24">
        <v>43</v>
      </c>
      <c r="J1940" s="21">
        <v>4</v>
      </c>
      <c r="K1940" s="41">
        <v>24</v>
      </c>
      <c r="L1940" s="41">
        <v>24</v>
      </c>
      <c r="M1940" s="41">
        <v>24</v>
      </c>
      <c r="N1940" s="41">
        <f t="shared" si="111"/>
        <v>0</v>
      </c>
      <c r="O1940" s="41">
        <f t="shared" si="112"/>
        <v>0</v>
      </c>
      <c r="P1940" s="41">
        <f t="shared" si="113"/>
        <v>0</v>
      </c>
    </row>
    <row r="1941" spans="1:16" x14ac:dyDescent="0.2">
      <c r="A1941" s="73">
        <v>37185</v>
      </c>
      <c r="B1941" s="24" t="s">
        <v>111</v>
      </c>
      <c r="C1941" s="71">
        <v>11</v>
      </c>
      <c r="D1941" s="24" t="s">
        <v>170</v>
      </c>
      <c r="E1941" s="24">
        <v>21</v>
      </c>
      <c r="F1941" s="24" t="s">
        <v>169</v>
      </c>
      <c r="G1941" s="24">
        <v>2001</v>
      </c>
      <c r="H1941" s="24" t="s">
        <v>168</v>
      </c>
      <c r="I1941" s="24">
        <v>43</v>
      </c>
      <c r="J1941" s="21">
        <v>4</v>
      </c>
      <c r="K1941" s="41">
        <v>24</v>
      </c>
      <c r="L1941" s="41">
        <v>24</v>
      </c>
      <c r="M1941" s="41">
        <v>24</v>
      </c>
      <c r="N1941" s="41">
        <f t="shared" si="111"/>
        <v>0</v>
      </c>
      <c r="O1941" s="41">
        <f t="shared" si="112"/>
        <v>0</v>
      </c>
      <c r="P1941" s="41">
        <f t="shared" si="113"/>
        <v>0</v>
      </c>
    </row>
    <row r="1942" spans="1:16" x14ac:dyDescent="0.2">
      <c r="A1942" s="73">
        <v>37185</v>
      </c>
      <c r="B1942" s="24" t="s">
        <v>112</v>
      </c>
      <c r="C1942" s="71">
        <v>12.15</v>
      </c>
      <c r="D1942" s="24" t="s">
        <v>170</v>
      </c>
      <c r="E1942" s="24">
        <v>21</v>
      </c>
      <c r="F1942" s="24" t="s">
        <v>169</v>
      </c>
      <c r="G1942" s="24">
        <v>2001</v>
      </c>
      <c r="H1942" s="24" t="s">
        <v>168</v>
      </c>
      <c r="I1942" s="24">
        <v>43</v>
      </c>
      <c r="J1942" s="21">
        <v>4</v>
      </c>
      <c r="K1942" s="41">
        <v>18.7</v>
      </c>
      <c r="L1942" s="41">
        <v>18.7</v>
      </c>
      <c r="M1942" s="41">
        <v>18.7</v>
      </c>
      <c r="N1942" s="41">
        <f t="shared" si="111"/>
        <v>0</v>
      </c>
      <c r="O1942" s="41">
        <f t="shared" si="112"/>
        <v>0</v>
      </c>
      <c r="P1942" s="41">
        <f t="shared" si="113"/>
        <v>0</v>
      </c>
    </row>
    <row r="1943" spans="1:16" x14ac:dyDescent="0.2">
      <c r="A1943" s="73">
        <v>37185</v>
      </c>
      <c r="B1943" s="24" t="s">
        <v>113</v>
      </c>
      <c r="C1943" s="71">
        <v>12.3</v>
      </c>
      <c r="D1943" s="24" t="s">
        <v>170</v>
      </c>
      <c r="E1943" s="24">
        <v>21</v>
      </c>
      <c r="F1943" s="24" t="s">
        <v>169</v>
      </c>
      <c r="G1943" s="24">
        <v>2001</v>
      </c>
      <c r="H1943" s="24" t="s">
        <v>168</v>
      </c>
      <c r="I1943" s="24">
        <v>43</v>
      </c>
      <c r="J1943" s="21">
        <v>4</v>
      </c>
      <c r="K1943" s="41">
        <v>16.7</v>
      </c>
      <c r="L1943" s="41">
        <v>16.7</v>
      </c>
      <c r="M1943" s="41">
        <v>16.7</v>
      </c>
      <c r="N1943" s="41">
        <f t="shared" si="111"/>
        <v>0</v>
      </c>
      <c r="O1943" s="41">
        <f t="shared" si="112"/>
        <v>0</v>
      </c>
      <c r="P1943" s="41">
        <f t="shared" si="113"/>
        <v>0</v>
      </c>
    </row>
    <row r="1944" spans="1:16" x14ac:dyDescent="0.2">
      <c r="A1944" s="73">
        <v>37185</v>
      </c>
      <c r="B1944" s="24" t="s">
        <v>114</v>
      </c>
      <c r="C1944" s="71">
        <v>12.45</v>
      </c>
      <c r="D1944" s="24" t="s">
        <v>170</v>
      </c>
      <c r="E1944" s="24">
        <v>21</v>
      </c>
      <c r="F1944" s="24" t="s">
        <v>169</v>
      </c>
      <c r="G1944" s="24">
        <v>2001</v>
      </c>
      <c r="H1944" s="24" t="s">
        <v>168</v>
      </c>
      <c r="I1944" s="24">
        <v>43</v>
      </c>
      <c r="J1944" s="21">
        <v>4</v>
      </c>
      <c r="K1944" s="41">
        <v>15.3</v>
      </c>
      <c r="L1944" s="41">
        <v>15.3</v>
      </c>
      <c r="M1944" s="41">
        <v>15.3</v>
      </c>
      <c r="N1944" s="41">
        <f t="shared" si="111"/>
        <v>0</v>
      </c>
      <c r="O1944" s="41">
        <f t="shared" si="112"/>
        <v>0</v>
      </c>
      <c r="P1944" s="41">
        <f t="shared" si="113"/>
        <v>0</v>
      </c>
    </row>
    <row r="1945" spans="1:16" x14ac:dyDescent="0.2">
      <c r="A1945" s="73">
        <v>37185</v>
      </c>
      <c r="B1945" s="24" t="s">
        <v>115</v>
      </c>
      <c r="C1945" s="71">
        <v>12</v>
      </c>
      <c r="D1945" s="24" t="s">
        <v>170</v>
      </c>
      <c r="E1945" s="24">
        <v>21</v>
      </c>
      <c r="F1945" s="24" t="s">
        <v>169</v>
      </c>
      <c r="G1945" s="24">
        <v>2001</v>
      </c>
      <c r="H1945" s="24" t="s">
        <v>168</v>
      </c>
      <c r="I1945" s="24">
        <v>43</v>
      </c>
      <c r="J1945" s="21">
        <v>4</v>
      </c>
      <c r="K1945" s="41">
        <v>16.600000000000001</v>
      </c>
      <c r="L1945" s="41">
        <v>16.600000000000001</v>
      </c>
      <c r="M1945" s="41">
        <v>16.600000000000001</v>
      </c>
      <c r="N1945" s="41">
        <f t="shared" si="111"/>
        <v>0</v>
      </c>
      <c r="O1945" s="41">
        <f t="shared" si="112"/>
        <v>0</v>
      </c>
      <c r="P1945" s="41">
        <f t="shared" si="113"/>
        <v>0</v>
      </c>
    </row>
    <row r="1946" spans="1:16" x14ac:dyDescent="0.2">
      <c r="A1946" s="73">
        <v>37185</v>
      </c>
      <c r="B1946" s="24" t="s">
        <v>116</v>
      </c>
      <c r="C1946" s="71">
        <v>13.15</v>
      </c>
      <c r="D1946" s="24" t="s">
        <v>170</v>
      </c>
      <c r="E1946" s="24">
        <v>21</v>
      </c>
      <c r="F1946" s="24" t="s">
        <v>169</v>
      </c>
      <c r="G1946" s="24">
        <v>2001</v>
      </c>
      <c r="H1946" s="24" t="s">
        <v>168</v>
      </c>
      <c r="I1946" s="24">
        <v>43</v>
      </c>
      <c r="J1946" s="21">
        <v>4</v>
      </c>
      <c r="K1946" s="41">
        <v>18.399999999999999</v>
      </c>
      <c r="L1946" s="41">
        <v>18.399999999999999</v>
      </c>
      <c r="M1946" s="41">
        <v>18.399999999999999</v>
      </c>
      <c r="N1946" s="41">
        <f t="shared" si="111"/>
        <v>0</v>
      </c>
      <c r="O1946" s="41">
        <f t="shared" si="112"/>
        <v>0</v>
      </c>
      <c r="P1946" s="41">
        <f t="shared" si="113"/>
        <v>0</v>
      </c>
    </row>
    <row r="1947" spans="1:16" x14ac:dyDescent="0.2">
      <c r="A1947" s="73">
        <v>37185</v>
      </c>
      <c r="B1947" s="24" t="s">
        <v>117</v>
      </c>
      <c r="C1947" s="71">
        <v>13.3</v>
      </c>
      <c r="D1947" s="24" t="s">
        <v>170</v>
      </c>
      <c r="E1947" s="24">
        <v>21</v>
      </c>
      <c r="F1947" s="24" t="s">
        <v>169</v>
      </c>
      <c r="G1947" s="24">
        <v>2001</v>
      </c>
      <c r="H1947" s="24" t="s">
        <v>168</v>
      </c>
      <c r="I1947" s="24">
        <v>43</v>
      </c>
      <c r="J1947" s="21">
        <v>4</v>
      </c>
      <c r="K1947" s="41">
        <v>18.7</v>
      </c>
      <c r="L1947" s="41">
        <v>18.7</v>
      </c>
      <c r="M1947" s="41">
        <v>18.7</v>
      </c>
      <c r="N1947" s="41">
        <f t="shared" si="111"/>
        <v>0</v>
      </c>
      <c r="O1947" s="41">
        <f t="shared" si="112"/>
        <v>0</v>
      </c>
      <c r="P1947" s="41">
        <f t="shared" si="113"/>
        <v>0</v>
      </c>
    </row>
    <row r="1948" spans="1:16" x14ac:dyDescent="0.2">
      <c r="A1948" s="73">
        <v>37185</v>
      </c>
      <c r="B1948" s="24" t="s">
        <v>118</v>
      </c>
      <c r="C1948" s="71">
        <v>13.45</v>
      </c>
      <c r="D1948" s="24" t="s">
        <v>170</v>
      </c>
      <c r="E1948" s="24">
        <v>21</v>
      </c>
      <c r="F1948" s="24" t="s">
        <v>169</v>
      </c>
      <c r="G1948" s="24">
        <v>2001</v>
      </c>
      <c r="H1948" s="24" t="s">
        <v>168</v>
      </c>
      <c r="I1948" s="24">
        <v>43</v>
      </c>
      <c r="J1948" s="21">
        <v>4</v>
      </c>
      <c r="K1948" s="41">
        <v>23.76</v>
      </c>
      <c r="L1948" s="41">
        <v>23.76</v>
      </c>
      <c r="M1948" s="41">
        <v>23.76</v>
      </c>
      <c r="N1948" s="41">
        <f t="shared" si="111"/>
        <v>0</v>
      </c>
      <c r="O1948" s="41">
        <f t="shared" si="112"/>
        <v>0</v>
      </c>
      <c r="P1948" s="41">
        <f t="shared" si="113"/>
        <v>0</v>
      </c>
    </row>
    <row r="1949" spans="1:16" x14ac:dyDescent="0.2">
      <c r="A1949" s="73">
        <v>37185</v>
      </c>
      <c r="B1949" s="24" t="s">
        <v>119</v>
      </c>
      <c r="C1949" s="71">
        <v>13</v>
      </c>
      <c r="D1949" s="24" t="s">
        <v>170</v>
      </c>
      <c r="E1949" s="24">
        <v>21</v>
      </c>
      <c r="F1949" s="24" t="s">
        <v>169</v>
      </c>
      <c r="G1949" s="24">
        <v>2001</v>
      </c>
      <c r="H1949" s="24" t="s">
        <v>168</v>
      </c>
      <c r="I1949" s="24">
        <v>43</v>
      </c>
      <c r="J1949" s="21">
        <v>4</v>
      </c>
      <c r="K1949" s="41">
        <v>25.11</v>
      </c>
      <c r="L1949" s="41">
        <v>25.11</v>
      </c>
      <c r="M1949" s="41">
        <v>25.11</v>
      </c>
      <c r="N1949" s="41">
        <f t="shared" si="111"/>
        <v>0</v>
      </c>
      <c r="O1949" s="41">
        <f t="shared" si="112"/>
        <v>0</v>
      </c>
      <c r="P1949" s="41">
        <f t="shared" si="113"/>
        <v>0</v>
      </c>
    </row>
    <row r="1950" spans="1:16" x14ac:dyDescent="0.2">
      <c r="A1950" s="73">
        <v>37185</v>
      </c>
      <c r="B1950" s="24" t="s">
        <v>121</v>
      </c>
      <c r="C1950" s="71">
        <v>14.15</v>
      </c>
      <c r="D1950" s="24" t="s">
        <v>170</v>
      </c>
      <c r="E1950" s="24">
        <v>21</v>
      </c>
      <c r="F1950" s="24" t="s">
        <v>169</v>
      </c>
      <c r="G1950" s="24">
        <v>2001</v>
      </c>
      <c r="H1950" s="24" t="s">
        <v>168</v>
      </c>
      <c r="I1950" s="24">
        <v>43</v>
      </c>
      <c r="J1950" s="21">
        <v>4</v>
      </c>
      <c r="K1950" s="41">
        <v>18.2</v>
      </c>
      <c r="L1950" s="41">
        <v>18.2</v>
      </c>
      <c r="M1950" s="41">
        <v>18.2</v>
      </c>
      <c r="N1950" s="41">
        <f t="shared" si="111"/>
        <v>0</v>
      </c>
      <c r="O1950" s="41">
        <f t="shared" si="112"/>
        <v>0</v>
      </c>
      <c r="P1950" s="41">
        <f t="shared" si="113"/>
        <v>0</v>
      </c>
    </row>
    <row r="1951" spans="1:16" x14ac:dyDescent="0.2">
      <c r="A1951" s="73">
        <v>37185</v>
      </c>
      <c r="B1951" s="24" t="s">
        <v>122</v>
      </c>
      <c r="C1951" s="71">
        <v>14.3</v>
      </c>
      <c r="D1951" s="24" t="s">
        <v>170</v>
      </c>
      <c r="E1951" s="24">
        <v>21</v>
      </c>
      <c r="F1951" s="24" t="s">
        <v>169</v>
      </c>
      <c r="G1951" s="24">
        <v>2001</v>
      </c>
      <c r="H1951" s="24" t="s">
        <v>168</v>
      </c>
      <c r="I1951" s="24">
        <v>43</v>
      </c>
      <c r="J1951" s="21">
        <v>4</v>
      </c>
      <c r="K1951" s="41">
        <v>17.3</v>
      </c>
      <c r="L1951" s="41">
        <v>17.3</v>
      </c>
      <c r="M1951" s="41">
        <v>17.3</v>
      </c>
      <c r="N1951" s="41">
        <f t="shared" si="111"/>
        <v>0</v>
      </c>
      <c r="O1951" s="41">
        <f t="shared" si="112"/>
        <v>0</v>
      </c>
      <c r="P1951" s="41">
        <f t="shared" si="113"/>
        <v>0</v>
      </c>
    </row>
    <row r="1952" spans="1:16" x14ac:dyDescent="0.2">
      <c r="A1952" s="73">
        <v>37185</v>
      </c>
      <c r="B1952" s="24" t="s">
        <v>123</v>
      </c>
      <c r="C1952" s="71">
        <v>14.45</v>
      </c>
      <c r="D1952" s="24" t="s">
        <v>170</v>
      </c>
      <c r="E1952" s="24">
        <v>21</v>
      </c>
      <c r="F1952" s="24" t="s">
        <v>169</v>
      </c>
      <c r="G1952" s="24">
        <v>2001</v>
      </c>
      <c r="H1952" s="24" t="s">
        <v>168</v>
      </c>
      <c r="I1952" s="24">
        <v>43</v>
      </c>
      <c r="J1952" s="21">
        <v>4</v>
      </c>
      <c r="K1952" s="41">
        <v>15.6</v>
      </c>
      <c r="L1952" s="41">
        <v>15.6</v>
      </c>
      <c r="M1952" s="41">
        <v>15.6</v>
      </c>
      <c r="N1952" s="41">
        <f t="shared" si="111"/>
        <v>0</v>
      </c>
      <c r="O1952" s="41">
        <f t="shared" si="112"/>
        <v>0</v>
      </c>
      <c r="P1952" s="41">
        <f t="shared" si="113"/>
        <v>0</v>
      </c>
    </row>
    <row r="1953" spans="1:16" x14ac:dyDescent="0.2">
      <c r="A1953" s="73">
        <v>37185</v>
      </c>
      <c r="B1953" s="24" t="s">
        <v>124</v>
      </c>
      <c r="C1953" s="71">
        <v>14</v>
      </c>
      <c r="D1953" s="24" t="s">
        <v>170</v>
      </c>
      <c r="E1953" s="24">
        <v>21</v>
      </c>
      <c r="F1953" s="24" t="s">
        <v>169</v>
      </c>
      <c r="G1953" s="24">
        <v>2001</v>
      </c>
      <c r="H1953" s="24" t="s">
        <v>168</v>
      </c>
      <c r="I1953" s="24">
        <v>43</v>
      </c>
      <c r="J1953" s="21">
        <v>4</v>
      </c>
      <c r="K1953" s="41">
        <v>16.600000000000001</v>
      </c>
      <c r="L1953" s="41">
        <v>16.600000000000001</v>
      </c>
      <c r="M1953" s="41">
        <v>16.600000000000001</v>
      </c>
      <c r="N1953" s="41">
        <f t="shared" si="111"/>
        <v>0</v>
      </c>
      <c r="O1953" s="41">
        <f t="shared" si="112"/>
        <v>0</v>
      </c>
      <c r="P1953" s="41">
        <f t="shared" si="113"/>
        <v>0</v>
      </c>
    </row>
    <row r="1954" spans="1:16" x14ac:dyDescent="0.2">
      <c r="A1954" s="73">
        <v>37185</v>
      </c>
      <c r="B1954" s="24" t="s">
        <v>125</v>
      </c>
      <c r="C1954" s="71">
        <v>15.15</v>
      </c>
      <c r="D1954" s="24" t="s">
        <v>170</v>
      </c>
      <c r="E1954" s="24">
        <v>21</v>
      </c>
      <c r="F1954" s="24" t="s">
        <v>169</v>
      </c>
      <c r="G1954" s="24">
        <v>2001</v>
      </c>
      <c r="H1954" s="24" t="s">
        <v>168</v>
      </c>
      <c r="I1954" s="24">
        <v>43</v>
      </c>
      <c r="J1954" s="21">
        <v>4</v>
      </c>
      <c r="K1954" s="41">
        <v>11</v>
      </c>
      <c r="L1954" s="41">
        <v>11</v>
      </c>
      <c r="M1954" s="41">
        <v>11</v>
      </c>
      <c r="N1954" s="41">
        <f t="shared" si="111"/>
        <v>0</v>
      </c>
      <c r="O1954" s="41">
        <f t="shared" si="112"/>
        <v>0</v>
      </c>
      <c r="P1954" s="41">
        <f t="shared" si="113"/>
        <v>0</v>
      </c>
    </row>
    <row r="1955" spans="1:16" x14ac:dyDescent="0.2">
      <c r="A1955" s="73">
        <v>37185</v>
      </c>
      <c r="B1955" s="24" t="s">
        <v>126</v>
      </c>
      <c r="C1955" s="71">
        <v>15.3</v>
      </c>
      <c r="D1955" s="24" t="s">
        <v>170</v>
      </c>
      <c r="E1955" s="24">
        <v>21</v>
      </c>
      <c r="F1955" s="24" t="s">
        <v>169</v>
      </c>
      <c r="G1955" s="24">
        <v>2001</v>
      </c>
      <c r="H1955" s="24" t="s">
        <v>168</v>
      </c>
      <c r="I1955" s="24">
        <v>43</v>
      </c>
      <c r="J1955" s="21">
        <v>4</v>
      </c>
      <c r="K1955" s="41">
        <v>21.83</v>
      </c>
      <c r="L1955" s="41">
        <v>21.83</v>
      </c>
      <c r="M1955" s="41">
        <v>21.83</v>
      </c>
      <c r="N1955" s="41">
        <f t="shared" si="111"/>
        <v>0</v>
      </c>
      <c r="O1955" s="41">
        <f t="shared" si="112"/>
        <v>0</v>
      </c>
      <c r="P1955" s="41">
        <f t="shared" si="113"/>
        <v>0</v>
      </c>
    </row>
    <row r="1956" spans="1:16" x14ac:dyDescent="0.2">
      <c r="A1956" s="73">
        <v>37185</v>
      </c>
      <c r="B1956" s="24" t="s">
        <v>127</v>
      </c>
      <c r="C1956" s="71">
        <v>15.45</v>
      </c>
      <c r="D1956" s="24" t="s">
        <v>170</v>
      </c>
      <c r="E1956" s="24">
        <v>21</v>
      </c>
      <c r="F1956" s="24" t="s">
        <v>169</v>
      </c>
      <c r="G1956" s="24">
        <v>2001</v>
      </c>
      <c r="H1956" s="24" t="s">
        <v>168</v>
      </c>
      <c r="I1956" s="24">
        <v>43</v>
      </c>
      <c r="J1956" s="21">
        <v>4</v>
      </c>
      <c r="K1956" s="41">
        <v>23.33</v>
      </c>
      <c r="L1956" s="41">
        <v>23.33</v>
      </c>
      <c r="M1956" s="41">
        <v>23.33</v>
      </c>
      <c r="N1956" s="41">
        <f t="shared" si="111"/>
        <v>0</v>
      </c>
      <c r="O1956" s="41">
        <f t="shared" si="112"/>
        <v>0</v>
      </c>
      <c r="P1956" s="41">
        <f t="shared" si="113"/>
        <v>0</v>
      </c>
    </row>
    <row r="1957" spans="1:16" x14ac:dyDescent="0.2">
      <c r="A1957" s="73">
        <v>37185</v>
      </c>
      <c r="B1957" s="24" t="s">
        <v>128</v>
      </c>
      <c r="C1957" s="71">
        <v>15</v>
      </c>
      <c r="D1957" s="24" t="s">
        <v>170</v>
      </c>
      <c r="E1957" s="24">
        <v>21</v>
      </c>
      <c r="F1957" s="24" t="s">
        <v>169</v>
      </c>
      <c r="G1957" s="24">
        <v>2001</v>
      </c>
      <c r="H1957" s="24" t="s">
        <v>168</v>
      </c>
      <c r="I1957" s="24">
        <v>43</v>
      </c>
      <c r="J1957" s="21">
        <v>4</v>
      </c>
      <c r="K1957" s="41">
        <v>24.11</v>
      </c>
      <c r="L1957" s="41">
        <v>24.11</v>
      </c>
      <c r="M1957" s="41">
        <v>24.11</v>
      </c>
      <c r="N1957" s="41">
        <f t="shared" si="111"/>
        <v>0</v>
      </c>
      <c r="O1957" s="41">
        <f t="shared" si="112"/>
        <v>0</v>
      </c>
      <c r="P1957" s="41">
        <f t="shared" si="113"/>
        <v>0</v>
      </c>
    </row>
    <row r="1958" spans="1:16" x14ac:dyDescent="0.2">
      <c r="A1958" s="73">
        <v>37185</v>
      </c>
      <c r="B1958" s="24" t="s">
        <v>129</v>
      </c>
      <c r="C1958" s="71">
        <v>16.149999999999999</v>
      </c>
      <c r="D1958" s="24" t="s">
        <v>170</v>
      </c>
      <c r="E1958" s="24">
        <v>21</v>
      </c>
      <c r="F1958" s="24" t="s">
        <v>169</v>
      </c>
      <c r="G1958" s="24">
        <v>2001</v>
      </c>
      <c r="H1958" s="24" t="s">
        <v>168</v>
      </c>
      <c r="I1958" s="24">
        <v>43</v>
      </c>
      <c r="J1958" s="21">
        <v>4</v>
      </c>
      <c r="K1958" s="41">
        <v>18.100000000000001</v>
      </c>
      <c r="L1958" s="41">
        <v>18.100000000000001</v>
      </c>
      <c r="M1958" s="41">
        <v>18.100000000000001</v>
      </c>
      <c r="N1958" s="41">
        <f t="shared" si="111"/>
        <v>0</v>
      </c>
      <c r="O1958" s="41">
        <f t="shared" si="112"/>
        <v>0</v>
      </c>
      <c r="P1958" s="41">
        <f t="shared" si="113"/>
        <v>0</v>
      </c>
    </row>
    <row r="1959" spans="1:16" x14ac:dyDescent="0.2">
      <c r="A1959" s="73">
        <v>37185</v>
      </c>
      <c r="B1959" s="24" t="s">
        <v>130</v>
      </c>
      <c r="C1959" s="71">
        <v>16.3</v>
      </c>
      <c r="D1959" s="24" t="s">
        <v>170</v>
      </c>
      <c r="E1959" s="24">
        <v>21</v>
      </c>
      <c r="F1959" s="24" t="s">
        <v>169</v>
      </c>
      <c r="G1959" s="24">
        <v>2001</v>
      </c>
      <c r="H1959" s="24" t="s">
        <v>168</v>
      </c>
      <c r="I1959" s="24">
        <v>43</v>
      </c>
      <c r="J1959" s="21">
        <v>4</v>
      </c>
      <c r="K1959" s="41">
        <v>16.8</v>
      </c>
      <c r="L1959" s="41">
        <v>16.8</v>
      </c>
      <c r="M1959" s="41">
        <v>16.8</v>
      </c>
      <c r="N1959" s="41">
        <f t="shared" si="111"/>
        <v>0</v>
      </c>
      <c r="O1959" s="41">
        <f t="shared" si="112"/>
        <v>0</v>
      </c>
      <c r="P1959" s="41">
        <f t="shared" si="113"/>
        <v>0</v>
      </c>
    </row>
    <row r="1960" spans="1:16" x14ac:dyDescent="0.2">
      <c r="A1960" s="73">
        <v>37185</v>
      </c>
      <c r="B1960" s="24" t="s">
        <v>131</v>
      </c>
      <c r="C1960" s="71">
        <v>16.45</v>
      </c>
      <c r="D1960" s="24" t="s">
        <v>170</v>
      </c>
      <c r="E1960" s="24">
        <v>21</v>
      </c>
      <c r="F1960" s="24" t="s">
        <v>169</v>
      </c>
      <c r="G1960" s="24">
        <v>2001</v>
      </c>
      <c r="H1960" s="24" t="s">
        <v>168</v>
      </c>
      <c r="I1960" s="24">
        <v>43</v>
      </c>
      <c r="J1960" s="21">
        <v>4</v>
      </c>
      <c r="K1960" s="41">
        <v>15.6</v>
      </c>
      <c r="L1960" s="41">
        <v>15.6</v>
      </c>
      <c r="M1960" s="41">
        <v>15.6</v>
      </c>
      <c r="N1960" s="41">
        <f t="shared" si="111"/>
        <v>0</v>
      </c>
      <c r="O1960" s="41">
        <f t="shared" si="112"/>
        <v>0</v>
      </c>
      <c r="P1960" s="41">
        <f t="shared" si="113"/>
        <v>0</v>
      </c>
    </row>
    <row r="1961" spans="1:16" x14ac:dyDescent="0.2">
      <c r="A1961" s="73">
        <v>37185</v>
      </c>
      <c r="B1961" s="24" t="s">
        <v>132</v>
      </c>
      <c r="C1961" s="71">
        <v>16</v>
      </c>
      <c r="D1961" s="24" t="s">
        <v>170</v>
      </c>
      <c r="E1961" s="24">
        <v>21</v>
      </c>
      <c r="F1961" s="24" t="s">
        <v>169</v>
      </c>
      <c r="G1961" s="24">
        <v>2001</v>
      </c>
      <c r="H1961" s="24" t="s">
        <v>168</v>
      </c>
      <c r="I1961" s="24">
        <v>43</v>
      </c>
      <c r="J1961" s="21">
        <v>4</v>
      </c>
      <c r="K1961" s="41">
        <v>16.5</v>
      </c>
      <c r="L1961" s="41">
        <v>16.5</v>
      </c>
      <c r="M1961" s="41">
        <v>16.5</v>
      </c>
      <c r="N1961" s="41">
        <f t="shared" si="111"/>
        <v>0</v>
      </c>
      <c r="O1961" s="41">
        <f t="shared" si="112"/>
        <v>0</v>
      </c>
      <c r="P1961" s="41">
        <f t="shared" si="113"/>
        <v>0</v>
      </c>
    </row>
    <row r="1962" spans="1:16" x14ac:dyDescent="0.2">
      <c r="A1962" s="73">
        <v>37185</v>
      </c>
      <c r="B1962" s="24" t="s">
        <v>133</v>
      </c>
      <c r="C1962" s="71">
        <v>17.149999999999999</v>
      </c>
      <c r="D1962" s="24" t="s">
        <v>170</v>
      </c>
      <c r="E1962" s="24">
        <v>21</v>
      </c>
      <c r="F1962" s="24" t="s">
        <v>169</v>
      </c>
      <c r="G1962" s="24">
        <v>2001</v>
      </c>
      <c r="H1962" s="24" t="s">
        <v>168</v>
      </c>
      <c r="I1962" s="24">
        <v>43</v>
      </c>
      <c r="J1962" s="21">
        <v>4</v>
      </c>
      <c r="K1962" s="41">
        <v>15.5</v>
      </c>
      <c r="L1962" s="41">
        <v>15.5</v>
      </c>
      <c r="M1962" s="41">
        <v>15.5</v>
      </c>
      <c r="N1962" s="41">
        <f t="shared" si="111"/>
        <v>0</v>
      </c>
      <c r="O1962" s="41">
        <f t="shared" si="112"/>
        <v>0</v>
      </c>
      <c r="P1962" s="41">
        <f t="shared" si="113"/>
        <v>0</v>
      </c>
    </row>
    <row r="1963" spans="1:16" x14ac:dyDescent="0.2">
      <c r="A1963" s="73">
        <v>37185</v>
      </c>
      <c r="B1963" s="24" t="s">
        <v>134</v>
      </c>
      <c r="C1963" s="71">
        <v>17.3</v>
      </c>
      <c r="D1963" s="24" t="s">
        <v>170</v>
      </c>
      <c r="E1963" s="24">
        <v>21</v>
      </c>
      <c r="F1963" s="24" t="s">
        <v>169</v>
      </c>
      <c r="G1963" s="24">
        <v>2001</v>
      </c>
      <c r="H1963" s="24" t="s">
        <v>168</v>
      </c>
      <c r="I1963" s="24">
        <v>43</v>
      </c>
      <c r="J1963" s="21">
        <v>4</v>
      </c>
      <c r="K1963" s="41">
        <v>18.5</v>
      </c>
      <c r="L1963" s="41">
        <v>18.5</v>
      </c>
      <c r="M1963" s="41">
        <v>18.5</v>
      </c>
      <c r="N1963" s="41">
        <f t="shared" si="111"/>
        <v>0</v>
      </c>
      <c r="O1963" s="41">
        <f t="shared" si="112"/>
        <v>0</v>
      </c>
      <c r="P1963" s="41">
        <f t="shared" si="113"/>
        <v>0</v>
      </c>
    </row>
    <row r="1964" spans="1:16" x14ac:dyDescent="0.2">
      <c r="A1964" s="73">
        <v>37185</v>
      </c>
      <c r="B1964" s="24" t="s">
        <v>135</v>
      </c>
      <c r="C1964" s="71">
        <v>17.45</v>
      </c>
      <c r="D1964" s="24" t="s">
        <v>170</v>
      </c>
      <c r="E1964" s="24">
        <v>21</v>
      </c>
      <c r="F1964" s="24" t="s">
        <v>169</v>
      </c>
      <c r="G1964" s="24">
        <v>2001</v>
      </c>
      <c r="H1964" s="24" t="s">
        <v>168</v>
      </c>
      <c r="I1964" s="24">
        <v>43</v>
      </c>
      <c r="J1964" s="21">
        <v>4</v>
      </c>
      <c r="K1964" s="41">
        <v>23.1</v>
      </c>
      <c r="L1964" s="41">
        <v>23.1</v>
      </c>
      <c r="M1964" s="41">
        <v>23.1</v>
      </c>
      <c r="N1964" s="41">
        <f t="shared" si="111"/>
        <v>0</v>
      </c>
      <c r="O1964" s="41">
        <f t="shared" si="112"/>
        <v>0</v>
      </c>
      <c r="P1964" s="41">
        <f t="shared" si="113"/>
        <v>0</v>
      </c>
    </row>
    <row r="1965" spans="1:16" x14ac:dyDescent="0.2">
      <c r="A1965" s="73">
        <v>37185</v>
      </c>
      <c r="B1965" s="24" t="s">
        <v>136</v>
      </c>
      <c r="C1965" s="71">
        <v>17</v>
      </c>
      <c r="D1965" s="24" t="s">
        <v>170</v>
      </c>
      <c r="E1965" s="24">
        <v>21</v>
      </c>
      <c r="F1965" s="24" t="s">
        <v>169</v>
      </c>
      <c r="G1965" s="24">
        <v>2001</v>
      </c>
      <c r="H1965" s="24" t="s">
        <v>168</v>
      </c>
      <c r="I1965" s="24">
        <v>43</v>
      </c>
      <c r="J1965" s="21">
        <v>4</v>
      </c>
      <c r="K1965" s="41">
        <v>26.4</v>
      </c>
      <c r="L1965" s="41">
        <v>26.4</v>
      </c>
      <c r="M1965" s="41">
        <v>26.4</v>
      </c>
      <c r="N1965" s="41">
        <f t="shared" si="111"/>
        <v>0</v>
      </c>
      <c r="O1965" s="41">
        <f t="shared" si="112"/>
        <v>0</v>
      </c>
      <c r="P1965" s="41">
        <f t="shared" si="113"/>
        <v>0</v>
      </c>
    </row>
    <row r="1966" spans="1:16" x14ac:dyDescent="0.2">
      <c r="A1966" s="73">
        <v>37185</v>
      </c>
      <c r="B1966" s="24" t="s">
        <v>137</v>
      </c>
      <c r="C1966" s="71">
        <v>18.149999999999999</v>
      </c>
      <c r="D1966" s="24" t="s">
        <v>170</v>
      </c>
      <c r="E1966" s="24">
        <v>21</v>
      </c>
      <c r="F1966" s="24" t="s">
        <v>169</v>
      </c>
      <c r="G1966" s="24">
        <v>2001</v>
      </c>
      <c r="H1966" s="24" t="s">
        <v>168</v>
      </c>
      <c r="I1966" s="24">
        <v>43</v>
      </c>
      <c r="J1966" s="21">
        <v>4</v>
      </c>
      <c r="K1966" s="41">
        <v>16.899999999999999</v>
      </c>
      <c r="L1966" s="41">
        <v>16.899999999999999</v>
      </c>
      <c r="M1966" s="41">
        <v>16.899999999999999</v>
      </c>
      <c r="N1966" s="41">
        <f t="shared" si="111"/>
        <v>0</v>
      </c>
      <c r="O1966" s="41">
        <f t="shared" si="112"/>
        <v>0</v>
      </c>
      <c r="P1966" s="41">
        <f t="shared" si="113"/>
        <v>0</v>
      </c>
    </row>
    <row r="1967" spans="1:16" x14ac:dyDescent="0.2">
      <c r="A1967" s="73">
        <v>37185</v>
      </c>
      <c r="B1967" s="24" t="s">
        <v>138</v>
      </c>
      <c r="C1967" s="71">
        <v>18.3</v>
      </c>
      <c r="D1967" s="24" t="s">
        <v>170</v>
      </c>
      <c r="E1967" s="24">
        <v>21</v>
      </c>
      <c r="F1967" s="24" t="s">
        <v>169</v>
      </c>
      <c r="G1967" s="24">
        <v>2001</v>
      </c>
      <c r="H1967" s="24" t="s">
        <v>168</v>
      </c>
      <c r="I1967" s="24">
        <v>43</v>
      </c>
      <c r="J1967" s="21">
        <v>4</v>
      </c>
      <c r="K1967" s="41">
        <v>19.2</v>
      </c>
      <c r="L1967" s="41">
        <v>19.2</v>
      </c>
      <c r="M1967" s="41">
        <v>19.2</v>
      </c>
      <c r="N1967" s="41">
        <f t="shared" si="111"/>
        <v>0</v>
      </c>
      <c r="O1967" s="41">
        <f t="shared" si="112"/>
        <v>0</v>
      </c>
      <c r="P1967" s="41">
        <f t="shared" si="113"/>
        <v>0</v>
      </c>
    </row>
    <row r="1968" spans="1:16" x14ac:dyDescent="0.2">
      <c r="A1968" s="73">
        <v>37185</v>
      </c>
      <c r="B1968" s="24" t="s">
        <v>139</v>
      </c>
      <c r="C1968" s="71">
        <v>18.45</v>
      </c>
      <c r="D1968" s="24" t="s">
        <v>170</v>
      </c>
      <c r="E1968" s="24">
        <v>21</v>
      </c>
      <c r="F1968" s="24" t="s">
        <v>169</v>
      </c>
      <c r="G1968" s="24">
        <v>2001</v>
      </c>
      <c r="H1968" s="24" t="s">
        <v>168</v>
      </c>
      <c r="I1968" s="24">
        <v>43</v>
      </c>
      <c r="J1968" s="21">
        <v>4</v>
      </c>
      <c r="K1968" s="41">
        <v>24.23</v>
      </c>
      <c r="L1968" s="41">
        <v>24.23</v>
      </c>
      <c r="M1968" s="41">
        <v>24.23</v>
      </c>
      <c r="N1968" s="41">
        <f t="shared" si="111"/>
        <v>0</v>
      </c>
      <c r="O1968" s="41">
        <f t="shared" si="112"/>
        <v>0</v>
      </c>
      <c r="P1968" s="41">
        <f t="shared" si="113"/>
        <v>0</v>
      </c>
    </row>
    <row r="1969" spans="1:16" x14ac:dyDescent="0.2">
      <c r="A1969" s="73">
        <v>37185</v>
      </c>
      <c r="B1969" s="24" t="s">
        <v>140</v>
      </c>
      <c r="C1969" s="71">
        <v>18</v>
      </c>
      <c r="D1969" s="24" t="s">
        <v>170</v>
      </c>
      <c r="E1969" s="24">
        <v>21</v>
      </c>
      <c r="F1969" s="24" t="s">
        <v>169</v>
      </c>
      <c r="G1969" s="24">
        <v>2001</v>
      </c>
      <c r="H1969" s="24" t="s">
        <v>168</v>
      </c>
      <c r="I1969" s="24">
        <v>43</v>
      </c>
      <c r="J1969" s="21">
        <v>4</v>
      </c>
      <c r="K1969" s="41">
        <v>18.8</v>
      </c>
      <c r="L1969" s="41">
        <v>18.8</v>
      </c>
      <c r="M1969" s="41">
        <v>18.8</v>
      </c>
      <c r="N1969" s="41">
        <f t="shared" si="111"/>
        <v>0</v>
      </c>
      <c r="O1969" s="41">
        <f t="shared" si="112"/>
        <v>0</v>
      </c>
      <c r="P1969" s="41">
        <f t="shared" si="113"/>
        <v>0</v>
      </c>
    </row>
    <row r="1970" spans="1:16" x14ac:dyDescent="0.2">
      <c r="A1970" s="73">
        <v>37185</v>
      </c>
      <c r="B1970" s="24" t="s">
        <v>141</v>
      </c>
      <c r="C1970" s="71">
        <v>19.149999999999999</v>
      </c>
      <c r="D1970" s="24" t="s">
        <v>170</v>
      </c>
      <c r="E1970" s="24">
        <v>21</v>
      </c>
      <c r="F1970" s="24" t="s">
        <v>169</v>
      </c>
      <c r="G1970" s="24">
        <v>2001</v>
      </c>
      <c r="H1970" s="24" t="s">
        <v>168</v>
      </c>
      <c r="I1970" s="24">
        <v>43</v>
      </c>
      <c r="J1970" s="21">
        <v>4</v>
      </c>
      <c r="K1970" s="41">
        <v>21.9</v>
      </c>
      <c r="L1970" s="41">
        <v>21.9</v>
      </c>
      <c r="M1970" s="41">
        <v>21.9</v>
      </c>
      <c r="N1970" s="41">
        <f t="shared" si="111"/>
        <v>0</v>
      </c>
      <c r="O1970" s="41">
        <f t="shared" si="112"/>
        <v>0</v>
      </c>
      <c r="P1970" s="41">
        <f t="shared" si="113"/>
        <v>0</v>
      </c>
    </row>
    <row r="1971" spans="1:16" x14ac:dyDescent="0.2">
      <c r="A1971" s="73">
        <v>37185</v>
      </c>
      <c r="B1971" s="24" t="s">
        <v>142</v>
      </c>
      <c r="C1971" s="71">
        <v>19.3</v>
      </c>
      <c r="D1971" s="24" t="s">
        <v>170</v>
      </c>
      <c r="E1971" s="24">
        <v>21</v>
      </c>
      <c r="F1971" s="24" t="s">
        <v>169</v>
      </c>
      <c r="G1971" s="24">
        <v>2001</v>
      </c>
      <c r="H1971" s="24" t="s">
        <v>168</v>
      </c>
      <c r="I1971" s="24">
        <v>43</v>
      </c>
      <c r="J1971" s="21">
        <v>4</v>
      </c>
      <c r="K1971" s="41">
        <v>21.9</v>
      </c>
      <c r="L1971" s="41">
        <v>21.9</v>
      </c>
      <c r="M1971" s="41">
        <v>21.9</v>
      </c>
      <c r="N1971" s="41">
        <f t="shared" si="111"/>
        <v>0</v>
      </c>
      <c r="O1971" s="41">
        <f t="shared" si="112"/>
        <v>0</v>
      </c>
      <c r="P1971" s="41">
        <f t="shared" si="113"/>
        <v>0</v>
      </c>
    </row>
    <row r="1972" spans="1:16" x14ac:dyDescent="0.2">
      <c r="A1972" s="73">
        <v>37185</v>
      </c>
      <c r="B1972" s="24" t="s">
        <v>143</v>
      </c>
      <c r="C1972" s="71">
        <v>19.45</v>
      </c>
      <c r="D1972" s="24" t="s">
        <v>170</v>
      </c>
      <c r="E1972" s="24">
        <v>21</v>
      </c>
      <c r="F1972" s="24" t="s">
        <v>169</v>
      </c>
      <c r="G1972" s="24">
        <v>2001</v>
      </c>
      <c r="H1972" s="24" t="s">
        <v>168</v>
      </c>
      <c r="I1972" s="24">
        <v>43</v>
      </c>
      <c r="J1972" s="21">
        <v>4</v>
      </c>
      <c r="K1972" s="41">
        <v>21.9</v>
      </c>
      <c r="L1972" s="41">
        <v>21.9</v>
      </c>
      <c r="M1972" s="41">
        <v>21.9</v>
      </c>
      <c r="N1972" s="41">
        <f t="shared" si="111"/>
        <v>0</v>
      </c>
      <c r="O1972" s="41">
        <f t="shared" si="112"/>
        <v>0</v>
      </c>
      <c r="P1972" s="41">
        <f t="shared" si="113"/>
        <v>0</v>
      </c>
    </row>
    <row r="1973" spans="1:16" x14ac:dyDescent="0.2">
      <c r="A1973" s="73">
        <v>37185</v>
      </c>
      <c r="B1973" s="24" t="s">
        <v>144</v>
      </c>
      <c r="C1973" s="71">
        <v>19</v>
      </c>
      <c r="D1973" s="24" t="s">
        <v>170</v>
      </c>
      <c r="E1973" s="24">
        <v>21</v>
      </c>
      <c r="F1973" s="24" t="s">
        <v>169</v>
      </c>
      <c r="G1973" s="24">
        <v>2001</v>
      </c>
      <c r="H1973" s="24" t="s">
        <v>168</v>
      </c>
      <c r="I1973" s="24">
        <v>43</v>
      </c>
      <c r="J1973" s="21">
        <v>4</v>
      </c>
      <c r="K1973" s="41">
        <v>21.9</v>
      </c>
      <c r="L1973" s="41">
        <v>21.9</v>
      </c>
      <c r="M1973" s="41">
        <v>21.9</v>
      </c>
      <c r="N1973" s="41">
        <f t="shared" si="111"/>
        <v>0</v>
      </c>
      <c r="O1973" s="41">
        <f t="shared" si="112"/>
        <v>0</v>
      </c>
      <c r="P1973" s="41">
        <f t="shared" si="113"/>
        <v>0</v>
      </c>
    </row>
    <row r="1974" spans="1:16" x14ac:dyDescent="0.2">
      <c r="A1974" s="73">
        <v>37185</v>
      </c>
      <c r="B1974" s="24" t="s">
        <v>145</v>
      </c>
      <c r="C1974" s="71">
        <v>20.149999999999999</v>
      </c>
      <c r="D1974" s="24" t="s">
        <v>170</v>
      </c>
      <c r="E1974" s="24">
        <v>21</v>
      </c>
      <c r="F1974" s="24" t="s">
        <v>169</v>
      </c>
      <c r="G1974" s="24">
        <v>2001</v>
      </c>
      <c r="H1974" s="24" t="s">
        <v>168</v>
      </c>
      <c r="I1974" s="24">
        <v>43</v>
      </c>
      <c r="J1974" s="21">
        <v>4</v>
      </c>
      <c r="K1974" s="41">
        <v>18.12</v>
      </c>
      <c r="L1974" s="41">
        <v>18.12</v>
      </c>
      <c r="M1974" s="41">
        <v>18.12</v>
      </c>
      <c r="N1974" s="41">
        <f t="shared" si="111"/>
        <v>0</v>
      </c>
      <c r="O1974" s="41">
        <f t="shared" si="112"/>
        <v>0</v>
      </c>
      <c r="P1974" s="41">
        <f t="shared" si="113"/>
        <v>0</v>
      </c>
    </row>
    <row r="1975" spans="1:16" x14ac:dyDescent="0.2">
      <c r="A1975" s="73">
        <v>37185</v>
      </c>
      <c r="B1975" s="24" t="s">
        <v>146</v>
      </c>
      <c r="C1975" s="71">
        <v>20.3</v>
      </c>
      <c r="D1975" s="24" t="s">
        <v>170</v>
      </c>
      <c r="E1975" s="24">
        <v>21</v>
      </c>
      <c r="F1975" s="24" t="s">
        <v>169</v>
      </c>
      <c r="G1975" s="24">
        <v>2001</v>
      </c>
      <c r="H1975" s="24" t="s">
        <v>168</v>
      </c>
      <c r="I1975" s="24">
        <v>43</v>
      </c>
      <c r="J1975" s="21">
        <v>4</v>
      </c>
      <c r="K1975" s="41">
        <v>18.12</v>
      </c>
      <c r="L1975" s="41">
        <v>18.12</v>
      </c>
      <c r="M1975" s="41">
        <v>18.12</v>
      </c>
      <c r="N1975" s="41">
        <f t="shared" si="111"/>
        <v>0</v>
      </c>
      <c r="O1975" s="41">
        <f t="shared" si="112"/>
        <v>0</v>
      </c>
      <c r="P1975" s="41">
        <f t="shared" si="113"/>
        <v>0</v>
      </c>
    </row>
    <row r="1976" spans="1:16" x14ac:dyDescent="0.2">
      <c r="A1976" s="73">
        <v>37185</v>
      </c>
      <c r="B1976" s="24" t="s">
        <v>147</v>
      </c>
      <c r="C1976" s="71">
        <v>20.45</v>
      </c>
      <c r="D1976" s="24" t="s">
        <v>170</v>
      </c>
      <c r="E1976" s="24">
        <v>21</v>
      </c>
      <c r="F1976" s="24" t="s">
        <v>169</v>
      </c>
      <c r="G1976" s="24">
        <v>2001</v>
      </c>
      <c r="H1976" s="24" t="s">
        <v>168</v>
      </c>
      <c r="I1976" s="24">
        <v>43</v>
      </c>
      <c r="J1976" s="21">
        <v>4</v>
      </c>
      <c r="K1976" s="41">
        <v>18.12</v>
      </c>
      <c r="L1976" s="41">
        <v>18.12</v>
      </c>
      <c r="M1976" s="41">
        <v>18.12</v>
      </c>
      <c r="N1976" s="41">
        <f t="shared" si="111"/>
        <v>0</v>
      </c>
      <c r="O1976" s="41">
        <f t="shared" si="112"/>
        <v>0</v>
      </c>
      <c r="P1976" s="41">
        <f t="shared" si="113"/>
        <v>0</v>
      </c>
    </row>
    <row r="1977" spans="1:16" x14ac:dyDescent="0.2">
      <c r="A1977" s="73">
        <v>37185</v>
      </c>
      <c r="B1977" s="24" t="s">
        <v>148</v>
      </c>
      <c r="C1977" s="71">
        <v>20</v>
      </c>
      <c r="D1977" s="24" t="s">
        <v>170</v>
      </c>
      <c r="E1977" s="24">
        <v>21</v>
      </c>
      <c r="F1977" s="24" t="s">
        <v>169</v>
      </c>
      <c r="G1977" s="24">
        <v>2001</v>
      </c>
      <c r="H1977" s="24" t="s">
        <v>168</v>
      </c>
      <c r="I1977" s="24">
        <v>43</v>
      </c>
      <c r="J1977" s="21">
        <v>4</v>
      </c>
      <c r="K1977" s="41">
        <v>22.21</v>
      </c>
      <c r="L1977" s="41">
        <v>22.21</v>
      </c>
      <c r="M1977" s="41">
        <v>22.21</v>
      </c>
      <c r="N1977" s="41">
        <f t="shared" si="111"/>
        <v>0</v>
      </c>
      <c r="O1977" s="41">
        <f t="shared" si="112"/>
        <v>0</v>
      </c>
      <c r="P1977" s="41">
        <f t="shared" si="113"/>
        <v>0</v>
      </c>
    </row>
    <row r="1978" spans="1:16" x14ac:dyDescent="0.2">
      <c r="A1978" s="73">
        <v>37185</v>
      </c>
      <c r="B1978" s="24" t="s">
        <v>149</v>
      </c>
      <c r="C1978" s="71">
        <v>21.15</v>
      </c>
      <c r="D1978" s="24" t="s">
        <v>170</v>
      </c>
      <c r="E1978" s="24">
        <v>21</v>
      </c>
      <c r="F1978" s="24" t="s">
        <v>169</v>
      </c>
      <c r="G1978" s="24">
        <v>2001</v>
      </c>
      <c r="H1978" s="24" t="s">
        <v>168</v>
      </c>
      <c r="I1978" s="24">
        <v>43</v>
      </c>
      <c r="J1978" s="21">
        <v>4</v>
      </c>
      <c r="K1978" s="41">
        <v>26.12</v>
      </c>
      <c r="L1978" s="41">
        <v>26.12</v>
      </c>
      <c r="M1978" s="41">
        <v>26.12</v>
      </c>
      <c r="N1978" s="41">
        <f t="shared" si="111"/>
        <v>0</v>
      </c>
      <c r="O1978" s="41">
        <f t="shared" si="112"/>
        <v>0</v>
      </c>
      <c r="P1978" s="41">
        <f t="shared" si="113"/>
        <v>0</v>
      </c>
    </row>
    <row r="1979" spans="1:16" x14ac:dyDescent="0.2">
      <c r="A1979" s="73">
        <v>37185</v>
      </c>
      <c r="B1979" s="24" t="s">
        <v>150</v>
      </c>
      <c r="C1979" s="71">
        <v>21.3</v>
      </c>
      <c r="D1979" s="24" t="s">
        <v>170</v>
      </c>
      <c r="E1979" s="24">
        <v>21</v>
      </c>
      <c r="F1979" s="24" t="s">
        <v>169</v>
      </c>
      <c r="G1979" s="24">
        <v>2001</v>
      </c>
      <c r="H1979" s="24" t="s">
        <v>168</v>
      </c>
      <c r="I1979" s="24">
        <v>43</v>
      </c>
      <c r="J1979" s="21">
        <v>4</v>
      </c>
      <c r="K1979" s="41">
        <v>26.4</v>
      </c>
      <c r="L1979" s="41">
        <v>26.4</v>
      </c>
      <c r="M1979" s="41">
        <v>26.4</v>
      </c>
      <c r="N1979" s="41">
        <f t="shared" si="111"/>
        <v>0</v>
      </c>
      <c r="O1979" s="41">
        <f t="shared" si="112"/>
        <v>0</v>
      </c>
      <c r="P1979" s="41">
        <f t="shared" si="113"/>
        <v>0</v>
      </c>
    </row>
    <row r="1980" spans="1:16" x14ac:dyDescent="0.2">
      <c r="A1980" s="73">
        <v>37185</v>
      </c>
      <c r="B1980" s="24" t="s">
        <v>151</v>
      </c>
      <c r="C1980" s="71">
        <v>21.45</v>
      </c>
      <c r="D1980" s="24" t="s">
        <v>170</v>
      </c>
      <c r="E1980" s="24">
        <v>21</v>
      </c>
      <c r="F1980" s="24" t="s">
        <v>169</v>
      </c>
      <c r="G1980" s="24">
        <v>2001</v>
      </c>
      <c r="H1980" s="24" t="s">
        <v>168</v>
      </c>
      <c r="I1980" s="24">
        <v>43</v>
      </c>
      <c r="J1980" s="21">
        <v>4</v>
      </c>
      <c r="K1980" s="41">
        <v>26.4</v>
      </c>
      <c r="L1980" s="41">
        <v>26.4</v>
      </c>
      <c r="M1980" s="41">
        <v>26.4</v>
      </c>
      <c r="N1980" s="41">
        <f t="shared" si="111"/>
        <v>0</v>
      </c>
      <c r="O1980" s="41">
        <f t="shared" si="112"/>
        <v>0</v>
      </c>
      <c r="P1980" s="41">
        <f t="shared" si="113"/>
        <v>0</v>
      </c>
    </row>
    <row r="1981" spans="1:16" x14ac:dyDescent="0.2">
      <c r="A1981" s="73">
        <v>37185</v>
      </c>
      <c r="B1981" s="24" t="s">
        <v>152</v>
      </c>
      <c r="C1981" s="71">
        <v>21</v>
      </c>
      <c r="D1981" s="24" t="s">
        <v>170</v>
      </c>
      <c r="E1981" s="24">
        <v>21</v>
      </c>
      <c r="F1981" s="24" t="s">
        <v>169</v>
      </c>
      <c r="G1981" s="24">
        <v>2001</v>
      </c>
      <c r="H1981" s="24" t="s">
        <v>168</v>
      </c>
      <c r="I1981" s="24">
        <v>43</v>
      </c>
      <c r="J1981" s="21">
        <v>4</v>
      </c>
      <c r="K1981" s="41">
        <v>26.4</v>
      </c>
      <c r="L1981" s="41">
        <v>26.4</v>
      </c>
      <c r="M1981" s="41">
        <v>26.4</v>
      </c>
      <c r="N1981" s="41">
        <f t="shared" si="111"/>
        <v>0</v>
      </c>
      <c r="O1981" s="41">
        <f t="shared" si="112"/>
        <v>0</v>
      </c>
      <c r="P1981" s="41">
        <f t="shared" si="113"/>
        <v>0</v>
      </c>
    </row>
    <row r="1982" spans="1:16" x14ac:dyDescent="0.2">
      <c r="A1982" s="73">
        <v>37185</v>
      </c>
      <c r="B1982" s="24" t="s">
        <v>153</v>
      </c>
      <c r="C1982" s="71">
        <v>22.15</v>
      </c>
      <c r="D1982" s="24" t="s">
        <v>170</v>
      </c>
      <c r="E1982" s="24">
        <v>21</v>
      </c>
      <c r="F1982" s="24" t="s">
        <v>169</v>
      </c>
      <c r="G1982" s="24">
        <v>2001</v>
      </c>
      <c r="H1982" s="24" t="s">
        <v>168</v>
      </c>
      <c r="I1982" s="24">
        <v>43</v>
      </c>
      <c r="J1982" s="21">
        <v>4</v>
      </c>
      <c r="K1982" s="41">
        <v>28.26</v>
      </c>
      <c r="L1982" s="41">
        <v>28.26</v>
      </c>
      <c r="M1982" s="41">
        <v>28.26</v>
      </c>
      <c r="N1982" s="41">
        <f t="shared" si="111"/>
        <v>0</v>
      </c>
      <c r="O1982" s="41">
        <f t="shared" si="112"/>
        <v>0</v>
      </c>
      <c r="P1982" s="41">
        <f t="shared" si="113"/>
        <v>0</v>
      </c>
    </row>
    <row r="1983" spans="1:16" x14ac:dyDescent="0.2">
      <c r="A1983" s="73">
        <v>37185</v>
      </c>
      <c r="B1983" s="24" t="s">
        <v>154</v>
      </c>
      <c r="C1983" s="71">
        <v>22.3</v>
      </c>
      <c r="D1983" s="24" t="s">
        <v>170</v>
      </c>
      <c r="E1983" s="24">
        <v>21</v>
      </c>
      <c r="F1983" s="24" t="s">
        <v>169</v>
      </c>
      <c r="G1983" s="24">
        <v>2001</v>
      </c>
      <c r="H1983" s="24" t="s">
        <v>168</v>
      </c>
      <c r="I1983" s="24">
        <v>43</v>
      </c>
      <c r="J1983" s="21">
        <v>4</v>
      </c>
      <c r="K1983" s="41">
        <v>28.66</v>
      </c>
      <c r="L1983" s="41">
        <v>28.66</v>
      </c>
      <c r="M1983" s="41">
        <v>28.66</v>
      </c>
      <c r="N1983" s="41">
        <f t="shared" si="111"/>
        <v>0</v>
      </c>
      <c r="O1983" s="41">
        <f t="shared" si="112"/>
        <v>0</v>
      </c>
      <c r="P1983" s="41">
        <f t="shared" si="113"/>
        <v>0</v>
      </c>
    </row>
    <row r="1984" spans="1:16" x14ac:dyDescent="0.2">
      <c r="A1984" s="73">
        <v>37185</v>
      </c>
      <c r="B1984" s="24" t="s">
        <v>155</v>
      </c>
      <c r="C1984" s="71">
        <v>22.45</v>
      </c>
      <c r="D1984" s="24" t="s">
        <v>170</v>
      </c>
      <c r="E1984" s="24">
        <v>21</v>
      </c>
      <c r="F1984" s="24" t="s">
        <v>169</v>
      </c>
      <c r="G1984" s="24">
        <v>2001</v>
      </c>
      <c r="H1984" s="24" t="s">
        <v>168</v>
      </c>
      <c r="I1984" s="24">
        <v>43</v>
      </c>
      <c r="J1984" s="21">
        <v>4</v>
      </c>
      <c r="K1984" s="41">
        <v>28.66</v>
      </c>
      <c r="L1984" s="41">
        <v>28.66</v>
      </c>
      <c r="M1984" s="41">
        <v>28.66</v>
      </c>
      <c r="N1984" s="41">
        <f t="shared" si="111"/>
        <v>0</v>
      </c>
      <c r="O1984" s="41">
        <f t="shared" si="112"/>
        <v>0</v>
      </c>
      <c r="P1984" s="41">
        <f t="shared" si="113"/>
        <v>0</v>
      </c>
    </row>
    <row r="1985" spans="1:16" x14ac:dyDescent="0.2">
      <c r="A1985" s="73">
        <v>37185</v>
      </c>
      <c r="B1985" s="24" t="s">
        <v>156</v>
      </c>
      <c r="C1985" s="71">
        <v>22</v>
      </c>
      <c r="D1985" s="24" t="s">
        <v>170</v>
      </c>
      <c r="E1985" s="24">
        <v>21</v>
      </c>
      <c r="F1985" s="24" t="s">
        <v>169</v>
      </c>
      <c r="G1985" s="24">
        <v>2001</v>
      </c>
      <c r="H1985" s="24" t="s">
        <v>168</v>
      </c>
      <c r="I1985" s="24">
        <v>43</v>
      </c>
      <c r="J1985" s="21">
        <v>4</v>
      </c>
      <c r="K1985" s="41">
        <v>28.66</v>
      </c>
      <c r="L1985" s="41">
        <v>28.66</v>
      </c>
      <c r="M1985" s="41">
        <v>28.66</v>
      </c>
      <c r="N1985" s="41">
        <f t="shared" si="111"/>
        <v>0</v>
      </c>
      <c r="O1985" s="41">
        <f t="shared" si="112"/>
        <v>0</v>
      </c>
      <c r="P1985" s="41">
        <f t="shared" si="113"/>
        <v>0</v>
      </c>
    </row>
    <row r="1986" spans="1:16" x14ac:dyDescent="0.2">
      <c r="A1986" s="73">
        <v>37185</v>
      </c>
      <c r="B1986" s="24" t="s">
        <v>157</v>
      </c>
      <c r="C1986" s="71">
        <v>23.15</v>
      </c>
      <c r="D1986" s="24" t="s">
        <v>170</v>
      </c>
      <c r="E1986" s="24">
        <v>21</v>
      </c>
      <c r="F1986" s="24" t="s">
        <v>169</v>
      </c>
      <c r="G1986" s="24">
        <v>2001</v>
      </c>
      <c r="H1986" s="24" t="s">
        <v>168</v>
      </c>
      <c r="I1986" s="24">
        <v>43</v>
      </c>
      <c r="J1986" s="21">
        <v>4</v>
      </c>
      <c r="K1986" s="41">
        <v>47.68</v>
      </c>
      <c r="L1986" s="41">
        <v>47.68</v>
      </c>
      <c r="M1986" s="41">
        <v>47.68</v>
      </c>
      <c r="N1986" s="41">
        <f t="shared" si="111"/>
        <v>0</v>
      </c>
      <c r="O1986" s="41">
        <f t="shared" si="112"/>
        <v>0</v>
      </c>
      <c r="P1986" s="41">
        <f t="shared" si="113"/>
        <v>0</v>
      </c>
    </row>
    <row r="1987" spans="1:16" x14ac:dyDescent="0.2">
      <c r="A1987" s="73">
        <v>37185</v>
      </c>
      <c r="B1987" s="24" t="s">
        <v>158</v>
      </c>
      <c r="C1987" s="71">
        <v>23.3</v>
      </c>
      <c r="D1987" s="24" t="s">
        <v>170</v>
      </c>
      <c r="E1987" s="24">
        <v>21</v>
      </c>
      <c r="F1987" s="24" t="s">
        <v>169</v>
      </c>
      <c r="G1987" s="24">
        <v>2001</v>
      </c>
      <c r="H1987" s="24" t="s">
        <v>168</v>
      </c>
      <c r="I1987" s="24">
        <v>43</v>
      </c>
      <c r="J1987" s="21">
        <v>4</v>
      </c>
      <c r="K1987" s="41">
        <v>27.62</v>
      </c>
      <c r="L1987" s="41">
        <v>27.62</v>
      </c>
      <c r="M1987" s="41">
        <v>27.62</v>
      </c>
      <c r="N1987" s="41">
        <f t="shared" si="111"/>
        <v>0</v>
      </c>
      <c r="O1987" s="41">
        <f t="shared" si="112"/>
        <v>0</v>
      </c>
      <c r="P1987" s="41">
        <f t="shared" si="113"/>
        <v>0</v>
      </c>
    </row>
    <row r="1988" spans="1:16" x14ac:dyDescent="0.2">
      <c r="A1988" s="73">
        <v>37185</v>
      </c>
      <c r="B1988" s="24" t="s">
        <v>159</v>
      </c>
      <c r="C1988" s="71">
        <v>23.45</v>
      </c>
      <c r="D1988" s="24" t="s">
        <v>170</v>
      </c>
      <c r="E1988" s="24">
        <v>21</v>
      </c>
      <c r="F1988" s="24" t="s">
        <v>169</v>
      </c>
      <c r="G1988" s="24">
        <v>2001</v>
      </c>
      <c r="H1988" s="24" t="s">
        <v>168</v>
      </c>
      <c r="I1988" s="24">
        <v>43</v>
      </c>
      <c r="J1988" s="21">
        <v>4</v>
      </c>
      <c r="K1988" s="41">
        <v>27.1</v>
      </c>
      <c r="L1988" s="41">
        <v>27.1</v>
      </c>
      <c r="M1988" s="41">
        <v>27.1</v>
      </c>
      <c r="N1988" s="41">
        <f t="shared" si="111"/>
        <v>0</v>
      </c>
      <c r="O1988" s="41">
        <f t="shared" si="112"/>
        <v>0</v>
      </c>
      <c r="P1988" s="41">
        <f t="shared" si="113"/>
        <v>0</v>
      </c>
    </row>
    <row r="1989" spans="1:16" x14ac:dyDescent="0.2">
      <c r="A1989" s="73">
        <v>37185</v>
      </c>
      <c r="B1989" s="24" t="s">
        <v>160</v>
      </c>
      <c r="C1989" s="71">
        <v>23</v>
      </c>
      <c r="D1989" s="24" t="s">
        <v>170</v>
      </c>
      <c r="E1989" s="24">
        <v>21</v>
      </c>
      <c r="F1989" s="24" t="s">
        <v>169</v>
      </c>
      <c r="G1989" s="24">
        <v>2001</v>
      </c>
      <c r="H1989" s="24" t="s">
        <v>168</v>
      </c>
      <c r="I1989" s="24">
        <v>43</v>
      </c>
      <c r="J1989" s="21">
        <v>4</v>
      </c>
      <c r="K1989" s="41">
        <v>26.16</v>
      </c>
      <c r="L1989" s="41">
        <v>26.16</v>
      </c>
      <c r="M1989" s="41">
        <v>26.16</v>
      </c>
      <c r="N1989" s="41">
        <f t="shared" si="111"/>
        <v>0</v>
      </c>
      <c r="O1989" s="41">
        <f t="shared" si="112"/>
        <v>0</v>
      </c>
      <c r="P1989" s="41">
        <f t="shared" si="113"/>
        <v>0</v>
      </c>
    </row>
    <row r="1990" spans="1:16" x14ac:dyDescent="0.2">
      <c r="A1990" s="73">
        <v>37185</v>
      </c>
      <c r="B1990" s="24" t="s">
        <v>161</v>
      </c>
      <c r="C1990" s="71">
        <v>24.15</v>
      </c>
      <c r="D1990" s="24" t="s">
        <v>170</v>
      </c>
      <c r="E1990" s="24">
        <v>21</v>
      </c>
      <c r="F1990" s="24" t="s">
        <v>169</v>
      </c>
      <c r="G1990" s="24">
        <v>2001</v>
      </c>
      <c r="H1990" s="24" t="s">
        <v>168</v>
      </c>
      <c r="I1990" s="24">
        <v>43</v>
      </c>
      <c r="J1990" s="21">
        <v>4</v>
      </c>
      <c r="K1990" s="41">
        <v>25.33</v>
      </c>
      <c r="L1990" s="41">
        <v>25.33</v>
      </c>
      <c r="M1990" s="41">
        <v>25.33</v>
      </c>
      <c r="N1990" s="41">
        <f t="shared" si="111"/>
        <v>0</v>
      </c>
      <c r="O1990" s="41">
        <f t="shared" si="112"/>
        <v>0</v>
      </c>
      <c r="P1990" s="41">
        <f t="shared" si="113"/>
        <v>0</v>
      </c>
    </row>
    <row r="1991" spans="1:16" x14ac:dyDescent="0.2">
      <c r="A1991" s="73">
        <v>37185</v>
      </c>
      <c r="B1991" s="24" t="s">
        <v>162</v>
      </c>
      <c r="C1991" s="71">
        <v>24.3</v>
      </c>
      <c r="D1991" s="24" t="s">
        <v>170</v>
      </c>
      <c r="E1991" s="24">
        <v>21</v>
      </c>
      <c r="F1991" s="24" t="s">
        <v>169</v>
      </c>
      <c r="G1991" s="24">
        <v>2001</v>
      </c>
      <c r="H1991" s="24" t="s">
        <v>168</v>
      </c>
      <c r="I1991" s="24">
        <v>43</v>
      </c>
      <c r="J1991" s="21">
        <v>4</v>
      </c>
      <c r="K1991" s="41">
        <v>25.11</v>
      </c>
      <c r="L1991" s="41">
        <v>25.11</v>
      </c>
      <c r="M1991" s="41">
        <v>25.11</v>
      </c>
      <c r="N1991" s="41">
        <f t="shared" ref="N1991:N2054" si="114">K1991-L1991</f>
        <v>0</v>
      </c>
      <c r="O1991" s="41">
        <f t="shared" ref="O1991:O2054" si="115">K1991-M1991</f>
        <v>0</v>
      </c>
      <c r="P1991" s="41">
        <f t="shared" ref="P1991:P2054" si="116">L1991-M1991</f>
        <v>0</v>
      </c>
    </row>
    <row r="1992" spans="1:16" x14ac:dyDescent="0.2">
      <c r="A1992" s="73">
        <v>37185</v>
      </c>
      <c r="B1992" s="24" t="s">
        <v>163</v>
      </c>
      <c r="C1992" s="71">
        <v>24.45</v>
      </c>
      <c r="D1992" s="24" t="s">
        <v>170</v>
      </c>
      <c r="E1992" s="24">
        <v>21</v>
      </c>
      <c r="F1992" s="24" t="s">
        <v>169</v>
      </c>
      <c r="G1992" s="24">
        <v>2001</v>
      </c>
      <c r="H1992" s="24" t="s">
        <v>168</v>
      </c>
      <c r="I1992" s="24">
        <v>43</v>
      </c>
      <c r="J1992" s="21">
        <v>4</v>
      </c>
      <c r="K1992" s="41">
        <v>24.4</v>
      </c>
      <c r="L1992" s="41">
        <v>24.4</v>
      </c>
      <c r="M1992" s="41">
        <v>24.4</v>
      </c>
      <c r="N1992" s="41">
        <f t="shared" si="114"/>
        <v>0</v>
      </c>
      <c r="O1992" s="41">
        <f t="shared" si="115"/>
        <v>0</v>
      </c>
      <c r="P1992" s="41">
        <f t="shared" si="116"/>
        <v>0</v>
      </c>
    </row>
    <row r="1993" spans="1:16" x14ac:dyDescent="0.2">
      <c r="A1993" s="73">
        <v>37185</v>
      </c>
      <c r="B1993" s="24" t="s">
        <v>164</v>
      </c>
      <c r="C1993" s="71">
        <v>24</v>
      </c>
      <c r="D1993" s="24" t="s">
        <v>170</v>
      </c>
      <c r="E1993" s="24">
        <v>21</v>
      </c>
      <c r="F1993" s="24" t="s">
        <v>169</v>
      </c>
      <c r="G1993" s="24">
        <v>2001</v>
      </c>
      <c r="H1993" s="24" t="s">
        <v>168</v>
      </c>
      <c r="I1993" s="24">
        <v>43</v>
      </c>
      <c r="J1993" s="21">
        <v>4</v>
      </c>
      <c r="K1993" s="41">
        <v>24.4</v>
      </c>
      <c r="L1993" s="41">
        <v>24.4</v>
      </c>
      <c r="M1993" s="41">
        <v>24.4</v>
      </c>
      <c r="N1993" s="41">
        <f t="shared" si="114"/>
        <v>0</v>
      </c>
      <c r="O1993" s="41">
        <f t="shared" si="115"/>
        <v>0</v>
      </c>
      <c r="P1993" s="41">
        <f t="shared" si="116"/>
        <v>0</v>
      </c>
    </row>
    <row r="1994" spans="1:16" x14ac:dyDescent="0.2">
      <c r="A1994" s="73">
        <v>37186</v>
      </c>
      <c r="B1994" s="24" t="s">
        <v>66</v>
      </c>
      <c r="C1994" s="71">
        <v>1</v>
      </c>
      <c r="D1994" s="24" t="s">
        <v>170</v>
      </c>
      <c r="E1994" s="24">
        <v>22</v>
      </c>
      <c r="F1994" s="24" t="s">
        <v>165</v>
      </c>
      <c r="G1994" s="24">
        <v>2001</v>
      </c>
      <c r="H1994" s="24" t="s">
        <v>68</v>
      </c>
      <c r="I1994" s="24">
        <v>43</v>
      </c>
      <c r="J1994" s="21">
        <v>4</v>
      </c>
      <c r="K1994" s="41">
        <v>20.67</v>
      </c>
      <c r="L1994" s="41">
        <v>20.67</v>
      </c>
      <c r="M1994" s="41">
        <v>20.67</v>
      </c>
      <c r="N1994" s="41">
        <f t="shared" si="114"/>
        <v>0</v>
      </c>
      <c r="O1994" s="41">
        <f t="shared" si="115"/>
        <v>0</v>
      </c>
      <c r="P1994" s="41">
        <f t="shared" si="116"/>
        <v>0</v>
      </c>
    </row>
    <row r="1995" spans="1:16" x14ac:dyDescent="0.2">
      <c r="A1995" s="73">
        <v>37186</v>
      </c>
      <c r="B1995" s="24" t="s">
        <v>69</v>
      </c>
      <c r="C1995" s="71">
        <v>1</v>
      </c>
      <c r="D1995" s="24" t="s">
        <v>170</v>
      </c>
      <c r="E1995" s="24">
        <v>22</v>
      </c>
      <c r="F1995" s="24" t="s">
        <v>165</v>
      </c>
      <c r="G1995" s="24">
        <v>2001</v>
      </c>
      <c r="H1995" s="24" t="s">
        <v>68</v>
      </c>
      <c r="I1995" s="24">
        <v>43</v>
      </c>
      <c r="J1995" s="21">
        <v>4</v>
      </c>
      <c r="K1995" s="41">
        <v>19.5</v>
      </c>
      <c r="L1995" s="41">
        <v>19.5</v>
      </c>
      <c r="M1995" s="41">
        <v>19.5</v>
      </c>
      <c r="N1995" s="41">
        <f t="shared" si="114"/>
        <v>0</v>
      </c>
      <c r="O1995" s="41">
        <f t="shared" si="115"/>
        <v>0</v>
      </c>
      <c r="P1995" s="41">
        <f t="shared" si="116"/>
        <v>0</v>
      </c>
    </row>
    <row r="1996" spans="1:16" x14ac:dyDescent="0.2">
      <c r="A1996" s="73">
        <v>37186</v>
      </c>
      <c r="B1996" s="24" t="s">
        <v>70</v>
      </c>
      <c r="C1996" s="71">
        <v>1</v>
      </c>
      <c r="D1996" s="24" t="s">
        <v>170</v>
      </c>
      <c r="E1996" s="24">
        <v>22</v>
      </c>
      <c r="F1996" s="24" t="s">
        <v>165</v>
      </c>
      <c r="G1996" s="24">
        <v>2001</v>
      </c>
      <c r="H1996" s="24" t="s">
        <v>68</v>
      </c>
      <c r="I1996" s="24">
        <v>43</v>
      </c>
      <c r="J1996" s="21">
        <v>4</v>
      </c>
      <c r="K1996" s="41">
        <v>16.97</v>
      </c>
      <c r="L1996" s="41">
        <v>16.97</v>
      </c>
      <c r="M1996" s="41">
        <v>16.97</v>
      </c>
      <c r="N1996" s="41">
        <f t="shared" si="114"/>
        <v>0</v>
      </c>
      <c r="O1996" s="41">
        <f t="shared" si="115"/>
        <v>0</v>
      </c>
      <c r="P1996" s="41">
        <f t="shared" si="116"/>
        <v>0</v>
      </c>
    </row>
    <row r="1997" spans="1:16" x14ac:dyDescent="0.2">
      <c r="A1997" s="73">
        <v>37186</v>
      </c>
      <c r="B1997" s="24" t="s">
        <v>71</v>
      </c>
      <c r="C1997" s="71">
        <v>1</v>
      </c>
      <c r="D1997" s="24" t="s">
        <v>170</v>
      </c>
      <c r="E1997" s="24">
        <v>22</v>
      </c>
      <c r="F1997" s="24" t="s">
        <v>165</v>
      </c>
      <c r="G1997" s="24">
        <v>2001</v>
      </c>
      <c r="H1997" s="24" t="s">
        <v>68</v>
      </c>
      <c r="I1997" s="24">
        <v>43</v>
      </c>
      <c r="J1997" s="21">
        <v>4</v>
      </c>
      <c r="K1997" s="41">
        <v>16.97</v>
      </c>
      <c r="L1997" s="41">
        <v>16.97</v>
      </c>
      <c r="M1997" s="41">
        <v>16.97</v>
      </c>
      <c r="N1997" s="41">
        <f t="shared" si="114"/>
        <v>0</v>
      </c>
      <c r="O1997" s="41">
        <f t="shared" si="115"/>
        <v>0</v>
      </c>
      <c r="P1997" s="41">
        <f t="shared" si="116"/>
        <v>0</v>
      </c>
    </row>
    <row r="1998" spans="1:16" x14ac:dyDescent="0.2">
      <c r="A1998" s="73">
        <v>37186</v>
      </c>
      <c r="B1998" s="24" t="s">
        <v>72</v>
      </c>
      <c r="C1998" s="71">
        <v>2.15</v>
      </c>
      <c r="D1998" s="24" t="s">
        <v>170</v>
      </c>
      <c r="E1998" s="24">
        <v>22</v>
      </c>
      <c r="F1998" s="24" t="s">
        <v>165</v>
      </c>
      <c r="G1998" s="24">
        <v>2001</v>
      </c>
      <c r="H1998" s="24" t="s">
        <v>68</v>
      </c>
      <c r="I1998" s="24">
        <v>43</v>
      </c>
      <c r="J1998" s="21">
        <v>4</v>
      </c>
      <c r="K1998" s="41">
        <v>17</v>
      </c>
      <c r="L1998" s="41">
        <v>17</v>
      </c>
      <c r="M1998" s="41">
        <v>17</v>
      </c>
      <c r="N1998" s="41">
        <f t="shared" si="114"/>
        <v>0</v>
      </c>
      <c r="O1998" s="41">
        <f t="shared" si="115"/>
        <v>0</v>
      </c>
      <c r="P1998" s="41">
        <f t="shared" si="116"/>
        <v>0</v>
      </c>
    </row>
    <row r="1999" spans="1:16" x14ac:dyDescent="0.2">
      <c r="A1999" s="73">
        <v>37186</v>
      </c>
      <c r="B1999" s="24" t="s">
        <v>73</v>
      </c>
      <c r="C1999" s="71">
        <v>2.2999999999999998</v>
      </c>
      <c r="D1999" s="24" t="s">
        <v>170</v>
      </c>
      <c r="E1999" s="24">
        <v>22</v>
      </c>
      <c r="F1999" s="24" t="s">
        <v>165</v>
      </c>
      <c r="G1999" s="24">
        <v>2001</v>
      </c>
      <c r="H1999" s="24" t="s">
        <v>68</v>
      </c>
      <c r="I1999" s="24">
        <v>43</v>
      </c>
      <c r="J1999" s="21">
        <v>4</v>
      </c>
      <c r="K1999" s="41">
        <v>17</v>
      </c>
      <c r="L1999" s="41">
        <v>17</v>
      </c>
      <c r="M1999" s="41">
        <v>17</v>
      </c>
      <c r="N1999" s="41">
        <f t="shared" si="114"/>
        <v>0</v>
      </c>
      <c r="O1999" s="41">
        <f t="shared" si="115"/>
        <v>0</v>
      </c>
      <c r="P1999" s="41">
        <f t="shared" si="116"/>
        <v>0</v>
      </c>
    </row>
    <row r="2000" spans="1:16" x14ac:dyDescent="0.2">
      <c r="A2000" s="73">
        <v>37186</v>
      </c>
      <c r="B2000" s="24" t="s">
        <v>74</v>
      </c>
      <c r="C2000" s="71">
        <v>2.4500000000000002</v>
      </c>
      <c r="D2000" s="24" t="s">
        <v>170</v>
      </c>
      <c r="E2000" s="24">
        <v>22</v>
      </c>
      <c r="F2000" s="24" t="s">
        <v>165</v>
      </c>
      <c r="G2000" s="24">
        <v>2001</v>
      </c>
      <c r="H2000" s="24" t="s">
        <v>68</v>
      </c>
      <c r="I2000" s="24">
        <v>43</v>
      </c>
      <c r="J2000" s="21">
        <v>4</v>
      </c>
      <c r="K2000" s="41">
        <v>17</v>
      </c>
      <c r="L2000" s="41">
        <v>17</v>
      </c>
      <c r="M2000" s="41">
        <v>17</v>
      </c>
      <c r="N2000" s="41">
        <f t="shared" si="114"/>
        <v>0</v>
      </c>
      <c r="O2000" s="41">
        <f t="shared" si="115"/>
        <v>0</v>
      </c>
      <c r="P2000" s="41">
        <f t="shared" si="116"/>
        <v>0</v>
      </c>
    </row>
    <row r="2001" spans="1:16" x14ac:dyDescent="0.2">
      <c r="A2001" s="73">
        <v>37186</v>
      </c>
      <c r="B2001" s="24" t="s">
        <v>75</v>
      </c>
      <c r="C2001" s="71">
        <v>2</v>
      </c>
      <c r="D2001" s="24" t="s">
        <v>170</v>
      </c>
      <c r="E2001" s="24">
        <v>22</v>
      </c>
      <c r="F2001" s="24" t="s">
        <v>165</v>
      </c>
      <c r="G2001" s="24">
        <v>2001</v>
      </c>
      <c r="H2001" s="24" t="s">
        <v>68</v>
      </c>
      <c r="I2001" s="24">
        <v>43</v>
      </c>
      <c r="J2001" s="21">
        <v>4</v>
      </c>
      <c r="K2001" s="41">
        <v>17</v>
      </c>
      <c r="L2001" s="41">
        <v>17</v>
      </c>
      <c r="M2001" s="41">
        <v>17</v>
      </c>
      <c r="N2001" s="41">
        <f t="shared" si="114"/>
        <v>0</v>
      </c>
      <c r="O2001" s="41">
        <f t="shared" si="115"/>
        <v>0</v>
      </c>
      <c r="P2001" s="41">
        <f t="shared" si="116"/>
        <v>0</v>
      </c>
    </row>
    <row r="2002" spans="1:16" x14ac:dyDescent="0.2">
      <c r="A2002" s="73">
        <v>37186</v>
      </c>
      <c r="B2002" s="24" t="s">
        <v>76</v>
      </c>
      <c r="C2002" s="71">
        <v>3.15</v>
      </c>
      <c r="D2002" s="24" t="s">
        <v>170</v>
      </c>
      <c r="E2002" s="24">
        <v>22</v>
      </c>
      <c r="F2002" s="24" t="s">
        <v>165</v>
      </c>
      <c r="G2002" s="24">
        <v>2001</v>
      </c>
      <c r="H2002" s="24" t="s">
        <v>68</v>
      </c>
      <c r="I2002" s="24">
        <v>43</v>
      </c>
      <c r="J2002" s="21">
        <v>4</v>
      </c>
      <c r="K2002" s="41">
        <v>7.7</v>
      </c>
      <c r="L2002" s="41">
        <v>7.7</v>
      </c>
      <c r="M2002" s="41">
        <v>7.7</v>
      </c>
      <c r="N2002" s="41">
        <f t="shared" si="114"/>
        <v>0</v>
      </c>
      <c r="O2002" s="41">
        <f t="shared" si="115"/>
        <v>0</v>
      </c>
      <c r="P2002" s="41">
        <f t="shared" si="116"/>
        <v>0</v>
      </c>
    </row>
    <row r="2003" spans="1:16" x14ac:dyDescent="0.2">
      <c r="A2003" s="73">
        <v>37186</v>
      </c>
      <c r="B2003" s="24" t="s">
        <v>77</v>
      </c>
      <c r="C2003" s="71">
        <v>3.3</v>
      </c>
      <c r="D2003" s="24" t="s">
        <v>170</v>
      </c>
      <c r="E2003" s="24">
        <v>22</v>
      </c>
      <c r="F2003" s="24" t="s">
        <v>165</v>
      </c>
      <c r="G2003" s="24">
        <v>2001</v>
      </c>
      <c r="H2003" s="24" t="s">
        <v>68</v>
      </c>
      <c r="I2003" s="24">
        <v>43</v>
      </c>
      <c r="J2003" s="21">
        <v>4</v>
      </c>
      <c r="K2003" s="41">
        <v>9.2899999999999991</v>
      </c>
      <c r="L2003" s="41">
        <v>9.2899999999999991</v>
      </c>
      <c r="M2003" s="41">
        <v>9.2899999999999991</v>
      </c>
      <c r="N2003" s="41">
        <f t="shared" si="114"/>
        <v>0</v>
      </c>
      <c r="O2003" s="41">
        <f t="shared" si="115"/>
        <v>0</v>
      </c>
      <c r="P2003" s="41">
        <f t="shared" si="116"/>
        <v>0</v>
      </c>
    </row>
    <row r="2004" spans="1:16" x14ac:dyDescent="0.2">
      <c r="A2004" s="73">
        <v>37186</v>
      </c>
      <c r="B2004" s="24" t="s">
        <v>78</v>
      </c>
      <c r="C2004" s="71">
        <v>3.45</v>
      </c>
      <c r="D2004" s="24" t="s">
        <v>170</v>
      </c>
      <c r="E2004" s="24">
        <v>22</v>
      </c>
      <c r="F2004" s="24" t="s">
        <v>165</v>
      </c>
      <c r="G2004" s="24">
        <v>2001</v>
      </c>
      <c r="H2004" s="24" t="s">
        <v>68</v>
      </c>
      <c r="I2004" s="24">
        <v>43</v>
      </c>
      <c r="J2004" s="21">
        <v>4</v>
      </c>
      <c r="K2004" s="41">
        <v>9.2899999999999991</v>
      </c>
      <c r="L2004" s="41">
        <v>9.2899999999999991</v>
      </c>
      <c r="M2004" s="41">
        <v>9.2899999999999991</v>
      </c>
      <c r="N2004" s="41">
        <f t="shared" si="114"/>
        <v>0</v>
      </c>
      <c r="O2004" s="41">
        <f t="shared" si="115"/>
        <v>0</v>
      </c>
      <c r="P2004" s="41">
        <f t="shared" si="116"/>
        <v>0</v>
      </c>
    </row>
    <row r="2005" spans="1:16" x14ac:dyDescent="0.2">
      <c r="A2005" s="73">
        <v>37186</v>
      </c>
      <c r="B2005" s="24" t="s">
        <v>79</v>
      </c>
      <c r="C2005" s="71">
        <v>3</v>
      </c>
      <c r="D2005" s="24" t="s">
        <v>170</v>
      </c>
      <c r="E2005" s="24">
        <v>22</v>
      </c>
      <c r="F2005" s="24" t="s">
        <v>165</v>
      </c>
      <c r="G2005" s="24">
        <v>2001</v>
      </c>
      <c r="H2005" s="24" t="s">
        <v>68</v>
      </c>
      <c r="I2005" s="24">
        <v>43</v>
      </c>
      <c r="J2005" s="21">
        <v>4</v>
      </c>
      <c r="K2005" s="41">
        <v>8</v>
      </c>
      <c r="L2005" s="41">
        <v>8</v>
      </c>
      <c r="M2005" s="41">
        <v>8</v>
      </c>
      <c r="N2005" s="41">
        <f t="shared" si="114"/>
        <v>0</v>
      </c>
      <c r="O2005" s="41">
        <f t="shared" si="115"/>
        <v>0</v>
      </c>
      <c r="P2005" s="41">
        <f t="shared" si="116"/>
        <v>0</v>
      </c>
    </row>
    <row r="2006" spans="1:16" x14ac:dyDescent="0.2">
      <c r="A2006" s="73">
        <v>37186</v>
      </c>
      <c r="B2006" s="24" t="s">
        <v>80</v>
      </c>
      <c r="C2006" s="71">
        <v>4.1500000000000004</v>
      </c>
      <c r="D2006" s="24" t="s">
        <v>170</v>
      </c>
      <c r="E2006" s="24">
        <v>22</v>
      </c>
      <c r="F2006" s="24" t="s">
        <v>165</v>
      </c>
      <c r="G2006" s="24">
        <v>2001</v>
      </c>
      <c r="H2006" s="24" t="s">
        <v>68</v>
      </c>
      <c r="I2006" s="24">
        <v>43</v>
      </c>
      <c r="J2006" s="21">
        <v>4</v>
      </c>
      <c r="K2006" s="41">
        <v>9.2899999999999991</v>
      </c>
      <c r="L2006" s="41">
        <v>9.2899999999999991</v>
      </c>
      <c r="M2006" s="41">
        <v>9.2899999999999991</v>
      </c>
      <c r="N2006" s="41">
        <f t="shared" si="114"/>
        <v>0</v>
      </c>
      <c r="O2006" s="41">
        <f t="shared" si="115"/>
        <v>0</v>
      </c>
      <c r="P2006" s="41">
        <f t="shared" si="116"/>
        <v>0</v>
      </c>
    </row>
    <row r="2007" spans="1:16" x14ac:dyDescent="0.2">
      <c r="A2007" s="73">
        <v>37186</v>
      </c>
      <c r="B2007" s="24" t="s">
        <v>81</v>
      </c>
      <c r="C2007" s="71">
        <v>4.3</v>
      </c>
      <c r="D2007" s="24" t="s">
        <v>170</v>
      </c>
      <c r="E2007" s="24">
        <v>22</v>
      </c>
      <c r="F2007" s="24" t="s">
        <v>165</v>
      </c>
      <c r="G2007" s="24">
        <v>2001</v>
      </c>
      <c r="H2007" s="24" t="s">
        <v>68</v>
      </c>
      <c r="I2007" s="24">
        <v>43</v>
      </c>
      <c r="J2007" s="21">
        <v>4</v>
      </c>
      <c r="K2007" s="41">
        <v>10.199999999999999</v>
      </c>
      <c r="L2007" s="41">
        <v>10.199999999999999</v>
      </c>
      <c r="M2007" s="41">
        <v>10.199999999999999</v>
      </c>
      <c r="N2007" s="41">
        <f t="shared" si="114"/>
        <v>0</v>
      </c>
      <c r="O2007" s="41">
        <f t="shared" si="115"/>
        <v>0</v>
      </c>
      <c r="P2007" s="41">
        <f t="shared" si="116"/>
        <v>0</v>
      </c>
    </row>
    <row r="2008" spans="1:16" x14ac:dyDescent="0.2">
      <c r="A2008" s="73">
        <v>37186</v>
      </c>
      <c r="B2008" s="24" t="s">
        <v>82</v>
      </c>
      <c r="C2008" s="71">
        <v>4.45</v>
      </c>
      <c r="D2008" s="24" t="s">
        <v>170</v>
      </c>
      <c r="E2008" s="24">
        <v>22</v>
      </c>
      <c r="F2008" s="24" t="s">
        <v>165</v>
      </c>
      <c r="G2008" s="24">
        <v>2001</v>
      </c>
      <c r="H2008" s="24" t="s">
        <v>68</v>
      </c>
      <c r="I2008" s="24">
        <v>43</v>
      </c>
      <c r="J2008" s="21">
        <v>4</v>
      </c>
      <c r="K2008" s="41">
        <v>10.199999999999999</v>
      </c>
      <c r="L2008" s="41">
        <v>10.199999999999999</v>
      </c>
      <c r="M2008" s="41">
        <v>10.199999999999999</v>
      </c>
      <c r="N2008" s="41">
        <f t="shared" si="114"/>
        <v>0</v>
      </c>
      <c r="O2008" s="41">
        <f t="shared" si="115"/>
        <v>0</v>
      </c>
      <c r="P2008" s="41">
        <f t="shared" si="116"/>
        <v>0</v>
      </c>
    </row>
    <row r="2009" spans="1:16" x14ac:dyDescent="0.2">
      <c r="A2009" s="73">
        <v>37186</v>
      </c>
      <c r="B2009" s="24" t="s">
        <v>83</v>
      </c>
      <c r="C2009" s="71">
        <v>4</v>
      </c>
      <c r="D2009" s="24" t="s">
        <v>170</v>
      </c>
      <c r="E2009" s="24">
        <v>22</v>
      </c>
      <c r="F2009" s="24" t="s">
        <v>165</v>
      </c>
      <c r="G2009" s="24">
        <v>2001</v>
      </c>
      <c r="H2009" s="24" t="s">
        <v>68</v>
      </c>
      <c r="I2009" s="24">
        <v>43</v>
      </c>
      <c r="J2009" s="21">
        <v>4</v>
      </c>
      <c r="K2009" s="41">
        <v>11.52</v>
      </c>
      <c r="L2009" s="41">
        <v>11.52</v>
      </c>
      <c r="M2009" s="41">
        <v>11.52</v>
      </c>
      <c r="N2009" s="41">
        <f t="shared" si="114"/>
        <v>0</v>
      </c>
      <c r="O2009" s="41">
        <f t="shared" si="115"/>
        <v>0</v>
      </c>
      <c r="P2009" s="41">
        <f t="shared" si="116"/>
        <v>0</v>
      </c>
    </row>
    <row r="2010" spans="1:16" x14ac:dyDescent="0.2">
      <c r="A2010" s="73">
        <v>37186</v>
      </c>
      <c r="B2010" s="24" t="s">
        <v>84</v>
      </c>
      <c r="C2010" s="71">
        <v>5.15</v>
      </c>
      <c r="D2010" s="24" t="s">
        <v>170</v>
      </c>
      <c r="E2010" s="24">
        <v>22</v>
      </c>
      <c r="F2010" s="24" t="s">
        <v>165</v>
      </c>
      <c r="G2010" s="24">
        <v>2001</v>
      </c>
      <c r="H2010" s="24" t="s">
        <v>68</v>
      </c>
      <c r="I2010" s="24">
        <v>43</v>
      </c>
      <c r="J2010" s="21">
        <v>4</v>
      </c>
      <c r="K2010" s="41">
        <v>19</v>
      </c>
      <c r="L2010" s="41">
        <v>19</v>
      </c>
      <c r="M2010" s="41">
        <v>19</v>
      </c>
      <c r="N2010" s="41">
        <f t="shared" si="114"/>
        <v>0</v>
      </c>
      <c r="O2010" s="41">
        <f t="shared" si="115"/>
        <v>0</v>
      </c>
      <c r="P2010" s="41">
        <f t="shared" si="116"/>
        <v>0</v>
      </c>
    </row>
    <row r="2011" spans="1:16" x14ac:dyDescent="0.2">
      <c r="A2011" s="73">
        <v>37186</v>
      </c>
      <c r="B2011" s="24" t="s">
        <v>85</v>
      </c>
      <c r="C2011" s="71">
        <v>5.3</v>
      </c>
      <c r="D2011" s="24" t="s">
        <v>170</v>
      </c>
      <c r="E2011" s="24">
        <v>22</v>
      </c>
      <c r="F2011" s="24" t="s">
        <v>165</v>
      </c>
      <c r="G2011" s="24">
        <v>2001</v>
      </c>
      <c r="H2011" s="24" t="s">
        <v>68</v>
      </c>
      <c r="I2011" s="24">
        <v>43</v>
      </c>
      <c r="J2011" s="21">
        <v>4</v>
      </c>
      <c r="K2011" s="41">
        <v>28.32</v>
      </c>
      <c r="L2011" s="41">
        <v>28.32</v>
      </c>
      <c r="M2011" s="41">
        <v>28.32</v>
      </c>
      <c r="N2011" s="41">
        <f t="shared" si="114"/>
        <v>0</v>
      </c>
      <c r="O2011" s="41">
        <f t="shared" si="115"/>
        <v>0</v>
      </c>
      <c r="P2011" s="41">
        <f t="shared" si="116"/>
        <v>0</v>
      </c>
    </row>
    <row r="2012" spans="1:16" x14ac:dyDescent="0.2">
      <c r="A2012" s="73">
        <v>37186</v>
      </c>
      <c r="B2012" s="24" t="s">
        <v>86</v>
      </c>
      <c r="C2012" s="71">
        <v>5.45</v>
      </c>
      <c r="D2012" s="24" t="s">
        <v>170</v>
      </c>
      <c r="E2012" s="24">
        <v>22</v>
      </c>
      <c r="F2012" s="24" t="s">
        <v>165</v>
      </c>
      <c r="G2012" s="24">
        <v>2001</v>
      </c>
      <c r="H2012" s="24" t="s">
        <v>68</v>
      </c>
      <c r="I2012" s="24">
        <v>43</v>
      </c>
      <c r="J2012" s="21">
        <v>4</v>
      </c>
      <c r="K2012" s="41">
        <v>28.84</v>
      </c>
      <c r="L2012" s="41">
        <v>28.84</v>
      </c>
      <c r="M2012" s="41">
        <v>28.84</v>
      </c>
      <c r="N2012" s="41">
        <f t="shared" si="114"/>
        <v>0</v>
      </c>
      <c r="O2012" s="41">
        <f t="shared" si="115"/>
        <v>0</v>
      </c>
      <c r="P2012" s="41">
        <f t="shared" si="116"/>
        <v>0</v>
      </c>
    </row>
    <row r="2013" spans="1:16" x14ac:dyDescent="0.2">
      <c r="A2013" s="73">
        <v>37186</v>
      </c>
      <c r="B2013" s="24" t="s">
        <v>87</v>
      </c>
      <c r="C2013" s="71">
        <v>5</v>
      </c>
      <c r="D2013" s="24" t="s">
        <v>170</v>
      </c>
      <c r="E2013" s="24">
        <v>22</v>
      </c>
      <c r="F2013" s="24" t="s">
        <v>165</v>
      </c>
      <c r="G2013" s="24">
        <v>2001</v>
      </c>
      <c r="H2013" s="24" t="s">
        <v>68</v>
      </c>
      <c r="I2013" s="24">
        <v>43</v>
      </c>
      <c r="J2013" s="21">
        <v>4</v>
      </c>
      <c r="K2013" s="41">
        <v>28.84</v>
      </c>
      <c r="L2013" s="41">
        <v>28.84</v>
      </c>
      <c r="M2013" s="41">
        <v>28.84</v>
      </c>
      <c r="N2013" s="41">
        <f t="shared" si="114"/>
        <v>0</v>
      </c>
      <c r="O2013" s="41">
        <f t="shared" si="115"/>
        <v>0</v>
      </c>
      <c r="P2013" s="41">
        <f t="shared" si="116"/>
        <v>0</v>
      </c>
    </row>
    <row r="2014" spans="1:16" x14ac:dyDescent="0.2">
      <c r="A2014" s="73">
        <v>37186</v>
      </c>
      <c r="B2014" s="24" t="s">
        <v>88</v>
      </c>
      <c r="C2014" s="71">
        <v>6.15</v>
      </c>
      <c r="D2014" s="24" t="s">
        <v>170</v>
      </c>
      <c r="E2014" s="24">
        <v>22</v>
      </c>
      <c r="F2014" s="24" t="s">
        <v>165</v>
      </c>
      <c r="G2014" s="24">
        <v>2001</v>
      </c>
      <c r="H2014" s="24" t="s">
        <v>68</v>
      </c>
      <c r="I2014" s="24">
        <v>43</v>
      </c>
      <c r="J2014" s="21">
        <v>4</v>
      </c>
      <c r="K2014" s="41">
        <v>29.79</v>
      </c>
      <c r="L2014" s="41">
        <v>29.79</v>
      </c>
      <c r="M2014" s="41">
        <v>29.79</v>
      </c>
      <c r="N2014" s="41">
        <f t="shared" si="114"/>
        <v>0</v>
      </c>
      <c r="O2014" s="41">
        <f t="shared" si="115"/>
        <v>0</v>
      </c>
      <c r="P2014" s="41">
        <f t="shared" si="116"/>
        <v>0</v>
      </c>
    </row>
    <row r="2015" spans="1:16" x14ac:dyDescent="0.2">
      <c r="A2015" s="73">
        <v>37186</v>
      </c>
      <c r="B2015" s="24" t="s">
        <v>89</v>
      </c>
      <c r="C2015" s="71">
        <v>6.3</v>
      </c>
      <c r="D2015" s="24" t="s">
        <v>170</v>
      </c>
      <c r="E2015" s="24">
        <v>22</v>
      </c>
      <c r="F2015" s="24" t="s">
        <v>165</v>
      </c>
      <c r="G2015" s="24">
        <v>2001</v>
      </c>
      <c r="H2015" s="24" t="s">
        <v>68</v>
      </c>
      <c r="I2015" s="24">
        <v>43</v>
      </c>
      <c r="J2015" s="21">
        <v>4</v>
      </c>
      <c r="K2015" s="41">
        <v>29.79</v>
      </c>
      <c r="L2015" s="41">
        <v>29.79</v>
      </c>
      <c r="M2015" s="41">
        <v>29.79</v>
      </c>
      <c r="N2015" s="41">
        <f t="shared" si="114"/>
        <v>0</v>
      </c>
      <c r="O2015" s="41">
        <f t="shared" si="115"/>
        <v>0</v>
      </c>
      <c r="P2015" s="41">
        <f t="shared" si="116"/>
        <v>0</v>
      </c>
    </row>
    <row r="2016" spans="1:16" x14ac:dyDescent="0.2">
      <c r="A2016" s="73">
        <v>37186</v>
      </c>
      <c r="B2016" s="24" t="s">
        <v>90</v>
      </c>
      <c r="C2016" s="71">
        <v>6.45</v>
      </c>
      <c r="D2016" s="24" t="s">
        <v>170</v>
      </c>
      <c r="E2016" s="24">
        <v>22</v>
      </c>
      <c r="F2016" s="24" t="s">
        <v>165</v>
      </c>
      <c r="G2016" s="24">
        <v>2001</v>
      </c>
      <c r="H2016" s="24" t="s">
        <v>68</v>
      </c>
      <c r="I2016" s="24">
        <v>43</v>
      </c>
      <c r="J2016" s="21">
        <v>4</v>
      </c>
      <c r="K2016" s="41">
        <v>29.79</v>
      </c>
      <c r="L2016" s="41">
        <v>29.79</v>
      </c>
      <c r="M2016" s="41">
        <v>29.79</v>
      </c>
      <c r="N2016" s="41">
        <f t="shared" si="114"/>
        <v>0</v>
      </c>
      <c r="O2016" s="41">
        <f t="shared" si="115"/>
        <v>0</v>
      </c>
      <c r="P2016" s="41">
        <f t="shared" si="116"/>
        <v>0</v>
      </c>
    </row>
    <row r="2017" spans="1:16" x14ac:dyDescent="0.2">
      <c r="A2017" s="73">
        <v>37186</v>
      </c>
      <c r="B2017" s="24" t="s">
        <v>91</v>
      </c>
      <c r="C2017" s="71">
        <v>6</v>
      </c>
      <c r="D2017" s="24" t="s">
        <v>170</v>
      </c>
      <c r="E2017" s="24">
        <v>22</v>
      </c>
      <c r="F2017" s="24" t="s">
        <v>165</v>
      </c>
      <c r="G2017" s="24">
        <v>2001</v>
      </c>
      <c r="H2017" s="24" t="s">
        <v>68</v>
      </c>
      <c r="I2017" s="24">
        <v>43</v>
      </c>
      <c r="J2017" s="21">
        <v>4</v>
      </c>
      <c r="K2017" s="41">
        <v>29.79</v>
      </c>
      <c r="L2017" s="41">
        <v>29.79</v>
      </c>
      <c r="M2017" s="41">
        <v>29.79</v>
      </c>
      <c r="N2017" s="41">
        <f t="shared" si="114"/>
        <v>0</v>
      </c>
      <c r="O2017" s="41">
        <f t="shared" si="115"/>
        <v>0</v>
      </c>
      <c r="P2017" s="41">
        <f t="shared" si="116"/>
        <v>0</v>
      </c>
    </row>
    <row r="2018" spans="1:16" x14ac:dyDescent="0.2">
      <c r="A2018" s="73">
        <v>37186</v>
      </c>
      <c r="B2018" s="24" t="s">
        <v>92</v>
      </c>
      <c r="C2018" s="71">
        <v>7.15</v>
      </c>
      <c r="D2018" s="24" t="s">
        <v>170</v>
      </c>
      <c r="E2018" s="24">
        <v>22</v>
      </c>
      <c r="F2018" s="24" t="s">
        <v>165</v>
      </c>
      <c r="G2018" s="24">
        <v>2001</v>
      </c>
      <c r="H2018" s="24" t="s">
        <v>68</v>
      </c>
      <c r="I2018" s="24">
        <v>43</v>
      </c>
      <c r="J2018" s="21">
        <v>4</v>
      </c>
      <c r="K2018" s="41">
        <v>29.13</v>
      </c>
      <c r="L2018" s="41">
        <v>27.44</v>
      </c>
      <c r="M2018" s="41">
        <v>1.31</v>
      </c>
      <c r="N2018" s="41">
        <f t="shared" si="114"/>
        <v>1.6899999999999977</v>
      </c>
      <c r="O2018" s="41">
        <f t="shared" si="115"/>
        <v>27.82</v>
      </c>
      <c r="P2018" s="41">
        <f t="shared" si="116"/>
        <v>26.130000000000003</v>
      </c>
    </row>
    <row r="2019" spans="1:16" x14ac:dyDescent="0.2">
      <c r="A2019" s="73">
        <v>37186</v>
      </c>
      <c r="B2019" s="24" t="s">
        <v>93</v>
      </c>
      <c r="C2019" s="71">
        <v>7.3</v>
      </c>
      <c r="D2019" s="24" t="s">
        <v>170</v>
      </c>
      <c r="E2019" s="24">
        <v>22</v>
      </c>
      <c r="F2019" s="24" t="s">
        <v>165</v>
      </c>
      <c r="G2019" s="24">
        <v>2001</v>
      </c>
      <c r="H2019" s="24" t="s">
        <v>68</v>
      </c>
      <c r="I2019" s="24">
        <v>43</v>
      </c>
      <c r="J2019" s="21">
        <v>4</v>
      </c>
      <c r="K2019" s="41">
        <v>28</v>
      </c>
      <c r="L2019" s="41">
        <v>26.37</v>
      </c>
      <c r="M2019" s="41">
        <v>1.02</v>
      </c>
      <c r="N2019" s="41">
        <f t="shared" si="114"/>
        <v>1.629999999999999</v>
      </c>
      <c r="O2019" s="41">
        <f t="shared" si="115"/>
        <v>26.98</v>
      </c>
      <c r="P2019" s="41">
        <f t="shared" si="116"/>
        <v>25.35</v>
      </c>
    </row>
    <row r="2020" spans="1:16" x14ac:dyDescent="0.2">
      <c r="A2020" s="73">
        <v>37186</v>
      </c>
      <c r="B2020" s="24" t="s">
        <v>94</v>
      </c>
      <c r="C2020" s="71">
        <v>7.45</v>
      </c>
      <c r="D2020" s="24" t="s">
        <v>170</v>
      </c>
      <c r="E2020" s="24">
        <v>22</v>
      </c>
      <c r="F2020" s="24" t="s">
        <v>165</v>
      </c>
      <c r="G2020" s="24">
        <v>2001</v>
      </c>
      <c r="H2020" s="24" t="s">
        <v>68</v>
      </c>
      <c r="I2020" s="24">
        <v>43</v>
      </c>
      <c r="J2020" s="21">
        <v>4</v>
      </c>
      <c r="K2020" s="41">
        <v>28.1</v>
      </c>
      <c r="L2020" s="41">
        <v>26.45</v>
      </c>
      <c r="M2020" s="41">
        <v>0.73</v>
      </c>
      <c r="N2020" s="41">
        <f t="shared" si="114"/>
        <v>1.6500000000000021</v>
      </c>
      <c r="O2020" s="41">
        <f t="shared" si="115"/>
        <v>27.37</v>
      </c>
      <c r="P2020" s="41">
        <f t="shared" si="116"/>
        <v>25.72</v>
      </c>
    </row>
    <row r="2021" spans="1:16" x14ac:dyDescent="0.2">
      <c r="A2021" s="73">
        <v>37186</v>
      </c>
      <c r="B2021" s="24" t="s">
        <v>95</v>
      </c>
      <c r="C2021" s="71">
        <v>7</v>
      </c>
      <c r="D2021" s="24" t="s">
        <v>170</v>
      </c>
      <c r="E2021" s="24">
        <v>22</v>
      </c>
      <c r="F2021" s="24" t="s">
        <v>165</v>
      </c>
      <c r="G2021" s="24">
        <v>2001</v>
      </c>
      <c r="H2021" s="24" t="s">
        <v>68</v>
      </c>
      <c r="I2021" s="24">
        <v>43</v>
      </c>
      <c r="J2021" s="21">
        <v>4</v>
      </c>
      <c r="K2021" s="41">
        <v>44.29</v>
      </c>
      <c r="L2021" s="41">
        <v>44.29</v>
      </c>
      <c r="M2021" s="41">
        <v>44.29</v>
      </c>
      <c r="N2021" s="41">
        <f t="shared" si="114"/>
        <v>0</v>
      </c>
      <c r="O2021" s="41">
        <f t="shared" si="115"/>
        <v>0</v>
      </c>
      <c r="P2021" s="41">
        <f t="shared" si="116"/>
        <v>0</v>
      </c>
    </row>
    <row r="2022" spans="1:16" x14ac:dyDescent="0.2">
      <c r="A2022" s="73">
        <v>37186</v>
      </c>
      <c r="B2022" s="24" t="s">
        <v>96</v>
      </c>
      <c r="C2022" s="71">
        <v>8.15</v>
      </c>
      <c r="D2022" s="24" t="s">
        <v>170</v>
      </c>
      <c r="E2022" s="24">
        <v>22</v>
      </c>
      <c r="F2022" s="24" t="s">
        <v>165</v>
      </c>
      <c r="G2022" s="24">
        <v>2001</v>
      </c>
      <c r="H2022" s="24" t="s">
        <v>68</v>
      </c>
      <c r="I2022" s="24">
        <v>43</v>
      </c>
      <c r="J2022" s="21">
        <v>4</v>
      </c>
      <c r="K2022" s="41">
        <v>24.67</v>
      </c>
      <c r="L2022" s="41">
        <v>24.67</v>
      </c>
      <c r="M2022" s="41">
        <v>24.67</v>
      </c>
      <c r="N2022" s="41">
        <f t="shared" si="114"/>
        <v>0</v>
      </c>
      <c r="O2022" s="41">
        <f t="shared" si="115"/>
        <v>0</v>
      </c>
      <c r="P2022" s="41">
        <f t="shared" si="116"/>
        <v>0</v>
      </c>
    </row>
    <row r="2023" spans="1:16" x14ac:dyDescent="0.2">
      <c r="A2023" s="73">
        <v>37186</v>
      </c>
      <c r="B2023" s="24" t="s">
        <v>97</v>
      </c>
      <c r="C2023" s="71">
        <v>8.3000000000000007</v>
      </c>
      <c r="D2023" s="24" t="s">
        <v>170</v>
      </c>
      <c r="E2023" s="24">
        <v>22</v>
      </c>
      <c r="F2023" s="24" t="s">
        <v>165</v>
      </c>
      <c r="G2023" s="24">
        <v>2001</v>
      </c>
      <c r="H2023" s="24" t="s">
        <v>68</v>
      </c>
      <c r="I2023" s="24">
        <v>43</v>
      </c>
      <c r="J2023" s="21">
        <v>4</v>
      </c>
      <c r="K2023" s="41">
        <v>24.56</v>
      </c>
      <c r="L2023" s="41">
        <v>24.56</v>
      </c>
      <c r="M2023" s="41">
        <v>24.56</v>
      </c>
      <c r="N2023" s="41">
        <f t="shared" si="114"/>
        <v>0</v>
      </c>
      <c r="O2023" s="41">
        <f t="shared" si="115"/>
        <v>0</v>
      </c>
      <c r="P2023" s="41">
        <f t="shared" si="116"/>
        <v>0</v>
      </c>
    </row>
    <row r="2024" spans="1:16" x14ac:dyDescent="0.2">
      <c r="A2024" s="73">
        <v>37186</v>
      </c>
      <c r="B2024" s="24" t="s">
        <v>98</v>
      </c>
      <c r="C2024" s="71">
        <v>8.4499999999999993</v>
      </c>
      <c r="D2024" s="24" t="s">
        <v>170</v>
      </c>
      <c r="E2024" s="24">
        <v>22</v>
      </c>
      <c r="F2024" s="24" t="s">
        <v>165</v>
      </c>
      <c r="G2024" s="24">
        <v>2001</v>
      </c>
      <c r="H2024" s="24" t="s">
        <v>68</v>
      </c>
      <c r="I2024" s="24">
        <v>43</v>
      </c>
      <c r="J2024" s="21">
        <v>4</v>
      </c>
      <c r="K2024" s="41">
        <v>23.5</v>
      </c>
      <c r="L2024" s="41">
        <v>23.5</v>
      </c>
      <c r="M2024" s="41">
        <v>23.5</v>
      </c>
      <c r="N2024" s="41">
        <f t="shared" si="114"/>
        <v>0</v>
      </c>
      <c r="O2024" s="41">
        <f t="shared" si="115"/>
        <v>0</v>
      </c>
      <c r="P2024" s="41">
        <f t="shared" si="116"/>
        <v>0</v>
      </c>
    </row>
    <row r="2025" spans="1:16" x14ac:dyDescent="0.2">
      <c r="A2025" s="73">
        <v>37186</v>
      </c>
      <c r="B2025" s="24" t="s">
        <v>99</v>
      </c>
      <c r="C2025" s="71">
        <v>8</v>
      </c>
      <c r="D2025" s="24" t="s">
        <v>170</v>
      </c>
      <c r="E2025" s="24">
        <v>22</v>
      </c>
      <c r="F2025" s="24" t="s">
        <v>165</v>
      </c>
      <c r="G2025" s="24">
        <v>2001</v>
      </c>
      <c r="H2025" s="24" t="s">
        <v>68</v>
      </c>
      <c r="I2025" s="24">
        <v>43</v>
      </c>
      <c r="J2025" s="21">
        <v>4</v>
      </c>
      <c r="K2025" s="41">
        <v>23.44</v>
      </c>
      <c r="L2025" s="41">
        <v>23.44</v>
      </c>
      <c r="M2025" s="41">
        <v>23.44</v>
      </c>
      <c r="N2025" s="41">
        <f t="shared" si="114"/>
        <v>0</v>
      </c>
      <c r="O2025" s="41">
        <f t="shared" si="115"/>
        <v>0</v>
      </c>
      <c r="P2025" s="41">
        <f t="shared" si="116"/>
        <v>0</v>
      </c>
    </row>
    <row r="2026" spans="1:16" x14ac:dyDescent="0.2">
      <c r="A2026" s="73">
        <v>37186</v>
      </c>
      <c r="B2026" s="24" t="s">
        <v>100</v>
      </c>
      <c r="C2026" s="71">
        <v>9.15</v>
      </c>
      <c r="D2026" s="24" t="s">
        <v>170</v>
      </c>
      <c r="E2026" s="24">
        <v>22</v>
      </c>
      <c r="F2026" s="24" t="s">
        <v>165</v>
      </c>
      <c r="G2026" s="24">
        <v>2001</v>
      </c>
      <c r="H2026" s="24" t="s">
        <v>68</v>
      </c>
      <c r="I2026" s="24">
        <v>43</v>
      </c>
      <c r="J2026" s="21">
        <v>4</v>
      </c>
      <c r="K2026" s="41">
        <v>20.45</v>
      </c>
      <c r="L2026" s="41">
        <v>20.45</v>
      </c>
      <c r="M2026" s="41">
        <v>20.45</v>
      </c>
      <c r="N2026" s="41">
        <f t="shared" si="114"/>
        <v>0</v>
      </c>
      <c r="O2026" s="41">
        <f t="shared" si="115"/>
        <v>0</v>
      </c>
      <c r="P2026" s="41">
        <f t="shared" si="116"/>
        <v>0</v>
      </c>
    </row>
    <row r="2027" spans="1:16" x14ac:dyDescent="0.2">
      <c r="A2027" s="73">
        <v>37186</v>
      </c>
      <c r="B2027" s="24" t="s">
        <v>101</v>
      </c>
      <c r="C2027" s="71">
        <v>9.3000000000000007</v>
      </c>
      <c r="D2027" s="24" t="s">
        <v>170</v>
      </c>
      <c r="E2027" s="24">
        <v>22</v>
      </c>
      <c r="F2027" s="24" t="s">
        <v>165</v>
      </c>
      <c r="G2027" s="24">
        <v>2001</v>
      </c>
      <c r="H2027" s="24" t="s">
        <v>68</v>
      </c>
      <c r="I2027" s="24">
        <v>43</v>
      </c>
      <c r="J2027" s="21">
        <v>4</v>
      </c>
      <c r="K2027" s="41">
        <v>10.99</v>
      </c>
      <c r="L2027" s="41">
        <v>10.99</v>
      </c>
      <c r="M2027" s="41">
        <v>10.99</v>
      </c>
      <c r="N2027" s="41">
        <f t="shared" si="114"/>
        <v>0</v>
      </c>
      <c r="O2027" s="41">
        <f t="shared" si="115"/>
        <v>0</v>
      </c>
      <c r="P2027" s="41">
        <f t="shared" si="116"/>
        <v>0</v>
      </c>
    </row>
    <row r="2028" spans="1:16" x14ac:dyDescent="0.2">
      <c r="A2028" s="73">
        <v>37186</v>
      </c>
      <c r="B2028" s="24" t="s">
        <v>102</v>
      </c>
      <c r="C2028" s="71">
        <v>9.4499999999999993</v>
      </c>
      <c r="D2028" s="24" t="s">
        <v>170</v>
      </c>
      <c r="E2028" s="24">
        <v>22</v>
      </c>
      <c r="F2028" s="24" t="s">
        <v>165</v>
      </c>
      <c r="G2028" s="24">
        <v>2001</v>
      </c>
      <c r="H2028" s="24" t="s">
        <v>68</v>
      </c>
      <c r="I2028" s="24">
        <v>43</v>
      </c>
      <c r="J2028" s="21">
        <v>4</v>
      </c>
      <c r="K2028" s="41">
        <v>5.69</v>
      </c>
      <c r="L2028" s="41">
        <v>5.45</v>
      </c>
      <c r="M2028" s="41">
        <v>1.71</v>
      </c>
      <c r="N2028" s="41">
        <f t="shared" si="114"/>
        <v>0.24000000000000021</v>
      </c>
      <c r="O2028" s="41">
        <f t="shared" si="115"/>
        <v>3.9800000000000004</v>
      </c>
      <c r="P2028" s="41">
        <f t="shared" si="116"/>
        <v>3.74</v>
      </c>
    </row>
    <row r="2029" spans="1:16" x14ac:dyDescent="0.2">
      <c r="A2029" s="73">
        <v>37186</v>
      </c>
      <c r="B2029" s="24" t="s">
        <v>103</v>
      </c>
      <c r="C2029" s="71">
        <v>9</v>
      </c>
      <c r="D2029" s="24" t="s">
        <v>170</v>
      </c>
      <c r="E2029" s="24">
        <v>22</v>
      </c>
      <c r="F2029" s="24" t="s">
        <v>165</v>
      </c>
      <c r="G2029" s="24">
        <v>2001</v>
      </c>
      <c r="H2029" s="24" t="s">
        <v>68</v>
      </c>
      <c r="I2029" s="24">
        <v>43</v>
      </c>
      <c r="J2029" s="21">
        <v>4</v>
      </c>
      <c r="K2029" s="41">
        <v>9.7799999999999994</v>
      </c>
      <c r="L2029" s="41">
        <v>9.2899999999999991</v>
      </c>
      <c r="M2029" s="41">
        <v>1.61</v>
      </c>
      <c r="N2029" s="41">
        <f t="shared" si="114"/>
        <v>0.49000000000000021</v>
      </c>
      <c r="O2029" s="41">
        <f t="shared" si="115"/>
        <v>8.17</v>
      </c>
      <c r="P2029" s="41">
        <f t="shared" si="116"/>
        <v>7.6799999999999988</v>
      </c>
    </row>
    <row r="2030" spans="1:16" x14ac:dyDescent="0.2">
      <c r="A2030" s="73">
        <v>37186</v>
      </c>
      <c r="B2030" s="24" t="s">
        <v>104</v>
      </c>
      <c r="C2030" s="71">
        <v>10.15</v>
      </c>
      <c r="D2030" s="24" t="s">
        <v>170</v>
      </c>
      <c r="E2030" s="24">
        <v>22</v>
      </c>
      <c r="F2030" s="24" t="s">
        <v>165</v>
      </c>
      <c r="G2030" s="24">
        <v>2001</v>
      </c>
      <c r="H2030" s="24" t="s">
        <v>68</v>
      </c>
      <c r="I2030" s="24">
        <v>43</v>
      </c>
      <c r="J2030" s="21">
        <v>4</v>
      </c>
      <c r="K2030" s="41">
        <v>8.6</v>
      </c>
      <c r="L2030" s="41">
        <v>8.6</v>
      </c>
      <c r="M2030" s="41">
        <v>8.6</v>
      </c>
      <c r="N2030" s="41">
        <f t="shared" si="114"/>
        <v>0</v>
      </c>
      <c r="O2030" s="41">
        <f t="shared" si="115"/>
        <v>0</v>
      </c>
      <c r="P2030" s="41">
        <f t="shared" si="116"/>
        <v>0</v>
      </c>
    </row>
    <row r="2031" spans="1:16" x14ac:dyDescent="0.2">
      <c r="A2031" s="73">
        <v>37186</v>
      </c>
      <c r="B2031" s="24" t="s">
        <v>105</v>
      </c>
      <c r="C2031" s="71">
        <v>10.3</v>
      </c>
      <c r="D2031" s="24" t="s">
        <v>170</v>
      </c>
      <c r="E2031" s="24">
        <v>22</v>
      </c>
      <c r="F2031" s="24" t="s">
        <v>165</v>
      </c>
      <c r="G2031" s="24">
        <v>2001</v>
      </c>
      <c r="H2031" s="24" t="s">
        <v>68</v>
      </c>
      <c r="I2031" s="24">
        <v>43</v>
      </c>
      <c r="J2031" s="21">
        <v>4</v>
      </c>
      <c r="K2031" s="41">
        <v>5.9</v>
      </c>
      <c r="L2031" s="41">
        <v>5.9</v>
      </c>
      <c r="M2031" s="41">
        <v>5.9</v>
      </c>
      <c r="N2031" s="41">
        <f t="shared" si="114"/>
        <v>0</v>
      </c>
      <c r="O2031" s="41">
        <f t="shared" si="115"/>
        <v>0</v>
      </c>
      <c r="P2031" s="41">
        <f t="shared" si="116"/>
        <v>0</v>
      </c>
    </row>
    <row r="2032" spans="1:16" x14ac:dyDescent="0.2">
      <c r="A2032" s="73">
        <v>37186</v>
      </c>
      <c r="B2032" s="24" t="s">
        <v>106</v>
      </c>
      <c r="C2032" s="71">
        <v>10.45</v>
      </c>
      <c r="D2032" s="24" t="s">
        <v>170</v>
      </c>
      <c r="E2032" s="24">
        <v>22</v>
      </c>
      <c r="F2032" s="24" t="s">
        <v>165</v>
      </c>
      <c r="G2032" s="24">
        <v>2001</v>
      </c>
      <c r="H2032" s="24" t="s">
        <v>68</v>
      </c>
      <c r="I2032" s="24">
        <v>43</v>
      </c>
      <c r="J2032" s="21">
        <v>4</v>
      </c>
      <c r="K2032" s="41">
        <v>9.2899999999999991</v>
      </c>
      <c r="L2032" s="41">
        <v>9.2899999999999991</v>
      </c>
      <c r="M2032" s="41">
        <v>9.2899999999999991</v>
      </c>
      <c r="N2032" s="41">
        <f t="shared" si="114"/>
        <v>0</v>
      </c>
      <c r="O2032" s="41">
        <f t="shared" si="115"/>
        <v>0</v>
      </c>
      <c r="P2032" s="41">
        <f t="shared" si="116"/>
        <v>0</v>
      </c>
    </row>
    <row r="2033" spans="1:16" x14ac:dyDescent="0.2">
      <c r="A2033" s="73">
        <v>37186</v>
      </c>
      <c r="B2033" s="24" t="s">
        <v>107</v>
      </c>
      <c r="C2033" s="71">
        <v>10</v>
      </c>
      <c r="D2033" s="24" t="s">
        <v>170</v>
      </c>
      <c r="E2033" s="24">
        <v>22</v>
      </c>
      <c r="F2033" s="24" t="s">
        <v>165</v>
      </c>
      <c r="G2033" s="24">
        <v>2001</v>
      </c>
      <c r="H2033" s="24" t="s">
        <v>68</v>
      </c>
      <c r="I2033" s="24">
        <v>43</v>
      </c>
      <c r="J2033" s="21">
        <v>4</v>
      </c>
      <c r="K2033" s="41">
        <v>10.99</v>
      </c>
      <c r="L2033" s="41">
        <v>10.99</v>
      </c>
      <c r="M2033" s="41">
        <v>10.99</v>
      </c>
      <c r="N2033" s="41">
        <f t="shared" si="114"/>
        <v>0</v>
      </c>
      <c r="O2033" s="41">
        <f t="shared" si="115"/>
        <v>0</v>
      </c>
      <c r="P2033" s="41">
        <f t="shared" si="116"/>
        <v>0</v>
      </c>
    </row>
    <row r="2034" spans="1:16" x14ac:dyDescent="0.2">
      <c r="A2034" s="73">
        <v>37186</v>
      </c>
      <c r="B2034" s="24" t="s">
        <v>108</v>
      </c>
      <c r="C2034" s="71">
        <v>11.15</v>
      </c>
      <c r="D2034" s="24" t="s">
        <v>170</v>
      </c>
      <c r="E2034" s="24">
        <v>22</v>
      </c>
      <c r="F2034" s="24" t="s">
        <v>165</v>
      </c>
      <c r="G2034" s="24">
        <v>2001</v>
      </c>
      <c r="H2034" s="24" t="s">
        <v>68</v>
      </c>
      <c r="I2034" s="24">
        <v>43</v>
      </c>
      <c r="J2034" s="21">
        <v>4</v>
      </c>
      <c r="K2034" s="41">
        <v>20.2</v>
      </c>
      <c r="L2034" s="41">
        <v>19</v>
      </c>
      <c r="M2034" s="41">
        <v>0.44</v>
      </c>
      <c r="N2034" s="41">
        <f t="shared" si="114"/>
        <v>1.1999999999999993</v>
      </c>
      <c r="O2034" s="41">
        <f t="shared" si="115"/>
        <v>19.759999999999998</v>
      </c>
      <c r="P2034" s="41">
        <f t="shared" si="116"/>
        <v>18.559999999999999</v>
      </c>
    </row>
    <row r="2035" spans="1:16" x14ac:dyDescent="0.2">
      <c r="A2035" s="73">
        <v>37186</v>
      </c>
      <c r="B2035" s="24" t="s">
        <v>109</v>
      </c>
      <c r="C2035" s="71">
        <v>11.3</v>
      </c>
      <c r="D2035" s="24" t="s">
        <v>170</v>
      </c>
      <c r="E2035" s="24">
        <v>22</v>
      </c>
      <c r="F2035" s="24" t="s">
        <v>165</v>
      </c>
      <c r="G2035" s="24">
        <v>2001</v>
      </c>
      <c r="H2035" s="24" t="s">
        <v>68</v>
      </c>
      <c r="I2035" s="24">
        <v>43</v>
      </c>
      <c r="J2035" s="21">
        <v>4</v>
      </c>
      <c r="K2035" s="41">
        <v>22.83</v>
      </c>
      <c r="L2035" s="41">
        <v>21.44</v>
      </c>
      <c r="M2035" s="41">
        <v>-0.01</v>
      </c>
      <c r="N2035" s="41">
        <f t="shared" si="114"/>
        <v>1.389999999999997</v>
      </c>
      <c r="O2035" s="41">
        <f t="shared" si="115"/>
        <v>22.84</v>
      </c>
      <c r="P2035" s="41">
        <f t="shared" si="116"/>
        <v>21.450000000000003</v>
      </c>
    </row>
    <row r="2036" spans="1:16" x14ac:dyDescent="0.2">
      <c r="A2036" s="73">
        <v>37186</v>
      </c>
      <c r="B2036" s="24" t="s">
        <v>110</v>
      </c>
      <c r="C2036" s="71">
        <v>11.45</v>
      </c>
      <c r="D2036" s="24" t="s">
        <v>170</v>
      </c>
      <c r="E2036" s="24">
        <v>22</v>
      </c>
      <c r="F2036" s="24" t="s">
        <v>165</v>
      </c>
      <c r="G2036" s="24">
        <v>2001</v>
      </c>
      <c r="H2036" s="24" t="s">
        <v>68</v>
      </c>
      <c r="I2036" s="24">
        <v>43</v>
      </c>
      <c r="J2036" s="21">
        <v>4</v>
      </c>
      <c r="K2036" s="41">
        <v>23.74</v>
      </c>
      <c r="L2036" s="41">
        <v>22.33</v>
      </c>
      <c r="M2036" s="41">
        <v>0.44</v>
      </c>
      <c r="N2036" s="41">
        <f t="shared" si="114"/>
        <v>1.4100000000000001</v>
      </c>
      <c r="O2036" s="41">
        <f t="shared" si="115"/>
        <v>23.299999999999997</v>
      </c>
      <c r="P2036" s="41">
        <f t="shared" si="116"/>
        <v>21.889999999999997</v>
      </c>
    </row>
    <row r="2037" spans="1:16" x14ac:dyDescent="0.2">
      <c r="A2037" s="73">
        <v>37186</v>
      </c>
      <c r="B2037" s="24" t="s">
        <v>111</v>
      </c>
      <c r="C2037" s="71">
        <v>11</v>
      </c>
      <c r="D2037" s="24" t="s">
        <v>170</v>
      </c>
      <c r="E2037" s="24">
        <v>22</v>
      </c>
      <c r="F2037" s="24" t="s">
        <v>165</v>
      </c>
      <c r="G2037" s="24">
        <v>2001</v>
      </c>
      <c r="H2037" s="24" t="s">
        <v>68</v>
      </c>
      <c r="I2037" s="24">
        <v>43</v>
      </c>
      <c r="J2037" s="21">
        <v>4</v>
      </c>
      <c r="K2037" s="41">
        <v>26.4</v>
      </c>
      <c r="L2037" s="41">
        <v>26.4</v>
      </c>
      <c r="M2037" s="41">
        <v>26.4</v>
      </c>
      <c r="N2037" s="41">
        <f t="shared" si="114"/>
        <v>0</v>
      </c>
      <c r="O2037" s="41">
        <f t="shared" si="115"/>
        <v>0</v>
      </c>
      <c r="P2037" s="41">
        <f t="shared" si="116"/>
        <v>0</v>
      </c>
    </row>
    <row r="2038" spans="1:16" x14ac:dyDescent="0.2">
      <c r="A2038" s="73">
        <v>37186</v>
      </c>
      <c r="B2038" s="24" t="s">
        <v>112</v>
      </c>
      <c r="C2038" s="71">
        <v>12.15</v>
      </c>
      <c r="D2038" s="24" t="s">
        <v>170</v>
      </c>
      <c r="E2038" s="24">
        <v>22</v>
      </c>
      <c r="F2038" s="24" t="s">
        <v>165</v>
      </c>
      <c r="G2038" s="24">
        <v>2001</v>
      </c>
      <c r="H2038" s="24" t="s">
        <v>68</v>
      </c>
      <c r="I2038" s="24">
        <v>43</v>
      </c>
      <c r="J2038" s="21">
        <v>4</v>
      </c>
      <c r="K2038" s="41">
        <v>22.22</v>
      </c>
      <c r="L2038" s="41">
        <v>22.22</v>
      </c>
      <c r="M2038" s="41">
        <v>22.22</v>
      </c>
      <c r="N2038" s="41">
        <f t="shared" si="114"/>
        <v>0</v>
      </c>
      <c r="O2038" s="41">
        <f t="shared" si="115"/>
        <v>0</v>
      </c>
      <c r="P2038" s="41">
        <f t="shared" si="116"/>
        <v>0</v>
      </c>
    </row>
    <row r="2039" spans="1:16" x14ac:dyDescent="0.2">
      <c r="A2039" s="73">
        <v>37186</v>
      </c>
      <c r="B2039" s="24" t="s">
        <v>113</v>
      </c>
      <c r="C2039" s="71">
        <v>12.3</v>
      </c>
      <c r="D2039" s="24" t="s">
        <v>170</v>
      </c>
      <c r="E2039" s="24">
        <v>22</v>
      </c>
      <c r="F2039" s="24" t="s">
        <v>165</v>
      </c>
      <c r="G2039" s="24">
        <v>2001</v>
      </c>
      <c r="H2039" s="24" t="s">
        <v>68</v>
      </c>
      <c r="I2039" s="24">
        <v>43</v>
      </c>
      <c r="J2039" s="21">
        <v>4</v>
      </c>
      <c r="K2039" s="41">
        <v>24.66</v>
      </c>
      <c r="L2039" s="41">
        <v>23.22</v>
      </c>
      <c r="M2039" s="41">
        <v>0.91</v>
      </c>
      <c r="N2039" s="41">
        <f t="shared" si="114"/>
        <v>1.4400000000000013</v>
      </c>
      <c r="O2039" s="41">
        <f t="shared" si="115"/>
        <v>23.75</v>
      </c>
      <c r="P2039" s="41">
        <f t="shared" si="116"/>
        <v>22.31</v>
      </c>
    </row>
    <row r="2040" spans="1:16" x14ac:dyDescent="0.2">
      <c r="A2040" s="73">
        <v>37186</v>
      </c>
      <c r="B2040" s="24" t="s">
        <v>114</v>
      </c>
      <c r="C2040" s="71">
        <v>12.45</v>
      </c>
      <c r="D2040" s="24" t="s">
        <v>170</v>
      </c>
      <c r="E2040" s="24">
        <v>22</v>
      </c>
      <c r="F2040" s="24" t="s">
        <v>165</v>
      </c>
      <c r="G2040" s="24">
        <v>2001</v>
      </c>
      <c r="H2040" s="24" t="s">
        <v>68</v>
      </c>
      <c r="I2040" s="24">
        <v>43</v>
      </c>
      <c r="J2040" s="21">
        <v>4</v>
      </c>
      <c r="K2040" s="41">
        <v>28.1</v>
      </c>
      <c r="L2040" s="41">
        <v>26.4</v>
      </c>
      <c r="M2040" s="41">
        <v>-0.01</v>
      </c>
      <c r="N2040" s="41">
        <f t="shared" si="114"/>
        <v>1.7000000000000028</v>
      </c>
      <c r="O2040" s="41">
        <f t="shared" si="115"/>
        <v>28.110000000000003</v>
      </c>
      <c r="P2040" s="41">
        <f t="shared" si="116"/>
        <v>26.41</v>
      </c>
    </row>
    <row r="2041" spans="1:16" x14ac:dyDescent="0.2">
      <c r="A2041" s="73">
        <v>37186</v>
      </c>
      <c r="B2041" s="24" t="s">
        <v>115</v>
      </c>
      <c r="C2041" s="71">
        <v>12</v>
      </c>
      <c r="D2041" s="24" t="s">
        <v>170</v>
      </c>
      <c r="E2041" s="24">
        <v>22</v>
      </c>
      <c r="F2041" s="24" t="s">
        <v>165</v>
      </c>
      <c r="G2041" s="24">
        <v>2001</v>
      </c>
      <c r="H2041" s="24" t="s">
        <v>68</v>
      </c>
      <c r="I2041" s="24">
        <v>43</v>
      </c>
      <c r="J2041" s="21">
        <v>4</v>
      </c>
      <c r="K2041" s="41">
        <v>27.06</v>
      </c>
      <c r="L2041" s="41">
        <v>24.82</v>
      </c>
      <c r="M2041" s="41">
        <v>-9.9</v>
      </c>
      <c r="N2041" s="41">
        <f t="shared" si="114"/>
        <v>2.2399999999999984</v>
      </c>
      <c r="O2041" s="41">
        <f t="shared" si="115"/>
        <v>36.96</v>
      </c>
      <c r="P2041" s="41">
        <f t="shared" si="116"/>
        <v>34.72</v>
      </c>
    </row>
    <row r="2042" spans="1:16" x14ac:dyDescent="0.2">
      <c r="A2042" s="73">
        <v>37186</v>
      </c>
      <c r="B2042" s="24" t="s">
        <v>116</v>
      </c>
      <c r="C2042" s="71">
        <v>13.15</v>
      </c>
      <c r="D2042" s="24" t="s">
        <v>170</v>
      </c>
      <c r="E2042" s="24">
        <v>22</v>
      </c>
      <c r="F2042" s="24" t="s">
        <v>165</v>
      </c>
      <c r="G2042" s="24">
        <v>2001</v>
      </c>
      <c r="H2042" s="24" t="s">
        <v>68</v>
      </c>
      <c r="I2042" s="24">
        <v>43</v>
      </c>
      <c r="J2042" s="21">
        <v>4</v>
      </c>
      <c r="K2042" s="41">
        <v>17.7</v>
      </c>
      <c r="L2042" s="41">
        <v>17.7</v>
      </c>
      <c r="M2042" s="41">
        <v>17.7</v>
      </c>
      <c r="N2042" s="41">
        <f t="shared" si="114"/>
        <v>0</v>
      </c>
      <c r="O2042" s="41">
        <f t="shared" si="115"/>
        <v>0</v>
      </c>
      <c r="P2042" s="41">
        <f t="shared" si="116"/>
        <v>0</v>
      </c>
    </row>
    <row r="2043" spans="1:16" x14ac:dyDescent="0.2">
      <c r="A2043" s="73">
        <v>37186</v>
      </c>
      <c r="B2043" s="24" t="s">
        <v>117</v>
      </c>
      <c r="C2043" s="71">
        <v>13.3</v>
      </c>
      <c r="D2043" s="24" t="s">
        <v>170</v>
      </c>
      <c r="E2043" s="24">
        <v>22</v>
      </c>
      <c r="F2043" s="24" t="s">
        <v>165</v>
      </c>
      <c r="G2043" s="24">
        <v>2001</v>
      </c>
      <c r="H2043" s="24" t="s">
        <v>68</v>
      </c>
      <c r="I2043" s="24">
        <v>43</v>
      </c>
      <c r="J2043" s="21">
        <v>4</v>
      </c>
      <c r="K2043" s="41">
        <v>21.11</v>
      </c>
      <c r="L2043" s="41">
        <v>21.11</v>
      </c>
      <c r="M2043" s="41">
        <v>21.11</v>
      </c>
      <c r="N2043" s="41">
        <f t="shared" si="114"/>
        <v>0</v>
      </c>
      <c r="O2043" s="41">
        <f t="shared" si="115"/>
        <v>0</v>
      </c>
      <c r="P2043" s="41">
        <f t="shared" si="116"/>
        <v>0</v>
      </c>
    </row>
    <row r="2044" spans="1:16" x14ac:dyDescent="0.2">
      <c r="A2044" s="73">
        <v>37186</v>
      </c>
      <c r="B2044" s="24" t="s">
        <v>118</v>
      </c>
      <c r="C2044" s="71">
        <v>13.45</v>
      </c>
      <c r="D2044" s="24" t="s">
        <v>170</v>
      </c>
      <c r="E2044" s="24">
        <v>22</v>
      </c>
      <c r="F2044" s="24" t="s">
        <v>165</v>
      </c>
      <c r="G2044" s="24">
        <v>2001</v>
      </c>
      <c r="H2044" s="24" t="s">
        <v>68</v>
      </c>
      <c r="I2044" s="24">
        <v>43</v>
      </c>
      <c r="J2044" s="21">
        <v>4</v>
      </c>
      <c r="K2044" s="41">
        <v>21.89</v>
      </c>
      <c r="L2044" s="41">
        <v>21.89</v>
      </c>
      <c r="M2044" s="41">
        <v>21.89</v>
      </c>
      <c r="N2044" s="41">
        <f t="shared" si="114"/>
        <v>0</v>
      </c>
      <c r="O2044" s="41">
        <f t="shared" si="115"/>
        <v>0</v>
      </c>
      <c r="P2044" s="41">
        <f t="shared" si="116"/>
        <v>0</v>
      </c>
    </row>
    <row r="2045" spans="1:16" x14ac:dyDescent="0.2">
      <c r="A2045" s="73">
        <v>37186</v>
      </c>
      <c r="B2045" s="24" t="s">
        <v>119</v>
      </c>
      <c r="C2045" s="71">
        <v>13</v>
      </c>
      <c r="D2045" s="24" t="s">
        <v>170</v>
      </c>
      <c r="E2045" s="24">
        <v>22</v>
      </c>
      <c r="F2045" s="24" t="s">
        <v>165</v>
      </c>
      <c r="G2045" s="24">
        <v>2001</v>
      </c>
      <c r="H2045" s="24" t="s">
        <v>68</v>
      </c>
      <c r="I2045" s="24">
        <v>43</v>
      </c>
      <c r="J2045" s="21">
        <v>4</v>
      </c>
      <c r="K2045" s="41">
        <v>21.89</v>
      </c>
      <c r="L2045" s="41">
        <v>21.89</v>
      </c>
      <c r="M2045" s="41">
        <v>21.89</v>
      </c>
      <c r="N2045" s="41">
        <f t="shared" si="114"/>
        <v>0</v>
      </c>
      <c r="O2045" s="41">
        <f t="shared" si="115"/>
        <v>0</v>
      </c>
      <c r="P2045" s="41">
        <f t="shared" si="116"/>
        <v>0</v>
      </c>
    </row>
    <row r="2046" spans="1:16" x14ac:dyDescent="0.2">
      <c r="A2046" s="73">
        <v>37186</v>
      </c>
      <c r="B2046" s="24" t="s">
        <v>121</v>
      </c>
      <c r="C2046" s="71">
        <v>14.15</v>
      </c>
      <c r="D2046" s="24" t="s">
        <v>170</v>
      </c>
      <c r="E2046" s="24">
        <v>22</v>
      </c>
      <c r="F2046" s="24" t="s">
        <v>165</v>
      </c>
      <c r="G2046" s="24">
        <v>2001</v>
      </c>
      <c r="H2046" s="24" t="s">
        <v>68</v>
      </c>
      <c r="I2046" s="24">
        <v>43</v>
      </c>
      <c r="J2046" s="21">
        <v>4</v>
      </c>
      <c r="K2046" s="41">
        <v>18.559999999999999</v>
      </c>
      <c r="L2046" s="41">
        <v>18</v>
      </c>
      <c r="M2046" s="41">
        <v>9.2899999999999991</v>
      </c>
      <c r="N2046" s="41">
        <f t="shared" si="114"/>
        <v>0.55999999999999872</v>
      </c>
      <c r="O2046" s="41">
        <f t="shared" si="115"/>
        <v>9.27</v>
      </c>
      <c r="P2046" s="41">
        <f t="shared" si="116"/>
        <v>8.7100000000000009</v>
      </c>
    </row>
    <row r="2047" spans="1:16" x14ac:dyDescent="0.2">
      <c r="A2047" s="73">
        <v>37186</v>
      </c>
      <c r="B2047" s="24" t="s">
        <v>122</v>
      </c>
      <c r="C2047" s="71">
        <v>14.3</v>
      </c>
      <c r="D2047" s="24" t="s">
        <v>170</v>
      </c>
      <c r="E2047" s="24">
        <v>22</v>
      </c>
      <c r="F2047" s="24" t="s">
        <v>165</v>
      </c>
      <c r="G2047" s="24">
        <v>2001</v>
      </c>
      <c r="H2047" s="24" t="s">
        <v>68</v>
      </c>
      <c r="I2047" s="24">
        <v>43</v>
      </c>
      <c r="J2047" s="21">
        <v>4</v>
      </c>
      <c r="K2047" s="41">
        <v>19.97</v>
      </c>
      <c r="L2047" s="41">
        <v>19.3</v>
      </c>
      <c r="M2047" s="41">
        <v>8.9</v>
      </c>
      <c r="N2047" s="41">
        <f t="shared" si="114"/>
        <v>0.66999999999999815</v>
      </c>
      <c r="O2047" s="41">
        <f t="shared" si="115"/>
        <v>11.069999999999999</v>
      </c>
      <c r="P2047" s="41">
        <f t="shared" si="116"/>
        <v>10.4</v>
      </c>
    </row>
    <row r="2048" spans="1:16" x14ac:dyDescent="0.2">
      <c r="A2048" s="73">
        <v>37186</v>
      </c>
      <c r="B2048" s="24" t="s">
        <v>123</v>
      </c>
      <c r="C2048" s="71">
        <v>14.45</v>
      </c>
      <c r="D2048" s="24" t="s">
        <v>170</v>
      </c>
      <c r="E2048" s="24">
        <v>22</v>
      </c>
      <c r="F2048" s="24" t="s">
        <v>165</v>
      </c>
      <c r="G2048" s="24">
        <v>2001</v>
      </c>
      <c r="H2048" s="24" t="s">
        <v>68</v>
      </c>
      <c r="I2048" s="24">
        <v>43</v>
      </c>
      <c r="J2048" s="21">
        <v>4</v>
      </c>
      <c r="K2048" s="41">
        <v>25.36</v>
      </c>
      <c r="L2048" s="41">
        <v>23.22</v>
      </c>
      <c r="M2048" s="41">
        <v>-9.9</v>
      </c>
      <c r="N2048" s="41">
        <f t="shared" si="114"/>
        <v>2.1400000000000006</v>
      </c>
      <c r="O2048" s="41">
        <f t="shared" si="115"/>
        <v>35.26</v>
      </c>
      <c r="P2048" s="41">
        <f t="shared" si="116"/>
        <v>33.119999999999997</v>
      </c>
    </row>
    <row r="2049" spans="1:16" x14ac:dyDescent="0.2">
      <c r="A2049" s="73">
        <v>37186</v>
      </c>
      <c r="B2049" s="24" t="s">
        <v>124</v>
      </c>
      <c r="C2049" s="71">
        <v>14</v>
      </c>
      <c r="D2049" s="24" t="s">
        <v>170</v>
      </c>
      <c r="E2049" s="24">
        <v>22</v>
      </c>
      <c r="F2049" s="24" t="s">
        <v>165</v>
      </c>
      <c r="G2049" s="24">
        <v>2001</v>
      </c>
      <c r="H2049" s="24" t="s">
        <v>68</v>
      </c>
      <c r="I2049" s="24">
        <v>43</v>
      </c>
      <c r="J2049" s="21">
        <v>4</v>
      </c>
      <c r="K2049" s="41">
        <v>25.1</v>
      </c>
      <c r="L2049" s="41">
        <v>23.22</v>
      </c>
      <c r="M2049" s="41">
        <v>-5.99</v>
      </c>
      <c r="N2049" s="41">
        <f t="shared" si="114"/>
        <v>1.8800000000000026</v>
      </c>
      <c r="O2049" s="41">
        <f t="shared" si="115"/>
        <v>31.090000000000003</v>
      </c>
      <c r="P2049" s="41">
        <f t="shared" si="116"/>
        <v>29.21</v>
      </c>
    </row>
    <row r="2050" spans="1:16" x14ac:dyDescent="0.2">
      <c r="A2050" s="73">
        <v>37186</v>
      </c>
      <c r="B2050" s="24" t="s">
        <v>125</v>
      </c>
      <c r="C2050" s="71">
        <v>15.15</v>
      </c>
      <c r="D2050" s="24" t="s">
        <v>170</v>
      </c>
      <c r="E2050" s="24">
        <v>22</v>
      </c>
      <c r="F2050" s="24" t="s">
        <v>165</v>
      </c>
      <c r="G2050" s="24">
        <v>2001</v>
      </c>
      <c r="H2050" s="24" t="s">
        <v>68</v>
      </c>
      <c r="I2050" s="24">
        <v>43</v>
      </c>
      <c r="J2050" s="21">
        <v>4</v>
      </c>
      <c r="K2050" s="41">
        <v>21.43</v>
      </c>
      <c r="L2050" s="41">
        <v>20.6</v>
      </c>
      <c r="M2050" s="41">
        <v>7.7</v>
      </c>
      <c r="N2050" s="41">
        <f t="shared" si="114"/>
        <v>0.82999999999999829</v>
      </c>
      <c r="O2050" s="41">
        <f t="shared" si="115"/>
        <v>13.73</v>
      </c>
      <c r="P2050" s="41">
        <f t="shared" si="116"/>
        <v>12.900000000000002</v>
      </c>
    </row>
    <row r="2051" spans="1:16" x14ac:dyDescent="0.2">
      <c r="A2051" s="73">
        <v>37186</v>
      </c>
      <c r="B2051" s="24" t="s">
        <v>126</v>
      </c>
      <c r="C2051" s="71">
        <v>15.3</v>
      </c>
      <c r="D2051" s="24" t="s">
        <v>170</v>
      </c>
      <c r="E2051" s="24">
        <v>22</v>
      </c>
      <c r="F2051" s="24" t="s">
        <v>165</v>
      </c>
      <c r="G2051" s="24">
        <v>2001</v>
      </c>
      <c r="H2051" s="24" t="s">
        <v>68</v>
      </c>
      <c r="I2051" s="24">
        <v>43</v>
      </c>
      <c r="J2051" s="21">
        <v>4</v>
      </c>
      <c r="K2051" s="41">
        <v>21.01</v>
      </c>
      <c r="L2051" s="41">
        <v>20.3</v>
      </c>
      <c r="M2051" s="41">
        <v>9.2899999999999991</v>
      </c>
      <c r="N2051" s="41">
        <f t="shared" si="114"/>
        <v>0.71000000000000085</v>
      </c>
      <c r="O2051" s="41">
        <f t="shared" si="115"/>
        <v>11.720000000000002</v>
      </c>
      <c r="P2051" s="41">
        <f t="shared" si="116"/>
        <v>11.010000000000002</v>
      </c>
    </row>
    <row r="2052" spans="1:16" x14ac:dyDescent="0.2">
      <c r="A2052" s="73">
        <v>37186</v>
      </c>
      <c r="B2052" s="24" t="s">
        <v>127</v>
      </c>
      <c r="C2052" s="71">
        <v>15.45</v>
      </c>
      <c r="D2052" s="24" t="s">
        <v>170</v>
      </c>
      <c r="E2052" s="24">
        <v>22</v>
      </c>
      <c r="F2052" s="24" t="s">
        <v>165</v>
      </c>
      <c r="G2052" s="24">
        <v>2001</v>
      </c>
      <c r="H2052" s="24" t="s">
        <v>68</v>
      </c>
      <c r="I2052" s="24">
        <v>43</v>
      </c>
      <c r="J2052" s="21">
        <v>4</v>
      </c>
      <c r="K2052" s="41">
        <v>20.88</v>
      </c>
      <c r="L2052" s="41">
        <v>20.2</v>
      </c>
      <c r="M2052" s="41">
        <v>9.6999999999999993</v>
      </c>
      <c r="N2052" s="41">
        <f t="shared" si="114"/>
        <v>0.67999999999999972</v>
      </c>
      <c r="O2052" s="41">
        <f t="shared" si="115"/>
        <v>11.18</v>
      </c>
      <c r="P2052" s="41">
        <f t="shared" si="116"/>
        <v>10.5</v>
      </c>
    </row>
    <row r="2053" spans="1:16" x14ac:dyDescent="0.2">
      <c r="A2053" s="73">
        <v>37186</v>
      </c>
      <c r="B2053" s="24" t="s">
        <v>128</v>
      </c>
      <c r="C2053" s="71">
        <v>15</v>
      </c>
      <c r="D2053" s="24" t="s">
        <v>170</v>
      </c>
      <c r="E2053" s="24">
        <v>22</v>
      </c>
      <c r="F2053" s="24" t="s">
        <v>165</v>
      </c>
      <c r="G2053" s="24">
        <v>2001</v>
      </c>
      <c r="H2053" s="24" t="s">
        <v>68</v>
      </c>
      <c r="I2053" s="24">
        <v>43</v>
      </c>
      <c r="J2053" s="21">
        <v>4</v>
      </c>
      <c r="K2053" s="41">
        <v>20.399999999999999</v>
      </c>
      <c r="L2053" s="41">
        <v>20.399999999999999</v>
      </c>
      <c r="M2053" s="41">
        <v>20.399999999999999</v>
      </c>
      <c r="N2053" s="41">
        <f t="shared" si="114"/>
        <v>0</v>
      </c>
      <c r="O2053" s="41">
        <f t="shared" si="115"/>
        <v>0</v>
      </c>
      <c r="P2053" s="41">
        <f t="shared" si="116"/>
        <v>0</v>
      </c>
    </row>
    <row r="2054" spans="1:16" x14ac:dyDescent="0.2">
      <c r="A2054" s="73">
        <v>37186</v>
      </c>
      <c r="B2054" s="24" t="s">
        <v>129</v>
      </c>
      <c r="C2054" s="71">
        <v>16.149999999999999</v>
      </c>
      <c r="D2054" s="24" t="s">
        <v>170</v>
      </c>
      <c r="E2054" s="24">
        <v>22</v>
      </c>
      <c r="F2054" s="24" t="s">
        <v>165</v>
      </c>
      <c r="G2054" s="24">
        <v>2001</v>
      </c>
      <c r="H2054" s="24" t="s">
        <v>68</v>
      </c>
      <c r="I2054" s="24">
        <v>43</v>
      </c>
      <c r="J2054" s="21">
        <v>4</v>
      </c>
      <c r="K2054" s="41">
        <v>35.67</v>
      </c>
      <c r="L2054" s="41">
        <v>15.3</v>
      </c>
      <c r="M2054" s="41">
        <v>-49.9</v>
      </c>
      <c r="N2054" s="41">
        <f t="shared" si="114"/>
        <v>20.37</v>
      </c>
      <c r="O2054" s="41">
        <f t="shared" si="115"/>
        <v>85.57</v>
      </c>
      <c r="P2054" s="41">
        <f t="shared" si="116"/>
        <v>65.2</v>
      </c>
    </row>
    <row r="2055" spans="1:16" x14ac:dyDescent="0.2">
      <c r="A2055" s="73">
        <v>37186</v>
      </c>
      <c r="B2055" s="24" t="s">
        <v>130</v>
      </c>
      <c r="C2055" s="71">
        <v>16.3</v>
      </c>
      <c r="D2055" s="24" t="s">
        <v>170</v>
      </c>
      <c r="E2055" s="24">
        <v>22</v>
      </c>
      <c r="F2055" s="24" t="s">
        <v>165</v>
      </c>
      <c r="G2055" s="24">
        <v>2001</v>
      </c>
      <c r="H2055" s="24" t="s">
        <v>68</v>
      </c>
      <c r="I2055" s="24">
        <v>43</v>
      </c>
      <c r="J2055" s="21">
        <v>4</v>
      </c>
      <c r="K2055" s="41">
        <v>26.1</v>
      </c>
      <c r="L2055" s="41">
        <v>21.5</v>
      </c>
      <c r="M2055" s="41">
        <v>-49.9</v>
      </c>
      <c r="N2055" s="41">
        <f t="shared" ref="N2055:N2118" si="117">K2055-L2055</f>
        <v>4.6000000000000014</v>
      </c>
      <c r="O2055" s="41">
        <f t="shared" ref="O2055:O2118" si="118">K2055-M2055</f>
        <v>76</v>
      </c>
      <c r="P2055" s="41">
        <f t="shared" ref="P2055:P2118" si="119">L2055-M2055</f>
        <v>71.400000000000006</v>
      </c>
    </row>
    <row r="2056" spans="1:16" x14ac:dyDescent="0.2">
      <c r="A2056" s="73">
        <v>37186</v>
      </c>
      <c r="B2056" s="24" t="s">
        <v>131</v>
      </c>
      <c r="C2056" s="71">
        <v>16.45</v>
      </c>
      <c r="D2056" s="24" t="s">
        <v>170</v>
      </c>
      <c r="E2056" s="24">
        <v>22</v>
      </c>
      <c r="F2056" s="24" t="s">
        <v>165</v>
      </c>
      <c r="G2056" s="24">
        <v>2001</v>
      </c>
      <c r="H2056" s="24" t="s">
        <v>68</v>
      </c>
      <c r="I2056" s="24">
        <v>43</v>
      </c>
      <c r="J2056" s="21">
        <v>4</v>
      </c>
      <c r="K2056" s="41">
        <v>25.89</v>
      </c>
      <c r="L2056" s="41">
        <v>21.3</v>
      </c>
      <c r="M2056" s="41">
        <v>-49.9</v>
      </c>
      <c r="N2056" s="41">
        <f t="shared" si="117"/>
        <v>4.59</v>
      </c>
      <c r="O2056" s="41">
        <f t="shared" si="118"/>
        <v>75.789999999999992</v>
      </c>
      <c r="P2056" s="41">
        <f t="shared" si="119"/>
        <v>71.2</v>
      </c>
    </row>
    <row r="2057" spans="1:16" x14ac:dyDescent="0.2">
      <c r="A2057" s="73">
        <v>37186</v>
      </c>
      <c r="B2057" s="24" t="s">
        <v>132</v>
      </c>
      <c r="C2057" s="71">
        <v>16</v>
      </c>
      <c r="D2057" s="24" t="s">
        <v>170</v>
      </c>
      <c r="E2057" s="24">
        <v>22</v>
      </c>
      <c r="F2057" s="24" t="s">
        <v>165</v>
      </c>
      <c r="G2057" s="24">
        <v>2001</v>
      </c>
      <c r="H2057" s="24" t="s">
        <v>68</v>
      </c>
      <c r="I2057" s="24">
        <v>43</v>
      </c>
      <c r="J2057" s="21">
        <v>4</v>
      </c>
      <c r="K2057" s="41">
        <v>25.36</v>
      </c>
      <c r="L2057" s="41">
        <v>20.8</v>
      </c>
      <c r="M2057" s="41">
        <v>-49.9</v>
      </c>
      <c r="N2057" s="41">
        <f t="shared" si="117"/>
        <v>4.5599999999999987</v>
      </c>
      <c r="O2057" s="41">
        <f t="shared" si="118"/>
        <v>75.259999999999991</v>
      </c>
      <c r="P2057" s="41">
        <f t="shared" si="119"/>
        <v>70.7</v>
      </c>
    </row>
    <row r="2058" spans="1:16" x14ac:dyDescent="0.2">
      <c r="A2058" s="73">
        <v>37186</v>
      </c>
      <c r="B2058" s="24" t="s">
        <v>133</v>
      </c>
      <c r="C2058" s="71">
        <v>17.149999999999999</v>
      </c>
      <c r="D2058" s="24" t="s">
        <v>170</v>
      </c>
      <c r="E2058" s="24">
        <v>22</v>
      </c>
      <c r="F2058" s="24" t="s">
        <v>165</v>
      </c>
      <c r="G2058" s="24">
        <v>2001</v>
      </c>
      <c r="H2058" s="24" t="s">
        <v>68</v>
      </c>
      <c r="I2058" s="24">
        <v>43</v>
      </c>
      <c r="J2058" s="21">
        <v>4</v>
      </c>
      <c r="K2058" s="41">
        <v>26.84</v>
      </c>
      <c r="L2058" s="41">
        <v>22.2</v>
      </c>
      <c r="M2058" s="41">
        <v>-49.9</v>
      </c>
      <c r="N2058" s="41">
        <f t="shared" si="117"/>
        <v>4.6400000000000006</v>
      </c>
      <c r="O2058" s="41">
        <f t="shared" si="118"/>
        <v>76.739999999999995</v>
      </c>
      <c r="P2058" s="41">
        <f t="shared" si="119"/>
        <v>72.099999999999994</v>
      </c>
    </row>
    <row r="2059" spans="1:16" x14ac:dyDescent="0.2">
      <c r="A2059" s="73">
        <v>37186</v>
      </c>
      <c r="B2059" s="24" t="s">
        <v>134</v>
      </c>
      <c r="C2059" s="71">
        <v>17.3</v>
      </c>
      <c r="D2059" s="24" t="s">
        <v>170</v>
      </c>
      <c r="E2059" s="24">
        <v>22</v>
      </c>
      <c r="F2059" s="24" t="s">
        <v>165</v>
      </c>
      <c r="G2059" s="24">
        <v>2001</v>
      </c>
      <c r="H2059" s="24" t="s">
        <v>68</v>
      </c>
      <c r="I2059" s="24">
        <v>43</v>
      </c>
      <c r="J2059" s="21">
        <v>4</v>
      </c>
      <c r="K2059" s="41">
        <v>27.61</v>
      </c>
      <c r="L2059" s="41">
        <v>22.92</v>
      </c>
      <c r="M2059" s="41">
        <v>-49.9</v>
      </c>
      <c r="N2059" s="41">
        <f t="shared" si="117"/>
        <v>4.6899999999999977</v>
      </c>
      <c r="O2059" s="41">
        <f t="shared" si="118"/>
        <v>77.509999999999991</v>
      </c>
      <c r="P2059" s="41">
        <f t="shared" si="119"/>
        <v>72.819999999999993</v>
      </c>
    </row>
    <row r="2060" spans="1:16" x14ac:dyDescent="0.2">
      <c r="A2060" s="73">
        <v>37186</v>
      </c>
      <c r="B2060" s="24" t="s">
        <v>135</v>
      </c>
      <c r="C2060" s="71">
        <v>17.45</v>
      </c>
      <c r="D2060" s="24" t="s">
        <v>170</v>
      </c>
      <c r="E2060" s="24">
        <v>22</v>
      </c>
      <c r="F2060" s="24" t="s">
        <v>165</v>
      </c>
      <c r="G2060" s="24">
        <v>2001</v>
      </c>
      <c r="H2060" s="24" t="s">
        <v>68</v>
      </c>
      <c r="I2060" s="24">
        <v>43</v>
      </c>
      <c r="J2060" s="21">
        <v>4</v>
      </c>
      <c r="K2060" s="41">
        <v>29.35</v>
      </c>
      <c r="L2060" s="41">
        <v>24.56</v>
      </c>
      <c r="M2060" s="41">
        <v>-49.9</v>
      </c>
      <c r="N2060" s="41">
        <f t="shared" si="117"/>
        <v>4.7900000000000027</v>
      </c>
      <c r="O2060" s="41">
        <f t="shared" si="118"/>
        <v>79.25</v>
      </c>
      <c r="P2060" s="41">
        <f t="shared" si="119"/>
        <v>74.459999999999994</v>
      </c>
    </row>
    <row r="2061" spans="1:16" x14ac:dyDescent="0.2">
      <c r="A2061" s="73">
        <v>37186</v>
      </c>
      <c r="B2061" s="24" t="s">
        <v>136</v>
      </c>
      <c r="C2061" s="71">
        <v>17</v>
      </c>
      <c r="D2061" s="24" t="s">
        <v>170</v>
      </c>
      <c r="E2061" s="24">
        <v>22</v>
      </c>
      <c r="F2061" s="24" t="s">
        <v>165</v>
      </c>
      <c r="G2061" s="24">
        <v>2001</v>
      </c>
      <c r="H2061" s="24" t="s">
        <v>68</v>
      </c>
      <c r="I2061" s="24">
        <v>43</v>
      </c>
      <c r="J2061" s="21">
        <v>4</v>
      </c>
      <c r="K2061" s="41">
        <v>28.57</v>
      </c>
      <c r="L2061" s="41">
        <v>23.82</v>
      </c>
      <c r="M2061" s="41">
        <v>-49.9</v>
      </c>
      <c r="N2061" s="41">
        <f t="shared" si="117"/>
        <v>4.75</v>
      </c>
      <c r="O2061" s="41">
        <f t="shared" si="118"/>
        <v>78.47</v>
      </c>
      <c r="P2061" s="41">
        <f t="shared" si="119"/>
        <v>73.72</v>
      </c>
    </row>
    <row r="2062" spans="1:16" x14ac:dyDescent="0.2">
      <c r="A2062" s="73">
        <v>37186</v>
      </c>
      <c r="B2062" s="24" t="s">
        <v>137</v>
      </c>
      <c r="C2062" s="71">
        <v>18.149999999999999</v>
      </c>
      <c r="D2062" s="24" t="s">
        <v>170</v>
      </c>
      <c r="E2062" s="24">
        <v>22</v>
      </c>
      <c r="F2062" s="24" t="s">
        <v>165</v>
      </c>
      <c r="G2062" s="24">
        <v>2001</v>
      </c>
      <c r="H2062" s="24" t="s">
        <v>68</v>
      </c>
      <c r="I2062" s="24">
        <v>43</v>
      </c>
      <c r="J2062" s="21">
        <v>4</v>
      </c>
      <c r="K2062" s="41">
        <v>26.44</v>
      </c>
      <c r="L2062" s="41">
        <v>21.82</v>
      </c>
      <c r="M2062" s="41">
        <v>-49.9</v>
      </c>
      <c r="N2062" s="41">
        <f t="shared" si="117"/>
        <v>4.620000000000001</v>
      </c>
      <c r="O2062" s="41">
        <f t="shared" si="118"/>
        <v>76.34</v>
      </c>
      <c r="P2062" s="41">
        <f t="shared" si="119"/>
        <v>71.72</v>
      </c>
    </row>
    <row r="2063" spans="1:16" x14ac:dyDescent="0.2">
      <c r="A2063" s="73">
        <v>37186</v>
      </c>
      <c r="B2063" s="24" t="s">
        <v>138</v>
      </c>
      <c r="C2063" s="71">
        <v>18.3</v>
      </c>
      <c r="D2063" s="24" t="s">
        <v>170</v>
      </c>
      <c r="E2063" s="24">
        <v>22</v>
      </c>
      <c r="F2063" s="24" t="s">
        <v>165</v>
      </c>
      <c r="G2063" s="24">
        <v>2001</v>
      </c>
      <c r="H2063" s="24" t="s">
        <v>68</v>
      </c>
      <c r="I2063" s="24">
        <v>43</v>
      </c>
      <c r="J2063" s="21">
        <v>4</v>
      </c>
      <c r="K2063" s="41">
        <v>26.13</v>
      </c>
      <c r="L2063" s="41">
        <v>21.53</v>
      </c>
      <c r="M2063" s="41">
        <v>-49.9</v>
      </c>
      <c r="N2063" s="41">
        <f t="shared" si="117"/>
        <v>4.5999999999999979</v>
      </c>
      <c r="O2063" s="41">
        <f t="shared" si="118"/>
        <v>76.03</v>
      </c>
      <c r="P2063" s="41">
        <f t="shared" si="119"/>
        <v>71.430000000000007</v>
      </c>
    </row>
    <row r="2064" spans="1:16" x14ac:dyDescent="0.2">
      <c r="A2064" s="73">
        <v>37186</v>
      </c>
      <c r="B2064" s="24" t="s">
        <v>139</v>
      </c>
      <c r="C2064" s="71">
        <v>18.45</v>
      </c>
      <c r="D2064" s="24" t="s">
        <v>170</v>
      </c>
      <c r="E2064" s="24">
        <v>22</v>
      </c>
      <c r="F2064" s="24" t="s">
        <v>165</v>
      </c>
      <c r="G2064" s="24">
        <v>2001</v>
      </c>
      <c r="H2064" s="24" t="s">
        <v>68</v>
      </c>
      <c r="I2064" s="24">
        <v>43</v>
      </c>
      <c r="J2064" s="21">
        <v>4</v>
      </c>
      <c r="K2064" s="41">
        <v>26.13</v>
      </c>
      <c r="L2064" s="41">
        <v>21.53</v>
      </c>
      <c r="M2064" s="41">
        <v>-49.9</v>
      </c>
      <c r="N2064" s="41">
        <f t="shared" si="117"/>
        <v>4.5999999999999979</v>
      </c>
      <c r="O2064" s="41">
        <f t="shared" si="118"/>
        <v>76.03</v>
      </c>
      <c r="P2064" s="41">
        <f t="shared" si="119"/>
        <v>71.430000000000007</v>
      </c>
    </row>
    <row r="2065" spans="1:16" x14ac:dyDescent="0.2">
      <c r="A2065" s="73">
        <v>37186</v>
      </c>
      <c r="B2065" s="24" t="s">
        <v>140</v>
      </c>
      <c r="C2065" s="71">
        <v>18</v>
      </c>
      <c r="D2065" s="24" t="s">
        <v>170</v>
      </c>
      <c r="E2065" s="24">
        <v>22</v>
      </c>
      <c r="F2065" s="24" t="s">
        <v>165</v>
      </c>
      <c r="G2065" s="24">
        <v>2001</v>
      </c>
      <c r="H2065" s="24" t="s">
        <v>68</v>
      </c>
      <c r="I2065" s="24">
        <v>43</v>
      </c>
      <c r="J2065" s="21">
        <v>4</v>
      </c>
      <c r="K2065" s="41">
        <v>26.13</v>
      </c>
      <c r="L2065" s="41">
        <v>21.53</v>
      </c>
      <c r="M2065" s="41">
        <v>-49.9</v>
      </c>
      <c r="N2065" s="41">
        <f t="shared" si="117"/>
        <v>4.5999999999999979</v>
      </c>
      <c r="O2065" s="41">
        <f t="shared" si="118"/>
        <v>76.03</v>
      </c>
      <c r="P2065" s="41">
        <f t="shared" si="119"/>
        <v>71.430000000000007</v>
      </c>
    </row>
    <row r="2066" spans="1:16" x14ac:dyDescent="0.2">
      <c r="A2066" s="73">
        <v>37186</v>
      </c>
      <c r="B2066" s="24" t="s">
        <v>141</v>
      </c>
      <c r="C2066" s="71">
        <v>19.149999999999999</v>
      </c>
      <c r="D2066" s="24" t="s">
        <v>170</v>
      </c>
      <c r="E2066" s="24">
        <v>22</v>
      </c>
      <c r="F2066" s="24" t="s">
        <v>165</v>
      </c>
      <c r="G2066" s="24">
        <v>2001</v>
      </c>
      <c r="H2066" s="24" t="s">
        <v>68</v>
      </c>
      <c r="I2066" s="24">
        <v>43</v>
      </c>
      <c r="J2066" s="21">
        <v>4</v>
      </c>
      <c r="K2066" s="41">
        <v>24.93</v>
      </c>
      <c r="L2066" s="41">
        <v>20.399999999999999</v>
      </c>
      <c r="M2066" s="41">
        <v>-49.9</v>
      </c>
      <c r="N2066" s="41">
        <f t="shared" si="117"/>
        <v>4.5300000000000011</v>
      </c>
      <c r="O2066" s="41">
        <f t="shared" si="118"/>
        <v>74.83</v>
      </c>
      <c r="P2066" s="41">
        <f t="shared" si="119"/>
        <v>70.3</v>
      </c>
    </row>
    <row r="2067" spans="1:16" x14ac:dyDescent="0.2">
      <c r="A2067" s="73">
        <v>37186</v>
      </c>
      <c r="B2067" s="24" t="s">
        <v>142</v>
      </c>
      <c r="C2067" s="71">
        <v>19.3</v>
      </c>
      <c r="D2067" s="24" t="s">
        <v>170</v>
      </c>
      <c r="E2067" s="24">
        <v>22</v>
      </c>
      <c r="F2067" s="24" t="s">
        <v>165</v>
      </c>
      <c r="G2067" s="24">
        <v>2001</v>
      </c>
      <c r="H2067" s="24" t="s">
        <v>68</v>
      </c>
      <c r="I2067" s="24">
        <v>43</v>
      </c>
      <c r="J2067" s="21">
        <v>4</v>
      </c>
      <c r="K2067" s="41">
        <v>23.97</v>
      </c>
      <c r="L2067" s="41">
        <v>19.5</v>
      </c>
      <c r="M2067" s="41">
        <v>-49.9</v>
      </c>
      <c r="N2067" s="41">
        <f t="shared" si="117"/>
        <v>4.4699999999999989</v>
      </c>
      <c r="O2067" s="41">
        <f t="shared" si="118"/>
        <v>73.87</v>
      </c>
      <c r="P2067" s="41">
        <f t="shared" si="119"/>
        <v>69.400000000000006</v>
      </c>
    </row>
    <row r="2068" spans="1:16" x14ac:dyDescent="0.2">
      <c r="A2068" s="73">
        <v>37186</v>
      </c>
      <c r="B2068" s="24" t="s">
        <v>143</v>
      </c>
      <c r="C2068" s="71">
        <v>19.45</v>
      </c>
      <c r="D2068" s="24" t="s">
        <v>170</v>
      </c>
      <c r="E2068" s="24">
        <v>22</v>
      </c>
      <c r="F2068" s="24" t="s">
        <v>165</v>
      </c>
      <c r="G2068" s="24">
        <v>2001</v>
      </c>
      <c r="H2068" s="24" t="s">
        <v>68</v>
      </c>
      <c r="I2068" s="24">
        <v>43</v>
      </c>
      <c r="J2068" s="21">
        <v>4</v>
      </c>
      <c r="K2068" s="41">
        <v>21.63</v>
      </c>
      <c r="L2068" s="41">
        <v>17.3</v>
      </c>
      <c r="M2068" s="41">
        <v>-49.9</v>
      </c>
      <c r="N2068" s="41">
        <f t="shared" si="117"/>
        <v>4.3299999999999983</v>
      </c>
      <c r="O2068" s="41">
        <f t="shared" si="118"/>
        <v>71.53</v>
      </c>
      <c r="P2068" s="41">
        <f t="shared" si="119"/>
        <v>67.2</v>
      </c>
    </row>
    <row r="2069" spans="1:16" x14ac:dyDescent="0.2">
      <c r="A2069" s="73">
        <v>37186</v>
      </c>
      <c r="B2069" s="24" t="s">
        <v>144</v>
      </c>
      <c r="C2069" s="71">
        <v>19</v>
      </c>
      <c r="D2069" s="24" t="s">
        <v>170</v>
      </c>
      <c r="E2069" s="24">
        <v>22</v>
      </c>
      <c r="F2069" s="24" t="s">
        <v>165</v>
      </c>
      <c r="G2069" s="24">
        <v>2001</v>
      </c>
      <c r="H2069" s="24" t="s">
        <v>68</v>
      </c>
      <c r="I2069" s="24">
        <v>43</v>
      </c>
      <c r="J2069" s="21">
        <v>4</v>
      </c>
      <c r="K2069" s="41">
        <v>19.989999999999998</v>
      </c>
      <c r="L2069" s="41">
        <v>15.76</v>
      </c>
      <c r="M2069" s="41">
        <v>-49.9</v>
      </c>
      <c r="N2069" s="41">
        <f t="shared" si="117"/>
        <v>4.2299999999999986</v>
      </c>
      <c r="O2069" s="41">
        <f t="shared" si="118"/>
        <v>69.89</v>
      </c>
      <c r="P2069" s="41">
        <f t="shared" si="119"/>
        <v>65.66</v>
      </c>
    </row>
    <row r="2070" spans="1:16" x14ac:dyDescent="0.2">
      <c r="A2070" s="73">
        <v>37186</v>
      </c>
      <c r="B2070" s="24" t="s">
        <v>145</v>
      </c>
      <c r="C2070" s="71">
        <v>20.149999999999999</v>
      </c>
      <c r="D2070" s="24" t="s">
        <v>170</v>
      </c>
      <c r="E2070" s="24">
        <v>22</v>
      </c>
      <c r="F2070" s="24" t="s">
        <v>165</v>
      </c>
      <c r="G2070" s="24">
        <v>2001</v>
      </c>
      <c r="H2070" s="24" t="s">
        <v>68</v>
      </c>
      <c r="I2070" s="24">
        <v>43</v>
      </c>
      <c r="J2070" s="21">
        <v>4</v>
      </c>
      <c r="K2070" s="41">
        <v>15.44</v>
      </c>
      <c r="L2070" s="41">
        <v>11.49</v>
      </c>
      <c r="M2070" s="41">
        <v>-49.9</v>
      </c>
      <c r="N2070" s="41">
        <f t="shared" si="117"/>
        <v>3.9499999999999993</v>
      </c>
      <c r="O2070" s="41">
        <f t="shared" si="118"/>
        <v>65.34</v>
      </c>
      <c r="P2070" s="41">
        <f t="shared" si="119"/>
        <v>61.39</v>
      </c>
    </row>
    <row r="2071" spans="1:16" x14ac:dyDescent="0.2">
      <c r="A2071" s="73">
        <v>37186</v>
      </c>
      <c r="B2071" s="24" t="s">
        <v>146</v>
      </c>
      <c r="C2071" s="71">
        <v>20.3</v>
      </c>
      <c r="D2071" s="24" t="s">
        <v>170</v>
      </c>
      <c r="E2071" s="24">
        <v>22</v>
      </c>
      <c r="F2071" s="24" t="s">
        <v>165</v>
      </c>
      <c r="G2071" s="24">
        <v>2001</v>
      </c>
      <c r="H2071" s="24" t="s">
        <v>68</v>
      </c>
      <c r="I2071" s="24">
        <v>43</v>
      </c>
      <c r="J2071" s="21">
        <v>4</v>
      </c>
      <c r="K2071" s="41">
        <v>14.87</v>
      </c>
      <c r="L2071" s="41">
        <v>13.37</v>
      </c>
      <c r="M2071" s="41">
        <v>-9.9</v>
      </c>
      <c r="N2071" s="41">
        <f t="shared" si="117"/>
        <v>1.5</v>
      </c>
      <c r="O2071" s="41">
        <f t="shared" si="118"/>
        <v>24.77</v>
      </c>
      <c r="P2071" s="41">
        <f t="shared" si="119"/>
        <v>23.27</v>
      </c>
    </row>
    <row r="2072" spans="1:16" x14ac:dyDescent="0.2">
      <c r="A2072" s="73">
        <v>37186</v>
      </c>
      <c r="B2072" s="24" t="s">
        <v>147</v>
      </c>
      <c r="C2072" s="71">
        <v>20.45</v>
      </c>
      <c r="D2072" s="24" t="s">
        <v>170</v>
      </c>
      <c r="E2072" s="24">
        <v>22</v>
      </c>
      <c r="F2072" s="24" t="s">
        <v>165</v>
      </c>
      <c r="G2072" s="24">
        <v>2001</v>
      </c>
      <c r="H2072" s="24" t="s">
        <v>68</v>
      </c>
      <c r="I2072" s="24">
        <v>43</v>
      </c>
      <c r="J2072" s="21">
        <v>4</v>
      </c>
      <c r="K2072" s="41">
        <v>20.22</v>
      </c>
      <c r="L2072" s="41">
        <v>19</v>
      </c>
      <c r="M2072" s="41">
        <v>-0.01</v>
      </c>
      <c r="N2072" s="41">
        <f t="shared" si="117"/>
        <v>1.2199999999999989</v>
      </c>
      <c r="O2072" s="41">
        <f t="shared" si="118"/>
        <v>20.23</v>
      </c>
      <c r="P2072" s="41">
        <f t="shared" si="119"/>
        <v>19.010000000000002</v>
      </c>
    </row>
    <row r="2073" spans="1:16" x14ac:dyDescent="0.2">
      <c r="A2073" s="73">
        <v>37186</v>
      </c>
      <c r="B2073" s="24" t="s">
        <v>148</v>
      </c>
      <c r="C2073" s="71">
        <v>20</v>
      </c>
      <c r="D2073" s="24" t="s">
        <v>170</v>
      </c>
      <c r="E2073" s="24">
        <v>22</v>
      </c>
      <c r="F2073" s="24" t="s">
        <v>165</v>
      </c>
      <c r="G2073" s="24">
        <v>2001</v>
      </c>
      <c r="H2073" s="24" t="s">
        <v>68</v>
      </c>
      <c r="I2073" s="24">
        <v>43</v>
      </c>
      <c r="J2073" s="21">
        <v>4</v>
      </c>
      <c r="K2073" s="41">
        <v>26.42</v>
      </c>
      <c r="L2073" s="41">
        <v>21.8</v>
      </c>
      <c r="M2073" s="41">
        <v>-49.9</v>
      </c>
      <c r="N2073" s="41">
        <f t="shared" si="117"/>
        <v>4.620000000000001</v>
      </c>
      <c r="O2073" s="41">
        <f t="shared" si="118"/>
        <v>76.319999999999993</v>
      </c>
      <c r="P2073" s="41">
        <f t="shared" si="119"/>
        <v>71.7</v>
      </c>
    </row>
    <row r="2074" spans="1:16" x14ac:dyDescent="0.2">
      <c r="A2074" s="73">
        <v>37186</v>
      </c>
      <c r="B2074" s="24" t="s">
        <v>149</v>
      </c>
      <c r="C2074" s="71">
        <v>21.15</v>
      </c>
      <c r="D2074" s="24" t="s">
        <v>170</v>
      </c>
      <c r="E2074" s="24">
        <v>22</v>
      </c>
      <c r="F2074" s="24" t="s">
        <v>165</v>
      </c>
      <c r="G2074" s="24">
        <v>2001</v>
      </c>
      <c r="H2074" s="24" t="s">
        <v>68</v>
      </c>
      <c r="I2074" s="24">
        <v>43</v>
      </c>
      <c r="J2074" s="21">
        <v>4</v>
      </c>
      <c r="K2074" s="41">
        <v>27.48</v>
      </c>
      <c r="L2074" s="41">
        <v>22.8</v>
      </c>
      <c r="M2074" s="41">
        <v>-49.9</v>
      </c>
      <c r="N2074" s="41">
        <f t="shared" si="117"/>
        <v>4.68</v>
      </c>
      <c r="O2074" s="41">
        <f t="shared" si="118"/>
        <v>77.38</v>
      </c>
      <c r="P2074" s="41">
        <f t="shared" si="119"/>
        <v>72.7</v>
      </c>
    </row>
    <row r="2075" spans="1:16" x14ac:dyDescent="0.2">
      <c r="A2075" s="73">
        <v>37186</v>
      </c>
      <c r="B2075" s="24" t="s">
        <v>150</v>
      </c>
      <c r="C2075" s="71">
        <v>21.3</v>
      </c>
      <c r="D2075" s="24" t="s">
        <v>170</v>
      </c>
      <c r="E2075" s="24">
        <v>22</v>
      </c>
      <c r="F2075" s="24" t="s">
        <v>165</v>
      </c>
      <c r="G2075" s="24">
        <v>2001</v>
      </c>
      <c r="H2075" s="24" t="s">
        <v>68</v>
      </c>
      <c r="I2075" s="24">
        <v>43</v>
      </c>
      <c r="J2075" s="21">
        <v>4</v>
      </c>
      <c r="K2075" s="41">
        <v>20.13</v>
      </c>
      <c r="L2075" s="41">
        <v>19</v>
      </c>
      <c r="M2075" s="41">
        <v>1.51</v>
      </c>
      <c r="N2075" s="41">
        <f t="shared" si="117"/>
        <v>1.129999999999999</v>
      </c>
      <c r="O2075" s="41">
        <f t="shared" si="118"/>
        <v>18.619999999999997</v>
      </c>
      <c r="P2075" s="41">
        <f t="shared" si="119"/>
        <v>17.489999999999998</v>
      </c>
    </row>
    <row r="2076" spans="1:16" x14ac:dyDescent="0.2">
      <c r="A2076" s="73">
        <v>37186</v>
      </c>
      <c r="B2076" s="24" t="s">
        <v>151</v>
      </c>
      <c r="C2076" s="71">
        <v>21.45</v>
      </c>
      <c r="D2076" s="24" t="s">
        <v>170</v>
      </c>
      <c r="E2076" s="24">
        <v>22</v>
      </c>
      <c r="F2076" s="24" t="s">
        <v>165</v>
      </c>
      <c r="G2076" s="24">
        <v>2001</v>
      </c>
      <c r="H2076" s="24" t="s">
        <v>68</v>
      </c>
      <c r="I2076" s="24">
        <v>43</v>
      </c>
      <c r="J2076" s="21">
        <v>4</v>
      </c>
      <c r="K2076" s="41">
        <v>19.86</v>
      </c>
      <c r="L2076" s="41">
        <v>18.760000000000002</v>
      </c>
      <c r="M2076" s="41">
        <v>1.71</v>
      </c>
      <c r="N2076" s="41">
        <f t="shared" si="117"/>
        <v>1.0999999999999979</v>
      </c>
      <c r="O2076" s="41">
        <f t="shared" si="118"/>
        <v>18.149999999999999</v>
      </c>
      <c r="P2076" s="41">
        <f t="shared" si="119"/>
        <v>17.05</v>
      </c>
    </row>
    <row r="2077" spans="1:16" x14ac:dyDescent="0.2">
      <c r="A2077" s="73">
        <v>37186</v>
      </c>
      <c r="B2077" s="24" t="s">
        <v>152</v>
      </c>
      <c r="C2077" s="71">
        <v>21</v>
      </c>
      <c r="D2077" s="24" t="s">
        <v>170</v>
      </c>
      <c r="E2077" s="24">
        <v>22</v>
      </c>
      <c r="F2077" s="24" t="s">
        <v>165</v>
      </c>
      <c r="G2077" s="24">
        <v>2001</v>
      </c>
      <c r="H2077" s="24" t="s">
        <v>68</v>
      </c>
      <c r="I2077" s="24">
        <v>43</v>
      </c>
      <c r="J2077" s="21">
        <v>4</v>
      </c>
      <c r="K2077" s="41">
        <v>20.13</v>
      </c>
      <c r="L2077" s="41">
        <v>19</v>
      </c>
      <c r="M2077" s="41">
        <v>1.51</v>
      </c>
      <c r="N2077" s="41">
        <f t="shared" si="117"/>
        <v>1.129999999999999</v>
      </c>
      <c r="O2077" s="41">
        <f t="shared" si="118"/>
        <v>18.619999999999997</v>
      </c>
      <c r="P2077" s="41">
        <f t="shared" si="119"/>
        <v>17.489999999999998</v>
      </c>
    </row>
    <row r="2078" spans="1:16" x14ac:dyDescent="0.2">
      <c r="A2078" s="73">
        <v>37186</v>
      </c>
      <c r="B2078" s="24" t="s">
        <v>153</v>
      </c>
      <c r="C2078" s="71">
        <v>22.15</v>
      </c>
      <c r="D2078" s="24" t="s">
        <v>170</v>
      </c>
      <c r="E2078" s="24">
        <v>22</v>
      </c>
      <c r="F2078" s="24" t="s">
        <v>165</v>
      </c>
      <c r="G2078" s="24">
        <v>2001</v>
      </c>
      <c r="H2078" s="24" t="s">
        <v>68</v>
      </c>
      <c r="I2078" s="24">
        <v>43</v>
      </c>
      <c r="J2078" s="21">
        <v>4</v>
      </c>
      <c r="K2078" s="41">
        <v>18.5</v>
      </c>
      <c r="L2078" s="41">
        <v>17.38</v>
      </c>
      <c r="M2078" s="41">
        <v>-0.01</v>
      </c>
      <c r="N2078" s="41">
        <f t="shared" si="117"/>
        <v>1.120000000000001</v>
      </c>
      <c r="O2078" s="41">
        <f t="shared" si="118"/>
        <v>18.510000000000002</v>
      </c>
      <c r="P2078" s="41">
        <f t="shared" si="119"/>
        <v>17.39</v>
      </c>
    </row>
    <row r="2079" spans="1:16" x14ac:dyDescent="0.2">
      <c r="A2079" s="73">
        <v>37186</v>
      </c>
      <c r="B2079" s="24" t="s">
        <v>154</v>
      </c>
      <c r="C2079" s="71">
        <v>22.3</v>
      </c>
      <c r="D2079" s="24" t="s">
        <v>170</v>
      </c>
      <c r="E2079" s="24">
        <v>22</v>
      </c>
      <c r="F2079" s="24" t="s">
        <v>165</v>
      </c>
      <c r="G2079" s="24">
        <v>2001</v>
      </c>
      <c r="H2079" s="24" t="s">
        <v>68</v>
      </c>
      <c r="I2079" s="24">
        <v>43</v>
      </c>
      <c r="J2079" s="21">
        <v>4</v>
      </c>
      <c r="K2079" s="41">
        <v>23.3</v>
      </c>
      <c r="L2079" s="41">
        <v>21.9</v>
      </c>
      <c r="M2079" s="41">
        <v>0.25</v>
      </c>
      <c r="N2079" s="41">
        <f t="shared" si="117"/>
        <v>1.4000000000000021</v>
      </c>
      <c r="O2079" s="41">
        <f t="shared" si="118"/>
        <v>23.05</v>
      </c>
      <c r="P2079" s="41">
        <f t="shared" si="119"/>
        <v>21.65</v>
      </c>
    </row>
    <row r="2080" spans="1:16" x14ac:dyDescent="0.2">
      <c r="A2080" s="73">
        <v>37186</v>
      </c>
      <c r="B2080" s="24" t="s">
        <v>155</v>
      </c>
      <c r="C2080" s="71">
        <v>22.45</v>
      </c>
      <c r="D2080" s="24" t="s">
        <v>170</v>
      </c>
      <c r="E2080" s="24">
        <v>22</v>
      </c>
      <c r="F2080" s="24" t="s">
        <v>165</v>
      </c>
      <c r="G2080" s="24">
        <v>2001</v>
      </c>
      <c r="H2080" s="24" t="s">
        <v>68</v>
      </c>
      <c r="I2080" s="24">
        <v>43</v>
      </c>
      <c r="J2080" s="21">
        <v>4</v>
      </c>
      <c r="K2080" s="41">
        <v>25.62</v>
      </c>
      <c r="L2080" s="41">
        <v>24.11</v>
      </c>
      <c r="M2080" s="41">
        <v>0.64</v>
      </c>
      <c r="N2080" s="41">
        <f t="shared" si="117"/>
        <v>1.5100000000000016</v>
      </c>
      <c r="O2080" s="41">
        <f t="shared" si="118"/>
        <v>24.98</v>
      </c>
      <c r="P2080" s="41">
        <f t="shared" si="119"/>
        <v>23.47</v>
      </c>
    </row>
    <row r="2081" spans="1:16" x14ac:dyDescent="0.2">
      <c r="A2081" s="73">
        <v>37186</v>
      </c>
      <c r="B2081" s="24" t="s">
        <v>156</v>
      </c>
      <c r="C2081" s="71">
        <v>22</v>
      </c>
      <c r="D2081" s="24" t="s">
        <v>170</v>
      </c>
      <c r="E2081" s="24">
        <v>22</v>
      </c>
      <c r="F2081" s="24" t="s">
        <v>165</v>
      </c>
      <c r="G2081" s="24">
        <v>2001</v>
      </c>
      <c r="H2081" s="24" t="s">
        <v>68</v>
      </c>
      <c r="I2081" s="24">
        <v>43</v>
      </c>
      <c r="J2081" s="21">
        <v>4</v>
      </c>
      <c r="K2081" s="41">
        <v>26.7</v>
      </c>
      <c r="L2081" s="41">
        <v>25.11</v>
      </c>
      <c r="M2081" s="41">
        <v>0.44</v>
      </c>
      <c r="N2081" s="41">
        <f t="shared" si="117"/>
        <v>1.5899999999999999</v>
      </c>
      <c r="O2081" s="41">
        <f t="shared" si="118"/>
        <v>26.259999999999998</v>
      </c>
      <c r="P2081" s="41">
        <f t="shared" si="119"/>
        <v>24.669999999999998</v>
      </c>
    </row>
    <row r="2082" spans="1:16" x14ac:dyDescent="0.2">
      <c r="A2082" s="73">
        <v>37186</v>
      </c>
      <c r="B2082" s="24" t="s">
        <v>157</v>
      </c>
      <c r="C2082" s="71">
        <v>23.15</v>
      </c>
      <c r="D2082" s="24" t="s">
        <v>170</v>
      </c>
      <c r="E2082" s="24">
        <v>22</v>
      </c>
      <c r="F2082" s="24" t="s">
        <v>165</v>
      </c>
      <c r="G2082" s="24">
        <v>2001</v>
      </c>
      <c r="H2082" s="24" t="s">
        <v>68</v>
      </c>
      <c r="I2082" s="24">
        <v>43</v>
      </c>
      <c r="J2082" s="21">
        <v>4</v>
      </c>
      <c r="K2082" s="41">
        <v>22.5</v>
      </c>
      <c r="L2082" s="41">
        <v>22.5</v>
      </c>
      <c r="M2082" s="41">
        <v>22.5</v>
      </c>
      <c r="N2082" s="41">
        <f t="shared" si="117"/>
        <v>0</v>
      </c>
      <c r="O2082" s="41">
        <f t="shared" si="118"/>
        <v>0</v>
      </c>
      <c r="P2082" s="41">
        <f t="shared" si="119"/>
        <v>0</v>
      </c>
    </row>
    <row r="2083" spans="1:16" x14ac:dyDescent="0.2">
      <c r="A2083" s="73">
        <v>37186</v>
      </c>
      <c r="B2083" s="24" t="s">
        <v>158</v>
      </c>
      <c r="C2083" s="71">
        <v>23.3</v>
      </c>
      <c r="D2083" s="24" t="s">
        <v>170</v>
      </c>
      <c r="E2083" s="24">
        <v>22</v>
      </c>
      <c r="F2083" s="24" t="s">
        <v>165</v>
      </c>
      <c r="G2083" s="24">
        <v>2001</v>
      </c>
      <c r="H2083" s="24" t="s">
        <v>68</v>
      </c>
      <c r="I2083" s="24">
        <v>43</v>
      </c>
      <c r="J2083" s="21">
        <v>4</v>
      </c>
      <c r="K2083" s="41">
        <v>21.38</v>
      </c>
      <c r="L2083" s="41">
        <v>21.38</v>
      </c>
      <c r="M2083" s="41">
        <v>21.38</v>
      </c>
      <c r="N2083" s="41">
        <f t="shared" si="117"/>
        <v>0</v>
      </c>
      <c r="O2083" s="41">
        <f t="shared" si="118"/>
        <v>0</v>
      </c>
      <c r="P2083" s="41">
        <f t="shared" si="119"/>
        <v>0</v>
      </c>
    </row>
    <row r="2084" spans="1:16" x14ac:dyDescent="0.2">
      <c r="A2084" s="73">
        <v>37186</v>
      </c>
      <c r="B2084" s="24" t="s">
        <v>159</v>
      </c>
      <c r="C2084" s="71">
        <v>23.45</v>
      </c>
      <c r="D2084" s="24" t="s">
        <v>170</v>
      </c>
      <c r="E2084" s="24">
        <v>22</v>
      </c>
      <c r="F2084" s="24" t="s">
        <v>165</v>
      </c>
      <c r="G2084" s="24">
        <v>2001</v>
      </c>
      <c r="H2084" s="24" t="s">
        <v>68</v>
      </c>
      <c r="I2084" s="24">
        <v>43</v>
      </c>
      <c r="J2084" s="21">
        <v>4</v>
      </c>
      <c r="K2084" s="41">
        <v>21.25</v>
      </c>
      <c r="L2084" s="41">
        <v>21.25</v>
      </c>
      <c r="M2084" s="41">
        <v>21.25</v>
      </c>
      <c r="N2084" s="41">
        <f t="shared" si="117"/>
        <v>0</v>
      </c>
      <c r="O2084" s="41">
        <f t="shared" si="118"/>
        <v>0</v>
      </c>
      <c r="P2084" s="41">
        <f t="shared" si="119"/>
        <v>0</v>
      </c>
    </row>
    <row r="2085" spans="1:16" x14ac:dyDescent="0.2">
      <c r="A2085" s="73">
        <v>37186</v>
      </c>
      <c r="B2085" s="24" t="s">
        <v>160</v>
      </c>
      <c r="C2085" s="71">
        <v>23</v>
      </c>
      <c r="D2085" s="24" t="s">
        <v>170</v>
      </c>
      <c r="E2085" s="24">
        <v>22</v>
      </c>
      <c r="F2085" s="24" t="s">
        <v>165</v>
      </c>
      <c r="G2085" s="24">
        <v>2001</v>
      </c>
      <c r="H2085" s="24" t="s">
        <v>68</v>
      </c>
      <c r="I2085" s="24">
        <v>43</v>
      </c>
      <c r="J2085" s="21">
        <v>4</v>
      </c>
      <c r="K2085" s="41">
        <v>21</v>
      </c>
      <c r="L2085" s="41">
        <v>21</v>
      </c>
      <c r="M2085" s="41">
        <v>21</v>
      </c>
      <c r="N2085" s="41">
        <f t="shared" si="117"/>
        <v>0</v>
      </c>
      <c r="O2085" s="41">
        <f t="shared" si="118"/>
        <v>0</v>
      </c>
      <c r="P2085" s="41">
        <f t="shared" si="119"/>
        <v>0</v>
      </c>
    </row>
    <row r="2086" spans="1:16" x14ac:dyDescent="0.2">
      <c r="A2086" s="73">
        <v>37186</v>
      </c>
      <c r="B2086" s="24" t="s">
        <v>161</v>
      </c>
      <c r="C2086" s="71">
        <v>24.15</v>
      </c>
      <c r="D2086" s="24" t="s">
        <v>170</v>
      </c>
      <c r="E2086" s="24">
        <v>22</v>
      </c>
      <c r="F2086" s="24" t="s">
        <v>165</v>
      </c>
      <c r="G2086" s="24">
        <v>2001</v>
      </c>
      <c r="H2086" s="24" t="s">
        <v>68</v>
      </c>
      <c r="I2086" s="24">
        <v>43</v>
      </c>
      <c r="J2086" s="21">
        <v>4</v>
      </c>
      <c r="K2086" s="41">
        <v>19.850000000000001</v>
      </c>
      <c r="L2086" s="41">
        <v>19.850000000000001</v>
      </c>
      <c r="M2086" s="41">
        <v>19.850000000000001</v>
      </c>
      <c r="N2086" s="41">
        <f t="shared" si="117"/>
        <v>0</v>
      </c>
      <c r="O2086" s="41">
        <f t="shared" si="118"/>
        <v>0</v>
      </c>
      <c r="P2086" s="41">
        <f t="shared" si="119"/>
        <v>0</v>
      </c>
    </row>
    <row r="2087" spans="1:16" x14ac:dyDescent="0.2">
      <c r="A2087" s="73">
        <v>37186</v>
      </c>
      <c r="B2087" s="24" t="s">
        <v>162</v>
      </c>
      <c r="C2087" s="71">
        <v>24.3</v>
      </c>
      <c r="D2087" s="24" t="s">
        <v>170</v>
      </c>
      <c r="E2087" s="24">
        <v>22</v>
      </c>
      <c r="F2087" s="24" t="s">
        <v>165</v>
      </c>
      <c r="G2087" s="24">
        <v>2001</v>
      </c>
      <c r="H2087" s="24" t="s">
        <v>68</v>
      </c>
      <c r="I2087" s="24">
        <v>43</v>
      </c>
      <c r="J2087" s="21">
        <v>4</v>
      </c>
      <c r="K2087" s="41">
        <v>19.850000000000001</v>
      </c>
      <c r="L2087" s="41">
        <v>19.850000000000001</v>
      </c>
      <c r="M2087" s="41">
        <v>19.850000000000001</v>
      </c>
      <c r="N2087" s="41">
        <f t="shared" si="117"/>
        <v>0</v>
      </c>
      <c r="O2087" s="41">
        <f t="shared" si="118"/>
        <v>0</v>
      </c>
      <c r="P2087" s="41">
        <f t="shared" si="119"/>
        <v>0</v>
      </c>
    </row>
    <row r="2088" spans="1:16" x14ac:dyDescent="0.2">
      <c r="A2088" s="73">
        <v>37186</v>
      </c>
      <c r="B2088" s="24" t="s">
        <v>163</v>
      </c>
      <c r="C2088" s="71">
        <v>24.45</v>
      </c>
      <c r="D2088" s="24" t="s">
        <v>170</v>
      </c>
      <c r="E2088" s="24">
        <v>22</v>
      </c>
      <c r="F2088" s="24" t="s">
        <v>165</v>
      </c>
      <c r="G2088" s="24">
        <v>2001</v>
      </c>
      <c r="H2088" s="24" t="s">
        <v>68</v>
      </c>
      <c r="I2088" s="24">
        <v>43</v>
      </c>
      <c r="J2088" s="21">
        <v>4</v>
      </c>
      <c r="K2088" s="41">
        <v>16.36</v>
      </c>
      <c r="L2088" s="41">
        <v>16.36</v>
      </c>
      <c r="M2088" s="41">
        <v>16.36</v>
      </c>
      <c r="N2088" s="41">
        <f t="shared" si="117"/>
        <v>0</v>
      </c>
      <c r="O2088" s="41">
        <f t="shared" si="118"/>
        <v>0</v>
      </c>
      <c r="P2088" s="41">
        <f t="shared" si="119"/>
        <v>0</v>
      </c>
    </row>
    <row r="2089" spans="1:16" x14ac:dyDescent="0.2">
      <c r="A2089" s="73">
        <v>37186</v>
      </c>
      <c r="B2089" s="24" t="s">
        <v>164</v>
      </c>
      <c r="C2089" s="71">
        <v>24</v>
      </c>
      <c r="D2089" s="24" t="s">
        <v>170</v>
      </c>
      <c r="E2089" s="24">
        <v>22</v>
      </c>
      <c r="F2089" s="24" t="s">
        <v>165</v>
      </c>
      <c r="G2089" s="24">
        <v>2001</v>
      </c>
      <c r="H2089" s="24" t="s">
        <v>68</v>
      </c>
      <c r="I2089" s="24">
        <v>43</v>
      </c>
      <c r="J2089" s="21">
        <v>4</v>
      </c>
      <c r="K2089" s="41">
        <v>19.399999999999999</v>
      </c>
      <c r="L2089" s="41">
        <v>19.399999999999999</v>
      </c>
      <c r="M2089" s="41">
        <v>19.399999999999999</v>
      </c>
      <c r="N2089" s="41">
        <f t="shared" si="117"/>
        <v>0</v>
      </c>
      <c r="O2089" s="41">
        <f t="shared" si="118"/>
        <v>0</v>
      </c>
      <c r="P2089" s="41">
        <f t="shared" si="119"/>
        <v>0</v>
      </c>
    </row>
    <row r="2090" spans="1:16" x14ac:dyDescent="0.2">
      <c r="A2090" s="73">
        <v>37187</v>
      </c>
      <c r="B2090" s="24" t="s">
        <v>66</v>
      </c>
      <c r="C2090" s="71">
        <v>1</v>
      </c>
      <c r="D2090" s="24" t="s">
        <v>170</v>
      </c>
      <c r="E2090" s="24">
        <v>23</v>
      </c>
      <c r="F2090" s="24" t="s">
        <v>67</v>
      </c>
      <c r="G2090" s="24">
        <v>2001</v>
      </c>
      <c r="H2090" s="24" t="s">
        <v>68</v>
      </c>
      <c r="I2090" s="24">
        <v>43</v>
      </c>
      <c r="J2090" s="21">
        <v>4</v>
      </c>
      <c r="K2090" s="41">
        <v>19.850000000000001</v>
      </c>
      <c r="L2090" s="41">
        <v>19.850000000000001</v>
      </c>
      <c r="M2090" s="41">
        <v>19.850000000000001</v>
      </c>
      <c r="N2090" s="41">
        <f t="shared" si="117"/>
        <v>0</v>
      </c>
      <c r="O2090" s="41">
        <f t="shared" si="118"/>
        <v>0</v>
      </c>
      <c r="P2090" s="41">
        <f t="shared" si="119"/>
        <v>0</v>
      </c>
    </row>
    <row r="2091" spans="1:16" x14ac:dyDescent="0.2">
      <c r="A2091" s="73">
        <v>37187</v>
      </c>
      <c r="B2091" s="24" t="s">
        <v>69</v>
      </c>
      <c r="C2091" s="71">
        <v>1</v>
      </c>
      <c r="D2091" s="24" t="s">
        <v>170</v>
      </c>
      <c r="E2091" s="24">
        <v>23</v>
      </c>
      <c r="F2091" s="24" t="s">
        <v>67</v>
      </c>
      <c r="G2091" s="24">
        <v>2001</v>
      </c>
      <c r="H2091" s="24" t="s">
        <v>68</v>
      </c>
      <c r="I2091" s="24">
        <v>43</v>
      </c>
      <c r="J2091" s="21">
        <v>4</v>
      </c>
      <c r="K2091" s="41">
        <v>19.850000000000001</v>
      </c>
      <c r="L2091" s="41">
        <v>19.850000000000001</v>
      </c>
      <c r="M2091" s="41">
        <v>19.850000000000001</v>
      </c>
      <c r="N2091" s="41">
        <f t="shared" si="117"/>
        <v>0</v>
      </c>
      <c r="O2091" s="41">
        <f t="shared" si="118"/>
        <v>0</v>
      </c>
      <c r="P2091" s="41">
        <f t="shared" si="119"/>
        <v>0</v>
      </c>
    </row>
    <row r="2092" spans="1:16" x14ac:dyDescent="0.2">
      <c r="A2092" s="73">
        <v>37187</v>
      </c>
      <c r="B2092" s="24" t="s">
        <v>70</v>
      </c>
      <c r="C2092" s="71">
        <v>1</v>
      </c>
      <c r="D2092" s="24" t="s">
        <v>170</v>
      </c>
      <c r="E2092" s="24">
        <v>23</v>
      </c>
      <c r="F2092" s="24" t="s">
        <v>67</v>
      </c>
      <c r="G2092" s="24">
        <v>2001</v>
      </c>
      <c r="H2092" s="24" t="s">
        <v>68</v>
      </c>
      <c r="I2092" s="24">
        <v>43</v>
      </c>
      <c r="J2092" s="21">
        <v>4</v>
      </c>
      <c r="K2092" s="41">
        <v>19.850000000000001</v>
      </c>
      <c r="L2092" s="41">
        <v>19.850000000000001</v>
      </c>
      <c r="M2092" s="41">
        <v>19.850000000000001</v>
      </c>
      <c r="N2092" s="41">
        <f t="shared" si="117"/>
        <v>0</v>
      </c>
      <c r="O2092" s="41">
        <f t="shared" si="118"/>
        <v>0</v>
      </c>
      <c r="P2092" s="41">
        <f t="shared" si="119"/>
        <v>0</v>
      </c>
    </row>
    <row r="2093" spans="1:16" x14ac:dyDescent="0.2">
      <c r="A2093" s="73">
        <v>37187</v>
      </c>
      <c r="B2093" s="24" t="s">
        <v>71</v>
      </c>
      <c r="C2093" s="71">
        <v>1</v>
      </c>
      <c r="D2093" s="24" t="s">
        <v>170</v>
      </c>
      <c r="E2093" s="24">
        <v>23</v>
      </c>
      <c r="F2093" s="24" t="s">
        <v>67</v>
      </c>
      <c r="G2093" s="24">
        <v>2001</v>
      </c>
      <c r="H2093" s="24" t="s">
        <v>68</v>
      </c>
      <c r="I2093" s="24">
        <v>43</v>
      </c>
      <c r="J2093" s="21">
        <v>4</v>
      </c>
      <c r="K2093" s="41">
        <v>19.850000000000001</v>
      </c>
      <c r="L2093" s="41">
        <v>19.850000000000001</v>
      </c>
      <c r="M2093" s="41">
        <v>19.850000000000001</v>
      </c>
      <c r="N2093" s="41">
        <f t="shared" si="117"/>
        <v>0</v>
      </c>
      <c r="O2093" s="41">
        <f t="shared" si="118"/>
        <v>0</v>
      </c>
      <c r="P2093" s="41">
        <f t="shared" si="119"/>
        <v>0</v>
      </c>
    </row>
    <row r="2094" spans="1:16" x14ac:dyDescent="0.2">
      <c r="A2094" s="73">
        <v>37187</v>
      </c>
      <c r="B2094" s="24" t="s">
        <v>72</v>
      </c>
      <c r="C2094" s="71">
        <v>2.15</v>
      </c>
      <c r="D2094" s="24" t="s">
        <v>170</v>
      </c>
      <c r="E2094" s="24">
        <v>23</v>
      </c>
      <c r="F2094" s="24" t="s">
        <v>67</v>
      </c>
      <c r="G2094" s="24">
        <v>2001</v>
      </c>
      <c r="H2094" s="24" t="s">
        <v>68</v>
      </c>
      <c r="I2094" s="24">
        <v>43</v>
      </c>
      <c r="J2094" s="21">
        <v>4</v>
      </c>
      <c r="K2094" s="41">
        <v>19.93</v>
      </c>
      <c r="L2094" s="41">
        <v>19.93</v>
      </c>
      <c r="M2094" s="41">
        <v>19.93</v>
      </c>
      <c r="N2094" s="41">
        <f t="shared" si="117"/>
        <v>0</v>
      </c>
      <c r="O2094" s="41">
        <f t="shared" si="118"/>
        <v>0</v>
      </c>
      <c r="P2094" s="41">
        <f t="shared" si="119"/>
        <v>0</v>
      </c>
    </row>
    <row r="2095" spans="1:16" x14ac:dyDescent="0.2">
      <c r="A2095" s="73">
        <v>37187</v>
      </c>
      <c r="B2095" s="24" t="s">
        <v>73</v>
      </c>
      <c r="C2095" s="71">
        <v>2.2999999999999998</v>
      </c>
      <c r="D2095" s="24" t="s">
        <v>170</v>
      </c>
      <c r="E2095" s="24">
        <v>23</v>
      </c>
      <c r="F2095" s="24" t="s">
        <v>67</v>
      </c>
      <c r="G2095" s="24">
        <v>2001</v>
      </c>
      <c r="H2095" s="24" t="s">
        <v>68</v>
      </c>
      <c r="I2095" s="24">
        <v>43</v>
      </c>
      <c r="J2095" s="21">
        <v>4</v>
      </c>
      <c r="K2095" s="41">
        <v>19.93</v>
      </c>
      <c r="L2095" s="41">
        <v>19.93</v>
      </c>
      <c r="M2095" s="41">
        <v>19.93</v>
      </c>
      <c r="N2095" s="41">
        <f t="shared" si="117"/>
        <v>0</v>
      </c>
      <c r="O2095" s="41">
        <f t="shared" si="118"/>
        <v>0</v>
      </c>
      <c r="P2095" s="41">
        <f t="shared" si="119"/>
        <v>0</v>
      </c>
    </row>
    <row r="2096" spans="1:16" x14ac:dyDescent="0.2">
      <c r="A2096" s="73">
        <v>37187</v>
      </c>
      <c r="B2096" s="24" t="s">
        <v>74</v>
      </c>
      <c r="C2096" s="71">
        <v>2.4500000000000002</v>
      </c>
      <c r="D2096" s="24" t="s">
        <v>170</v>
      </c>
      <c r="E2096" s="24">
        <v>23</v>
      </c>
      <c r="F2096" s="24" t="s">
        <v>67</v>
      </c>
      <c r="G2096" s="24">
        <v>2001</v>
      </c>
      <c r="H2096" s="24" t="s">
        <v>68</v>
      </c>
      <c r="I2096" s="24">
        <v>43</v>
      </c>
      <c r="J2096" s="21">
        <v>4</v>
      </c>
      <c r="K2096" s="41">
        <v>19.93</v>
      </c>
      <c r="L2096" s="41">
        <v>19.93</v>
      </c>
      <c r="M2096" s="41">
        <v>19.93</v>
      </c>
      <c r="N2096" s="41">
        <f t="shared" si="117"/>
        <v>0</v>
      </c>
      <c r="O2096" s="41">
        <f t="shared" si="118"/>
        <v>0</v>
      </c>
      <c r="P2096" s="41">
        <f t="shared" si="119"/>
        <v>0</v>
      </c>
    </row>
    <row r="2097" spans="1:16" x14ac:dyDescent="0.2">
      <c r="A2097" s="73">
        <v>37187</v>
      </c>
      <c r="B2097" s="24" t="s">
        <v>75</v>
      </c>
      <c r="C2097" s="71">
        <v>2</v>
      </c>
      <c r="D2097" s="24" t="s">
        <v>170</v>
      </c>
      <c r="E2097" s="24">
        <v>23</v>
      </c>
      <c r="F2097" s="24" t="s">
        <v>67</v>
      </c>
      <c r="G2097" s="24">
        <v>2001</v>
      </c>
      <c r="H2097" s="24" t="s">
        <v>68</v>
      </c>
      <c r="I2097" s="24">
        <v>43</v>
      </c>
      <c r="J2097" s="21">
        <v>4</v>
      </c>
      <c r="K2097" s="41">
        <v>19.93</v>
      </c>
      <c r="L2097" s="41">
        <v>19.93</v>
      </c>
      <c r="M2097" s="41">
        <v>19.93</v>
      </c>
      <c r="N2097" s="41">
        <f t="shared" si="117"/>
        <v>0</v>
      </c>
      <c r="O2097" s="41">
        <f t="shared" si="118"/>
        <v>0</v>
      </c>
      <c r="P2097" s="41">
        <f t="shared" si="119"/>
        <v>0</v>
      </c>
    </row>
    <row r="2098" spans="1:16" x14ac:dyDescent="0.2">
      <c r="A2098" s="73">
        <v>37187</v>
      </c>
      <c r="B2098" s="24" t="s">
        <v>76</v>
      </c>
      <c r="C2098" s="71">
        <v>3.15</v>
      </c>
      <c r="D2098" s="24" t="s">
        <v>170</v>
      </c>
      <c r="E2098" s="24">
        <v>23</v>
      </c>
      <c r="F2098" s="24" t="s">
        <v>67</v>
      </c>
      <c r="G2098" s="24">
        <v>2001</v>
      </c>
      <c r="H2098" s="24" t="s">
        <v>68</v>
      </c>
      <c r="I2098" s="24">
        <v>43</v>
      </c>
      <c r="J2098" s="21">
        <v>4</v>
      </c>
      <c r="K2098" s="41">
        <v>12</v>
      </c>
      <c r="L2098" s="41">
        <v>12</v>
      </c>
      <c r="M2098" s="41">
        <v>12</v>
      </c>
      <c r="N2098" s="41">
        <f t="shared" si="117"/>
        <v>0</v>
      </c>
      <c r="O2098" s="41">
        <f t="shared" si="118"/>
        <v>0</v>
      </c>
      <c r="P2098" s="41">
        <f t="shared" si="119"/>
        <v>0</v>
      </c>
    </row>
    <row r="2099" spans="1:16" x14ac:dyDescent="0.2">
      <c r="A2099" s="73">
        <v>37187</v>
      </c>
      <c r="B2099" s="24" t="s">
        <v>77</v>
      </c>
      <c r="C2099" s="71">
        <v>3.3</v>
      </c>
      <c r="D2099" s="24" t="s">
        <v>170</v>
      </c>
      <c r="E2099" s="24">
        <v>23</v>
      </c>
      <c r="F2099" s="24" t="s">
        <v>67</v>
      </c>
      <c r="G2099" s="24">
        <v>2001</v>
      </c>
      <c r="H2099" s="24" t="s">
        <v>68</v>
      </c>
      <c r="I2099" s="24">
        <v>43</v>
      </c>
      <c r="J2099" s="21">
        <v>4</v>
      </c>
      <c r="K2099" s="41">
        <v>12</v>
      </c>
      <c r="L2099" s="41">
        <v>12</v>
      </c>
      <c r="M2099" s="41">
        <v>12</v>
      </c>
      <c r="N2099" s="41">
        <f t="shared" si="117"/>
        <v>0</v>
      </c>
      <c r="O2099" s="41">
        <f t="shared" si="118"/>
        <v>0</v>
      </c>
      <c r="P2099" s="41">
        <f t="shared" si="119"/>
        <v>0</v>
      </c>
    </row>
    <row r="2100" spans="1:16" x14ac:dyDescent="0.2">
      <c r="A2100" s="73">
        <v>37187</v>
      </c>
      <c r="B2100" s="24" t="s">
        <v>78</v>
      </c>
      <c r="C2100" s="71">
        <v>3.45</v>
      </c>
      <c r="D2100" s="24" t="s">
        <v>170</v>
      </c>
      <c r="E2100" s="24">
        <v>23</v>
      </c>
      <c r="F2100" s="24" t="s">
        <v>67</v>
      </c>
      <c r="G2100" s="24">
        <v>2001</v>
      </c>
      <c r="H2100" s="24" t="s">
        <v>68</v>
      </c>
      <c r="I2100" s="24">
        <v>43</v>
      </c>
      <c r="J2100" s="21">
        <v>4</v>
      </c>
      <c r="K2100" s="41">
        <v>12.44</v>
      </c>
      <c r="L2100" s="41">
        <v>12.44</v>
      </c>
      <c r="M2100" s="41">
        <v>12.44</v>
      </c>
      <c r="N2100" s="41">
        <f t="shared" si="117"/>
        <v>0</v>
      </c>
      <c r="O2100" s="41">
        <f t="shared" si="118"/>
        <v>0</v>
      </c>
      <c r="P2100" s="41">
        <f t="shared" si="119"/>
        <v>0</v>
      </c>
    </row>
    <row r="2101" spans="1:16" x14ac:dyDescent="0.2">
      <c r="A2101" s="73">
        <v>37187</v>
      </c>
      <c r="B2101" s="24" t="s">
        <v>79</v>
      </c>
      <c r="C2101" s="71">
        <v>3</v>
      </c>
      <c r="D2101" s="24" t="s">
        <v>170</v>
      </c>
      <c r="E2101" s="24">
        <v>23</v>
      </c>
      <c r="F2101" s="24" t="s">
        <v>67</v>
      </c>
      <c r="G2101" s="24">
        <v>2001</v>
      </c>
      <c r="H2101" s="24" t="s">
        <v>68</v>
      </c>
      <c r="I2101" s="24">
        <v>43</v>
      </c>
      <c r="J2101" s="21">
        <v>4</v>
      </c>
      <c r="K2101" s="41">
        <v>12.44</v>
      </c>
      <c r="L2101" s="41">
        <v>12.44</v>
      </c>
      <c r="M2101" s="41">
        <v>12.44</v>
      </c>
      <c r="N2101" s="41">
        <f t="shared" si="117"/>
        <v>0</v>
      </c>
      <c r="O2101" s="41">
        <f t="shared" si="118"/>
        <v>0</v>
      </c>
      <c r="P2101" s="41">
        <f t="shared" si="119"/>
        <v>0</v>
      </c>
    </row>
    <row r="2102" spans="1:16" x14ac:dyDescent="0.2">
      <c r="A2102" s="73">
        <v>37187</v>
      </c>
      <c r="B2102" s="24" t="s">
        <v>80</v>
      </c>
      <c r="C2102" s="71">
        <v>4.1500000000000004</v>
      </c>
      <c r="D2102" s="24" t="s">
        <v>170</v>
      </c>
      <c r="E2102" s="24">
        <v>23</v>
      </c>
      <c r="F2102" s="24" t="s">
        <v>67</v>
      </c>
      <c r="G2102" s="24">
        <v>2001</v>
      </c>
      <c r="H2102" s="24" t="s">
        <v>68</v>
      </c>
      <c r="I2102" s="24">
        <v>43</v>
      </c>
      <c r="J2102" s="21">
        <v>4</v>
      </c>
      <c r="K2102" s="41">
        <v>10.44</v>
      </c>
      <c r="L2102" s="41">
        <v>10.44</v>
      </c>
      <c r="M2102" s="41">
        <v>10.44</v>
      </c>
      <c r="N2102" s="41">
        <f t="shared" si="117"/>
        <v>0</v>
      </c>
      <c r="O2102" s="41">
        <f t="shared" si="118"/>
        <v>0</v>
      </c>
      <c r="P2102" s="41">
        <f t="shared" si="119"/>
        <v>0</v>
      </c>
    </row>
    <row r="2103" spans="1:16" x14ac:dyDescent="0.2">
      <c r="A2103" s="73">
        <v>37187</v>
      </c>
      <c r="B2103" s="24" t="s">
        <v>81</v>
      </c>
      <c r="C2103" s="71">
        <v>4.3</v>
      </c>
      <c r="D2103" s="24" t="s">
        <v>170</v>
      </c>
      <c r="E2103" s="24">
        <v>23</v>
      </c>
      <c r="F2103" s="24" t="s">
        <v>67</v>
      </c>
      <c r="G2103" s="24">
        <v>2001</v>
      </c>
      <c r="H2103" s="24" t="s">
        <v>68</v>
      </c>
      <c r="I2103" s="24">
        <v>43</v>
      </c>
      <c r="J2103" s="21">
        <v>4</v>
      </c>
      <c r="K2103" s="41">
        <v>10.44</v>
      </c>
      <c r="L2103" s="41">
        <v>10.44</v>
      </c>
      <c r="M2103" s="41">
        <v>10.44</v>
      </c>
      <c r="N2103" s="41">
        <f t="shared" si="117"/>
        <v>0</v>
      </c>
      <c r="O2103" s="41">
        <f t="shared" si="118"/>
        <v>0</v>
      </c>
      <c r="P2103" s="41">
        <f t="shared" si="119"/>
        <v>0</v>
      </c>
    </row>
    <row r="2104" spans="1:16" x14ac:dyDescent="0.2">
      <c r="A2104" s="73">
        <v>37187</v>
      </c>
      <c r="B2104" s="24" t="s">
        <v>82</v>
      </c>
      <c r="C2104" s="71">
        <v>4.45</v>
      </c>
      <c r="D2104" s="24" t="s">
        <v>170</v>
      </c>
      <c r="E2104" s="24">
        <v>23</v>
      </c>
      <c r="F2104" s="24" t="s">
        <v>67</v>
      </c>
      <c r="G2104" s="24">
        <v>2001</v>
      </c>
      <c r="H2104" s="24" t="s">
        <v>68</v>
      </c>
      <c r="I2104" s="24">
        <v>43</v>
      </c>
      <c r="J2104" s="21">
        <v>4</v>
      </c>
      <c r="K2104" s="41">
        <v>10.44</v>
      </c>
      <c r="L2104" s="41">
        <v>10.44</v>
      </c>
      <c r="M2104" s="41">
        <v>10.44</v>
      </c>
      <c r="N2104" s="41">
        <f t="shared" si="117"/>
        <v>0</v>
      </c>
      <c r="O2104" s="41">
        <f t="shared" si="118"/>
        <v>0</v>
      </c>
      <c r="P2104" s="41">
        <f t="shared" si="119"/>
        <v>0</v>
      </c>
    </row>
    <row r="2105" spans="1:16" x14ac:dyDescent="0.2">
      <c r="A2105" s="73">
        <v>37187</v>
      </c>
      <c r="B2105" s="24" t="s">
        <v>83</v>
      </c>
      <c r="C2105" s="71">
        <v>4</v>
      </c>
      <c r="D2105" s="24" t="s">
        <v>170</v>
      </c>
      <c r="E2105" s="24">
        <v>23</v>
      </c>
      <c r="F2105" s="24" t="s">
        <v>67</v>
      </c>
      <c r="G2105" s="24">
        <v>2001</v>
      </c>
      <c r="H2105" s="24" t="s">
        <v>68</v>
      </c>
      <c r="I2105" s="24">
        <v>43</v>
      </c>
      <c r="J2105" s="21">
        <v>4</v>
      </c>
      <c r="K2105" s="41">
        <v>10.44</v>
      </c>
      <c r="L2105" s="41">
        <v>10.44</v>
      </c>
      <c r="M2105" s="41">
        <v>10.44</v>
      </c>
      <c r="N2105" s="41">
        <f t="shared" si="117"/>
        <v>0</v>
      </c>
      <c r="O2105" s="41">
        <f t="shared" si="118"/>
        <v>0</v>
      </c>
      <c r="P2105" s="41">
        <f t="shared" si="119"/>
        <v>0</v>
      </c>
    </row>
    <row r="2106" spans="1:16" x14ac:dyDescent="0.2">
      <c r="A2106" s="73">
        <v>37187</v>
      </c>
      <c r="B2106" s="24" t="s">
        <v>84</v>
      </c>
      <c r="C2106" s="71">
        <v>5.15</v>
      </c>
      <c r="D2106" s="24" t="s">
        <v>170</v>
      </c>
      <c r="E2106" s="24">
        <v>23</v>
      </c>
      <c r="F2106" s="24" t="s">
        <v>67</v>
      </c>
      <c r="G2106" s="24">
        <v>2001</v>
      </c>
      <c r="H2106" s="24" t="s">
        <v>68</v>
      </c>
      <c r="I2106" s="24">
        <v>43</v>
      </c>
      <c r="J2106" s="21">
        <v>4</v>
      </c>
      <c r="K2106" s="41">
        <v>10.89</v>
      </c>
      <c r="L2106" s="41">
        <v>10.89</v>
      </c>
      <c r="M2106" s="41">
        <v>10.89</v>
      </c>
      <c r="N2106" s="41">
        <f t="shared" si="117"/>
        <v>0</v>
      </c>
      <c r="O2106" s="41">
        <f t="shared" si="118"/>
        <v>0</v>
      </c>
      <c r="P2106" s="41">
        <f t="shared" si="119"/>
        <v>0</v>
      </c>
    </row>
    <row r="2107" spans="1:16" x14ac:dyDescent="0.2">
      <c r="A2107" s="73">
        <v>37187</v>
      </c>
      <c r="B2107" s="24" t="s">
        <v>85</v>
      </c>
      <c r="C2107" s="71">
        <v>5.3</v>
      </c>
      <c r="D2107" s="24" t="s">
        <v>170</v>
      </c>
      <c r="E2107" s="24">
        <v>23</v>
      </c>
      <c r="F2107" s="24" t="s">
        <v>67</v>
      </c>
      <c r="G2107" s="24">
        <v>2001</v>
      </c>
      <c r="H2107" s="24" t="s">
        <v>68</v>
      </c>
      <c r="I2107" s="24">
        <v>43</v>
      </c>
      <c r="J2107" s="21">
        <v>4</v>
      </c>
      <c r="K2107" s="41">
        <v>10.11</v>
      </c>
      <c r="L2107" s="41">
        <v>10.11</v>
      </c>
      <c r="M2107" s="41">
        <v>10.11</v>
      </c>
      <c r="N2107" s="41">
        <f t="shared" si="117"/>
        <v>0</v>
      </c>
      <c r="O2107" s="41">
        <f t="shared" si="118"/>
        <v>0</v>
      </c>
      <c r="P2107" s="41">
        <f t="shared" si="119"/>
        <v>0</v>
      </c>
    </row>
    <row r="2108" spans="1:16" x14ac:dyDescent="0.2">
      <c r="A2108" s="73">
        <v>37187</v>
      </c>
      <c r="B2108" s="24" t="s">
        <v>86</v>
      </c>
      <c r="C2108" s="71">
        <v>5.45</v>
      </c>
      <c r="D2108" s="24" t="s">
        <v>170</v>
      </c>
      <c r="E2108" s="24">
        <v>23</v>
      </c>
      <c r="F2108" s="24" t="s">
        <v>67</v>
      </c>
      <c r="G2108" s="24">
        <v>2001</v>
      </c>
      <c r="H2108" s="24" t="s">
        <v>68</v>
      </c>
      <c r="I2108" s="24">
        <v>43</v>
      </c>
      <c r="J2108" s="21">
        <v>4</v>
      </c>
      <c r="K2108" s="41">
        <v>8.4</v>
      </c>
      <c r="L2108" s="41">
        <v>8.4</v>
      </c>
      <c r="M2108" s="41">
        <v>8.4</v>
      </c>
      <c r="N2108" s="41">
        <f t="shared" si="117"/>
        <v>0</v>
      </c>
      <c r="O2108" s="41">
        <f t="shared" si="118"/>
        <v>0</v>
      </c>
      <c r="P2108" s="41">
        <f t="shared" si="119"/>
        <v>0</v>
      </c>
    </row>
    <row r="2109" spans="1:16" x14ac:dyDescent="0.2">
      <c r="A2109" s="73">
        <v>37187</v>
      </c>
      <c r="B2109" s="24" t="s">
        <v>87</v>
      </c>
      <c r="C2109" s="71">
        <v>5</v>
      </c>
      <c r="D2109" s="24" t="s">
        <v>170</v>
      </c>
      <c r="E2109" s="24">
        <v>23</v>
      </c>
      <c r="F2109" s="24" t="s">
        <v>67</v>
      </c>
      <c r="G2109" s="24">
        <v>2001</v>
      </c>
      <c r="H2109" s="24" t="s">
        <v>68</v>
      </c>
      <c r="I2109" s="24">
        <v>43</v>
      </c>
      <c r="J2109" s="21">
        <v>4</v>
      </c>
      <c r="K2109" s="41">
        <v>10</v>
      </c>
      <c r="L2109" s="41">
        <v>10</v>
      </c>
      <c r="M2109" s="41">
        <v>10</v>
      </c>
      <c r="N2109" s="41">
        <f t="shared" si="117"/>
        <v>0</v>
      </c>
      <c r="O2109" s="41">
        <f t="shared" si="118"/>
        <v>0</v>
      </c>
      <c r="P2109" s="41">
        <f t="shared" si="119"/>
        <v>0</v>
      </c>
    </row>
    <row r="2110" spans="1:16" x14ac:dyDescent="0.2">
      <c r="A2110" s="73">
        <v>37187</v>
      </c>
      <c r="B2110" s="24" t="s">
        <v>88</v>
      </c>
      <c r="C2110" s="71">
        <v>6.15</v>
      </c>
      <c r="D2110" s="24" t="s">
        <v>170</v>
      </c>
      <c r="E2110" s="24">
        <v>23</v>
      </c>
      <c r="F2110" s="24" t="s">
        <v>67</v>
      </c>
      <c r="G2110" s="24">
        <v>2001</v>
      </c>
      <c r="H2110" s="24" t="s">
        <v>68</v>
      </c>
      <c r="I2110" s="24">
        <v>43</v>
      </c>
      <c r="J2110" s="21">
        <v>4</v>
      </c>
      <c r="K2110" s="41">
        <v>4.3</v>
      </c>
      <c r="L2110" s="41">
        <v>4.3</v>
      </c>
      <c r="M2110" s="41">
        <v>4.3</v>
      </c>
      <c r="N2110" s="41">
        <f t="shared" si="117"/>
        <v>0</v>
      </c>
      <c r="O2110" s="41">
        <f t="shared" si="118"/>
        <v>0</v>
      </c>
      <c r="P2110" s="41">
        <f t="shared" si="119"/>
        <v>0</v>
      </c>
    </row>
    <row r="2111" spans="1:16" x14ac:dyDescent="0.2">
      <c r="A2111" s="73">
        <v>37187</v>
      </c>
      <c r="B2111" s="24" t="s">
        <v>89</v>
      </c>
      <c r="C2111" s="71">
        <v>6.3</v>
      </c>
      <c r="D2111" s="24" t="s">
        <v>170</v>
      </c>
      <c r="E2111" s="24">
        <v>23</v>
      </c>
      <c r="F2111" s="24" t="s">
        <v>67</v>
      </c>
      <c r="G2111" s="24">
        <v>2001</v>
      </c>
      <c r="H2111" s="24" t="s">
        <v>68</v>
      </c>
      <c r="I2111" s="24">
        <v>43</v>
      </c>
      <c r="J2111" s="21">
        <v>4</v>
      </c>
      <c r="K2111" s="41">
        <v>4.3</v>
      </c>
      <c r="L2111" s="41">
        <v>4.3</v>
      </c>
      <c r="M2111" s="41">
        <v>4.3</v>
      </c>
      <c r="N2111" s="41">
        <f t="shared" si="117"/>
        <v>0</v>
      </c>
      <c r="O2111" s="41">
        <f t="shared" si="118"/>
        <v>0</v>
      </c>
      <c r="P2111" s="41">
        <f t="shared" si="119"/>
        <v>0</v>
      </c>
    </row>
    <row r="2112" spans="1:16" x14ac:dyDescent="0.2">
      <c r="A2112" s="73">
        <v>37187</v>
      </c>
      <c r="B2112" s="24" t="s">
        <v>90</v>
      </c>
      <c r="C2112" s="71">
        <v>6.45</v>
      </c>
      <c r="D2112" s="24" t="s">
        <v>170</v>
      </c>
      <c r="E2112" s="24">
        <v>23</v>
      </c>
      <c r="F2112" s="24" t="s">
        <v>67</v>
      </c>
      <c r="G2112" s="24">
        <v>2001</v>
      </c>
      <c r="H2112" s="24" t="s">
        <v>68</v>
      </c>
      <c r="I2112" s="24">
        <v>43</v>
      </c>
      <c r="J2112" s="21">
        <v>4</v>
      </c>
      <c r="K2112" s="41">
        <v>9.2899999999999991</v>
      </c>
      <c r="L2112" s="41">
        <v>9.2899999999999991</v>
      </c>
      <c r="M2112" s="41">
        <v>9.2899999999999991</v>
      </c>
      <c r="N2112" s="41">
        <f t="shared" si="117"/>
        <v>0</v>
      </c>
      <c r="O2112" s="41">
        <f t="shared" si="118"/>
        <v>0</v>
      </c>
      <c r="P2112" s="41">
        <f t="shared" si="119"/>
        <v>0</v>
      </c>
    </row>
    <row r="2113" spans="1:16" x14ac:dyDescent="0.2">
      <c r="A2113" s="73">
        <v>37187</v>
      </c>
      <c r="B2113" s="24" t="s">
        <v>91</v>
      </c>
      <c r="C2113" s="71">
        <v>6</v>
      </c>
      <c r="D2113" s="24" t="s">
        <v>170</v>
      </c>
      <c r="E2113" s="24">
        <v>23</v>
      </c>
      <c r="F2113" s="24" t="s">
        <v>67</v>
      </c>
      <c r="G2113" s="24">
        <v>2001</v>
      </c>
      <c r="H2113" s="24" t="s">
        <v>68</v>
      </c>
      <c r="I2113" s="24">
        <v>43</v>
      </c>
      <c r="J2113" s="21">
        <v>4</v>
      </c>
      <c r="K2113" s="41">
        <v>11</v>
      </c>
      <c r="L2113" s="41">
        <v>11</v>
      </c>
      <c r="M2113" s="41">
        <v>11</v>
      </c>
      <c r="N2113" s="41">
        <f t="shared" si="117"/>
        <v>0</v>
      </c>
      <c r="O2113" s="41">
        <f t="shared" si="118"/>
        <v>0</v>
      </c>
      <c r="P2113" s="41">
        <f t="shared" si="119"/>
        <v>0</v>
      </c>
    </row>
    <row r="2114" spans="1:16" x14ac:dyDescent="0.2">
      <c r="A2114" s="73">
        <v>37187</v>
      </c>
      <c r="B2114" s="24" t="s">
        <v>92</v>
      </c>
      <c r="C2114" s="71">
        <v>7.15</v>
      </c>
      <c r="D2114" s="24" t="s">
        <v>170</v>
      </c>
      <c r="E2114" s="24">
        <v>23</v>
      </c>
      <c r="F2114" s="24" t="s">
        <v>67</v>
      </c>
      <c r="G2114" s="24">
        <v>2001</v>
      </c>
      <c r="H2114" s="24" t="s">
        <v>68</v>
      </c>
      <c r="I2114" s="24">
        <v>43</v>
      </c>
      <c r="J2114" s="21">
        <v>4</v>
      </c>
      <c r="K2114" s="41">
        <v>17.600000000000001</v>
      </c>
      <c r="L2114" s="41">
        <v>17.600000000000001</v>
      </c>
      <c r="M2114" s="41">
        <v>17.600000000000001</v>
      </c>
      <c r="N2114" s="41">
        <f t="shared" si="117"/>
        <v>0</v>
      </c>
      <c r="O2114" s="41">
        <f t="shared" si="118"/>
        <v>0</v>
      </c>
      <c r="P2114" s="41">
        <f t="shared" si="119"/>
        <v>0</v>
      </c>
    </row>
    <row r="2115" spans="1:16" x14ac:dyDescent="0.2">
      <c r="A2115" s="73">
        <v>37187</v>
      </c>
      <c r="B2115" s="24" t="s">
        <v>93</v>
      </c>
      <c r="C2115" s="71">
        <v>7.3</v>
      </c>
      <c r="D2115" s="24" t="s">
        <v>170</v>
      </c>
      <c r="E2115" s="24">
        <v>23</v>
      </c>
      <c r="F2115" s="24" t="s">
        <v>67</v>
      </c>
      <c r="G2115" s="24">
        <v>2001</v>
      </c>
      <c r="H2115" s="24" t="s">
        <v>68</v>
      </c>
      <c r="I2115" s="24">
        <v>43</v>
      </c>
      <c r="J2115" s="21">
        <v>4</v>
      </c>
      <c r="K2115" s="41">
        <v>18.63</v>
      </c>
      <c r="L2115" s="41">
        <v>18.63</v>
      </c>
      <c r="M2115" s="41">
        <v>18.63</v>
      </c>
      <c r="N2115" s="41">
        <f t="shared" si="117"/>
        <v>0</v>
      </c>
      <c r="O2115" s="41">
        <f t="shared" si="118"/>
        <v>0</v>
      </c>
      <c r="P2115" s="41">
        <f t="shared" si="119"/>
        <v>0</v>
      </c>
    </row>
    <row r="2116" spans="1:16" x14ac:dyDescent="0.2">
      <c r="A2116" s="73">
        <v>37187</v>
      </c>
      <c r="B2116" s="24" t="s">
        <v>94</v>
      </c>
      <c r="C2116" s="71">
        <v>7.45</v>
      </c>
      <c r="D2116" s="24" t="s">
        <v>170</v>
      </c>
      <c r="E2116" s="24">
        <v>23</v>
      </c>
      <c r="F2116" s="24" t="s">
        <v>67</v>
      </c>
      <c r="G2116" s="24">
        <v>2001</v>
      </c>
      <c r="H2116" s="24" t="s">
        <v>68</v>
      </c>
      <c r="I2116" s="24">
        <v>43</v>
      </c>
      <c r="J2116" s="21">
        <v>4</v>
      </c>
      <c r="K2116" s="41">
        <v>21.75</v>
      </c>
      <c r="L2116" s="41">
        <v>21.75</v>
      </c>
      <c r="M2116" s="41">
        <v>21.75</v>
      </c>
      <c r="N2116" s="41">
        <f t="shared" si="117"/>
        <v>0</v>
      </c>
      <c r="O2116" s="41">
        <f t="shared" si="118"/>
        <v>0</v>
      </c>
      <c r="P2116" s="41">
        <f t="shared" si="119"/>
        <v>0</v>
      </c>
    </row>
    <row r="2117" spans="1:16" x14ac:dyDescent="0.2">
      <c r="A2117" s="73">
        <v>37187</v>
      </c>
      <c r="B2117" s="24" t="s">
        <v>95</v>
      </c>
      <c r="C2117" s="71">
        <v>7</v>
      </c>
      <c r="D2117" s="24" t="s">
        <v>170</v>
      </c>
      <c r="E2117" s="24">
        <v>23</v>
      </c>
      <c r="F2117" s="24" t="s">
        <v>67</v>
      </c>
      <c r="G2117" s="24">
        <v>2001</v>
      </c>
      <c r="H2117" s="24" t="s">
        <v>68</v>
      </c>
      <c r="I2117" s="24">
        <v>43</v>
      </c>
      <c r="J2117" s="21">
        <v>4</v>
      </c>
      <c r="K2117" s="41">
        <v>22.11</v>
      </c>
      <c r="L2117" s="41">
        <v>22.11</v>
      </c>
      <c r="M2117" s="41">
        <v>22.11</v>
      </c>
      <c r="N2117" s="41">
        <f t="shared" si="117"/>
        <v>0</v>
      </c>
      <c r="O2117" s="41">
        <f t="shared" si="118"/>
        <v>0</v>
      </c>
      <c r="P2117" s="41">
        <f t="shared" si="119"/>
        <v>0</v>
      </c>
    </row>
    <row r="2118" spans="1:16" x14ac:dyDescent="0.2">
      <c r="A2118" s="73">
        <v>37187</v>
      </c>
      <c r="B2118" s="24" t="s">
        <v>96</v>
      </c>
      <c r="C2118" s="71">
        <v>8.15</v>
      </c>
      <c r="D2118" s="24" t="s">
        <v>170</v>
      </c>
      <c r="E2118" s="24">
        <v>23</v>
      </c>
      <c r="F2118" s="24" t="s">
        <v>67</v>
      </c>
      <c r="G2118" s="24">
        <v>2001</v>
      </c>
      <c r="H2118" s="24" t="s">
        <v>68</v>
      </c>
      <c r="I2118" s="24">
        <v>43</v>
      </c>
      <c r="J2118" s="21">
        <v>4</v>
      </c>
      <c r="K2118" s="41">
        <v>23.34</v>
      </c>
      <c r="L2118" s="41">
        <v>23.34</v>
      </c>
      <c r="M2118" s="41">
        <v>23.34</v>
      </c>
      <c r="N2118" s="41">
        <f t="shared" si="117"/>
        <v>0</v>
      </c>
      <c r="O2118" s="41">
        <f t="shared" si="118"/>
        <v>0</v>
      </c>
      <c r="P2118" s="41">
        <f t="shared" si="119"/>
        <v>0</v>
      </c>
    </row>
    <row r="2119" spans="1:16" x14ac:dyDescent="0.2">
      <c r="A2119" s="73">
        <v>37187</v>
      </c>
      <c r="B2119" s="24" t="s">
        <v>97</v>
      </c>
      <c r="C2119" s="71">
        <v>8.3000000000000007</v>
      </c>
      <c r="D2119" s="24" t="s">
        <v>170</v>
      </c>
      <c r="E2119" s="24">
        <v>23</v>
      </c>
      <c r="F2119" s="24" t="s">
        <v>67</v>
      </c>
      <c r="G2119" s="24">
        <v>2001</v>
      </c>
      <c r="H2119" s="24" t="s">
        <v>68</v>
      </c>
      <c r="I2119" s="24">
        <v>43</v>
      </c>
      <c r="J2119" s="21">
        <v>4</v>
      </c>
      <c r="K2119" s="41">
        <v>24.89</v>
      </c>
      <c r="L2119" s="41">
        <v>24.89</v>
      </c>
      <c r="M2119" s="41">
        <v>24.89</v>
      </c>
      <c r="N2119" s="41">
        <f t="shared" ref="N2119:N2182" si="120">K2119-L2119</f>
        <v>0</v>
      </c>
      <c r="O2119" s="41">
        <f t="shared" ref="O2119:O2182" si="121">K2119-M2119</f>
        <v>0</v>
      </c>
      <c r="P2119" s="41">
        <f t="shared" ref="P2119:P2182" si="122">L2119-M2119</f>
        <v>0</v>
      </c>
    </row>
    <row r="2120" spans="1:16" x14ac:dyDescent="0.2">
      <c r="A2120" s="73">
        <v>37187</v>
      </c>
      <c r="B2120" s="24" t="s">
        <v>98</v>
      </c>
      <c r="C2120" s="71">
        <v>8.4499999999999993</v>
      </c>
      <c r="D2120" s="24" t="s">
        <v>170</v>
      </c>
      <c r="E2120" s="24">
        <v>23</v>
      </c>
      <c r="F2120" s="24" t="s">
        <v>67</v>
      </c>
      <c r="G2120" s="24">
        <v>2001</v>
      </c>
      <c r="H2120" s="24" t="s">
        <v>68</v>
      </c>
      <c r="I2120" s="24">
        <v>43</v>
      </c>
      <c r="J2120" s="21">
        <v>4</v>
      </c>
      <c r="K2120" s="41">
        <v>23.03</v>
      </c>
      <c r="L2120" s="41">
        <v>23.03</v>
      </c>
      <c r="M2120" s="41">
        <v>23.03</v>
      </c>
      <c r="N2120" s="41">
        <f t="shared" si="120"/>
        <v>0</v>
      </c>
      <c r="O2120" s="41">
        <f t="shared" si="121"/>
        <v>0</v>
      </c>
      <c r="P2120" s="41">
        <f t="shared" si="122"/>
        <v>0</v>
      </c>
    </row>
    <row r="2121" spans="1:16" x14ac:dyDescent="0.2">
      <c r="A2121" s="73">
        <v>37187</v>
      </c>
      <c r="B2121" s="24" t="s">
        <v>99</v>
      </c>
      <c r="C2121" s="71">
        <v>8</v>
      </c>
      <c r="D2121" s="24" t="s">
        <v>170</v>
      </c>
      <c r="E2121" s="24">
        <v>23</v>
      </c>
      <c r="F2121" s="24" t="s">
        <v>67</v>
      </c>
      <c r="G2121" s="24">
        <v>2001</v>
      </c>
      <c r="H2121" s="24" t="s">
        <v>68</v>
      </c>
      <c r="I2121" s="24">
        <v>43</v>
      </c>
      <c r="J2121" s="21">
        <v>4</v>
      </c>
      <c r="K2121" s="41">
        <v>21.88</v>
      </c>
      <c r="L2121" s="41">
        <v>21.88</v>
      </c>
      <c r="M2121" s="41">
        <v>21.88</v>
      </c>
      <c r="N2121" s="41">
        <f t="shared" si="120"/>
        <v>0</v>
      </c>
      <c r="O2121" s="41">
        <f t="shared" si="121"/>
        <v>0</v>
      </c>
      <c r="P2121" s="41">
        <f t="shared" si="122"/>
        <v>0</v>
      </c>
    </row>
    <row r="2122" spans="1:16" x14ac:dyDescent="0.2">
      <c r="A2122" s="73">
        <v>37187</v>
      </c>
      <c r="B2122" s="24" t="s">
        <v>100</v>
      </c>
      <c r="C2122" s="71">
        <v>9.15</v>
      </c>
      <c r="D2122" s="24" t="s">
        <v>170</v>
      </c>
      <c r="E2122" s="24">
        <v>23</v>
      </c>
      <c r="F2122" s="24" t="s">
        <v>67</v>
      </c>
      <c r="G2122" s="24">
        <v>2001</v>
      </c>
      <c r="H2122" s="24" t="s">
        <v>68</v>
      </c>
      <c r="I2122" s="24">
        <v>43</v>
      </c>
      <c r="J2122" s="21">
        <v>4</v>
      </c>
      <c r="K2122" s="41">
        <v>24.33</v>
      </c>
      <c r="L2122" s="41">
        <v>24.33</v>
      </c>
      <c r="M2122" s="41">
        <v>24.33</v>
      </c>
      <c r="N2122" s="41">
        <f t="shared" si="120"/>
        <v>0</v>
      </c>
      <c r="O2122" s="41">
        <f t="shared" si="121"/>
        <v>0</v>
      </c>
      <c r="P2122" s="41">
        <f t="shared" si="122"/>
        <v>0</v>
      </c>
    </row>
    <row r="2123" spans="1:16" x14ac:dyDescent="0.2">
      <c r="A2123" s="73">
        <v>37187</v>
      </c>
      <c r="B2123" s="24" t="s">
        <v>101</v>
      </c>
      <c r="C2123" s="71">
        <v>9.3000000000000007</v>
      </c>
      <c r="D2123" s="24" t="s">
        <v>170</v>
      </c>
      <c r="E2123" s="24">
        <v>23</v>
      </c>
      <c r="F2123" s="24" t="s">
        <v>67</v>
      </c>
      <c r="G2123" s="24">
        <v>2001</v>
      </c>
      <c r="H2123" s="24" t="s">
        <v>68</v>
      </c>
      <c r="I2123" s="24">
        <v>43</v>
      </c>
      <c r="J2123" s="21">
        <v>4</v>
      </c>
      <c r="K2123" s="41">
        <v>9.1999999999999993</v>
      </c>
      <c r="L2123" s="41">
        <v>9.1999999999999993</v>
      </c>
      <c r="M2123" s="41">
        <v>9.1999999999999993</v>
      </c>
      <c r="N2123" s="41">
        <f t="shared" si="120"/>
        <v>0</v>
      </c>
      <c r="O2123" s="41">
        <f t="shared" si="121"/>
        <v>0</v>
      </c>
      <c r="P2123" s="41">
        <f t="shared" si="122"/>
        <v>0</v>
      </c>
    </row>
    <row r="2124" spans="1:16" x14ac:dyDescent="0.2">
      <c r="A2124" s="73">
        <v>37187</v>
      </c>
      <c r="B2124" s="24" t="s">
        <v>102</v>
      </c>
      <c r="C2124" s="71">
        <v>9.4499999999999993</v>
      </c>
      <c r="D2124" s="24" t="s">
        <v>170</v>
      </c>
      <c r="E2124" s="24">
        <v>23</v>
      </c>
      <c r="F2124" s="24" t="s">
        <v>67</v>
      </c>
      <c r="G2124" s="24">
        <v>2001</v>
      </c>
      <c r="H2124" s="24" t="s">
        <v>68</v>
      </c>
      <c r="I2124" s="24">
        <v>43</v>
      </c>
      <c r="J2124" s="21">
        <v>4</v>
      </c>
      <c r="K2124" s="41">
        <v>9.3000000000000007</v>
      </c>
      <c r="L2124" s="41">
        <v>9.3000000000000007</v>
      </c>
      <c r="M2124" s="41">
        <v>9.3000000000000007</v>
      </c>
      <c r="N2124" s="41">
        <f t="shared" si="120"/>
        <v>0</v>
      </c>
      <c r="O2124" s="41">
        <f t="shared" si="121"/>
        <v>0</v>
      </c>
      <c r="P2124" s="41">
        <f t="shared" si="122"/>
        <v>0</v>
      </c>
    </row>
    <row r="2125" spans="1:16" x14ac:dyDescent="0.2">
      <c r="A2125" s="73">
        <v>37187</v>
      </c>
      <c r="B2125" s="24" t="s">
        <v>103</v>
      </c>
      <c r="C2125" s="71">
        <v>9</v>
      </c>
      <c r="D2125" s="24" t="s">
        <v>170</v>
      </c>
      <c r="E2125" s="24">
        <v>23</v>
      </c>
      <c r="F2125" s="24" t="s">
        <v>67</v>
      </c>
      <c r="G2125" s="24">
        <v>2001</v>
      </c>
      <c r="H2125" s="24" t="s">
        <v>68</v>
      </c>
      <c r="I2125" s="24">
        <v>43</v>
      </c>
      <c r="J2125" s="21">
        <v>4</v>
      </c>
      <c r="K2125" s="41">
        <v>9.2899999999999991</v>
      </c>
      <c r="L2125" s="41">
        <v>9.2899999999999991</v>
      </c>
      <c r="M2125" s="41">
        <v>9.2899999999999991</v>
      </c>
      <c r="N2125" s="41">
        <f t="shared" si="120"/>
        <v>0</v>
      </c>
      <c r="O2125" s="41">
        <f t="shared" si="121"/>
        <v>0</v>
      </c>
      <c r="P2125" s="41">
        <f t="shared" si="122"/>
        <v>0</v>
      </c>
    </row>
    <row r="2126" spans="1:16" x14ac:dyDescent="0.2">
      <c r="A2126" s="73">
        <v>37187</v>
      </c>
      <c r="B2126" s="24" t="s">
        <v>104</v>
      </c>
      <c r="C2126" s="71">
        <v>10.15</v>
      </c>
      <c r="D2126" s="24" t="s">
        <v>170</v>
      </c>
      <c r="E2126" s="24">
        <v>23</v>
      </c>
      <c r="F2126" s="24" t="s">
        <v>67</v>
      </c>
      <c r="G2126" s="24">
        <v>2001</v>
      </c>
      <c r="H2126" s="24" t="s">
        <v>68</v>
      </c>
      <c r="I2126" s="24">
        <v>43</v>
      </c>
      <c r="J2126" s="21">
        <v>4</v>
      </c>
      <c r="K2126" s="41">
        <v>11.78</v>
      </c>
      <c r="L2126" s="41">
        <v>11.78</v>
      </c>
      <c r="M2126" s="41">
        <v>11.78</v>
      </c>
      <c r="N2126" s="41">
        <f t="shared" si="120"/>
        <v>0</v>
      </c>
      <c r="O2126" s="41">
        <f t="shared" si="121"/>
        <v>0</v>
      </c>
      <c r="P2126" s="41">
        <f t="shared" si="122"/>
        <v>0</v>
      </c>
    </row>
    <row r="2127" spans="1:16" x14ac:dyDescent="0.2">
      <c r="A2127" s="73">
        <v>37187</v>
      </c>
      <c r="B2127" s="24" t="s">
        <v>105</v>
      </c>
      <c r="C2127" s="71">
        <v>10.3</v>
      </c>
      <c r="D2127" s="24" t="s">
        <v>170</v>
      </c>
      <c r="E2127" s="24">
        <v>23</v>
      </c>
      <c r="F2127" s="24" t="s">
        <v>67</v>
      </c>
      <c r="G2127" s="24">
        <v>2001</v>
      </c>
      <c r="H2127" s="24" t="s">
        <v>68</v>
      </c>
      <c r="I2127" s="24">
        <v>43</v>
      </c>
      <c r="J2127" s="21">
        <v>4</v>
      </c>
      <c r="K2127" s="41">
        <v>13.34</v>
      </c>
      <c r="L2127" s="41">
        <v>13.34</v>
      </c>
      <c r="M2127" s="41">
        <v>13.34</v>
      </c>
      <c r="N2127" s="41">
        <f t="shared" si="120"/>
        <v>0</v>
      </c>
      <c r="O2127" s="41">
        <f t="shared" si="121"/>
        <v>0</v>
      </c>
      <c r="P2127" s="41">
        <f t="shared" si="122"/>
        <v>0</v>
      </c>
    </row>
    <row r="2128" spans="1:16" x14ac:dyDescent="0.2">
      <c r="A2128" s="73">
        <v>37187</v>
      </c>
      <c r="B2128" s="24" t="s">
        <v>106</v>
      </c>
      <c r="C2128" s="71">
        <v>10.45</v>
      </c>
      <c r="D2128" s="24" t="s">
        <v>170</v>
      </c>
      <c r="E2128" s="24">
        <v>23</v>
      </c>
      <c r="F2128" s="24" t="s">
        <v>67</v>
      </c>
      <c r="G2128" s="24">
        <v>2001</v>
      </c>
      <c r="H2128" s="24" t="s">
        <v>68</v>
      </c>
      <c r="I2128" s="24">
        <v>43</v>
      </c>
      <c r="J2128" s="21">
        <v>4</v>
      </c>
      <c r="K2128" s="41">
        <v>12.08</v>
      </c>
      <c r="L2128" s="41">
        <v>12.08</v>
      </c>
      <c r="M2128" s="41">
        <v>12.08</v>
      </c>
      <c r="N2128" s="41">
        <f t="shared" si="120"/>
        <v>0</v>
      </c>
      <c r="O2128" s="41">
        <f t="shared" si="121"/>
        <v>0</v>
      </c>
      <c r="P2128" s="41">
        <f t="shared" si="122"/>
        <v>0</v>
      </c>
    </row>
    <row r="2129" spans="1:16" x14ac:dyDescent="0.2">
      <c r="A2129" s="73">
        <v>37187</v>
      </c>
      <c r="B2129" s="24" t="s">
        <v>107</v>
      </c>
      <c r="C2129" s="71">
        <v>10</v>
      </c>
      <c r="D2129" s="24" t="s">
        <v>170</v>
      </c>
      <c r="E2129" s="24">
        <v>23</v>
      </c>
      <c r="F2129" s="24" t="s">
        <v>67</v>
      </c>
      <c r="G2129" s="24">
        <v>2001</v>
      </c>
      <c r="H2129" s="24" t="s">
        <v>68</v>
      </c>
      <c r="I2129" s="24">
        <v>43</v>
      </c>
      <c r="J2129" s="21">
        <v>4</v>
      </c>
      <c r="K2129" s="41">
        <v>13</v>
      </c>
      <c r="L2129" s="41">
        <v>13</v>
      </c>
      <c r="M2129" s="41">
        <v>13</v>
      </c>
      <c r="N2129" s="41">
        <f t="shared" si="120"/>
        <v>0</v>
      </c>
      <c r="O2129" s="41">
        <f t="shared" si="121"/>
        <v>0</v>
      </c>
      <c r="P2129" s="41">
        <f t="shared" si="122"/>
        <v>0</v>
      </c>
    </row>
    <row r="2130" spans="1:16" x14ac:dyDescent="0.2">
      <c r="A2130" s="73">
        <v>37187</v>
      </c>
      <c r="B2130" s="24" t="s">
        <v>108</v>
      </c>
      <c r="C2130" s="71">
        <v>11.15</v>
      </c>
      <c r="D2130" s="24" t="s">
        <v>170</v>
      </c>
      <c r="E2130" s="24">
        <v>23</v>
      </c>
      <c r="F2130" s="24" t="s">
        <v>67</v>
      </c>
      <c r="G2130" s="24">
        <v>2001</v>
      </c>
      <c r="H2130" s="24" t="s">
        <v>68</v>
      </c>
      <c r="I2130" s="24">
        <v>43</v>
      </c>
      <c r="J2130" s="21">
        <v>4</v>
      </c>
      <c r="K2130" s="41">
        <v>9</v>
      </c>
      <c r="L2130" s="41">
        <v>9</v>
      </c>
      <c r="M2130" s="41">
        <v>9</v>
      </c>
      <c r="N2130" s="41">
        <f t="shared" si="120"/>
        <v>0</v>
      </c>
      <c r="O2130" s="41">
        <f t="shared" si="121"/>
        <v>0</v>
      </c>
      <c r="P2130" s="41">
        <f t="shared" si="122"/>
        <v>0</v>
      </c>
    </row>
    <row r="2131" spans="1:16" x14ac:dyDescent="0.2">
      <c r="A2131" s="73">
        <v>37187</v>
      </c>
      <c r="B2131" s="24" t="s">
        <v>109</v>
      </c>
      <c r="C2131" s="71">
        <v>11.3</v>
      </c>
      <c r="D2131" s="24" t="s">
        <v>170</v>
      </c>
      <c r="E2131" s="24">
        <v>23</v>
      </c>
      <c r="F2131" s="24" t="s">
        <v>67</v>
      </c>
      <c r="G2131" s="24">
        <v>2001</v>
      </c>
      <c r="H2131" s="24" t="s">
        <v>68</v>
      </c>
      <c r="I2131" s="24">
        <v>43</v>
      </c>
      <c r="J2131" s="21">
        <v>4</v>
      </c>
      <c r="K2131" s="41">
        <v>10.84</v>
      </c>
      <c r="L2131" s="41">
        <v>10.84</v>
      </c>
      <c r="M2131" s="41">
        <v>10.84</v>
      </c>
      <c r="N2131" s="41">
        <f t="shared" si="120"/>
        <v>0</v>
      </c>
      <c r="O2131" s="41">
        <f t="shared" si="121"/>
        <v>0</v>
      </c>
      <c r="P2131" s="41">
        <f t="shared" si="122"/>
        <v>0</v>
      </c>
    </row>
    <row r="2132" spans="1:16" x14ac:dyDescent="0.2">
      <c r="A2132" s="73">
        <v>37187</v>
      </c>
      <c r="B2132" s="24" t="s">
        <v>110</v>
      </c>
      <c r="C2132" s="71">
        <v>11.45</v>
      </c>
      <c r="D2132" s="24" t="s">
        <v>170</v>
      </c>
      <c r="E2132" s="24">
        <v>23</v>
      </c>
      <c r="F2132" s="24" t="s">
        <v>67</v>
      </c>
      <c r="G2132" s="24">
        <v>2001</v>
      </c>
      <c r="H2132" s="24" t="s">
        <v>68</v>
      </c>
      <c r="I2132" s="24">
        <v>43</v>
      </c>
      <c r="J2132" s="21">
        <v>4</v>
      </c>
      <c r="K2132" s="41">
        <v>10.19</v>
      </c>
      <c r="L2132" s="41">
        <v>10.19</v>
      </c>
      <c r="M2132" s="41">
        <v>10.19</v>
      </c>
      <c r="N2132" s="41">
        <f t="shared" si="120"/>
        <v>0</v>
      </c>
      <c r="O2132" s="41">
        <f t="shared" si="121"/>
        <v>0</v>
      </c>
      <c r="P2132" s="41">
        <f t="shared" si="122"/>
        <v>0</v>
      </c>
    </row>
    <row r="2133" spans="1:16" x14ac:dyDescent="0.2">
      <c r="A2133" s="73">
        <v>37187</v>
      </c>
      <c r="B2133" s="24" t="s">
        <v>111</v>
      </c>
      <c r="C2133" s="71">
        <v>11</v>
      </c>
      <c r="D2133" s="24" t="s">
        <v>170</v>
      </c>
      <c r="E2133" s="24">
        <v>23</v>
      </c>
      <c r="F2133" s="24" t="s">
        <v>67</v>
      </c>
      <c r="G2133" s="24">
        <v>2001</v>
      </c>
      <c r="H2133" s="24" t="s">
        <v>68</v>
      </c>
      <c r="I2133" s="24">
        <v>43</v>
      </c>
      <c r="J2133" s="21">
        <v>4</v>
      </c>
      <c r="K2133" s="41">
        <v>-5.2</v>
      </c>
      <c r="L2133" s="41">
        <v>-5.2</v>
      </c>
      <c r="M2133" s="41">
        <v>-5.2</v>
      </c>
      <c r="N2133" s="41">
        <f t="shared" si="120"/>
        <v>0</v>
      </c>
      <c r="O2133" s="41">
        <f t="shared" si="121"/>
        <v>0</v>
      </c>
      <c r="P2133" s="41">
        <f t="shared" si="122"/>
        <v>0</v>
      </c>
    </row>
    <row r="2134" spans="1:16" x14ac:dyDescent="0.2">
      <c r="A2134" s="73">
        <v>37187</v>
      </c>
      <c r="B2134" s="24" t="s">
        <v>112</v>
      </c>
      <c r="C2134" s="71">
        <v>12.15</v>
      </c>
      <c r="D2134" s="24" t="s">
        <v>170</v>
      </c>
      <c r="E2134" s="24">
        <v>23</v>
      </c>
      <c r="F2134" s="24" t="s">
        <v>67</v>
      </c>
      <c r="G2134" s="24">
        <v>2001</v>
      </c>
      <c r="H2134" s="24" t="s">
        <v>68</v>
      </c>
      <c r="I2134" s="24">
        <v>43</v>
      </c>
      <c r="J2134" s="21">
        <v>4</v>
      </c>
      <c r="K2134" s="41">
        <v>10.99</v>
      </c>
      <c r="L2134" s="41">
        <v>10.99</v>
      </c>
      <c r="M2134" s="41">
        <v>10.99</v>
      </c>
      <c r="N2134" s="41">
        <f t="shared" si="120"/>
        <v>0</v>
      </c>
      <c r="O2134" s="41">
        <f t="shared" si="121"/>
        <v>0</v>
      </c>
      <c r="P2134" s="41">
        <f t="shared" si="122"/>
        <v>0</v>
      </c>
    </row>
    <row r="2135" spans="1:16" x14ac:dyDescent="0.2">
      <c r="A2135" s="73">
        <v>37187</v>
      </c>
      <c r="B2135" s="24" t="s">
        <v>113</v>
      </c>
      <c r="C2135" s="71">
        <v>12.3</v>
      </c>
      <c r="D2135" s="24" t="s">
        <v>170</v>
      </c>
      <c r="E2135" s="24">
        <v>23</v>
      </c>
      <c r="F2135" s="24" t="s">
        <v>67</v>
      </c>
      <c r="G2135" s="24">
        <v>2001</v>
      </c>
      <c r="H2135" s="24" t="s">
        <v>68</v>
      </c>
      <c r="I2135" s="24">
        <v>43</v>
      </c>
      <c r="J2135" s="21">
        <v>4</v>
      </c>
      <c r="K2135" s="41">
        <v>11.3</v>
      </c>
      <c r="L2135" s="41">
        <v>11.3</v>
      </c>
      <c r="M2135" s="41">
        <v>11.3</v>
      </c>
      <c r="N2135" s="41">
        <f t="shared" si="120"/>
        <v>0</v>
      </c>
      <c r="O2135" s="41">
        <f t="shared" si="121"/>
        <v>0</v>
      </c>
      <c r="P2135" s="41">
        <f t="shared" si="122"/>
        <v>0</v>
      </c>
    </row>
    <row r="2136" spans="1:16" x14ac:dyDescent="0.2">
      <c r="A2136" s="73">
        <v>37187</v>
      </c>
      <c r="B2136" s="24" t="s">
        <v>114</v>
      </c>
      <c r="C2136" s="71">
        <v>12.45</v>
      </c>
      <c r="D2136" s="24" t="s">
        <v>170</v>
      </c>
      <c r="E2136" s="24">
        <v>23</v>
      </c>
      <c r="F2136" s="24" t="s">
        <v>67</v>
      </c>
      <c r="G2136" s="24">
        <v>2001</v>
      </c>
      <c r="H2136" s="24" t="s">
        <v>68</v>
      </c>
      <c r="I2136" s="24">
        <v>43</v>
      </c>
      <c r="J2136" s="21">
        <v>4</v>
      </c>
      <c r="K2136" s="41">
        <v>10.99</v>
      </c>
      <c r="L2136" s="41">
        <v>10.99</v>
      </c>
      <c r="M2136" s="41">
        <v>10.99</v>
      </c>
      <c r="N2136" s="41">
        <f t="shared" si="120"/>
        <v>0</v>
      </c>
      <c r="O2136" s="41">
        <f t="shared" si="121"/>
        <v>0</v>
      </c>
      <c r="P2136" s="41">
        <f t="shared" si="122"/>
        <v>0</v>
      </c>
    </row>
    <row r="2137" spans="1:16" x14ac:dyDescent="0.2">
      <c r="A2137" s="73">
        <v>37187</v>
      </c>
      <c r="B2137" s="24" t="s">
        <v>115</v>
      </c>
      <c r="C2137" s="71">
        <v>12</v>
      </c>
      <c r="D2137" s="24" t="s">
        <v>170</v>
      </c>
      <c r="E2137" s="24">
        <v>23</v>
      </c>
      <c r="F2137" s="24" t="s">
        <v>67</v>
      </c>
      <c r="G2137" s="24">
        <v>2001</v>
      </c>
      <c r="H2137" s="24" t="s">
        <v>68</v>
      </c>
      <c r="I2137" s="24">
        <v>43</v>
      </c>
      <c r="J2137" s="21">
        <v>4</v>
      </c>
      <c r="K2137" s="41">
        <v>10.9</v>
      </c>
      <c r="L2137" s="41">
        <v>10.9</v>
      </c>
      <c r="M2137" s="41">
        <v>10.9</v>
      </c>
      <c r="N2137" s="41">
        <f t="shared" si="120"/>
        <v>0</v>
      </c>
      <c r="O2137" s="41">
        <f t="shared" si="121"/>
        <v>0</v>
      </c>
      <c r="P2137" s="41">
        <f t="shared" si="122"/>
        <v>0</v>
      </c>
    </row>
    <row r="2138" spans="1:16" x14ac:dyDescent="0.2">
      <c r="A2138" s="73">
        <v>37187</v>
      </c>
      <c r="B2138" s="24" t="s">
        <v>116</v>
      </c>
      <c r="C2138" s="71">
        <v>13.15</v>
      </c>
      <c r="D2138" s="24" t="s">
        <v>170</v>
      </c>
      <c r="E2138" s="24">
        <v>23</v>
      </c>
      <c r="F2138" s="24" t="s">
        <v>67</v>
      </c>
      <c r="G2138" s="24">
        <v>2001</v>
      </c>
      <c r="H2138" s="24" t="s">
        <v>68</v>
      </c>
      <c r="I2138" s="24">
        <v>43</v>
      </c>
      <c r="J2138" s="21">
        <v>4</v>
      </c>
      <c r="K2138" s="41">
        <v>22.8</v>
      </c>
      <c r="L2138" s="41">
        <v>22.8</v>
      </c>
      <c r="M2138" s="41">
        <v>22.8</v>
      </c>
      <c r="N2138" s="41">
        <f t="shared" si="120"/>
        <v>0</v>
      </c>
      <c r="O2138" s="41">
        <f t="shared" si="121"/>
        <v>0</v>
      </c>
      <c r="P2138" s="41">
        <f t="shared" si="122"/>
        <v>0</v>
      </c>
    </row>
    <row r="2139" spans="1:16" x14ac:dyDescent="0.2">
      <c r="A2139" s="73">
        <v>37187</v>
      </c>
      <c r="B2139" s="24" t="s">
        <v>117</v>
      </c>
      <c r="C2139" s="71">
        <v>13.3</v>
      </c>
      <c r="D2139" s="24" t="s">
        <v>170</v>
      </c>
      <c r="E2139" s="24">
        <v>23</v>
      </c>
      <c r="F2139" s="24" t="s">
        <v>67</v>
      </c>
      <c r="G2139" s="24">
        <v>2001</v>
      </c>
      <c r="H2139" s="24" t="s">
        <v>68</v>
      </c>
      <c r="I2139" s="24">
        <v>43</v>
      </c>
      <c r="J2139" s="21">
        <v>4</v>
      </c>
      <c r="K2139" s="41">
        <v>22.85</v>
      </c>
      <c r="L2139" s="41">
        <v>22.85</v>
      </c>
      <c r="M2139" s="41">
        <v>22.85</v>
      </c>
      <c r="N2139" s="41">
        <f t="shared" si="120"/>
        <v>0</v>
      </c>
      <c r="O2139" s="41">
        <f t="shared" si="121"/>
        <v>0</v>
      </c>
      <c r="P2139" s="41">
        <f t="shared" si="122"/>
        <v>0</v>
      </c>
    </row>
    <row r="2140" spans="1:16" x14ac:dyDescent="0.2">
      <c r="A2140" s="73">
        <v>37187</v>
      </c>
      <c r="B2140" s="24" t="s">
        <v>118</v>
      </c>
      <c r="C2140" s="71">
        <v>13.45</v>
      </c>
      <c r="D2140" s="24" t="s">
        <v>170</v>
      </c>
      <c r="E2140" s="24">
        <v>23</v>
      </c>
      <c r="F2140" s="24" t="s">
        <v>67</v>
      </c>
      <c r="G2140" s="24">
        <v>2001</v>
      </c>
      <c r="H2140" s="24" t="s">
        <v>68</v>
      </c>
      <c r="I2140" s="24">
        <v>43</v>
      </c>
      <c r="J2140" s="21">
        <v>4</v>
      </c>
      <c r="K2140" s="41">
        <v>23.45</v>
      </c>
      <c r="L2140" s="41">
        <v>23.45</v>
      </c>
      <c r="M2140" s="41">
        <v>23.45</v>
      </c>
      <c r="N2140" s="41">
        <f t="shared" si="120"/>
        <v>0</v>
      </c>
      <c r="O2140" s="41">
        <f t="shared" si="121"/>
        <v>0</v>
      </c>
      <c r="P2140" s="41">
        <f t="shared" si="122"/>
        <v>0</v>
      </c>
    </row>
    <row r="2141" spans="1:16" x14ac:dyDescent="0.2">
      <c r="A2141" s="73">
        <v>37187</v>
      </c>
      <c r="B2141" s="24" t="s">
        <v>119</v>
      </c>
      <c r="C2141" s="71">
        <v>13</v>
      </c>
      <c r="D2141" s="24" t="s">
        <v>170</v>
      </c>
      <c r="E2141" s="24">
        <v>23</v>
      </c>
      <c r="F2141" s="24" t="s">
        <v>67</v>
      </c>
      <c r="G2141" s="24">
        <v>2001</v>
      </c>
      <c r="H2141" s="24" t="s">
        <v>68</v>
      </c>
      <c r="I2141" s="24">
        <v>43</v>
      </c>
      <c r="J2141" s="21">
        <v>4</v>
      </c>
      <c r="K2141" s="41">
        <v>23.78</v>
      </c>
      <c r="L2141" s="41">
        <v>22.9</v>
      </c>
      <c r="M2141" s="41">
        <v>9.2899999999999991</v>
      </c>
      <c r="N2141" s="41">
        <f t="shared" si="120"/>
        <v>0.88000000000000256</v>
      </c>
      <c r="O2141" s="41">
        <f t="shared" si="121"/>
        <v>14.490000000000002</v>
      </c>
      <c r="P2141" s="41">
        <f t="shared" si="122"/>
        <v>13.61</v>
      </c>
    </row>
    <row r="2142" spans="1:16" x14ac:dyDescent="0.2">
      <c r="A2142" s="73">
        <v>37187</v>
      </c>
      <c r="B2142" s="24" t="s">
        <v>121</v>
      </c>
      <c r="C2142" s="71">
        <v>14.15</v>
      </c>
      <c r="D2142" s="24" t="s">
        <v>170</v>
      </c>
      <c r="E2142" s="24">
        <v>23</v>
      </c>
      <c r="F2142" s="24" t="s">
        <v>67</v>
      </c>
      <c r="G2142" s="24">
        <v>2001</v>
      </c>
      <c r="H2142" s="24" t="s">
        <v>68</v>
      </c>
      <c r="I2142" s="24">
        <v>43</v>
      </c>
      <c r="J2142" s="21">
        <v>4</v>
      </c>
      <c r="K2142" s="41">
        <v>21.25</v>
      </c>
      <c r="L2142" s="41">
        <v>20.41</v>
      </c>
      <c r="M2142" s="41">
        <v>7.4</v>
      </c>
      <c r="N2142" s="41">
        <f t="shared" si="120"/>
        <v>0.83999999999999986</v>
      </c>
      <c r="O2142" s="41">
        <f t="shared" si="121"/>
        <v>13.85</v>
      </c>
      <c r="P2142" s="41">
        <f t="shared" si="122"/>
        <v>13.01</v>
      </c>
    </row>
    <row r="2143" spans="1:16" x14ac:dyDescent="0.2">
      <c r="A2143" s="73">
        <v>37187</v>
      </c>
      <c r="B2143" s="24" t="s">
        <v>122</v>
      </c>
      <c r="C2143" s="71">
        <v>14.3</v>
      </c>
      <c r="D2143" s="24" t="s">
        <v>170</v>
      </c>
      <c r="E2143" s="24">
        <v>23</v>
      </c>
      <c r="F2143" s="24" t="s">
        <v>67</v>
      </c>
      <c r="G2143" s="24">
        <v>2001</v>
      </c>
      <c r="H2143" s="24" t="s">
        <v>68</v>
      </c>
      <c r="I2143" s="24">
        <v>43</v>
      </c>
      <c r="J2143" s="21">
        <v>4</v>
      </c>
      <c r="K2143" s="41">
        <v>23.45</v>
      </c>
      <c r="L2143" s="41">
        <v>22.17</v>
      </c>
      <c r="M2143" s="41">
        <v>2.2999999999999998</v>
      </c>
      <c r="N2143" s="41">
        <f t="shared" si="120"/>
        <v>1.2799999999999976</v>
      </c>
      <c r="O2143" s="41">
        <f t="shared" si="121"/>
        <v>21.15</v>
      </c>
      <c r="P2143" s="41">
        <f t="shared" si="122"/>
        <v>19.87</v>
      </c>
    </row>
    <row r="2144" spans="1:16" x14ac:dyDescent="0.2">
      <c r="A2144" s="73">
        <v>37187</v>
      </c>
      <c r="B2144" s="24" t="s">
        <v>123</v>
      </c>
      <c r="C2144" s="71">
        <v>14.45</v>
      </c>
      <c r="D2144" s="24" t="s">
        <v>170</v>
      </c>
      <c r="E2144" s="24">
        <v>23</v>
      </c>
      <c r="F2144" s="24" t="s">
        <v>67</v>
      </c>
      <c r="G2144" s="24">
        <v>2001</v>
      </c>
      <c r="H2144" s="24" t="s">
        <v>68</v>
      </c>
      <c r="I2144" s="24">
        <v>43</v>
      </c>
      <c r="J2144" s="21">
        <v>4</v>
      </c>
      <c r="K2144" s="41">
        <v>23.75</v>
      </c>
      <c r="L2144" s="41">
        <v>22.42</v>
      </c>
      <c r="M2144" s="41">
        <v>1.71</v>
      </c>
      <c r="N2144" s="41">
        <f t="shared" si="120"/>
        <v>1.3299999999999983</v>
      </c>
      <c r="O2144" s="41">
        <f t="shared" si="121"/>
        <v>22.04</v>
      </c>
      <c r="P2144" s="41">
        <f t="shared" si="122"/>
        <v>20.71</v>
      </c>
    </row>
    <row r="2145" spans="1:16" x14ac:dyDescent="0.2">
      <c r="A2145" s="73">
        <v>37187</v>
      </c>
      <c r="B2145" s="24" t="s">
        <v>124</v>
      </c>
      <c r="C2145" s="71">
        <v>14</v>
      </c>
      <c r="D2145" s="24" t="s">
        <v>170</v>
      </c>
      <c r="E2145" s="24">
        <v>23</v>
      </c>
      <c r="F2145" s="24" t="s">
        <v>67</v>
      </c>
      <c r="G2145" s="24">
        <v>2001</v>
      </c>
      <c r="H2145" s="24" t="s">
        <v>68</v>
      </c>
      <c r="I2145" s="24">
        <v>43</v>
      </c>
      <c r="J2145" s="21">
        <v>4</v>
      </c>
      <c r="K2145" s="41">
        <v>24.85</v>
      </c>
      <c r="L2145" s="41">
        <v>23.56</v>
      </c>
      <c r="M2145" s="41">
        <v>3.5</v>
      </c>
      <c r="N2145" s="41">
        <f t="shared" si="120"/>
        <v>1.2900000000000027</v>
      </c>
      <c r="O2145" s="41">
        <f t="shared" si="121"/>
        <v>21.35</v>
      </c>
      <c r="P2145" s="41">
        <f t="shared" si="122"/>
        <v>20.059999999999999</v>
      </c>
    </row>
    <row r="2146" spans="1:16" x14ac:dyDescent="0.2">
      <c r="A2146" s="73">
        <v>37187</v>
      </c>
      <c r="B2146" s="24" t="s">
        <v>125</v>
      </c>
      <c r="C2146" s="71">
        <v>15.15</v>
      </c>
      <c r="D2146" s="24" t="s">
        <v>170</v>
      </c>
      <c r="E2146" s="24">
        <v>23</v>
      </c>
      <c r="F2146" s="24" t="s">
        <v>67</v>
      </c>
      <c r="G2146" s="24">
        <v>2001</v>
      </c>
      <c r="H2146" s="24" t="s">
        <v>68</v>
      </c>
      <c r="I2146" s="24">
        <v>43</v>
      </c>
      <c r="J2146" s="21">
        <v>4</v>
      </c>
      <c r="K2146" s="41">
        <v>25.31</v>
      </c>
      <c r="L2146" s="41">
        <v>23.95</v>
      </c>
      <c r="M2146" s="41">
        <v>2.8</v>
      </c>
      <c r="N2146" s="41">
        <f t="shared" si="120"/>
        <v>1.3599999999999994</v>
      </c>
      <c r="O2146" s="41">
        <f t="shared" si="121"/>
        <v>22.509999999999998</v>
      </c>
      <c r="P2146" s="41">
        <f t="shared" si="122"/>
        <v>21.15</v>
      </c>
    </row>
    <row r="2147" spans="1:16" x14ac:dyDescent="0.2">
      <c r="A2147" s="73">
        <v>37187</v>
      </c>
      <c r="B2147" s="24" t="s">
        <v>126</v>
      </c>
      <c r="C2147" s="71">
        <v>15.3</v>
      </c>
      <c r="D2147" s="24" t="s">
        <v>170</v>
      </c>
      <c r="E2147" s="24">
        <v>23</v>
      </c>
      <c r="F2147" s="24" t="s">
        <v>67</v>
      </c>
      <c r="G2147" s="24">
        <v>2001</v>
      </c>
      <c r="H2147" s="24" t="s">
        <v>68</v>
      </c>
      <c r="I2147" s="24">
        <v>43</v>
      </c>
      <c r="J2147" s="21">
        <v>4</v>
      </c>
      <c r="K2147" s="41">
        <v>27.51</v>
      </c>
      <c r="L2147" s="41">
        <v>25.95</v>
      </c>
      <c r="M2147" s="41">
        <v>1.71</v>
      </c>
      <c r="N2147" s="41">
        <f t="shared" si="120"/>
        <v>1.5600000000000023</v>
      </c>
      <c r="O2147" s="41">
        <f t="shared" si="121"/>
        <v>25.8</v>
      </c>
      <c r="P2147" s="41">
        <f t="shared" si="122"/>
        <v>24.24</v>
      </c>
    </row>
    <row r="2148" spans="1:16" x14ac:dyDescent="0.2">
      <c r="A2148" s="73">
        <v>37187</v>
      </c>
      <c r="B2148" s="24" t="s">
        <v>127</v>
      </c>
      <c r="C2148" s="71">
        <v>15.45</v>
      </c>
      <c r="D2148" s="24" t="s">
        <v>170</v>
      </c>
      <c r="E2148" s="24">
        <v>23</v>
      </c>
      <c r="F2148" s="24" t="s">
        <v>67</v>
      </c>
      <c r="G2148" s="24">
        <v>2001</v>
      </c>
      <c r="H2148" s="24" t="s">
        <v>68</v>
      </c>
      <c r="I2148" s="24">
        <v>43</v>
      </c>
      <c r="J2148" s="21">
        <v>4</v>
      </c>
      <c r="K2148" s="41">
        <v>27.18</v>
      </c>
      <c r="L2148" s="41">
        <v>25.7</v>
      </c>
      <c r="M2148" s="41">
        <v>2.7</v>
      </c>
      <c r="N2148" s="41">
        <f t="shared" si="120"/>
        <v>1.4800000000000004</v>
      </c>
      <c r="O2148" s="41">
        <f t="shared" si="121"/>
        <v>24.48</v>
      </c>
      <c r="P2148" s="41">
        <f t="shared" si="122"/>
        <v>23</v>
      </c>
    </row>
    <row r="2149" spans="1:16" x14ac:dyDescent="0.2">
      <c r="A2149" s="73">
        <v>37187</v>
      </c>
      <c r="B2149" s="24" t="s">
        <v>128</v>
      </c>
      <c r="C2149" s="71">
        <v>15</v>
      </c>
      <c r="D2149" s="24" t="s">
        <v>170</v>
      </c>
      <c r="E2149" s="24">
        <v>23</v>
      </c>
      <c r="F2149" s="24" t="s">
        <v>67</v>
      </c>
      <c r="G2149" s="24">
        <v>2001</v>
      </c>
      <c r="H2149" s="24" t="s">
        <v>68</v>
      </c>
      <c r="I2149" s="24">
        <v>43</v>
      </c>
      <c r="J2149" s="21">
        <v>4</v>
      </c>
      <c r="K2149" s="41">
        <v>27.27</v>
      </c>
      <c r="L2149" s="41">
        <v>25.7</v>
      </c>
      <c r="M2149" s="41">
        <v>1.32</v>
      </c>
      <c r="N2149" s="41">
        <f t="shared" si="120"/>
        <v>1.5700000000000003</v>
      </c>
      <c r="O2149" s="41">
        <f t="shared" si="121"/>
        <v>25.95</v>
      </c>
      <c r="P2149" s="41">
        <f t="shared" si="122"/>
        <v>24.38</v>
      </c>
    </row>
    <row r="2150" spans="1:16" x14ac:dyDescent="0.2">
      <c r="A2150" s="73">
        <v>37187</v>
      </c>
      <c r="B2150" s="24" t="s">
        <v>129</v>
      </c>
      <c r="C2150" s="71">
        <v>16.149999999999999</v>
      </c>
      <c r="D2150" s="24" t="s">
        <v>170</v>
      </c>
      <c r="E2150" s="24">
        <v>23</v>
      </c>
      <c r="F2150" s="24" t="s">
        <v>67</v>
      </c>
      <c r="G2150" s="24">
        <v>2001</v>
      </c>
      <c r="H2150" s="24" t="s">
        <v>68</v>
      </c>
      <c r="I2150" s="24">
        <v>43</v>
      </c>
      <c r="J2150" s="21">
        <v>4</v>
      </c>
      <c r="K2150" s="41">
        <v>43.33</v>
      </c>
      <c r="L2150" s="41">
        <v>150</v>
      </c>
      <c r="M2150" s="41">
        <v>3.6</v>
      </c>
      <c r="N2150" s="41">
        <f t="shared" si="120"/>
        <v>-106.67</v>
      </c>
      <c r="O2150" s="41">
        <f t="shared" si="121"/>
        <v>39.729999999999997</v>
      </c>
      <c r="P2150" s="41">
        <f t="shared" si="122"/>
        <v>146.4</v>
      </c>
    </row>
    <row r="2151" spans="1:16" x14ac:dyDescent="0.2">
      <c r="A2151" s="73">
        <v>37187</v>
      </c>
      <c r="B2151" s="24" t="s">
        <v>130</v>
      </c>
      <c r="C2151" s="71">
        <v>16.3</v>
      </c>
      <c r="D2151" s="24" t="s">
        <v>170</v>
      </c>
      <c r="E2151" s="24">
        <v>23</v>
      </c>
      <c r="F2151" s="24" t="s">
        <v>67</v>
      </c>
      <c r="G2151" s="24">
        <v>2001</v>
      </c>
      <c r="H2151" s="24" t="s">
        <v>68</v>
      </c>
      <c r="I2151" s="24">
        <v>43</v>
      </c>
      <c r="J2151" s="21">
        <v>4</v>
      </c>
      <c r="K2151" s="41">
        <v>43.33</v>
      </c>
      <c r="L2151" s="41">
        <v>150</v>
      </c>
      <c r="M2151" s="41">
        <v>4.5</v>
      </c>
      <c r="N2151" s="41">
        <f t="shared" si="120"/>
        <v>-106.67</v>
      </c>
      <c r="O2151" s="41">
        <f t="shared" si="121"/>
        <v>38.83</v>
      </c>
      <c r="P2151" s="41">
        <f t="shared" si="122"/>
        <v>145.5</v>
      </c>
    </row>
    <row r="2152" spans="1:16" x14ac:dyDescent="0.2">
      <c r="A2152" s="73">
        <v>37187</v>
      </c>
      <c r="B2152" s="24" t="s">
        <v>131</v>
      </c>
      <c r="C2152" s="71">
        <v>16.45</v>
      </c>
      <c r="D2152" s="24" t="s">
        <v>170</v>
      </c>
      <c r="E2152" s="24">
        <v>23</v>
      </c>
      <c r="F2152" s="24" t="s">
        <v>67</v>
      </c>
      <c r="G2152" s="24">
        <v>2001</v>
      </c>
      <c r="H2152" s="24" t="s">
        <v>68</v>
      </c>
      <c r="I2152" s="24">
        <v>43</v>
      </c>
      <c r="J2152" s="21">
        <v>4</v>
      </c>
      <c r="K2152" s="41">
        <v>43.33</v>
      </c>
      <c r="L2152" s="41">
        <v>150</v>
      </c>
      <c r="M2152" s="41">
        <v>7.7</v>
      </c>
      <c r="N2152" s="41">
        <f t="shared" si="120"/>
        <v>-106.67</v>
      </c>
      <c r="O2152" s="41">
        <f t="shared" si="121"/>
        <v>35.629999999999995</v>
      </c>
      <c r="P2152" s="41">
        <f t="shared" si="122"/>
        <v>142.30000000000001</v>
      </c>
    </row>
    <row r="2153" spans="1:16" x14ac:dyDescent="0.2">
      <c r="A2153" s="73">
        <v>37187</v>
      </c>
      <c r="B2153" s="24" t="s">
        <v>132</v>
      </c>
      <c r="C2153" s="71">
        <v>16</v>
      </c>
      <c r="D2153" s="24" t="s">
        <v>170</v>
      </c>
      <c r="E2153" s="24">
        <v>23</v>
      </c>
      <c r="F2153" s="24" t="s">
        <v>67</v>
      </c>
      <c r="G2153" s="24">
        <v>2001</v>
      </c>
      <c r="H2153" s="24" t="s">
        <v>68</v>
      </c>
      <c r="I2153" s="24">
        <v>43</v>
      </c>
      <c r="J2153" s="21">
        <v>4</v>
      </c>
      <c r="K2153" s="41">
        <v>43.33</v>
      </c>
      <c r="L2153" s="41">
        <v>150</v>
      </c>
      <c r="M2153" s="41">
        <v>7.8</v>
      </c>
      <c r="N2153" s="41">
        <f t="shared" si="120"/>
        <v>-106.67</v>
      </c>
      <c r="O2153" s="41">
        <f t="shared" si="121"/>
        <v>35.53</v>
      </c>
      <c r="P2153" s="41">
        <f t="shared" si="122"/>
        <v>142.19999999999999</v>
      </c>
    </row>
    <row r="2154" spans="1:16" x14ac:dyDescent="0.2">
      <c r="A2154" s="73">
        <v>37187</v>
      </c>
      <c r="B2154" s="24" t="s">
        <v>133</v>
      </c>
      <c r="C2154" s="71">
        <v>17.149999999999999</v>
      </c>
      <c r="D2154" s="24" t="s">
        <v>170</v>
      </c>
      <c r="E2154" s="24">
        <v>23</v>
      </c>
      <c r="F2154" s="24" t="s">
        <v>67</v>
      </c>
      <c r="G2154" s="24">
        <v>2001</v>
      </c>
      <c r="H2154" s="24" t="s">
        <v>68</v>
      </c>
      <c r="I2154" s="24">
        <v>43</v>
      </c>
      <c r="J2154" s="21">
        <v>4</v>
      </c>
      <c r="K2154" s="41">
        <v>45</v>
      </c>
      <c r="L2154" s="41">
        <v>65</v>
      </c>
      <c r="M2154" s="41">
        <v>2.6</v>
      </c>
      <c r="N2154" s="41">
        <f t="shared" si="120"/>
        <v>-20</v>
      </c>
      <c r="O2154" s="41">
        <f t="shared" si="121"/>
        <v>42.4</v>
      </c>
      <c r="P2154" s="41">
        <f t="shared" si="122"/>
        <v>62.4</v>
      </c>
    </row>
    <row r="2155" spans="1:16" x14ac:dyDescent="0.2">
      <c r="A2155" s="73">
        <v>37187</v>
      </c>
      <c r="B2155" s="24" t="s">
        <v>134</v>
      </c>
      <c r="C2155" s="71">
        <v>17.3</v>
      </c>
      <c r="D2155" s="24" t="s">
        <v>170</v>
      </c>
      <c r="E2155" s="24">
        <v>23</v>
      </c>
      <c r="F2155" s="24" t="s">
        <v>67</v>
      </c>
      <c r="G2155" s="24">
        <v>2001</v>
      </c>
      <c r="H2155" s="24" t="s">
        <v>68</v>
      </c>
      <c r="I2155" s="24">
        <v>43</v>
      </c>
      <c r="J2155" s="21">
        <v>4</v>
      </c>
      <c r="K2155" s="41">
        <v>45.33</v>
      </c>
      <c r="L2155" s="41">
        <v>65</v>
      </c>
      <c r="M2155" s="41">
        <v>2</v>
      </c>
      <c r="N2155" s="41">
        <f t="shared" si="120"/>
        <v>-19.670000000000002</v>
      </c>
      <c r="O2155" s="41">
        <f t="shared" si="121"/>
        <v>43.33</v>
      </c>
      <c r="P2155" s="41">
        <f t="shared" si="122"/>
        <v>63</v>
      </c>
    </row>
    <row r="2156" spans="1:16" x14ac:dyDescent="0.2">
      <c r="A2156" s="73">
        <v>37187</v>
      </c>
      <c r="B2156" s="24" t="s">
        <v>135</v>
      </c>
      <c r="C2156" s="71">
        <v>17.45</v>
      </c>
      <c r="D2156" s="24" t="s">
        <v>170</v>
      </c>
      <c r="E2156" s="24">
        <v>23</v>
      </c>
      <c r="F2156" s="24" t="s">
        <v>67</v>
      </c>
      <c r="G2156" s="24">
        <v>2001</v>
      </c>
      <c r="H2156" s="24" t="s">
        <v>68</v>
      </c>
      <c r="I2156" s="24">
        <v>43</v>
      </c>
      <c r="J2156" s="21">
        <v>4</v>
      </c>
      <c r="K2156" s="41">
        <v>44.91</v>
      </c>
      <c r="L2156" s="41">
        <v>42.29</v>
      </c>
      <c r="M2156" s="41">
        <v>1.61</v>
      </c>
      <c r="N2156" s="41">
        <f t="shared" si="120"/>
        <v>2.6199999999999974</v>
      </c>
      <c r="O2156" s="41">
        <f t="shared" si="121"/>
        <v>43.3</v>
      </c>
      <c r="P2156" s="41">
        <f t="shared" si="122"/>
        <v>40.68</v>
      </c>
    </row>
    <row r="2157" spans="1:16" x14ac:dyDescent="0.2">
      <c r="A2157" s="73">
        <v>37187</v>
      </c>
      <c r="B2157" s="24" t="s">
        <v>136</v>
      </c>
      <c r="C2157" s="71">
        <v>17</v>
      </c>
      <c r="D2157" s="24" t="s">
        <v>170</v>
      </c>
      <c r="E2157" s="24">
        <v>23</v>
      </c>
      <c r="F2157" s="24" t="s">
        <v>67</v>
      </c>
      <c r="G2157" s="24">
        <v>2001</v>
      </c>
      <c r="H2157" s="24" t="s">
        <v>68</v>
      </c>
      <c r="I2157" s="24">
        <v>43</v>
      </c>
      <c r="J2157" s="21">
        <v>4</v>
      </c>
      <c r="K2157" s="41">
        <v>41.19</v>
      </c>
      <c r="L2157" s="41">
        <v>38.79</v>
      </c>
      <c r="M2157" s="41">
        <v>1.51</v>
      </c>
      <c r="N2157" s="41">
        <f t="shared" si="120"/>
        <v>2.3999999999999986</v>
      </c>
      <c r="O2157" s="41">
        <f t="shared" si="121"/>
        <v>39.68</v>
      </c>
      <c r="P2157" s="41">
        <f t="shared" si="122"/>
        <v>37.28</v>
      </c>
    </row>
    <row r="2158" spans="1:16" x14ac:dyDescent="0.2">
      <c r="A2158" s="73">
        <v>37187</v>
      </c>
      <c r="B2158" s="24" t="s">
        <v>137</v>
      </c>
      <c r="C2158" s="71">
        <v>18.149999999999999</v>
      </c>
      <c r="D2158" s="24" t="s">
        <v>170</v>
      </c>
      <c r="E2158" s="24">
        <v>23</v>
      </c>
      <c r="F2158" s="24" t="s">
        <v>67</v>
      </c>
      <c r="G2158" s="24">
        <v>2001</v>
      </c>
      <c r="H2158" s="24" t="s">
        <v>68</v>
      </c>
      <c r="I2158" s="24">
        <v>43</v>
      </c>
      <c r="J2158" s="21">
        <v>4</v>
      </c>
      <c r="K2158" s="41">
        <v>45</v>
      </c>
      <c r="L2158" s="41">
        <v>65</v>
      </c>
      <c r="M2158" s="41">
        <v>9.2899999999999991</v>
      </c>
      <c r="N2158" s="41">
        <f t="shared" si="120"/>
        <v>-20</v>
      </c>
      <c r="O2158" s="41">
        <f t="shared" si="121"/>
        <v>35.71</v>
      </c>
      <c r="P2158" s="41">
        <f t="shared" si="122"/>
        <v>55.71</v>
      </c>
    </row>
    <row r="2159" spans="1:16" x14ac:dyDescent="0.2">
      <c r="A2159" s="73">
        <v>37187</v>
      </c>
      <c r="B2159" s="24" t="s">
        <v>138</v>
      </c>
      <c r="C2159" s="71">
        <v>18.3</v>
      </c>
      <c r="D2159" s="24" t="s">
        <v>170</v>
      </c>
      <c r="E2159" s="24">
        <v>23</v>
      </c>
      <c r="F2159" s="24" t="s">
        <v>67</v>
      </c>
      <c r="G2159" s="24">
        <v>2001</v>
      </c>
      <c r="H2159" s="24" t="s">
        <v>68</v>
      </c>
      <c r="I2159" s="24">
        <v>43</v>
      </c>
      <c r="J2159" s="21">
        <v>4</v>
      </c>
      <c r="K2159" s="41">
        <v>45</v>
      </c>
      <c r="L2159" s="41">
        <v>65</v>
      </c>
      <c r="M2159" s="41">
        <v>5.5</v>
      </c>
      <c r="N2159" s="41">
        <f t="shared" si="120"/>
        <v>-20</v>
      </c>
      <c r="O2159" s="41">
        <f t="shared" si="121"/>
        <v>39.5</v>
      </c>
      <c r="P2159" s="41">
        <f t="shared" si="122"/>
        <v>59.5</v>
      </c>
    </row>
    <row r="2160" spans="1:16" x14ac:dyDescent="0.2">
      <c r="A2160" s="73">
        <v>37187</v>
      </c>
      <c r="B2160" s="24" t="s">
        <v>139</v>
      </c>
      <c r="C2160" s="71">
        <v>18.45</v>
      </c>
      <c r="D2160" s="24" t="s">
        <v>170</v>
      </c>
      <c r="E2160" s="24">
        <v>23</v>
      </c>
      <c r="F2160" s="24" t="s">
        <v>67</v>
      </c>
      <c r="G2160" s="24">
        <v>2001</v>
      </c>
      <c r="H2160" s="24" t="s">
        <v>68</v>
      </c>
      <c r="I2160" s="24">
        <v>43</v>
      </c>
      <c r="J2160" s="21">
        <v>4</v>
      </c>
      <c r="K2160" s="41">
        <v>45</v>
      </c>
      <c r="L2160" s="41">
        <v>65</v>
      </c>
      <c r="M2160" s="41">
        <v>4.0999999999999996</v>
      </c>
      <c r="N2160" s="41">
        <f t="shared" si="120"/>
        <v>-20</v>
      </c>
      <c r="O2160" s="41">
        <f t="shared" si="121"/>
        <v>40.9</v>
      </c>
      <c r="P2160" s="41">
        <f t="shared" si="122"/>
        <v>60.9</v>
      </c>
    </row>
    <row r="2161" spans="1:16" x14ac:dyDescent="0.2">
      <c r="A2161" s="73">
        <v>37187</v>
      </c>
      <c r="B2161" s="24" t="s">
        <v>140</v>
      </c>
      <c r="C2161" s="71">
        <v>18</v>
      </c>
      <c r="D2161" s="24" t="s">
        <v>170</v>
      </c>
      <c r="E2161" s="24">
        <v>23</v>
      </c>
      <c r="F2161" s="24" t="s">
        <v>67</v>
      </c>
      <c r="G2161" s="24">
        <v>2001</v>
      </c>
      <c r="H2161" s="24" t="s">
        <v>68</v>
      </c>
      <c r="I2161" s="24">
        <v>43</v>
      </c>
      <c r="J2161" s="21">
        <v>4</v>
      </c>
      <c r="K2161" s="41">
        <v>45</v>
      </c>
      <c r="L2161" s="41">
        <v>65</v>
      </c>
      <c r="M2161" s="41">
        <v>6</v>
      </c>
      <c r="N2161" s="41">
        <f t="shared" si="120"/>
        <v>-20</v>
      </c>
      <c r="O2161" s="41">
        <f t="shared" si="121"/>
        <v>39</v>
      </c>
      <c r="P2161" s="41">
        <f t="shared" si="122"/>
        <v>59</v>
      </c>
    </row>
    <row r="2162" spans="1:16" x14ac:dyDescent="0.2">
      <c r="A2162" s="73">
        <v>37187</v>
      </c>
      <c r="B2162" s="24" t="s">
        <v>141</v>
      </c>
      <c r="C2162" s="71">
        <v>19.149999999999999</v>
      </c>
      <c r="D2162" s="24" t="s">
        <v>170</v>
      </c>
      <c r="E2162" s="24">
        <v>23</v>
      </c>
      <c r="F2162" s="24" t="s">
        <v>67</v>
      </c>
      <c r="G2162" s="24">
        <v>2001</v>
      </c>
      <c r="H2162" s="24" t="s">
        <v>68</v>
      </c>
      <c r="I2162" s="24">
        <v>43</v>
      </c>
      <c r="J2162" s="21">
        <v>4</v>
      </c>
      <c r="K2162" s="41">
        <v>82.95</v>
      </c>
      <c r="L2162" s="41">
        <v>74.91</v>
      </c>
      <c r="M2162" s="41">
        <v>-49.9</v>
      </c>
      <c r="N2162" s="41">
        <f t="shared" si="120"/>
        <v>8.0400000000000063</v>
      </c>
      <c r="O2162" s="41">
        <f t="shared" si="121"/>
        <v>132.85</v>
      </c>
      <c r="P2162" s="41">
        <f t="shared" si="122"/>
        <v>124.81</v>
      </c>
    </row>
    <row r="2163" spans="1:16" x14ac:dyDescent="0.2">
      <c r="A2163" s="73">
        <v>37187</v>
      </c>
      <c r="B2163" s="24" t="s">
        <v>142</v>
      </c>
      <c r="C2163" s="71">
        <v>19.3</v>
      </c>
      <c r="D2163" s="24" t="s">
        <v>170</v>
      </c>
      <c r="E2163" s="24">
        <v>23</v>
      </c>
      <c r="F2163" s="24" t="s">
        <v>67</v>
      </c>
      <c r="G2163" s="24">
        <v>2001</v>
      </c>
      <c r="H2163" s="24" t="s">
        <v>68</v>
      </c>
      <c r="I2163" s="24">
        <v>43</v>
      </c>
      <c r="J2163" s="21">
        <v>4</v>
      </c>
      <c r="K2163" s="41">
        <v>66.599999999999994</v>
      </c>
      <c r="L2163" s="41">
        <v>59.55</v>
      </c>
      <c r="M2163" s="41">
        <v>-49.9</v>
      </c>
      <c r="N2163" s="41">
        <f t="shared" si="120"/>
        <v>7.0499999999999972</v>
      </c>
      <c r="O2163" s="41">
        <f t="shared" si="121"/>
        <v>116.5</v>
      </c>
      <c r="P2163" s="41">
        <f t="shared" si="122"/>
        <v>109.44999999999999</v>
      </c>
    </row>
    <row r="2164" spans="1:16" x14ac:dyDescent="0.2">
      <c r="A2164" s="73">
        <v>37187</v>
      </c>
      <c r="B2164" s="24" t="s">
        <v>143</v>
      </c>
      <c r="C2164" s="71">
        <v>19.45</v>
      </c>
      <c r="D2164" s="24" t="s">
        <v>170</v>
      </c>
      <c r="E2164" s="24">
        <v>23</v>
      </c>
      <c r="F2164" s="24" t="s">
        <v>67</v>
      </c>
      <c r="G2164" s="24">
        <v>2001</v>
      </c>
      <c r="H2164" s="24" t="s">
        <v>68</v>
      </c>
      <c r="I2164" s="24">
        <v>43</v>
      </c>
      <c r="J2164" s="21">
        <v>4</v>
      </c>
      <c r="K2164" s="41">
        <v>42.95</v>
      </c>
      <c r="L2164" s="41">
        <v>37.33</v>
      </c>
      <c r="M2164" s="41">
        <v>-49.9</v>
      </c>
      <c r="N2164" s="41">
        <f t="shared" si="120"/>
        <v>5.6200000000000045</v>
      </c>
      <c r="O2164" s="41">
        <f t="shared" si="121"/>
        <v>92.85</v>
      </c>
      <c r="P2164" s="41">
        <f t="shared" si="122"/>
        <v>87.22999999999999</v>
      </c>
    </row>
    <row r="2165" spans="1:16" x14ac:dyDescent="0.2">
      <c r="A2165" s="73">
        <v>37187</v>
      </c>
      <c r="B2165" s="24" t="s">
        <v>144</v>
      </c>
      <c r="C2165" s="71">
        <v>19</v>
      </c>
      <c r="D2165" s="24" t="s">
        <v>170</v>
      </c>
      <c r="E2165" s="24">
        <v>23</v>
      </c>
      <c r="F2165" s="24" t="s">
        <v>67</v>
      </c>
      <c r="G2165" s="24">
        <v>2001</v>
      </c>
      <c r="H2165" s="24" t="s">
        <v>68</v>
      </c>
      <c r="I2165" s="24">
        <v>43</v>
      </c>
      <c r="J2165" s="21">
        <v>4</v>
      </c>
      <c r="K2165" s="41">
        <v>32.07</v>
      </c>
      <c r="L2165" s="41">
        <v>27.11</v>
      </c>
      <c r="M2165" s="41">
        <v>-49.9</v>
      </c>
      <c r="N2165" s="41">
        <f t="shared" si="120"/>
        <v>4.9600000000000009</v>
      </c>
      <c r="O2165" s="41">
        <f t="shared" si="121"/>
        <v>81.97</v>
      </c>
      <c r="P2165" s="41">
        <f t="shared" si="122"/>
        <v>77.009999999999991</v>
      </c>
    </row>
    <row r="2166" spans="1:16" x14ac:dyDescent="0.2">
      <c r="A2166" s="73">
        <v>37187</v>
      </c>
      <c r="B2166" s="24" t="s">
        <v>145</v>
      </c>
      <c r="C2166" s="71">
        <v>20.149999999999999</v>
      </c>
      <c r="D2166" s="24" t="s">
        <v>170</v>
      </c>
      <c r="E2166" s="24">
        <v>23</v>
      </c>
      <c r="F2166" s="24" t="s">
        <v>67</v>
      </c>
      <c r="G2166" s="24">
        <v>2001</v>
      </c>
      <c r="H2166" s="24" t="s">
        <v>68</v>
      </c>
      <c r="I2166" s="24">
        <v>43</v>
      </c>
      <c r="J2166" s="21">
        <v>4</v>
      </c>
      <c r="K2166" s="41">
        <v>32.01</v>
      </c>
      <c r="L2166" s="41">
        <v>27.05</v>
      </c>
      <c r="M2166" s="41">
        <v>-49.9</v>
      </c>
      <c r="N2166" s="41">
        <f t="shared" si="120"/>
        <v>4.9599999999999973</v>
      </c>
      <c r="O2166" s="41">
        <f t="shared" si="121"/>
        <v>81.91</v>
      </c>
      <c r="P2166" s="41">
        <f t="shared" si="122"/>
        <v>76.95</v>
      </c>
    </row>
    <row r="2167" spans="1:16" x14ac:dyDescent="0.2">
      <c r="A2167" s="73">
        <v>37187</v>
      </c>
      <c r="B2167" s="24" t="s">
        <v>146</v>
      </c>
      <c r="C2167" s="71">
        <v>20.3</v>
      </c>
      <c r="D2167" s="24" t="s">
        <v>170</v>
      </c>
      <c r="E2167" s="24">
        <v>23</v>
      </c>
      <c r="F2167" s="24" t="s">
        <v>67</v>
      </c>
      <c r="G2167" s="24">
        <v>2001</v>
      </c>
      <c r="H2167" s="24" t="s">
        <v>68</v>
      </c>
      <c r="I2167" s="24">
        <v>43</v>
      </c>
      <c r="J2167" s="21">
        <v>4</v>
      </c>
      <c r="K2167" s="41">
        <v>27.27</v>
      </c>
      <c r="L2167" s="41">
        <v>22.6</v>
      </c>
      <c r="M2167" s="41">
        <v>-49.9</v>
      </c>
      <c r="N2167" s="41">
        <f t="shared" si="120"/>
        <v>4.6699999999999982</v>
      </c>
      <c r="O2167" s="41">
        <f t="shared" si="121"/>
        <v>77.17</v>
      </c>
      <c r="P2167" s="41">
        <f t="shared" si="122"/>
        <v>72.5</v>
      </c>
    </row>
    <row r="2168" spans="1:16" x14ac:dyDescent="0.2">
      <c r="A2168" s="73">
        <v>37187</v>
      </c>
      <c r="B2168" s="24" t="s">
        <v>147</v>
      </c>
      <c r="C2168" s="71">
        <v>20.45</v>
      </c>
      <c r="D2168" s="24" t="s">
        <v>170</v>
      </c>
      <c r="E2168" s="24">
        <v>23</v>
      </c>
      <c r="F2168" s="24" t="s">
        <v>67</v>
      </c>
      <c r="G2168" s="24">
        <v>2001</v>
      </c>
      <c r="H2168" s="24" t="s">
        <v>68</v>
      </c>
      <c r="I2168" s="24">
        <v>43</v>
      </c>
      <c r="J2168" s="21">
        <v>4</v>
      </c>
      <c r="K2168" s="41">
        <v>29.95</v>
      </c>
      <c r="L2168" s="41">
        <v>25.12</v>
      </c>
      <c r="M2168" s="41">
        <v>-49.9</v>
      </c>
      <c r="N2168" s="41">
        <f t="shared" si="120"/>
        <v>4.8299999999999983</v>
      </c>
      <c r="O2168" s="41">
        <f t="shared" si="121"/>
        <v>79.849999999999994</v>
      </c>
      <c r="P2168" s="41">
        <f t="shared" si="122"/>
        <v>75.02</v>
      </c>
    </row>
    <row r="2169" spans="1:16" x14ac:dyDescent="0.2">
      <c r="A2169" s="73">
        <v>37187</v>
      </c>
      <c r="B2169" s="24" t="s">
        <v>148</v>
      </c>
      <c r="C2169" s="71">
        <v>20</v>
      </c>
      <c r="D2169" s="24" t="s">
        <v>170</v>
      </c>
      <c r="E2169" s="24">
        <v>23</v>
      </c>
      <c r="F2169" s="24" t="s">
        <v>67</v>
      </c>
      <c r="G2169" s="24">
        <v>2001</v>
      </c>
      <c r="H2169" s="24" t="s">
        <v>68</v>
      </c>
      <c r="I2169" s="24">
        <v>43</v>
      </c>
      <c r="J2169" s="21">
        <v>4</v>
      </c>
      <c r="K2169" s="41">
        <v>38.82</v>
      </c>
      <c r="L2169" s="41">
        <v>36.51</v>
      </c>
      <c r="M2169" s="41">
        <v>0.64</v>
      </c>
      <c r="N2169" s="41">
        <f t="shared" si="120"/>
        <v>2.3100000000000023</v>
      </c>
      <c r="O2169" s="41">
        <f t="shared" si="121"/>
        <v>38.18</v>
      </c>
      <c r="P2169" s="41">
        <f t="shared" si="122"/>
        <v>35.869999999999997</v>
      </c>
    </row>
    <row r="2170" spans="1:16" x14ac:dyDescent="0.2">
      <c r="A2170" s="73">
        <v>37187</v>
      </c>
      <c r="B2170" s="24" t="s">
        <v>149</v>
      </c>
      <c r="C2170" s="71">
        <v>21.15</v>
      </c>
      <c r="D2170" s="24" t="s">
        <v>170</v>
      </c>
      <c r="E2170" s="24">
        <v>23</v>
      </c>
      <c r="F2170" s="24" t="s">
        <v>67</v>
      </c>
      <c r="G2170" s="24">
        <v>2001</v>
      </c>
      <c r="H2170" s="24" t="s">
        <v>68</v>
      </c>
      <c r="I2170" s="24">
        <v>43</v>
      </c>
      <c r="J2170" s="21">
        <v>4</v>
      </c>
      <c r="K2170" s="41">
        <v>32.04</v>
      </c>
      <c r="L2170" s="41">
        <v>30.71</v>
      </c>
      <c r="M2170" s="41">
        <v>10</v>
      </c>
      <c r="N2170" s="41">
        <f t="shared" si="120"/>
        <v>1.3299999999999983</v>
      </c>
      <c r="O2170" s="41">
        <f t="shared" si="121"/>
        <v>22.04</v>
      </c>
      <c r="P2170" s="41">
        <f t="shared" si="122"/>
        <v>20.71</v>
      </c>
    </row>
    <row r="2171" spans="1:16" x14ac:dyDescent="0.2">
      <c r="A2171" s="73">
        <v>37187</v>
      </c>
      <c r="B2171" s="24" t="s">
        <v>150</v>
      </c>
      <c r="C2171" s="71">
        <v>21.3</v>
      </c>
      <c r="D2171" s="24" t="s">
        <v>170</v>
      </c>
      <c r="E2171" s="24">
        <v>23</v>
      </c>
      <c r="F2171" s="24" t="s">
        <v>67</v>
      </c>
      <c r="G2171" s="24">
        <v>2001</v>
      </c>
      <c r="H2171" s="24" t="s">
        <v>68</v>
      </c>
      <c r="I2171" s="24">
        <v>43</v>
      </c>
      <c r="J2171" s="21">
        <v>4</v>
      </c>
      <c r="K2171" s="41">
        <v>29</v>
      </c>
      <c r="L2171" s="41">
        <v>29</v>
      </c>
      <c r="M2171" s="41">
        <v>29</v>
      </c>
      <c r="N2171" s="41">
        <f t="shared" si="120"/>
        <v>0</v>
      </c>
      <c r="O2171" s="41">
        <f t="shared" si="121"/>
        <v>0</v>
      </c>
      <c r="P2171" s="41">
        <f t="shared" si="122"/>
        <v>0</v>
      </c>
    </row>
    <row r="2172" spans="1:16" x14ac:dyDescent="0.2">
      <c r="A2172" s="73">
        <v>37187</v>
      </c>
      <c r="B2172" s="24" t="s">
        <v>151</v>
      </c>
      <c r="C2172" s="71">
        <v>21.45</v>
      </c>
      <c r="D2172" s="24" t="s">
        <v>170</v>
      </c>
      <c r="E2172" s="24">
        <v>23</v>
      </c>
      <c r="F2172" s="24" t="s">
        <v>67</v>
      </c>
      <c r="G2172" s="24">
        <v>2001</v>
      </c>
      <c r="H2172" s="24" t="s">
        <v>68</v>
      </c>
      <c r="I2172" s="24">
        <v>43</v>
      </c>
      <c r="J2172" s="21">
        <v>4</v>
      </c>
      <c r="K2172" s="41">
        <v>29.11</v>
      </c>
      <c r="L2172" s="41">
        <v>29.11</v>
      </c>
      <c r="M2172" s="41">
        <v>29.11</v>
      </c>
      <c r="N2172" s="41">
        <f t="shared" si="120"/>
        <v>0</v>
      </c>
      <c r="O2172" s="41">
        <f t="shared" si="121"/>
        <v>0</v>
      </c>
      <c r="P2172" s="41">
        <f t="shared" si="122"/>
        <v>0</v>
      </c>
    </row>
    <row r="2173" spans="1:16" x14ac:dyDescent="0.2">
      <c r="A2173" s="73">
        <v>37187</v>
      </c>
      <c r="B2173" s="24" t="s">
        <v>152</v>
      </c>
      <c r="C2173" s="71">
        <v>21</v>
      </c>
      <c r="D2173" s="24" t="s">
        <v>170</v>
      </c>
      <c r="E2173" s="24">
        <v>23</v>
      </c>
      <c r="F2173" s="24" t="s">
        <v>67</v>
      </c>
      <c r="G2173" s="24">
        <v>2001</v>
      </c>
      <c r="H2173" s="24" t="s">
        <v>68</v>
      </c>
      <c r="I2173" s="24">
        <v>43</v>
      </c>
      <c r="J2173" s="21">
        <v>4</v>
      </c>
      <c r="K2173" s="41">
        <v>28.37</v>
      </c>
      <c r="L2173" s="41">
        <v>28.37</v>
      </c>
      <c r="M2173" s="41">
        <v>28.37</v>
      </c>
      <c r="N2173" s="41">
        <f t="shared" si="120"/>
        <v>0</v>
      </c>
      <c r="O2173" s="41">
        <f t="shared" si="121"/>
        <v>0</v>
      </c>
      <c r="P2173" s="41">
        <f t="shared" si="122"/>
        <v>0</v>
      </c>
    </row>
    <row r="2174" spans="1:16" x14ac:dyDescent="0.2">
      <c r="A2174" s="73">
        <v>37187</v>
      </c>
      <c r="B2174" s="24" t="s">
        <v>153</v>
      </c>
      <c r="C2174" s="71">
        <v>22.15</v>
      </c>
      <c r="D2174" s="24" t="s">
        <v>170</v>
      </c>
      <c r="E2174" s="24">
        <v>23</v>
      </c>
      <c r="F2174" s="24" t="s">
        <v>67</v>
      </c>
      <c r="G2174" s="24">
        <v>2001</v>
      </c>
      <c r="H2174" s="24" t="s">
        <v>68</v>
      </c>
      <c r="I2174" s="24">
        <v>43</v>
      </c>
      <c r="J2174" s="21">
        <v>4</v>
      </c>
      <c r="K2174" s="41">
        <v>27.37</v>
      </c>
      <c r="L2174" s="41">
        <v>27.37</v>
      </c>
      <c r="M2174" s="41">
        <v>27.37</v>
      </c>
      <c r="N2174" s="41">
        <f t="shared" si="120"/>
        <v>0</v>
      </c>
      <c r="O2174" s="41">
        <f t="shared" si="121"/>
        <v>0</v>
      </c>
      <c r="P2174" s="41">
        <f t="shared" si="122"/>
        <v>0</v>
      </c>
    </row>
    <row r="2175" spans="1:16" x14ac:dyDescent="0.2">
      <c r="A2175" s="73">
        <v>37187</v>
      </c>
      <c r="B2175" s="24" t="s">
        <v>154</v>
      </c>
      <c r="C2175" s="71">
        <v>22.3</v>
      </c>
      <c r="D2175" s="24" t="s">
        <v>170</v>
      </c>
      <c r="E2175" s="24">
        <v>23</v>
      </c>
      <c r="F2175" s="24" t="s">
        <v>67</v>
      </c>
      <c r="G2175" s="24">
        <v>2001</v>
      </c>
      <c r="H2175" s="24" t="s">
        <v>68</v>
      </c>
      <c r="I2175" s="24">
        <v>43</v>
      </c>
      <c r="J2175" s="21">
        <v>4</v>
      </c>
      <c r="K2175" s="41">
        <v>29.86</v>
      </c>
      <c r="L2175" s="41">
        <v>29.86</v>
      </c>
      <c r="M2175" s="41">
        <v>29.86</v>
      </c>
      <c r="N2175" s="41">
        <f t="shared" si="120"/>
        <v>0</v>
      </c>
      <c r="O2175" s="41">
        <f t="shared" si="121"/>
        <v>0</v>
      </c>
      <c r="P2175" s="41">
        <f t="shared" si="122"/>
        <v>0</v>
      </c>
    </row>
    <row r="2176" spans="1:16" x14ac:dyDescent="0.2">
      <c r="A2176" s="73">
        <v>37187</v>
      </c>
      <c r="B2176" s="24" t="s">
        <v>155</v>
      </c>
      <c r="C2176" s="71">
        <v>22.45</v>
      </c>
      <c r="D2176" s="24" t="s">
        <v>170</v>
      </c>
      <c r="E2176" s="24">
        <v>23</v>
      </c>
      <c r="F2176" s="24" t="s">
        <v>67</v>
      </c>
      <c r="G2176" s="24">
        <v>2001</v>
      </c>
      <c r="H2176" s="24" t="s">
        <v>68</v>
      </c>
      <c r="I2176" s="24">
        <v>43</v>
      </c>
      <c r="J2176" s="21">
        <v>4</v>
      </c>
      <c r="K2176" s="41">
        <v>29.4</v>
      </c>
      <c r="L2176" s="41">
        <v>29.4</v>
      </c>
      <c r="M2176" s="41">
        <v>29.4</v>
      </c>
      <c r="N2176" s="41">
        <f t="shared" si="120"/>
        <v>0</v>
      </c>
      <c r="O2176" s="41">
        <f t="shared" si="121"/>
        <v>0</v>
      </c>
      <c r="P2176" s="41">
        <f t="shared" si="122"/>
        <v>0</v>
      </c>
    </row>
    <row r="2177" spans="1:16" x14ac:dyDescent="0.2">
      <c r="A2177" s="73">
        <v>37187</v>
      </c>
      <c r="B2177" s="24" t="s">
        <v>156</v>
      </c>
      <c r="C2177" s="71">
        <v>22</v>
      </c>
      <c r="D2177" s="24" t="s">
        <v>170</v>
      </c>
      <c r="E2177" s="24">
        <v>23</v>
      </c>
      <c r="F2177" s="24" t="s">
        <v>67</v>
      </c>
      <c r="G2177" s="24">
        <v>2001</v>
      </c>
      <c r="H2177" s="24" t="s">
        <v>68</v>
      </c>
      <c r="I2177" s="24">
        <v>43</v>
      </c>
      <c r="J2177" s="21">
        <v>4</v>
      </c>
      <c r="K2177" s="41">
        <v>22.3</v>
      </c>
      <c r="L2177" s="41">
        <v>22.3</v>
      </c>
      <c r="M2177" s="41">
        <v>22.3</v>
      </c>
      <c r="N2177" s="41">
        <f t="shared" si="120"/>
        <v>0</v>
      </c>
      <c r="O2177" s="41">
        <f t="shared" si="121"/>
        <v>0</v>
      </c>
      <c r="P2177" s="41">
        <f t="shared" si="122"/>
        <v>0</v>
      </c>
    </row>
    <row r="2178" spans="1:16" x14ac:dyDescent="0.2">
      <c r="A2178" s="73">
        <v>37187</v>
      </c>
      <c r="B2178" s="24" t="s">
        <v>157</v>
      </c>
      <c r="C2178" s="71">
        <v>23.15</v>
      </c>
      <c r="D2178" s="24" t="s">
        <v>170</v>
      </c>
      <c r="E2178" s="24">
        <v>23</v>
      </c>
      <c r="F2178" s="24" t="s">
        <v>67</v>
      </c>
      <c r="G2178" s="24">
        <v>2001</v>
      </c>
      <c r="H2178" s="24" t="s">
        <v>68</v>
      </c>
      <c r="I2178" s="24">
        <v>43</v>
      </c>
      <c r="J2178" s="21">
        <v>4</v>
      </c>
      <c r="K2178" s="41">
        <v>31.66</v>
      </c>
      <c r="L2178" s="41">
        <v>31.66</v>
      </c>
      <c r="M2178" s="41">
        <v>31.66</v>
      </c>
      <c r="N2178" s="41">
        <f t="shared" si="120"/>
        <v>0</v>
      </c>
      <c r="O2178" s="41">
        <f t="shared" si="121"/>
        <v>0</v>
      </c>
      <c r="P2178" s="41">
        <f t="shared" si="122"/>
        <v>0</v>
      </c>
    </row>
    <row r="2179" spans="1:16" x14ac:dyDescent="0.2">
      <c r="A2179" s="73">
        <v>37187</v>
      </c>
      <c r="B2179" s="24" t="s">
        <v>158</v>
      </c>
      <c r="C2179" s="71">
        <v>23.3</v>
      </c>
      <c r="D2179" s="24" t="s">
        <v>170</v>
      </c>
      <c r="E2179" s="24">
        <v>23</v>
      </c>
      <c r="F2179" s="24" t="s">
        <v>67</v>
      </c>
      <c r="G2179" s="24">
        <v>2001</v>
      </c>
      <c r="H2179" s="24" t="s">
        <v>68</v>
      </c>
      <c r="I2179" s="24">
        <v>43</v>
      </c>
      <c r="J2179" s="21">
        <v>4</v>
      </c>
      <c r="K2179" s="41">
        <v>26.48</v>
      </c>
      <c r="L2179" s="41">
        <v>26.41</v>
      </c>
      <c r="M2179" s="41">
        <v>25.4</v>
      </c>
      <c r="N2179" s="41">
        <f t="shared" si="120"/>
        <v>7.0000000000000284E-2</v>
      </c>
      <c r="O2179" s="41">
        <f t="shared" si="121"/>
        <v>1.0800000000000018</v>
      </c>
      <c r="P2179" s="41">
        <f t="shared" si="122"/>
        <v>1.0100000000000016</v>
      </c>
    </row>
    <row r="2180" spans="1:16" x14ac:dyDescent="0.2">
      <c r="A2180" s="73">
        <v>37187</v>
      </c>
      <c r="B2180" s="24" t="s">
        <v>159</v>
      </c>
      <c r="C2180" s="71">
        <v>23.45</v>
      </c>
      <c r="D2180" s="24" t="s">
        <v>170</v>
      </c>
      <c r="E2180" s="24">
        <v>23</v>
      </c>
      <c r="F2180" s="24" t="s">
        <v>67</v>
      </c>
      <c r="G2180" s="24">
        <v>2001</v>
      </c>
      <c r="H2180" s="24" t="s">
        <v>68</v>
      </c>
      <c r="I2180" s="24">
        <v>43</v>
      </c>
      <c r="J2180" s="21">
        <v>4</v>
      </c>
      <c r="K2180" s="41">
        <v>19.72</v>
      </c>
      <c r="L2180" s="41">
        <v>19.72</v>
      </c>
      <c r="M2180" s="41">
        <v>19.72</v>
      </c>
      <c r="N2180" s="41">
        <f t="shared" si="120"/>
        <v>0</v>
      </c>
      <c r="O2180" s="41">
        <f t="shared" si="121"/>
        <v>0</v>
      </c>
      <c r="P2180" s="41">
        <f t="shared" si="122"/>
        <v>0</v>
      </c>
    </row>
    <row r="2181" spans="1:16" x14ac:dyDescent="0.2">
      <c r="A2181" s="73">
        <v>37187</v>
      </c>
      <c r="B2181" s="24" t="s">
        <v>160</v>
      </c>
      <c r="C2181" s="71">
        <v>23</v>
      </c>
      <c r="D2181" s="24" t="s">
        <v>170</v>
      </c>
      <c r="E2181" s="24">
        <v>23</v>
      </c>
      <c r="F2181" s="24" t="s">
        <v>67</v>
      </c>
      <c r="G2181" s="24">
        <v>2001</v>
      </c>
      <c r="H2181" s="24" t="s">
        <v>68</v>
      </c>
      <c r="I2181" s="24">
        <v>43</v>
      </c>
      <c r="J2181" s="21">
        <v>4</v>
      </c>
      <c r="K2181" s="41">
        <v>12.2</v>
      </c>
      <c r="L2181" s="41">
        <v>12.2</v>
      </c>
      <c r="M2181" s="41">
        <v>12.2</v>
      </c>
      <c r="N2181" s="41">
        <f t="shared" si="120"/>
        <v>0</v>
      </c>
      <c r="O2181" s="41">
        <f t="shared" si="121"/>
        <v>0</v>
      </c>
      <c r="P2181" s="41">
        <f t="shared" si="122"/>
        <v>0</v>
      </c>
    </row>
    <row r="2182" spans="1:16" x14ac:dyDescent="0.2">
      <c r="A2182" s="73">
        <v>37187</v>
      </c>
      <c r="B2182" s="24" t="s">
        <v>161</v>
      </c>
      <c r="C2182" s="71">
        <v>24.15</v>
      </c>
      <c r="D2182" s="24" t="s">
        <v>170</v>
      </c>
      <c r="E2182" s="24">
        <v>23</v>
      </c>
      <c r="F2182" s="24" t="s">
        <v>67</v>
      </c>
      <c r="G2182" s="24">
        <v>2001</v>
      </c>
      <c r="H2182" s="24" t="s">
        <v>68</v>
      </c>
      <c r="I2182" s="24">
        <v>43</v>
      </c>
      <c r="J2182" s="21">
        <v>4</v>
      </c>
      <c r="K2182" s="41">
        <v>13.3</v>
      </c>
      <c r="L2182" s="41">
        <v>13.3</v>
      </c>
      <c r="M2182" s="41">
        <v>13.3</v>
      </c>
      <c r="N2182" s="41">
        <f t="shared" si="120"/>
        <v>0</v>
      </c>
      <c r="O2182" s="41">
        <f t="shared" si="121"/>
        <v>0</v>
      </c>
      <c r="P2182" s="41">
        <f t="shared" si="122"/>
        <v>0</v>
      </c>
    </row>
    <row r="2183" spans="1:16" x14ac:dyDescent="0.2">
      <c r="A2183" s="73">
        <v>37187</v>
      </c>
      <c r="B2183" s="24" t="s">
        <v>162</v>
      </c>
      <c r="C2183" s="71">
        <v>24.3</v>
      </c>
      <c r="D2183" s="24" t="s">
        <v>170</v>
      </c>
      <c r="E2183" s="24">
        <v>23</v>
      </c>
      <c r="F2183" s="24" t="s">
        <v>67</v>
      </c>
      <c r="G2183" s="24">
        <v>2001</v>
      </c>
      <c r="H2183" s="24" t="s">
        <v>68</v>
      </c>
      <c r="I2183" s="24">
        <v>43</v>
      </c>
      <c r="J2183" s="21">
        <v>4</v>
      </c>
      <c r="K2183" s="41">
        <v>12.1</v>
      </c>
      <c r="L2183" s="41">
        <v>12.1</v>
      </c>
      <c r="M2183" s="41">
        <v>12.1</v>
      </c>
      <c r="N2183" s="41">
        <f t="shared" ref="N2183:N2246" si="123">K2183-L2183</f>
        <v>0</v>
      </c>
      <c r="O2183" s="41">
        <f t="shared" ref="O2183:O2246" si="124">K2183-M2183</f>
        <v>0</v>
      </c>
      <c r="P2183" s="41">
        <f t="shared" ref="P2183:P2246" si="125">L2183-M2183</f>
        <v>0</v>
      </c>
    </row>
    <row r="2184" spans="1:16" x14ac:dyDescent="0.2">
      <c r="A2184" s="73">
        <v>37187</v>
      </c>
      <c r="B2184" s="24" t="s">
        <v>163</v>
      </c>
      <c r="C2184" s="71">
        <v>24.45</v>
      </c>
      <c r="D2184" s="24" t="s">
        <v>170</v>
      </c>
      <c r="E2184" s="24">
        <v>23</v>
      </c>
      <c r="F2184" s="24" t="s">
        <v>67</v>
      </c>
      <c r="G2184" s="24">
        <v>2001</v>
      </c>
      <c r="H2184" s="24" t="s">
        <v>68</v>
      </c>
      <c r="I2184" s="24">
        <v>43</v>
      </c>
      <c r="J2184" s="21">
        <v>4</v>
      </c>
      <c r="K2184" s="41">
        <v>4.4000000000000004</v>
      </c>
      <c r="L2184" s="41">
        <v>4.4000000000000004</v>
      </c>
      <c r="M2184" s="41">
        <v>4.4000000000000004</v>
      </c>
      <c r="N2184" s="41">
        <f t="shared" si="123"/>
        <v>0</v>
      </c>
      <c r="O2184" s="41">
        <f t="shared" si="124"/>
        <v>0</v>
      </c>
      <c r="P2184" s="41">
        <f t="shared" si="125"/>
        <v>0</v>
      </c>
    </row>
    <row r="2185" spans="1:16" x14ac:dyDescent="0.2">
      <c r="A2185" s="73">
        <v>37187</v>
      </c>
      <c r="B2185" s="24" t="s">
        <v>164</v>
      </c>
      <c r="C2185" s="71">
        <v>24</v>
      </c>
      <c r="D2185" s="24" t="s">
        <v>170</v>
      </c>
      <c r="E2185" s="24">
        <v>23</v>
      </c>
      <c r="F2185" s="24" t="s">
        <v>67</v>
      </c>
      <c r="G2185" s="24">
        <v>2001</v>
      </c>
      <c r="H2185" s="24" t="s">
        <v>68</v>
      </c>
      <c r="I2185" s="24">
        <v>43</v>
      </c>
      <c r="J2185" s="21">
        <v>4</v>
      </c>
      <c r="K2185" s="41">
        <v>5.8</v>
      </c>
      <c r="L2185" s="41">
        <v>5.8</v>
      </c>
      <c r="M2185" s="41">
        <v>5.8</v>
      </c>
      <c r="N2185" s="41">
        <f t="shared" si="123"/>
        <v>0</v>
      </c>
      <c r="O2185" s="41">
        <f t="shared" si="124"/>
        <v>0</v>
      </c>
      <c r="P2185" s="41">
        <f t="shared" si="125"/>
        <v>0</v>
      </c>
    </row>
    <row r="2186" spans="1:16" x14ac:dyDescent="0.2">
      <c r="A2186" s="73">
        <v>37188</v>
      </c>
      <c r="B2186" s="24" t="s">
        <v>66</v>
      </c>
      <c r="C2186" s="71">
        <v>1</v>
      </c>
      <c r="D2186" s="24" t="s">
        <v>170</v>
      </c>
      <c r="E2186" s="24">
        <v>24</v>
      </c>
      <c r="F2186" s="24" t="s">
        <v>120</v>
      </c>
      <c r="G2186" s="24">
        <v>2001</v>
      </c>
      <c r="H2186" s="24" t="s">
        <v>68</v>
      </c>
      <c r="I2186" s="24">
        <v>43</v>
      </c>
      <c r="J2186" s="21">
        <v>4</v>
      </c>
      <c r="K2186" s="41">
        <v>18.25</v>
      </c>
      <c r="L2186" s="41">
        <v>18.25</v>
      </c>
      <c r="M2186" s="41">
        <v>18.25</v>
      </c>
      <c r="N2186" s="41">
        <f t="shared" si="123"/>
        <v>0</v>
      </c>
      <c r="O2186" s="41">
        <f t="shared" si="124"/>
        <v>0</v>
      </c>
      <c r="P2186" s="41">
        <f t="shared" si="125"/>
        <v>0</v>
      </c>
    </row>
    <row r="2187" spans="1:16" x14ac:dyDescent="0.2">
      <c r="A2187" s="73">
        <v>37188</v>
      </c>
      <c r="B2187" s="24" t="s">
        <v>69</v>
      </c>
      <c r="C2187" s="71">
        <v>1</v>
      </c>
      <c r="D2187" s="24" t="s">
        <v>170</v>
      </c>
      <c r="E2187" s="24">
        <v>24</v>
      </c>
      <c r="F2187" s="24" t="s">
        <v>120</v>
      </c>
      <c r="G2187" s="24">
        <v>2001</v>
      </c>
      <c r="H2187" s="24" t="s">
        <v>68</v>
      </c>
      <c r="I2187" s="24">
        <v>43</v>
      </c>
      <c r="J2187" s="21">
        <v>4</v>
      </c>
      <c r="K2187" s="41">
        <v>20.3</v>
      </c>
      <c r="L2187" s="41">
        <v>20.3</v>
      </c>
      <c r="M2187" s="41">
        <v>20.3</v>
      </c>
      <c r="N2187" s="41">
        <f t="shared" si="123"/>
        <v>0</v>
      </c>
      <c r="O2187" s="41">
        <f t="shared" si="124"/>
        <v>0</v>
      </c>
      <c r="P2187" s="41">
        <f t="shared" si="125"/>
        <v>0</v>
      </c>
    </row>
    <row r="2188" spans="1:16" x14ac:dyDescent="0.2">
      <c r="A2188" s="73">
        <v>37188</v>
      </c>
      <c r="B2188" s="24" t="s">
        <v>70</v>
      </c>
      <c r="C2188" s="71">
        <v>1</v>
      </c>
      <c r="D2188" s="24" t="s">
        <v>170</v>
      </c>
      <c r="E2188" s="24">
        <v>24</v>
      </c>
      <c r="F2188" s="24" t="s">
        <v>120</v>
      </c>
      <c r="G2188" s="24">
        <v>2001</v>
      </c>
      <c r="H2188" s="24" t="s">
        <v>68</v>
      </c>
      <c r="I2188" s="24">
        <v>43</v>
      </c>
      <c r="J2188" s="21">
        <v>4</v>
      </c>
      <c r="K2188" s="41">
        <v>18.13</v>
      </c>
      <c r="L2188" s="41">
        <v>18.13</v>
      </c>
      <c r="M2188" s="41">
        <v>18.13</v>
      </c>
      <c r="N2188" s="41">
        <f t="shared" si="123"/>
        <v>0</v>
      </c>
      <c r="O2188" s="41">
        <f t="shared" si="124"/>
        <v>0</v>
      </c>
      <c r="P2188" s="41">
        <f t="shared" si="125"/>
        <v>0</v>
      </c>
    </row>
    <row r="2189" spans="1:16" x14ac:dyDescent="0.2">
      <c r="A2189" s="73">
        <v>37188</v>
      </c>
      <c r="B2189" s="24" t="s">
        <v>71</v>
      </c>
      <c r="C2189" s="71">
        <v>1</v>
      </c>
      <c r="D2189" s="24" t="s">
        <v>170</v>
      </c>
      <c r="E2189" s="24">
        <v>24</v>
      </c>
      <c r="F2189" s="24" t="s">
        <v>120</v>
      </c>
      <c r="G2189" s="24">
        <v>2001</v>
      </c>
      <c r="H2189" s="24" t="s">
        <v>68</v>
      </c>
      <c r="I2189" s="24">
        <v>43</v>
      </c>
      <c r="J2189" s="21">
        <v>4</v>
      </c>
      <c r="K2189" s="41">
        <v>9.1999999999999993</v>
      </c>
      <c r="L2189" s="41">
        <v>9.1999999999999993</v>
      </c>
      <c r="M2189" s="41">
        <v>9.1999999999999993</v>
      </c>
      <c r="N2189" s="41">
        <f t="shared" si="123"/>
        <v>0</v>
      </c>
      <c r="O2189" s="41">
        <f t="shared" si="124"/>
        <v>0</v>
      </c>
      <c r="P2189" s="41">
        <f t="shared" si="125"/>
        <v>0</v>
      </c>
    </row>
    <row r="2190" spans="1:16" x14ac:dyDescent="0.2">
      <c r="A2190" s="73">
        <v>37188</v>
      </c>
      <c r="B2190" s="24" t="s">
        <v>72</v>
      </c>
      <c r="C2190" s="71">
        <v>2.15</v>
      </c>
      <c r="D2190" s="24" t="s">
        <v>170</v>
      </c>
      <c r="E2190" s="24">
        <v>24</v>
      </c>
      <c r="F2190" s="24" t="s">
        <v>120</v>
      </c>
      <c r="G2190" s="24">
        <v>2001</v>
      </c>
      <c r="H2190" s="24" t="s">
        <v>68</v>
      </c>
      <c r="I2190" s="24">
        <v>43</v>
      </c>
      <c r="J2190" s="21">
        <v>4</v>
      </c>
      <c r="K2190" s="41">
        <v>12.33</v>
      </c>
      <c r="L2190" s="41">
        <v>12.33</v>
      </c>
      <c r="M2190" s="41">
        <v>12.33</v>
      </c>
      <c r="N2190" s="41">
        <f t="shared" si="123"/>
        <v>0</v>
      </c>
      <c r="O2190" s="41">
        <f t="shared" si="124"/>
        <v>0</v>
      </c>
      <c r="P2190" s="41">
        <f t="shared" si="125"/>
        <v>0</v>
      </c>
    </row>
    <row r="2191" spans="1:16" x14ac:dyDescent="0.2">
      <c r="A2191" s="73">
        <v>37188</v>
      </c>
      <c r="B2191" s="24" t="s">
        <v>73</v>
      </c>
      <c r="C2191" s="71">
        <v>2.2999999999999998</v>
      </c>
      <c r="D2191" s="24" t="s">
        <v>170</v>
      </c>
      <c r="E2191" s="24">
        <v>24</v>
      </c>
      <c r="F2191" s="24" t="s">
        <v>120</v>
      </c>
      <c r="G2191" s="24">
        <v>2001</v>
      </c>
      <c r="H2191" s="24" t="s">
        <v>68</v>
      </c>
      <c r="I2191" s="24">
        <v>43</v>
      </c>
      <c r="J2191" s="21">
        <v>4</v>
      </c>
      <c r="K2191" s="41">
        <v>17.5</v>
      </c>
      <c r="L2191" s="41">
        <v>17.5</v>
      </c>
      <c r="M2191" s="41">
        <v>17.5</v>
      </c>
      <c r="N2191" s="41">
        <f t="shared" si="123"/>
        <v>0</v>
      </c>
      <c r="O2191" s="41">
        <f t="shared" si="124"/>
        <v>0</v>
      </c>
      <c r="P2191" s="41">
        <f t="shared" si="125"/>
        <v>0</v>
      </c>
    </row>
    <row r="2192" spans="1:16" x14ac:dyDescent="0.2">
      <c r="A2192" s="73">
        <v>37188</v>
      </c>
      <c r="B2192" s="24" t="s">
        <v>74</v>
      </c>
      <c r="C2192" s="71">
        <v>2.4500000000000002</v>
      </c>
      <c r="D2192" s="24" t="s">
        <v>170</v>
      </c>
      <c r="E2192" s="24">
        <v>24</v>
      </c>
      <c r="F2192" s="24" t="s">
        <v>120</v>
      </c>
      <c r="G2192" s="24">
        <v>2001</v>
      </c>
      <c r="H2192" s="24" t="s">
        <v>68</v>
      </c>
      <c r="I2192" s="24">
        <v>43</v>
      </c>
      <c r="J2192" s="21">
        <v>4</v>
      </c>
      <c r="K2192" s="41">
        <v>20.6</v>
      </c>
      <c r="L2192" s="41">
        <v>20.6</v>
      </c>
      <c r="M2192" s="41">
        <v>20.6</v>
      </c>
      <c r="N2192" s="41">
        <f t="shared" si="123"/>
        <v>0</v>
      </c>
      <c r="O2192" s="41">
        <f t="shared" si="124"/>
        <v>0</v>
      </c>
      <c r="P2192" s="41">
        <f t="shared" si="125"/>
        <v>0</v>
      </c>
    </row>
    <row r="2193" spans="1:16" x14ac:dyDescent="0.2">
      <c r="A2193" s="73">
        <v>37188</v>
      </c>
      <c r="B2193" s="24" t="s">
        <v>75</v>
      </c>
      <c r="C2193" s="71">
        <v>2</v>
      </c>
      <c r="D2193" s="24" t="s">
        <v>170</v>
      </c>
      <c r="E2193" s="24">
        <v>24</v>
      </c>
      <c r="F2193" s="24" t="s">
        <v>120</v>
      </c>
      <c r="G2193" s="24">
        <v>2001</v>
      </c>
      <c r="H2193" s="24" t="s">
        <v>68</v>
      </c>
      <c r="I2193" s="24">
        <v>43</v>
      </c>
      <c r="J2193" s="21">
        <v>4</v>
      </c>
      <c r="K2193" s="41">
        <v>16.8</v>
      </c>
      <c r="L2193" s="41">
        <v>16.8</v>
      </c>
      <c r="M2193" s="41">
        <v>16.8</v>
      </c>
      <c r="N2193" s="41">
        <f t="shared" si="123"/>
        <v>0</v>
      </c>
      <c r="O2193" s="41">
        <f t="shared" si="124"/>
        <v>0</v>
      </c>
      <c r="P2193" s="41">
        <f t="shared" si="125"/>
        <v>0</v>
      </c>
    </row>
    <row r="2194" spans="1:16" x14ac:dyDescent="0.2">
      <c r="A2194" s="73">
        <v>37188</v>
      </c>
      <c r="B2194" s="24" t="s">
        <v>76</v>
      </c>
      <c r="C2194" s="71">
        <v>3.15</v>
      </c>
      <c r="D2194" s="24" t="s">
        <v>170</v>
      </c>
      <c r="E2194" s="24">
        <v>24</v>
      </c>
      <c r="F2194" s="24" t="s">
        <v>120</v>
      </c>
      <c r="G2194" s="24">
        <v>2001</v>
      </c>
      <c r="H2194" s="24" t="s">
        <v>68</v>
      </c>
      <c r="I2194" s="24">
        <v>43</v>
      </c>
      <c r="J2194" s="21">
        <v>4</v>
      </c>
      <c r="K2194" s="41">
        <v>12.33</v>
      </c>
      <c r="L2194" s="41">
        <v>12.33</v>
      </c>
      <c r="M2194" s="41">
        <v>12.33</v>
      </c>
      <c r="N2194" s="41">
        <f t="shared" si="123"/>
        <v>0</v>
      </c>
      <c r="O2194" s="41">
        <f t="shared" si="124"/>
        <v>0</v>
      </c>
      <c r="P2194" s="41">
        <f t="shared" si="125"/>
        <v>0</v>
      </c>
    </row>
    <row r="2195" spans="1:16" x14ac:dyDescent="0.2">
      <c r="A2195" s="73">
        <v>37188</v>
      </c>
      <c r="B2195" s="24" t="s">
        <v>77</v>
      </c>
      <c r="C2195" s="71">
        <v>3.3</v>
      </c>
      <c r="D2195" s="24" t="s">
        <v>170</v>
      </c>
      <c r="E2195" s="24">
        <v>24</v>
      </c>
      <c r="F2195" s="24" t="s">
        <v>120</v>
      </c>
      <c r="G2195" s="24">
        <v>2001</v>
      </c>
      <c r="H2195" s="24" t="s">
        <v>68</v>
      </c>
      <c r="I2195" s="24">
        <v>43</v>
      </c>
      <c r="J2195" s="21">
        <v>4</v>
      </c>
      <c r="K2195" s="41">
        <v>7.7</v>
      </c>
      <c r="L2195" s="41">
        <v>7.7</v>
      </c>
      <c r="M2195" s="41">
        <v>7.7</v>
      </c>
      <c r="N2195" s="41">
        <f t="shared" si="123"/>
        <v>0</v>
      </c>
      <c r="O2195" s="41">
        <f t="shared" si="124"/>
        <v>0</v>
      </c>
      <c r="P2195" s="41">
        <f t="shared" si="125"/>
        <v>0</v>
      </c>
    </row>
    <row r="2196" spans="1:16" x14ac:dyDescent="0.2">
      <c r="A2196" s="73">
        <v>37188</v>
      </c>
      <c r="B2196" s="24" t="s">
        <v>78</v>
      </c>
      <c r="C2196" s="71">
        <v>3.45</v>
      </c>
      <c r="D2196" s="24" t="s">
        <v>170</v>
      </c>
      <c r="E2196" s="24">
        <v>24</v>
      </c>
      <c r="F2196" s="24" t="s">
        <v>120</v>
      </c>
      <c r="G2196" s="24">
        <v>2001</v>
      </c>
      <c r="H2196" s="24" t="s">
        <v>68</v>
      </c>
      <c r="I2196" s="24">
        <v>43</v>
      </c>
      <c r="J2196" s="21">
        <v>4</v>
      </c>
      <c r="K2196" s="41">
        <v>12.11</v>
      </c>
      <c r="L2196" s="41">
        <v>12.11</v>
      </c>
      <c r="M2196" s="41">
        <v>12.11</v>
      </c>
      <c r="N2196" s="41">
        <f t="shared" si="123"/>
        <v>0</v>
      </c>
      <c r="O2196" s="41">
        <f t="shared" si="124"/>
        <v>0</v>
      </c>
      <c r="P2196" s="41">
        <f t="shared" si="125"/>
        <v>0</v>
      </c>
    </row>
    <row r="2197" spans="1:16" x14ac:dyDescent="0.2">
      <c r="A2197" s="73">
        <v>37188</v>
      </c>
      <c r="B2197" s="24" t="s">
        <v>79</v>
      </c>
      <c r="C2197" s="71">
        <v>3</v>
      </c>
      <c r="D2197" s="24" t="s">
        <v>170</v>
      </c>
      <c r="E2197" s="24">
        <v>24</v>
      </c>
      <c r="F2197" s="24" t="s">
        <v>120</v>
      </c>
      <c r="G2197" s="24">
        <v>2001</v>
      </c>
      <c r="H2197" s="24" t="s">
        <v>68</v>
      </c>
      <c r="I2197" s="24">
        <v>43</v>
      </c>
      <c r="J2197" s="21">
        <v>4</v>
      </c>
      <c r="K2197" s="41">
        <v>9.2899999999999991</v>
      </c>
      <c r="L2197" s="41">
        <v>9.2899999999999991</v>
      </c>
      <c r="M2197" s="41">
        <v>9.2899999999999991</v>
      </c>
      <c r="N2197" s="41">
        <f t="shared" si="123"/>
        <v>0</v>
      </c>
      <c r="O2197" s="41">
        <f t="shared" si="124"/>
        <v>0</v>
      </c>
      <c r="P2197" s="41">
        <f t="shared" si="125"/>
        <v>0</v>
      </c>
    </row>
    <row r="2198" spans="1:16" x14ac:dyDescent="0.2">
      <c r="A2198" s="73">
        <v>37188</v>
      </c>
      <c r="B2198" s="24" t="s">
        <v>80</v>
      </c>
      <c r="C2198" s="71">
        <v>4.1500000000000004</v>
      </c>
      <c r="D2198" s="24" t="s">
        <v>170</v>
      </c>
      <c r="E2198" s="24">
        <v>24</v>
      </c>
      <c r="F2198" s="24" t="s">
        <v>120</v>
      </c>
      <c r="G2198" s="24">
        <v>2001</v>
      </c>
      <c r="H2198" s="24" t="s">
        <v>68</v>
      </c>
      <c r="I2198" s="24">
        <v>43</v>
      </c>
      <c r="J2198" s="21">
        <v>4</v>
      </c>
      <c r="K2198" s="41">
        <v>10.44</v>
      </c>
      <c r="L2198" s="41">
        <v>10.44</v>
      </c>
      <c r="M2198" s="41">
        <v>10.44</v>
      </c>
      <c r="N2198" s="41">
        <f t="shared" si="123"/>
        <v>0</v>
      </c>
      <c r="O2198" s="41">
        <f t="shared" si="124"/>
        <v>0</v>
      </c>
      <c r="P2198" s="41">
        <f t="shared" si="125"/>
        <v>0</v>
      </c>
    </row>
    <row r="2199" spans="1:16" x14ac:dyDescent="0.2">
      <c r="A2199" s="73">
        <v>37188</v>
      </c>
      <c r="B2199" s="24" t="s">
        <v>81</v>
      </c>
      <c r="C2199" s="71">
        <v>4.3</v>
      </c>
      <c r="D2199" s="24" t="s">
        <v>170</v>
      </c>
      <c r="E2199" s="24">
        <v>24</v>
      </c>
      <c r="F2199" s="24" t="s">
        <v>120</v>
      </c>
      <c r="G2199" s="24">
        <v>2001</v>
      </c>
      <c r="H2199" s="24" t="s">
        <v>68</v>
      </c>
      <c r="I2199" s="24">
        <v>43</v>
      </c>
      <c r="J2199" s="21">
        <v>4</v>
      </c>
      <c r="K2199" s="41">
        <v>1.8</v>
      </c>
      <c r="L2199" s="41">
        <v>1.8</v>
      </c>
      <c r="M2199" s="41">
        <v>1.8</v>
      </c>
      <c r="N2199" s="41">
        <f t="shared" si="123"/>
        <v>0</v>
      </c>
      <c r="O2199" s="41">
        <f t="shared" si="124"/>
        <v>0</v>
      </c>
      <c r="P2199" s="41">
        <f t="shared" si="125"/>
        <v>0</v>
      </c>
    </row>
    <row r="2200" spans="1:16" x14ac:dyDescent="0.2">
      <c r="A2200" s="73">
        <v>37188</v>
      </c>
      <c r="B2200" s="24" t="s">
        <v>82</v>
      </c>
      <c r="C2200" s="71">
        <v>4.45</v>
      </c>
      <c r="D2200" s="24" t="s">
        <v>170</v>
      </c>
      <c r="E2200" s="24">
        <v>24</v>
      </c>
      <c r="F2200" s="24" t="s">
        <v>120</v>
      </c>
      <c r="G2200" s="24">
        <v>2001</v>
      </c>
      <c r="H2200" s="24" t="s">
        <v>68</v>
      </c>
      <c r="I2200" s="24">
        <v>43</v>
      </c>
      <c r="J2200" s="21">
        <v>4</v>
      </c>
      <c r="K2200" s="41">
        <v>4.8</v>
      </c>
      <c r="L2200" s="41">
        <v>4.8</v>
      </c>
      <c r="M2200" s="41">
        <v>4.8</v>
      </c>
      <c r="N2200" s="41">
        <f t="shared" si="123"/>
        <v>0</v>
      </c>
      <c r="O2200" s="41">
        <f t="shared" si="124"/>
        <v>0</v>
      </c>
      <c r="P2200" s="41">
        <f t="shared" si="125"/>
        <v>0</v>
      </c>
    </row>
    <row r="2201" spans="1:16" x14ac:dyDescent="0.2">
      <c r="A2201" s="73">
        <v>37188</v>
      </c>
      <c r="B2201" s="24" t="s">
        <v>83</v>
      </c>
      <c r="C2201" s="71">
        <v>4</v>
      </c>
      <c r="D2201" s="24" t="s">
        <v>170</v>
      </c>
      <c r="E2201" s="24">
        <v>24</v>
      </c>
      <c r="F2201" s="24" t="s">
        <v>120</v>
      </c>
      <c r="G2201" s="24">
        <v>2001</v>
      </c>
      <c r="H2201" s="24" t="s">
        <v>68</v>
      </c>
      <c r="I2201" s="24">
        <v>43</v>
      </c>
      <c r="J2201" s="21">
        <v>4</v>
      </c>
      <c r="K2201" s="41">
        <v>7.5</v>
      </c>
      <c r="L2201" s="41">
        <v>7.5</v>
      </c>
      <c r="M2201" s="41">
        <v>7.5</v>
      </c>
      <c r="N2201" s="41">
        <f t="shared" si="123"/>
        <v>0</v>
      </c>
      <c r="O2201" s="41">
        <f t="shared" si="124"/>
        <v>0</v>
      </c>
      <c r="P2201" s="41">
        <f t="shared" si="125"/>
        <v>0</v>
      </c>
    </row>
    <row r="2202" spans="1:16" x14ac:dyDescent="0.2">
      <c r="A2202" s="73">
        <v>37188</v>
      </c>
      <c r="B2202" s="24" t="s">
        <v>84</v>
      </c>
      <c r="C2202" s="71">
        <v>5.15</v>
      </c>
      <c r="D2202" s="24" t="s">
        <v>170</v>
      </c>
      <c r="E2202" s="24">
        <v>24</v>
      </c>
      <c r="F2202" s="24" t="s">
        <v>120</v>
      </c>
      <c r="G2202" s="24">
        <v>2001</v>
      </c>
      <c r="H2202" s="24" t="s">
        <v>68</v>
      </c>
      <c r="I2202" s="24">
        <v>43</v>
      </c>
      <c r="J2202" s="21">
        <v>4</v>
      </c>
      <c r="K2202" s="41">
        <v>11.3</v>
      </c>
      <c r="L2202" s="41">
        <v>11.3</v>
      </c>
      <c r="M2202" s="41">
        <v>11.3</v>
      </c>
      <c r="N2202" s="41">
        <f t="shared" si="123"/>
        <v>0</v>
      </c>
      <c r="O2202" s="41">
        <f t="shared" si="124"/>
        <v>0</v>
      </c>
      <c r="P2202" s="41">
        <f t="shared" si="125"/>
        <v>0</v>
      </c>
    </row>
    <row r="2203" spans="1:16" x14ac:dyDescent="0.2">
      <c r="A2203" s="73">
        <v>37188</v>
      </c>
      <c r="B2203" s="24" t="s">
        <v>85</v>
      </c>
      <c r="C2203" s="71">
        <v>5.3</v>
      </c>
      <c r="D2203" s="24" t="s">
        <v>170</v>
      </c>
      <c r="E2203" s="24">
        <v>24</v>
      </c>
      <c r="F2203" s="24" t="s">
        <v>120</v>
      </c>
      <c r="G2203" s="24">
        <v>2001</v>
      </c>
      <c r="H2203" s="24" t="s">
        <v>68</v>
      </c>
      <c r="I2203" s="24">
        <v>43</v>
      </c>
      <c r="J2203" s="21">
        <v>4</v>
      </c>
      <c r="K2203" s="41">
        <v>17.52</v>
      </c>
      <c r="L2203" s="41">
        <v>17.52</v>
      </c>
      <c r="M2203" s="41">
        <v>17.52</v>
      </c>
      <c r="N2203" s="41">
        <f t="shared" si="123"/>
        <v>0</v>
      </c>
      <c r="O2203" s="41">
        <f t="shared" si="124"/>
        <v>0</v>
      </c>
      <c r="P2203" s="41">
        <f t="shared" si="125"/>
        <v>0</v>
      </c>
    </row>
    <row r="2204" spans="1:16" x14ac:dyDescent="0.2">
      <c r="A2204" s="73">
        <v>37188</v>
      </c>
      <c r="B2204" s="24" t="s">
        <v>86</v>
      </c>
      <c r="C2204" s="71">
        <v>5.45</v>
      </c>
      <c r="D2204" s="24" t="s">
        <v>170</v>
      </c>
      <c r="E2204" s="24">
        <v>24</v>
      </c>
      <c r="F2204" s="24" t="s">
        <v>120</v>
      </c>
      <c r="G2204" s="24">
        <v>2001</v>
      </c>
      <c r="H2204" s="24" t="s">
        <v>68</v>
      </c>
      <c r="I2204" s="24">
        <v>43</v>
      </c>
      <c r="J2204" s="21">
        <v>4</v>
      </c>
      <c r="K2204" s="41">
        <v>16.91</v>
      </c>
      <c r="L2204" s="41">
        <v>16.91</v>
      </c>
      <c r="M2204" s="41">
        <v>16.91</v>
      </c>
      <c r="N2204" s="41">
        <f t="shared" si="123"/>
        <v>0</v>
      </c>
      <c r="O2204" s="41">
        <f t="shared" si="124"/>
        <v>0</v>
      </c>
      <c r="P2204" s="41">
        <f t="shared" si="125"/>
        <v>0</v>
      </c>
    </row>
    <row r="2205" spans="1:16" x14ac:dyDescent="0.2">
      <c r="A2205" s="73">
        <v>37188</v>
      </c>
      <c r="B2205" s="24" t="s">
        <v>87</v>
      </c>
      <c r="C2205" s="71">
        <v>5</v>
      </c>
      <c r="D2205" s="24" t="s">
        <v>170</v>
      </c>
      <c r="E2205" s="24">
        <v>24</v>
      </c>
      <c r="F2205" s="24" t="s">
        <v>120</v>
      </c>
      <c r="G2205" s="24">
        <v>2001</v>
      </c>
      <c r="H2205" s="24" t="s">
        <v>68</v>
      </c>
      <c r="I2205" s="24">
        <v>43</v>
      </c>
      <c r="J2205" s="21">
        <v>4</v>
      </c>
      <c r="K2205" s="41">
        <v>11</v>
      </c>
      <c r="L2205" s="41">
        <v>11</v>
      </c>
      <c r="M2205" s="41">
        <v>11</v>
      </c>
      <c r="N2205" s="41">
        <f t="shared" si="123"/>
        <v>0</v>
      </c>
      <c r="O2205" s="41">
        <f t="shared" si="124"/>
        <v>0</v>
      </c>
      <c r="P2205" s="41">
        <f t="shared" si="125"/>
        <v>0</v>
      </c>
    </row>
    <row r="2206" spans="1:16" x14ac:dyDescent="0.2">
      <c r="A2206" s="73">
        <v>37188</v>
      </c>
      <c r="B2206" s="24" t="s">
        <v>88</v>
      </c>
      <c r="C2206" s="71">
        <v>6.15</v>
      </c>
      <c r="D2206" s="24" t="s">
        <v>170</v>
      </c>
      <c r="E2206" s="24">
        <v>24</v>
      </c>
      <c r="F2206" s="24" t="s">
        <v>120</v>
      </c>
      <c r="G2206" s="24">
        <v>2001</v>
      </c>
      <c r="H2206" s="24" t="s">
        <v>68</v>
      </c>
      <c r="I2206" s="24">
        <v>43</v>
      </c>
      <c r="J2206" s="21">
        <v>4</v>
      </c>
      <c r="K2206" s="41">
        <v>5.5</v>
      </c>
      <c r="L2206" s="41">
        <v>5.5</v>
      </c>
      <c r="M2206" s="41">
        <v>5.5</v>
      </c>
      <c r="N2206" s="41">
        <f t="shared" si="123"/>
        <v>0</v>
      </c>
      <c r="O2206" s="41">
        <f t="shared" si="124"/>
        <v>0</v>
      </c>
      <c r="P2206" s="41">
        <f t="shared" si="125"/>
        <v>0</v>
      </c>
    </row>
    <row r="2207" spans="1:16" x14ac:dyDescent="0.2">
      <c r="A2207" s="73">
        <v>37188</v>
      </c>
      <c r="B2207" s="24" t="s">
        <v>89</v>
      </c>
      <c r="C2207" s="71">
        <v>6.3</v>
      </c>
      <c r="D2207" s="24" t="s">
        <v>170</v>
      </c>
      <c r="E2207" s="24">
        <v>24</v>
      </c>
      <c r="F2207" s="24" t="s">
        <v>120</v>
      </c>
      <c r="G2207" s="24">
        <v>2001</v>
      </c>
      <c r="H2207" s="24" t="s">
        <v>68</v>
      </c>
      <c r="I2207" s="24">
        <v>43</v>
      </c>
      <c r="J2207" s="21">
        <v>4</v>
      </c>
      <c r="K2207" s="41">
        <v>5</v>
      </c>
      <c r="L2207" s="41">
        <v>5</v>
      </c>
      <c r="M2207" s="41">
        <v>5</v>
      </c>
      <c r="N2207" s="41">
        <f t="shared" si="123"/>
        <v>0</v>
      </c>
      <c r="O2207" s="41">
        <f t="shared" si="124"/>
        <v>0</v>
      </c>
      <c r="P2207" s="41">
        <f t="shared" si="125"/>
        <v>0</v>
      </c>
    </row>
    <row r="2208" spans="1:16" x14ac:dyDescent="0.2">
      <c r="A2208" s="73">
        <v>37188</v>
      </c>
      <c r="B2208" s="24" t="s">
        <v>90</v>
      </c>
      <c r="C2208" s="71">
        <v>6.45</v>
      </c>
      <c r="D2208" s="24" t="s">
        <v>170</v>
      </c>
      <c r="E2208" s="24">
        <v>24</v>
      </c>
      <c r="F2208" s="24" t="s">
        <v>120</v>
      </c>
      <c r="G2208" s="24">
        <v>2001</v>
      </c>
      <c r="H2208" s="24" t="s">
        <v>68</v>
      </c>
      <c r="I2208" s="24">
        <v>43</v>
      </c>
      <c r="J2208" s="21">
        <v>4</v>
      </c>
      <c r="K2208" s="41">
        <v>4.4000000000000004</v>
      </c>
      <c r="L2208" s="41">
        <v>4.4000000000000004</v>
      </c>
      <c r="M2208" s="41">
        <v>4.4000000000000004</v>
      </c>
      <c r="N2208" s="41">
        <f t="shared" si="123"/>
        <v>0</v>
      </c>
      <c r="O2208" s="41">
        <f t="shared" si="124"/>
        <v>0</v>
      </c>
      <c r="P2208" s="41">
        <f t="shared" si="125"/>
        <v>0</v>
      </c>
    </row>
    <row r="2209" spans="1:16" x14ac:dyDescent="0.2">
      <c r="A2209" s="73">
        <v>37188</v>
      </c>
      <c r="B2209" s="24" t="s">
        <v>91</v>
      </c>
      <c r="C2209" s="71">
        <v>6</v>
      </c>
      <c r="D2209" s="24" t="s">
        <v>170</v>
      </c>
      <c r="E2209" s="24">
        <v>24</v>
      </c>
      <c r="F2209" s="24" t="s">
        <v>120</v>
      </c>
      <c r="G2209" s="24">
        <v>2001</v>
      </c>
      <c r="H2209" s="24" t="s">
        <v>68</v>
      </c>
      <c r="I2209" s="24">
        <v>43</v>
      </c>
      <c r="J2209" s="21">
        <v>4</v>
      </c>
      <c r="K2209" s="41">
        <v>23.21</v>
      </c>
      <c r="L2209" s="41">
        <v>23.21</v>
      </c>
      <c r="M2209" s="41">
        <v>23.21</v>
      </c>
      <c r="N2209" s="41">
        <f t="shared" si="123"/>
        <v>0</v>
      </c>
      <c r="O2209" s="41">
        <f t="shared" si="124"/>
        <v>0</v>
      </c>
      <c r="P2209" s="41">
        <f t="shared" si="125"/>
        <v>0</v>
      </c>
    </row>
    <row r="2210" spans="1:16" x14ac:dyDescent="0.2">
      <c r="A2210" s="73">
        <v>37188</v>
      </c>
      <c r="B2210" s="24" t="s">
        <v>92</v>
      </c>
      <c r="C2210" s="71">
        <v>7.15</v>
      </c>
      <c r="D2210" s="24" t="s">
        <v>170</v>
      </c>
      <c r="E2210" s="24">
        <v>24</v>
      </c>
      <c r="F2210" s="24" t="s">
        <v>120</v>
      </c>
      <c r="G2210" s="24">
        <v>2001</v>
      </c>
      <c r="H2210" s="24" t="s">
        <v>68</v>
      </c>
      <c r="I2210" s="24">
        <v>43</v>
      </c>
      <c r="J2210" s="21">
        <v>4</v>
      </c>
      <c r="K2210" s="41">
        <v>4.2</v>
      </c>
      <c r="L2210" s="41">
        <v>4.2</v>
      </c>
      <c r="M2210" s="41">
        <v>4.2</v>
      </c>
      <c r="N2210" s="41">
        <f t="shared" si="123"/>
        <v>0</v>
      </c>
      <c r="O2210" s="41">
        <f t="shared" si="124"/>
        <v>0</v>
      </c>
      <c r="P2210" s="41">
        <f t="shared" si="125"/>
        <v>0</v>
      </c>
    </row>
    <row r="2211" spans="1:16" x14ac:dyDescent="0.2">
      <c r="A2211" s="73">
        <v>37188</v>
      </c>
      <c r="B2211" s="24" t="s">
        <v>93</v>
      </c>
      <c r="C2211" s="71">
        <v>7.3</v>
      </c>
      <c r="D2211" s="24" t="s">
        <v>170</v>
      </c>
      <c r="E2211" s="24">
        <v>24</v>
      </c>
      <c r="F2211" s="24" t="s">
        <v>120</v>
      </c>
      <c r="G2211" s="24">
        <v>2001</v>
      </c>
      <c r="H2211" s="24" t="s">
        <v>68</v>
      </c>
      <c r="I2211" s="24">
        <v>43</v>
      </c>
      <c r="J2211" s="21">
        <v>4</v>
      </c>
      <c r="K2211" s="41">
        <v>20</v>
      </c>
      <c r="L2211" s="41">
        <v>20</v>
      </c>
      <c r="M2211" s="41">
        <v>20</v>
      </c>
      <c r="N2211" s="41">
        <f t="shared" si="123"/>
        <v>0</v>
      </c>
      <c r="O2211" s="41">
        <f t="shared" si="124"/>
        <v>0</v>
      </c>
      <c r="P2211" s="41">
        <f t="shared" si="125"/>
        <v>0</v>
      </c>
    </row>
    <row r="2212" spans="1:16" x14ac:dyDescent="0.2">
      <c r="A2212" s="73">
        <v>37188</v>
      </c>
      <c r="B2212" s="24" t="s">
        <v>94</v>
      </c>
      <c r="C2212" s="71">
        <v>7.45</v>
      </c>
      <c r="D2212" s="24" t="s">
        <v>170</v>
      </c>
      <c r="E2212" s="24">
        <v>24</v>
      </c>
      <c r="F2212" s="24" t="s">
        <v>120</v>
      </c>
      <c r="G2212" s="24">
        <v>2001</v>
      </c>
      <c r="H2212" s="24" t="s">
        <v>68</v>
      </c>
      <c r="I2212" s="24">
        <v>43</v>
      </c>
      <c r="J2212" s="21">
        <v>4</v>
      </c>
      <c r="K2212" s="41">
        <v>24.78</v>
      </c>
      <c r="L2212" s="41">
        <v>24.78</v>
      </c>
      <c r="M2212" s="41">
        <v>24.78</v>
      </c>
      <c r="N2212" s="41">
        <f t="shared" si="123"/>
        <v>0</v>
      </c>
      <c r="O2212" s="41">
        <f t="shared" si="124"/>
        <v>0</v>
      </c>
      <c r="P2212" s="41">
        <f t="shared" si="125"/>
        <v>0</v>
      </c>
    </row>
    <row r="2213" spans="1:16" x14ac:dyDescent="0.2">
      <c r="A2213" s="73">
        <v>37188</v>
      </c>
      <c r="B2213" s="24" t="s">
        <v>95</v>
      </c>
      <c r="C2213" s="71">
        <v>7</v>
      </c>
      <c r="D2213" s="24" t="s">
        <v>170</v>
      </c>
      <c r="E2213" s="24">
        <v>24</v>
      </c>
      <c r="F2213" s="24" t="s">
        <v>120</v>
      </c>
      <c r="G2213" s="24">
        <v>2001</v>
      </c>
      <c r="H2213" s="24" t="s">
        <v>68</v>
      </c>
      <c r="I2213" s="24">
        <v>43</v>
      </c>
      <c r="J2213" s="21">
        <v>4</v>
      </c>
      <c r="K2213" s="41">
        <v>30.15</v>
      </c>
      <c r="L2213" s="41">
        <v>30.1</v>
      </c>
      <c r="M2213" s="41">
        <v>29.4</v>
      </c>
      <c r="N2213" s="41">
        <f t="shared" si="123"/>
        <v>4.9999999999997158E-2</v>
      </c>
      <c r="O2213" s="41">
        <f t="shared" si="124"/>
        <v>0.75</v>
      </c>
      <c r="P2213" s="41">
        <f t="shared" si="125"/>
        <v>0.70000000000000284</v>
      </c>
    </row>
    <row r="2214" spans="1:16" x14ac:dyDescent="0.2">
      <c r="A2214" s="73">
        <v>37188</v>
      </c>
      <c r="B2214" s="24" t="s">
        <v>96</v>
      </c>
      <c r="C2214" s="71">
        <v>8.15</v>
      </c>
      <c r="D2214" s="24" t="s">
        <v>170</v>
      </c>
      <c r="E2214" s="24">
        <v>24</v>
      </c>
      <c r="F2214" s="24" t="s">
        <v>120</v>
      </c>
      <c r="G2214" s="24">
        <v>2001</v>
      </c>
      <c r="H2214" s="24" t="s">
        <v>68</v>
      </c>
      <c r="I2214" s="24">
        <v>43</v>
      </c>
      <c r="J2214" s="21">
        <v>4</v>
      </c>
      <c r="K2214" s="41">
        <v>30.72</v>
      </c>
      <c r="L2214" s="41">
        <v>29.4</v>
      </c>
      <c r="M2214" s="41">
        <v>8.85</v>
      </c>
      <c r="N2214" s="41">
        <f t="shared" si="123"/>
        <v>1.3200000000000003</v>
      </c>
      <c r="O2214" s="41">
        <f t="shared" si="124"/>
        <v>21.869999999999997</v>
      </c>
      <c r="P2214" s="41">
        <f t="shared" si="125"/>
        <v>20.549999999999997</v>
      </c>
    </row>
    <row r="2215" spans="1:16" x14ac:dyDescent="0.2">
      <c r="A2215" s="73">
        <v>37188</v>
      </c>
      <c r="B2215" s="24" t="s">
        <v>97</v>
      </c>
      <c r="C2215" s="71">
        <v>8.3000000000000007</v>
      </c>
      <c r="D2215" s="24" t="s">
        <v>170</v>
      </c>
      <c r="E2215" s="24">
        <v>24</v>
      </c>
      <c r="F2215" s="24" t="s">
        <v>120</v>
      </c>
      <c r="G2215" s="24">
        <v>2001</v>
      </c>
      <c r="H2215" s="24" t="s">
        <v>68</v>
      </c>
      <c r="I2215" s="24">
        <v>43</v>
      </c>
      <c r="J2215" s="21">
        <v>4</v>
      </c>
      <c r="K2215" s="41">
        <v>30.52</v>
      </c>
      <c r="L2215" s="41">
        <v>28.71</v>
      </c>
      <c r="M2215" s="41">
        <v>0.72</v>
      </c>
      <c r="N2215" s="41">
        <f t="shared" si="123"/>
        <v>1.8099999999999987</v>
      </c>
      <c r="O2215" s="41">
        <f t="shared" si="124"/>
        <v>29.8</v>
      </c>
      <c r="P2215" s="41">
        <f t="shared" si="125"/>
        <v>27.990000000000002</v>
      </c>
    </row>
    <row r="2216" spans="1:16" x14ac:dyDescent="0.2">
      <c r="A2216" s="73">
        <v>37188</v>
      </c>
      <c r="B2216" s="24" t="s">
        <v>98</v>
      </c>
      <c r="C2216" s="71">
        <v>8.4499999999999993</v>
      </c>
      <c r="D2216" s="24" t="s">
        <v>170</v>
      </c>
      <c r="E2216" s="24">
        <v>24</v>
      </c>
      <c r="F2216" s="24" t="s">
        <v>120</v>
      </c>
      <c r="G2216" s="24">
        <v>2001</v>
      </c>
      <c r="H2216" s="24" t="s">
        <v>68</v>
      </c>
      <c r="I2216" s="24">
        <v>43</v>
      </c>
      <c r="J2216" s="21">
        <v>4</v>
      </c>
      <c r="K2216" s="41">
        <v>25.55</v>
      </c>
      <c r="L2216" s="41">
        <v>24</v>
      </c>
      <c r="M2216" s="41">
        <v>-0.01</v>
      </c>
      <c r="N2216" s="41">
        <f t="shared" si="123"/>
        <v>1.5500000000000007</v>
      </c>
      <c r="O2216" s="41">
        <f t="shared" si="124"/>
        <v>25.560000000000002</v>
      </c>
      <c r="P2216" s="41">
        <f t="shared" si="125"/>
        <v>24.01</v>
      </c>
    </row>
    <row r="2217" spans="1:16" x14ac:dyDescent="0.2">
      <c r="A2217" s="73">
        <v>37188</v>
      </c>
      <c r="B2217" s="24" t="s">
        <v>99</v>
      </c>
      <c r="C2217" s="71">
        <v>8</v>
      </c>
      <c r="D2217" s="24" t="s">
        <v>170</v>
      </c>
      <c r="E2217" s="24">
        <v>24</v>
      </c>
      <c r="F2217" s="24" t="s">
        <v>120</v>
      </c>
      <c r="G2217" s="24">
        <v>2001</v>
      </c>
      <c r="H2217" s="24" t="s">
        <v>68</v>
      </c>
      <c r="I2217" s="24">
        <v>43</v>
      </c>
      <c r="J2217" s="21">
        <v>4</v>
      </c>
      <c r="K2217" s="41">
        <v>19</v>
      </c>
      <c r="L2217" s="41">
        <v>18.41</v>
      </c>
      <c r="M2217" s="41">
        <v>9.2799999999999994</v>
      </c>
      <c r="N2217" s="41">
        <f t="shared" si="123"/>
        <v>0.58999999999999986</v>
      </c>
      <c r="O2217" s="41">
        <f t="shared" si="124"/>
        <v>9.7200000000000006</v>
      </c>
      <c r="P2217" s="41">
        <f t="shared" si="125"/>
        <v>9.1300000000000008</v>
      </c>
    </row>
    <row r="2218" spans="1:16" x14ac:dyDescent="0.2">
      <c r="A2218" s="73">
        <v>37188</v>
      </c>
      <c r="B2218" s="24" t="s">
        <v>100</v>
      </c>
      <c r="C2218" s="71">
        <v>9.15</v>
      </c>
      <c r="D2218" s="24" t="s">
        <v>170</v>
      </c>
      <c r="E2218" s="24">
        <v>24</v>
      </c>
      <c r="F2218" s="24" t="s">
        <v>120</v>
      </c>
      <c r="G2218" s="24">
        <v>2001</v>
      </c>
      <c r="H2218" s="24" t="s">
        <v>68</v>
      </c>
      <c r="I2218" s="24">
        <v>43</v>
      </c>
      <c r="J2218" s="21">
        <v>4</v>
      </c>
      <c r="K2218" s="41">
        <v>21</v>
      </c>
      <c r="L2218" s="41">
        <v>21</v>
      </c>
      <c r="M2218" s="41">
        <v>21</v>
      </c>
      <c r="N2218" s="41">
        <f t="shared" si="123"/>
        <v>0</v>
      </c>
      <c r="O2218" s="41">
        <f t="shared" si="124"/>
        <v>0</v>
      </c>
      <c r="P2218" s="41">
        <f t="shared" si="125"/>
        <v>0</v>
      </c>
    </row>
    <row r="2219" spans="1:16" x14ac:dyDescent="0.2">
      <c r="A2219" s="73">
        <v>37188</v>
      </c>
      <c r="B2219" s="24" t="s">
        <v>101</v>
      </c>
      <c r="C2219" s="71">
        <v>9.3000000000000007</v>
      </c>
      <c r="D2219" s="24" t="s">
        <v>170</v>
      </c>
      <c r="E2219" s="24">
        <v>24</v>
      </c>
      <c r="F2219" s="24" t="s">
        <v>120</v>
      </c>
      <c r="G2219" s="24">
        <v>2001</v>
      </c>
      <c r="H2219" s="24" t="s">
        <v>68</v>
      </c>
      <c r="I2219" s="24">
        <v>43</v>
      </c>
      <c r="J2219" s="21">
        <v>4</v>
      </c>
      <c r="K2219" s="41">
        <v>20.3</v>
      </c>
      <c r="L2219" s="41">
        <v>20.3</v>
      </c>
      <c r="M2219" s="41">
        <v>20.3</v>
      </c>
      <c r="N2219" s="41">
        <f t="shared" si="123"/>
        <v>0</v>
      </c>
      <c r="O2219" s="41">
        <f t="shared" si="124"/>
        <v>0</v>
      </c>
      <c r="P2219" s="41">
        <f t="shared" si="125"/>
        <v>0</v>
      </c>
    </row>
    <row r="2220" spans="1:16" x14ac:dyDescent="0.2">
      <c r="A2220" s="73">
        <v>37188</v>
      </c>
      <c r="B2220" s="24" t="s">
        <v>102</v>
      </c>
      <c r="C2220" s="71">
        <v>9.4499999999999993</v>
      </c>
      <c r="D2220" s="24" t="s">
        <v>170</v>
      </c>
      <c r="E2220" s="24">
        <v>24</v>
      </c>
      <c r="F2220" s="24" t="s">
        <v>120</v>
      </c>
      <c r="G2220" s="24">
        <v>2001</v>
      </c>
      <c r="H2220" s="24" t="s">
        <v>68</v>
      </c>
      <c r="I2220" s="24">
        <v>43</v>
      </c>
      <c r="J2220" s="21">
        <v>4</v>
      </c>
      <c r="K2220" s="41">
        <v>19.7</v>
      </c>
      <c r="L2220" s="41">
        <v>19.7</v>
      </c>
      <c r="M2220" s="41">
        <v>19.7</v>
      </c>
      <c r="N2220" s="41">
        <f t="shared" si="123"/>
        <v>0</v>
      </c>
      <c r="O2220" s="41">
        <f t="shared" si="124"/>
        <v>0</v>
      </c>
      <c r="P2220" s="41">
        <f t="shared" si="125"/>
        <v>0</v>
      </c>
    </row>
    <row r="2221" spans="1:16" x14ac:dyDescent="0.2">
      <c r="A2221" s="73">
        <v>37188</v>
      </c>
      <c r="B2221" s="24" t="s">
        <v>103</v>
      </c>
      <c r="C2221" s="71">
        <v>9</v>
      </c>
      <c r="D2221" s="24" t="s">
        <v>170</v>
      </c>
      <c r="E2221" s="24">
        <v>24</v>
      </c>
      <c r="F2221" s="24" t="s">
        <v>120</v>
      </c>
      <c r="G2221" s="24">
        <v>2001</v>
      </c>
      <c r="H2221" s="24" t="s">
        <v>68</v>
      </c>
      <c r="I2221" s="24">
        <v>43</v>
      </c>
      <c r="J2221" s="21">
        <v>4</v>
      </c>
      <c r="K2221" s="41">
        <v>19</v>
      </c>
      <c r="L2221" s="41">
        <v>19</v>
      </c>
      <c r="M2221" s="41">
        <v>19</v>
      </c>
      <c r="N2221" s="41">
        <f t="shared" si="123"/>
        <v>0</v>
      </c>
      <c r="O2221" s="41">
        <f t="shared" si="124"/>
        <v>0</v>
      </c>
      <c r="P2221" s="41">
        <f t="shared" si="125"/>
        <v>0</v>
      </c>
    </row>
    <row r="2222" spans="1:16" x14ac:dyDescent="0.2">
      <c r="A2222" s="73">
        <v>37188</v>
      </c>
      <c r="B2222" s="24" t="s">
        <v>104</v>
      </c>
      <c r="C2222" s="71">
        <v>10.15</v>
      </c>
      <c r="D2222" s="24" t="s">
        <v>170</v>
      </c>
      <c r="E2222" s="24">
        <v>24</v>
      </c>
      <c r="F2222" s="24" t="s">
        <v>120</v>
      </c>
      <c r="G2222" s="24">
        <v>2001</v>
      </c>
      <c r="H2222" s="24" t="s">
        <v>68</v>
      </c>
      <c r="I2222" s="24">
        <v>43</v>
      </c>
      <c r="J2222" s="21">
        <v>4</v>
      </c>
      <c r="K2222" s="41">
        <v>25.73</v>
      </c>
      <c r="L2222" s="41">
        <v>25.73</v>
      </c>
      <c r="M2222" s="41">
        <v>25.73</v>
      </c>
      <c r="N2222" s="41">
        <f t="shared" si="123"/>
        <v>0</v>
      </c>
      <c r="O2222" s="41">
        <f t="shared" si="124"/>
        <v>0</v>
      </c>
      <c r="P2222" s="41">
        <f t="shared" si="125"/>
        <v>0</v>
      </c>
    </row>
    <row r="2223" spans="1:16" x14ac:dyDescent="0.2">
      <c r="A2223" s="73">
        <v>37188</v>
      </c>
      <c r="B2223" s="24" t="s">
        <v>105</v>
      </c>
      <c r="C2223" s="71">
        <v>10.3</v>
      </c>
      <c r="D2223" s="24" t="s">
        <v>170</v>
      </c>
      <c r="E2223" s="24">
        <v>24</v>
      </c>
      <c r="F2223" s="24" t="s">
        <v>120</v>
      </c>
      <c r="G2223" s="24">
        <v>2001</v>
      </c>
      <c r="H2223" s="24" t="s">
        <v>68</v>
      </c>
      <c r="I2223" s="24">
        <v>43</v>
      </c>
      <c r="J2223" s="21">
        <v>4</v>
      </c>
      <c r="K2223" s="41">
        <v>25.9</v>
      </c>
      <c r="L2223" s="41">
        <v>25.9</v>
      </c>
      <c r="M2223" s="41">
        <v>25.9</v>
      </c>
      <c r="N2223" s="41">
        <f t="shared" si="123"/>
        <v>0</v>
      </c>
      <c r="O2223" s="41">
        <f t="shared" si="124"/>
        <v>0</v>
      </c>
      <c r="P2223" s="41">
        <f t="shared" si="125"/>
        <v>0</v>
      </c>
    </row>
    <row r="2224" spans="1:16" x14ac:dyDescent="0.2">
      <c r="A2224" s="73">
        <v>37188</v>
      </c>
      <c r="B2224" s="24" t="s">
        <v>106</v>
      </c>
      <c r="C2224" s="71">
        <v>10.45</v>
      </c>
      <c r="D2224" s="24" t="s">
        <v>170</v>
      </c>
      <c r="E2224" s="24">
        <v>24</v>
      </c>
      <c r="F2224" s="24" t="s">
        <v>120</v>
      </c>
      <c r="G2224" s="24">
        <v>2001</v>
      </c>
      <c r="H2224" s="24" t="s">
        <v>68</v>
      </c>
      <c r="I2224" s="24">
        <v>43</v>
      </c>
      <c r="J2224" s="21">
        <v>4</v>
      </c>
      <c r="K2224" s="41">
        <v>26.33</v>
      </c>
      <c r="L2224" s="41">
        <v>26.33</v>
      </c>
      <c r="M2224" s="41">
        <v>26.33</v>
      </c>
      <c r="N2224" s="41">
        <f t="shared" si="123"/>
        <v>0</v>
      </c>
      <c r="O2224" s="41">
        <f t="shared" si="124"/>
        <v>0</v>
      </c>
      <c r="P2224" s="41">
        <f t="shared" si="125"/>
        <v>0</v>
      </c>
    </row>
    <row r="2225" spans="1:16" x14ac:dyDescent="0.2">
      <c r="A2225" s="73">
        <v>37188</v>
      </c>
      <c r="B2225" s="24" t="s">
        <v>107</v>
      </c>
      <c r="C2225" s="71">
        <v>10</v>
      </c>
      <c r="D2225" s="24" t="s">
        <v>170</v>
      </c>
      <c r="E2225" s="24">
        <v>24</v>
      </c>
      <c r="F2225" s="24" t="s">
        <v>120</v>
      </c>
      <c r="G2225" s="24">
        <v>2001</v>
      </c>
      <c r="H2225" s="24" t="s">
        <v>68</v>
      </c>
      <c r="I2225" s="24">
        <v>43</v>
      </c>
      <c r="J2225" s="21">
        <v>4</v>
      </c>
      <c r="K2225" s="41">
        <v>26.03</v>
      </c>
      <c r="L2225" s="41">
        <v>26.03</v>
      </c>
      <c r="M2225" s="41">
        <v>26.03</v>
      </c>
      <c r="N2225" s="41">
        <f t="shared" si="123"/>
        <v>0</v>
      </c>
      <c r="O2225" s="41">
        <f t="shared" si="124"/>
        <v>0</v>
      </c>
      <c r="P2225" s="41">
        <f t="shared" si="125"/>
        <v>0</v>
      </c>
    </row>
    <row r="2226" spans="1:16" x14ac:dyDescent="0.2">
      <c r="A2226" s="73">
        <v>37188</v>
      </c>
      <c r="B2226" s="24" t="s">
        <v>108</v>
      </c>
      <c r="C2226" s="71">
        <v>11.15</v>
      </c>
      <c r="D2226" s="24" t="s">
        <v>170</v>
      </c>
      <c r="E2226" s="24">
        <v>24</v>
      </c>
      <c r="F2226" s="24" t="s">
        <v>120</v>
      </c>
      <c r="G2226" s="24">
        <v>2001</v>
      </c>
      <c r="H2226" s="24" t="s">
        <v>68</v>
      </c>
      <c r="I2226" s="24">
        <v>43</v>
      </c>
      <c r="J2226" s="21">
        <v>4</v>
      </c>
      <c r="K2226" s="41">
        <v>29.25</v>
      </c>
      <c r="L2226" s="41">
        <v>28.04</v>
      </c>
      <c r="M2226" s="41">
        <v>9.3000000000000007</v>
      </c>
      <c r="N2226" s="41">
        <f t="shared" si="123"/>
        <v>1.2100000000000009</v>
      </c>
      <c r="O2226" s="41">
        <f t="shared" si="124"/>
        <v>19.95</v>
      </c>
      <c r="P2226" s="41">
        <f t="shared" si="125"/>
        <v>18.739999999999998</v>
      </c>
    </row>
    <row r="2227" spans="1:16" x14ac:dyDescent="0.2">
      <c r="A2227" s="73">
        <v>37188</v>
      </c>
      <c r="B2227" s="24" t="s">
        <v>109</v>
      </c>
      <c r="C2227" s="71">
        <v>11.3</v>
      </c>
      <c r="D2227" s="24" t="s">
        <v>170</v>
      </c>
      <c r="E2227" s="24">
        <v>24</v>
      </c>
      <c r="F2227" s="24" t="s">
        <v>120</v>
      </c>
      <c r="G2227" s="24">
        <v>2001</v>
      </c>
      <c r="H2227" s="24" t="s">
        <v>68</v>
      </c>
      <c r="I2227" s="24">
        <v>43</v>
      </c>
      <c r="J2227" s="21">
        <v>4</v>
      </c>
      <c r="K2227" s="41">
        <v>29.33</v>
      </c>
      <c r="L2227" s="41">
        <v>28.12</v>
      </c>
      <c r="M2227" s="41">
        <v>9.2899999999999991</v>
      </c>
      <c r="N2227" s="41">
        <f t="shared" si="123"/>
        <v>1.2099999999999973</v>
      </c>
      <c r="O2227" s="41">
        <f t="shared" si="124"/>
        <v>20.04</v>
      </c>
      <c r="P2227" s="41">
        <f t="shared" si="125"/>
        <v>18.830000000000002</v>
      </c>
    </row>
    <row r="2228" spans="1:16" x14ac:dyDescent="0.2">
      <c r="A2228" s="73">
        <v>37188</v>
      </c>
      <c r="B2228" s="24" t="s">
        <v>110</v>
      </c>
      <c r="C2228" s="71">
        <v>11.45</v>
      </c>
      <c r="D2228" s="24" t="s">
        <v>170</v>
      </c>
      <c r="E2228" s="24">
        <v>24</v>
      </c>
      <c r="F2228" s="24" t="s">
        <v>120</v>
      </c>
      <c r="G2228" s="24">
        <v>2001</v>
      </c>
      <c r="H2228" s="24" t="s">
        <v>68</v>
      </c>
      <c r="I2228" s="24">
        <v>43</v>
      </c>
      <c r="J2228" s="21">
        <v>4</v>
      </c>
      <c r="K2228" s="41">
        <v>30.53</v>
      </c>
      <c r="L2228" s="41">
        <v>29.25</v>
      </c>
      <c r="M2228" s="41">
        <v>9.2899999999999991</v>
      </c>
      <c r="N2228" s="41">
        <f t="shared" si="123"/>
        <v>1.2800000000000011</v>
      </c>
      <c r="O2228" s="41">
        <f t="shared" si="124"/>
        <v>21.240000000000002</v>
      </c>
      <c r="P2228" s="41">
        <f t="shared" si="125"/>
        <v>19.96</v>
      </c>
    </row>
    <row r="2229" spans="1:16" x14ac:dyDescent="0.2">
      <c r="A2229" s="73">
        <v>37188</v>
      </c>
      <c r="B2229" s="24" t="s">
        <v>111</v>
      </c>
      <c r="C2229" s="71">
        <v>11</v>
      </c>
      <c r="D2229" s="24" t="s">
        <v>170</v>
      </c>
      <c r="E2229" s="24">
        <v>24</v>
      </c>
      <c r="F2229" s="24" t="s">
        <v>120</v>
      </c>
      <c r="G2229" s="24">
        <v>2001</v>
      </c>
      <c r="H2229" s="24" t="s">
        <v>68</v>
      </c>
      <c r="I2229" s="24">
        <v>43</v>
      </c>
      <c r="J2229" s="21">
        <v>4</v>
      </c>
      <c r="K2229" s="41">
        <v>30.53</v>
      </c>
      <c r="L2229" s="41">
        <v>29.25</v>
      </c>
      <c r="M2229" s="41">
        <v>9.2899999999999991</v>
      </c>
      <c r="N2229" s="41">
        <f t="shared" si="123"/>
        <v>1.2800000000000011</v>
      </c>
      <c r="O2229" s="41">
        <f t="shared" si="124"/>
        <v>21.240000000000002</v>
      </c>
      <c r="P2229" s="41">
        <f t="shared" si="125"/>
        <v>19.96</v>
      </c>
    </row>
    <row r="2230" spans="1:16" x14ac:dyDescent="0.2">
      <c r="A2230" s="73">
        <v>37188</v>
      </c>
      <c r="B2230" s="24" t="s">
        <v>112</v>
      </c>
      <c r="C2230" s="71">
        <v>12.15</v>
      </c>
      <c r="D2230" s="24" t="s">
        <v>170</v>
      </c>
      <c r="E2230" s="24">
        <v>24</v>
      </c>
      <c r="F2230" s="24" t="s">
        <v>120</v>
      </c>
      <c r="G2230" s="24">
        <v>2001</v>
      </c>
      <c r="H2230" s="24" t="s">
        <v>68</v>
      </c>
      <c r="I2230" s="24">
        <v>43</v>
      </c>
      <c r="J2230" s="21">
        <v>4</v>
      </c>
      <c r="K2230" s="41">
        <v>29.67</v>
      </c>
      <c r="L2230" s="41">
        <v>29.25</v>
      </c>
      <c r="M2230" s="41">
        <v>22.65</v>
      </c>
      <c r="N2230" s="41">
        <f t="shared" si="123"/>
        <v>0.42000000000000171</v>
      </c>
      <c r="O2230" s="41">
        <f t="shared" si="124"/>
        <v>7.0200000000000031</v>
      </c>
      <c r="P2230" s="41">
        <f t="shared" si="125"/>
        <v>6.6000000000000014</v>
      </c>
    </row>
    <row r="2231" spans="1:16" x14ac:dyDescent="0.2">
      <c r="A2231" s="73">
        <v>37188</v>
      </c>
      <c r="B2231" s="24" t="s">
        <v>113</v>
      </c>
      <c r="C2231" s="71">
        <v>12.3</v>
      </c>
      <c r="D2231" s="24" t="s">
        <v>170</v>
      </c>
      <c r="E2231" s="24">
        <v>24</v>
      </c>
      <c r="F2231" s="24" t="s">
        <v>120</v>
      </c>
      <c r="G2231" s="24">
        <v>2001</v>
      </c>
      <c r="H2231" s="24" t="s">
        <v>68</v>
      </c>
      <c r="I2231" s="24">
        <v>43</v>
      </c>
      <c r="J2231" s="21">
        <v>4</v>
      </c>
      <c r="K2231" s="41">
        <v>29.41</v>
      </c>
      <c r="L2231" s="41">
        <v>29</v>
      </c>
      <c r="M2231" s="41">
        <v>22.65</v>
      </c>
      <c r="N2231" s="41">
        <f t="shared" si="123"/>
        <v>0.41000000000000014</v>
      </c>
      <c r="O2231" s="41">
        <f t="shared" si="124"/>
        <v>6.7600000000000016</v>
      </c>
      <c r="P2231" s="41">
        <f t="shared" si="125"/>
        <v>6.3500000000000014</v>
      </c>
    </row>
    <row r="2232" spans="1:16" x14ac:dyDescent="0.2">
      <c r="A2232" s="73">
        <v>37188</v>
      </c>
      <c r="B2232" s="24" t="s">
        <v>114</v>
      </c>
      <c r="C2232" s="71">
        <v>12.45</v>
      </c>
      <c r="D2232" s="24" t="s">
        <v>170</v>
      </c>
      <c r="E2232" s="24">
        <v>24</v>
      </c>
      <c r="F2232" s="24" t="s">
        <v>120</v>
      </c>
      <c r="G2232" s="24">
        <v>2001</v>
      </c>
      <c r="H2232" s="24" t="s">
        <v>68</v>
      </c>
      <c r="I2232" s="24">
        <v>43</v>
      </c>
      <c r="J2232" s="21">
        <v>4</v>
      </c>
      <c r="K2232" s="41">
        <v>29.33</v>
      </c>
      <c r="L2232" s="41">
        <v>28.87</v>
      </c>
      <c r="M2232" s="41">
        <v>21.72</v>
      </c>
      <c r="N2232" s="41">
        <f t="shared" si="123"/>
        <v>0.4599999999999973</v>
      </c>
      <c r="O2232" s="41">
        <f t="shared" si="124"/>
        <v>7.6099999999999994</v>
      </c>
      <c r="P2232" s="41">
        <f t="shared" si="125"/>
        <v>7.1500000000000021</v>
      </c>
    </row>
    <row r="2233" spans="1:16" x14ac:dyDescent="0.2">
      <c r="A2233" s="73">
        <v>37188</v>
      </c>
      <c r="B2233" s="24" t="s">
        <v>115</v>
      </c>
      <c r="C2233" s="71">
        <v>12</v>
      </c>
      <c r="D2233" s="24" t="s">
        <v>170</v>
      </c>
      <c r="E2233" s="24">
        <v>24</v>
      </c>
      <c r="F2233" s="24" t="s">
        <v>120</v>
      </c>
      <c r="G2233" s="24">
        <v>2001</v>
      </c>
      <c r="H2233" s="24" t="s">
        <v>68</v>
      </c>
      <c r="I2233" s="24">
        <v>43</v>
      </c>
      <c r="J2233" s="21">
        <v>4</v>
      </c>
      <c r="K2233" s="41">
        <v>29.25</v>
      </c>
      <c r="L2233" s="41">
        <v>28.49</v>
      </c>
      <c r="M2233" s="41">
        <v>16.68</v>
      </c>
      <c r="N2233" s="41">
        <f t="shared" si="123"/>
        <v>0.76000000000000156</v>
      </c>
      <c r="O2233" s="41">
        <f t="shared" si="124"/>
        <v>12.57</v>
      </c>
      <c r="P2233" s="41">
        <f t="shared" si="125"/>
        <v>11.809999999999999</v>
      </c>
    </row>
    <row r="2234" spans="1:16" x14ac:dyDescent="0.2">
      <c r="A2234" s="73">
        <v>37188</v>
      </c>
      <c r="B2234" s="24" t="s">
        <v>116</v>
      </c>
      <c r="C2234" s="71">
        <v>13.15</v>
      </c>
      <c r="D2234" s="24" t="s">
        <v>170</v>
      </c>
      <c r="E2234" s="24">
        <v>24</v>
      </c>
      <c r="F2234" s="24" t="s">
        <v>120</v>
      </c>
      <c r="G2234" s="24">
        <v>2001</v>
      </c>
      <c r="H2234" s="24" t="s">
        <v>68</v>
      </c>
      <c r="I2234" s="24">
        <v>43</v>
      </c>
      <c r="J2234" s="21">
        <v>4</v>
      </c>
      <c r="K2234" s="41">
        <v>29.22</v>
      </c>
      <c r="L2234" s="41">
        <v>28.01</v>
      </c>
      <c r="M2234" s="41">
        <v>9.2899999999999991</v>
      </c>
      <c r="N2234" s="41">
        <f t="shared" si="123"/>
        <v>1.2099999999999973</v>
      </c>
      <c r="O2234" s="41">
        <f t="shared" si="124"/>
        <v>19.93</v>
      </c>
      <c r="P2234" s="41">
        <f t="shared" si="125"/>
        <v>18.720000000000002</v>
      </c>
    </row>
    <row r="2235" spans="1:16" x14ac:dyDescent="0.2">
      <c r="A2235" s="73">
        <v>37188</v>
      </c>
      <c r="B2235" s="24" t="s">
        <v>117</v>
      </c>
      <c r="C2235" s="71">
        <v>13.3</v>
      </c>
      <c r="D2235" s="24" t="s">
        <v>170</v>
      </c>
      <c r="E2235" s="24">
        <v>24</v>
      </c>
      <c r="F2235" s="24" t="s">
        <v>120</v>
      </c>
      <c r="G2235" s="24">
        <v>2001</v>
      </c>
      <c r="H2235" s="24" t="s">
        <v>68</v>
      </c>
      <c r="I2235" s="24">
        <v>43</v>
      </c>
      <c r="J2235" s="21">
        <v>4</v>
      </c>
      <c r="K2235" s="41">
        <v>29.17</v>
      </c>
      <c r="L2235" s="41">
        <v>28.14</v>
      </c>
      <c r="M2235" s="41">
        <v>12.2</v>
      </c>
      <c r="N2235" s="41">
        <f t="shared" si="123"/>
        <v>1.0300000000000011</v>
      </c>
      <c r="O2235" s="41">
        <f t="shared" si="124"/>
        <v>16.970000000000002</v>
      </c>
      <c r="P2235" s="41">
        <f t="shared" si="125"/>
        <v>15.940000000000001</v>
      </c>
    </row>
    <row r="2236" spans="1:16" x14ac:dyDescent="0.2">
      <c r="A2236" s="73">
        <v>37188</v>
      </c>
      <c r="B2236" s="24" t="s">
        <v>118</v>
      </c>
      <c r="C2236" s="71">
        <v>13.45</v>
      </c>
      <c r="D2236" s="24" t="s">
        <v>170</v>
      </c>
      <c r="E2236" s="24">
        <v>24</v>
      </c>
      <c r="F2236" s="24" t="s">
        <v>120</v>
      </c>
      <c r="G2236" s="24">
        <v>2001</v>
      </c>
      <c r="H2236" s="24" t="s">
        <v>68</v>
      </c>
      <c r="I2236" s="24">
        <v>43</v>
      </c>
      <c r="J2236" s="21">
        <v>4</v>
      </c>
      <c r="K2236" s="41">
        <v>29.17</v>
      </c>
      <c r="L2236" s="41">
        <v>28.44</v>
      </c>
      <c r="M2236" s="41">
        <v>17.239999999999998</v>
      </c>
      <c r="N2236" s="41">
        <f t="shared" si="123"/>
        <v>0.73000000000000043</v>
      </c>
      <c r="O2236" s="41">
        <f t="shared" si="124"/>
        <v>11.930000000000003</v>
      </c>
      <c r="P2236" s="41">
        <f t="shared" si="125"/>
        <v>11.200000000000003</v>
      </c>
    </row>
    <row r="2237" spans="1:16" x14ac:dyDescent="0.2">
      <c r="A2237" s="73">
        <v>37188</v>
      </c>
      <c r="B2237" s="24" t="s">
        <v>119</v>
      </c>
      <c r="C2237" s="71">
        <v>13</v>
      </c>
      <c r="D2237" s="24" t="s">
        <v>170</v>
      </c>
      <c r="E2237" s="24">
        <v>24</v>
      </c>
      <c r="F2237" s="24" t="s">
        <v>120</v>
      </c>
      <c r="G2237" s="24">
        <v>2001</v>
      </c>
      <c r="H2237" s="24" t="s">
        <v>68</v>
      </c>
      <c r="I2237" s="24">
        <v>43</v>
      </c>
      <c r="J2237" s="21">
        <v>4</v>
      </c>
      <c r="K2237" s="41">
        <v>29.17</v>
      </c>
      <c r="L2237" s="41">
        <v>28.05</v>
      </c>
      <c r="M2237" s="41">
        <v>10.7</v>
      </c>
      <c r="N2237" s="41">
        <f t="shared" si="123"/>
        <v>1.120000000000001</v>
      </c>
      <c r="O2237" s="41">
        <f t="shared" si="124"/>
        <v>18.470000000000002</v>
      </c>
      <c r="P2237" s="41">
        <f t="shared" si="125"/>
        <v>17.350000000000001</v>
      </c>
    </row>
    <row r="2238" spans="1:16" x14ac:dyDescent="0.2">
      <c r="A2238" s="73">
        <v>37188</v>
      </c>
      <c r="B2238" s="24" t="s">
        <v>121</v>
      </c>
      <c r="C2238" s="71">
        <v>14.15</v>
      </c>
      <c r="D2238" s="24" t="s">
        <v>170</v>
      </c>
      <c r="E2238" s="24">
        <v>24</v>
      </c>
      <c r="F2238" s="24" t="s">
        <v>120</v>
      </c>
      <c r="G2238" s="24">
        <v>2001</v>
      </c>
      <c r="H2238" s="24" t="s">
        <v>68</v>
      </c>
      <c r="I2238" s="24">
        <v>43</v>
      </c>
      <c r="J2238" s="21">
        <v>4</v>
      </c>
      <c r="K2238" s="41">
        <v>30.05</v>
      </c>
      <c r="L2238" s="41">
        <v>29.17</v>
      </c>
      <c r="M2238" s="41">
        <v>15.37</v>
      </c>
      <c r="N2238" s="41">
        <f t="shared" si="123"/>
        <v>0.87999999999999901</v>
      </c>
      <c r="O2238" s="41">
        <f t="shared" si="124"/>
        <v>14.680000000000001</v>
      </c>
      <c r="P2238" s="41">
        <f t="shared" si="125"/>
        <v>13.800000000000002</v>
      </c>
    </row>
    <row r="2239" spans="1:16" x14ac:dyDescent="0.2">
      <c r="A2239" s="73">
        <v>37188</v>
      </c>
      <c r="B2239" s="24" t="s">
        <v>122</v>
      </c>
      <c r="C2239" s="71">
        <v>14.3</v>
      </c>
      <c r="D2239" s="24" t="s">
        <v>170</v>
      </c>
      <c r="E2239" s="24">
        <v>24</v>
      </c>
      <c r="F2239" s="24" t="s">
        <v>120</v>
      </c>
      <c r="G2239" s="24">
        <v>2001</v>
      </c>
      <c r="H2239" s="24" t="s">
        <v>68</v>
      </c>
      <c r="I2239" s="24">
        <v>43</v>
      </c>
      <c r="J2239" s="21">
        <v>4</v>
      </c>
      <c r="K2239" s="41">
        <v>30.19</v>
      </c>
      <c r="L2239" s="41">
        <v>29.17</v>
      </c>
      <c r="M2239" s="41">
        <v>13.32</v>
      </c>
      <c r="N2239" s="41">
        <f t="shared" si="123"/>
        <v>1.0199999999999996</v>
      </c>
      <c r="O2239" s="41">
        <f t="shared" si="124"/>
        <v>16.87</v>
      </c>
      <c r="P2239" s="41">
        <f t="shared" si="125"/>
        <v>15.850000000000001</v>
      </c>
    </row>
    <row r="2240" spans="1:16" x14ac:dyDescent="0.2">
      <c r="A2240" s="73">
        <v>37188</v>
      </c>
      <c r="B2240" s="24" t="s">
        <v>123</v>
      </c>
      <c r="C2240" s="71">
        <v>14.45</v>
      </c>
      <c r="D2240" s="24" t="s">
        <v>170</v>
      </c>
      <c r="E2240" s="24">
        <v>24</v>
      </c>
      <c r="F2240" s="24" t="s">
        <v>120</v>
      </c>
      <c r="G2240" s="24">
        <v>2001</v>
      </c>
      <c r="H2240" s="24" t="s">
        <v>68</v>
      </c>
      <c r="I2240" s="24">
        <v>43</v>
      </c>
      <c r="J2240" s="21">
        <v>4</v>
      </c>
      <c r="K2240" s="41">
        <v>30.17</v>
      </c>
      <c r="L2240" s="41">
        <v>29.17</v>
      </c>
      <c r="M2240" s="41">
        <v>13.5</v>
      </c>
      <c r="N2240" s="41">
        <f t="shared" si="123"/>
        <v>1</v>
      </c>
      <c r="O2240" s="41">
        <f t="shared" si="124"/>
        <v>16.670000000000002</v>
      </c>
      <c r="P2240" s="41">
        <f t="shared" si="125"/>
        <v>15.670000000000002</v>
      </c>
    </row>
    <row r="2241" spans="1:16" x14ac:dyDescent="0.2">
      <c r="A2241" s="73">
        <v>37188</v>
      </c>
      <c r="B2241" s="24" t="s">
        <v>124</v>
      </c>
      <c r="C2241" s="71">
        <v>14</v>
      </c>
      <c r="D2241" s="24" t="s">
        <v>170</v>
      </c>
      <c r="E2241" s="24">
        <v>24</v>
      </c>
      <c r="F2241" s="24" t="s">
        <v>120</v>
      </c>
      <c r="G2241" s="24">
        <v>2001</v>
      </c>
      <c r="H2241" s="24" t="s">
        <v>68</v>
      </c>
      <c r="I2241" s="24">
        <v>43</v>
      </c>
      <c r="J2241" s="21">
        <v>4</v>
      </c>
      <c r="K2241" s="41">
        <v>29.7</v>
      </c>
      <c r="L2241" s="41">
        <v>29</v>
      </c>
      <c r="M2241" s="41">
        <v>18.170000000000002</v>
      </c>
      <c r="N2241" s="41">
        <f t="shared" si="123"/>
        <v>0.69999999999999929</v>
      </c>
      <c r="O2241" s="41">
        <f t="shared" si="124"/>
        <v>11.529999999999998</v>
      </c>
      <c r="P2241" s="41">
        <f t="shared" si="125"/>
        <v>10.829999999999998</v>
      </c>
    </row>
    <row r="2242" spans="1:16" x14ac:dyDescent="0.2">
      <c r="A2242" s="73">
        <v>37188</v>
      </c>
      <c r="B2242" s="24" t="s">
        <v>125</v>
      </c>
      <c r="C2242" s="71">
        <v>15.15</v>
      </c>
      <c r="D2242" s="24" t="s">
        <v>170</v>
      </c>
      <c r="E2242" s="24">
        <v>24</v>
      </c>
      <c r="F2242" s="24" t="s">
        <v>120</v>
      </c>
      <c r="G2242" s="24">
        <v>2001</v>
      </c>
      <c r="H2242" s="24" t="s">
        <v>68</v>
      </c>
      <c r="I2242" s="24">
        <v>43</v>
      </c>
      <c r="J2242" s="21">
        <v>4</v>
      </c>
      <c r="K2242" s="41">
        <v>29.25</v>
      </c>
      <c r="L2242" s="41">
        <v>28.07</v>
      </c>
      <c r="M2242" s="41">
        <v>9.73</v>
      </c>
      <c r="N2242" s="41">
        <f t="shared" si="123"/>
        <v>1.1799999999999997</v>
      </c>
      <c r="O2242" s="41">
        <f t="shared" si="124"/>
        <v>19.52</v>
      </c>
      <c r="P2242" s="41">
        <f t="shared" si="125"/>
        <v>18.34</v>
      </c>
    </row>
    <row r="2243" spans="1:16" x14ac:dyDescent="0.2">
      <c r="A2243" s="73">
        <v>37188</v>
      </c>
      <c r="B2243" s="24" t="s">
        <v>126</v>
      </c>
      <c r="C2243" s="71">
        <v>15.3</v>
      </c>
      <c r="D2243" s="24" t="s">
        <v>170</v>
      </c>
      <c r="E2243" s="24">
        <v>24</v>
      </c>
      <c r="F2243" s="24" t="s">
        <v>120</v>
      </c>
      <c r="G2243" s="24">
        <v>2001</v>
      </c>
      <c r="H2243" s="24" t="s">
        <v>68</v>
      </c>
      <c r="I2243" s="24">
        <v>43</v>
      </c>
      <c r="J2243" s="21">
        <v>4</v>
      </c>
      <c r="K2243" s="41">
        <v>29.25</v>
      </c>
      <c r="L2243" s="41">
        <v>28.04</v>
      </c>
      <c r="M2243" s="41">
        <v>9.2899999999999991</v>
      </c>
      <c r="N2243" s="41">
        <f t="shared" si="123"/>
        <v>1.2100000000000009</v>
      </c>
      <c r="O2243" s="41">
        <f t="shared" si="124"/>
        <v>19.96</v>
      </c>
      <c r="P2243" s="41">
        <f t="shared" si="125"/>
        <v>18.75</v>
      </c>
    </row>
    <row r="2244" spans="1:16" x14ac:dyDescent="0.2">
      <c r="A2244" s="73">
        <v>37188</v>
      </c>
      <c r="B2244" s="24" t="s">
        <v>127</v>
      </c>
      <c r="C2244" s="71">
        <v>15.45</v>
      </c>
      <c r="D2244" s="24" t="s">
        <v>170</v>
      </c>
      <c r="E2244" s="24">
        <v>24</v>
      </c>
      <c r="F2244" s="24" t="s">
        <v>120</v>
      </c>
      <c r="G2244" s="24">
        <v>2001</v>
      </c>
      <c r="H2244" s="24" t="s">
        <v>68</v>
      </c>
      <c r="I2244" s="24">
        <v>43</v>
      </c>
      <c r="J2244" s="21">
        <v>4</v>
      </c>
      <c r="K2244" s="41">
        <v>29.25</v>
      </c>
      <c r="L2244" s="41">
        <v>28.09</v>
      </c>
      <c r="M2244" s="41">
        <v>10.130000000000001</v>
      </c>
      <c r="N2244" s="41">
        <f t="shared" si="123"/>
        <v>1.1600000000000001</v>
      </c>
      <c r="O2244" s="41">
        <f t="shared" si="124"/>
        <v>19.119999999999997</v>
      </c>
      <c r="P2244" s="41">
        <f t="shared" si="125"/>
        <v>17.96</v>
      </c>
    </row>
    <row r="2245" spans="1:16" x14ac:dyDescent="0.2">
      <c r="A2245" s="73">
        <v>37188</v>
      </c>
      <c r="B2245" s="24" t="s">
        <v>128</v>
      </c>
      <c r="C2245" s="71">
        <v>15</v>
      </c>
      <c r="D2245" s="24" t="s">
        <v>170</v>
      </c>
      <c r="E2245" s="24">
        <v>24</v>
      </c>
      <c r="F2245" s="24" t="s">
        <v>120</v>
      </c>
      <c r="G2245" s="24">
        <v>2001</v>
      </c>
      <c r="H2245" s="24" t="s">
        <v>68</v>
      </c>
      <c r="I2245" s="24">
        <v>43</v>
      </c>
      <c r="J2245" s="21">
        <v>4</v>
      </c>
      <c r="K2245" s="41">
        <v>29.25</v>
      </c>
      <c r="L2245" s="41">
        <v>28.78</v>
      </c>
      <c r="M2245" s="41">
        <v>21.53</v>
      </c>
      <c r="N2245" s="41">
        <f t="shared" si="123"/>
        <v>0.46999999999999886</v>
      </c>
      <c r="O2245" s="41">
        <f t="shared" si="124"/>
        <v>7.7199999999999989</v>
      </c>
      <c r="P2245" s="41">
        <f t="shared" si="125"/>
        <v>7.25</v>
      </c>
    </row>
    <row r="2246" spans="1:16" x14ac:dyDescent="0.2">
      <c r="A2246" s="73">
        <v>37188</v>
      </c>
      <c r="B2246" s="24" t="s">
        <v>129</v>
      </c>
      <c r="C2246" s="71">
        <v>16.149999999999999</v>
      </c>
      <c r="D2246" s="24" t="s">
        <v>170</v>
      </c>
      <c r="E2246" s="24">
        <v>24</v>
      </c>
      <c r="F2246" s="24" t="s">
        <v>120</v>
      </c>
      <c r="G2246" s="24">
        <v>2001</v>
      </c>
      <c r="H2246" s="24" t="s">
        <v>68</v>
      </c>
      <c r="I2246" s="24">
        <v>43</v>
      </c>
      <c r="J2246" s="21">
        <v>4</v>
      </c>
      <c r="K2246" s="41">
        <v>33.32</v>
      </c>
      <c r="L2246" s="41">
        <v>31.3</v>
      </c>
      <c r="M2246" s="41">
        <v>-0.01</v>
      </c>
      <c r="N2246" s="41">
        <f t="shared" si="123"/>
        <v>2.0199999999999996</v>
      </c>
      <c r="O2246" s="41">
        <f t="shared" si="124"/>
        <v>33.33</v>
      </c>
      <c r="P2246" s="41">
        <f t="shared" si="125"/>
        <v>31.310000000000002</v>
      </c>
    </row>
    <row r="2247" spans="1:16" x14ac:dyDescent="0.2">
      <c r="A2247" s="73">
        <v>37188</v>
      </c>
      <c r="B2247" s="24" t="s">
        <v>130</v>
      </c>
      <c r="C2247" s="71">
        <v>16.3</v>
      </c>
      <c r="D2247" s="24" t="s">
        <v>170</v>
      </c>
      <c r="E2247" s="24">
        <v>24</v>
      </c>
      <c r="F2247" s="24" t="s">
        <v>120</v>
      </c>
      <c r="G2247" s="24">
        <v>2001</v>
      </c>
      <c r="H2247" s="24" t="s">
        <v>68</v>
      </c>
      <c r="I2247" s="24">
        <v>43</v>
      </c>
      <c r="J2247" s="21">
        <v>4</v>
      </c>
      <c r="K2247" s="41">
        <v>33.32</v>
      </c>
      <c r="L2247" s="41">
        <v>31.3</v>
      </c>
      <c r="M2247" s="41">
        <v>-0.01</v>
      </c>
      <c r="N2247" s="41">
        <f t="shared" ref="N2247:N2310" si="126">K2247-L2247</f>
        <v>2.0199999999999996</v>
      </c>
      <c r="O2247" s="41">
        <f t="shared" ref="O2247:O2310" si="127">K2247-M2247</f>
        <v>33.33</v>
      </c>
      <c r="P2247" s="41">
        <f t="shared" ref="P2247:P2310" si="128">L2247-M2247</f>
        <v>31.310000000000002</v>
      </c>
    </row>
    <row r="2248" spans="1:16" x14ac:dyDescent="0.2">
      <c r="A2248" s="73">
        <v>37188</v>
      </c>
      <c r="B2248" s="24" t="s">
        <v>131</v>
      </c>
      <c r="C2248" s="71">
        <v>16.45</v>
      </c>
      <c r="D2248" s="24" t="s">
        <v>170</v>
      </c>
      <c r="E2248" s="24">
        <v>24</v>
      </c>
      <c r="F2248" s="24" t="s">
        <v>120</v>
      </c>
      <c r="G2248" s="24">
        <v>2001</v>
      </c>
      <c r="H2248" s="24" t="s">
        <v>68</v>
      </c>
      <c r="I2248" s="24">
        <v>43</v>
      </c>
      <c r="J2248" s="21">
        <v>4</v>
      </c>
      <c r="K2248" s="41">
        <v>33.409999999999997</v>
      </c>
      <c r="L2248" s="41">
        <v>31.3</v>
      </c>
      <c r="M2248" s="41">
        <v>-1.5</v>
      </c>
      <c r="N2248" s="41">
        <f t="shared" si="126"/>
        <v>2.1099999999999959</v>
      </c>
      <c r="O2248" s="41">
        <f t="shared" si="127"/>
        <v>34.909999999999997</v>
      </c>
      <c r="P2248" s="41">
        <f t="shared" si="128"/>
        <v>32.799999999999997</v>
      </c>
    </row>
    <row r="2249" spans="1:16" x14ac:dyDescent="0.2">
      <c r="A2249" s="73">
        <v>37188</v>
      </c>
      <c r="B2249" s="24" t="s">
        <v>132</v>
      </c>
      <c r="C2249" s="71">
        <v>16</v>
      </c>
      <c r="D2249" s="24" t="s">
        <v>170</v>
      </c>
      <c r="E2249" s="24">
        <v>24</v>
      </c>
      <c r="F2249" s="24" t="s">
        <v>120</v>
      </c>
      <c r="G2249" s="24">
        <v>2001</v>
      </c>
      <c r="H2249" s="24" t="s">
        <v>68</v>
      </c>
      <c r="I2249" s="24">
        <v>43</v>
      </c>
      <c r="J2249" s="21">
        <v>4</v>
      </c>
      <c r="K2249" s="41">
        <v>33.42</v>
      </c>
      <c r="L2249" s="41">
        <v>31.4</v>
      </c>
      <c r="M2249" s="41">
        <v>-0.01</v>
      </c>
      <c r="N2249" s="41">
        <f t="shared" si="126"/>
        <v>2.0200000000000031</v>
      </c>
      <c r="O2249" s="41">
        <f t="shared" si="127"/>
        <v>33.43</v>
      </c>
      <c r="P2249" s="41">
        <f t="shared" si="128"/>
        <v>31.41</v>
      </c>
    </row>
    <row r="2250" spans="1:16" x14ac:dyDescent="0.2">
      <c r="A2250" s="73">
        <v>37188</v>
      </c>
      <c r="B2250" s="24" t="s">
        <v>133</v>
      </c>
      <c r="C2250" s="71">
        <v>17.149999999999999</v>
      </c>
      <c r="D2250" s="24" t="s">
        <v>170</v>
      </c>
      <c r="E2250" s="24">
        <v>24</v>
      </c>
      <c r="F2250" s="24" t="s">
        <v>120</v>
      </c>
      <c r="G2250" s="24">
        <v>2001</v>
      </c>
      <c r="H2250" s="24" t="s">
        <v>68</v>
      </c>
      <c r="I2250" s="24">
        <v>43</v>
      </c>
      <c r="J2250" s="21">
        <v>4</v>
      </c>
      <c r="K2250" s="41">
        <v>150</v>
      </c>
      <c r="L2250" s="41">
        <v>110</v>
      </c>
      <c r="M2250" s="41">
        <v>34.590000000000003</v>
      </c>
      <c r="N2250" s="41">
        <f t="shared" si="126"/>
        <v>40</v>
      </c>
      <c r="O2250" s="41">
        <f t="shared" si="127"/>
        <v>115.41</v>
      </c>
      <c r="P2250" s="41">
        <f t="shared" si="128"/>
        <v>75.41</v>
      </c>
    </row>
    <row r="2251" spans="1:16" x14ac:dyDescent="0.2">
      <c r="A2251" s="73">
        <v>37188</v>
      </c>
      <c r="B2251" s="24" t="s">
        <v>134</v>
      </c>
      <c r="C2251" s="71">
        <v>17.3</v>
      </c>
      <c r="D2251" s="24" t="s">
        <v>170</v>
      </c>
      <c r="E2251" s="24">
        <v>24</v>
      </c>
      <c r="F2251" s="24" t="s">
        <v>120</v>
      </c>
      <c r="G2251" s="24">
        <v>2001</v>
      </c>
      <c r="H2251" s="24" t="s">
        <v>68</v>
      </c>
      <c r="I2251" s="24">
        <v>43</v>
      </c>
      <c r="J2251" s="21">
        <v>4</v>
      </c>
      <c r="K2251" s="41">
        <v>150</v>
      </c>
      <c r="L2251" s="41">
        <v>110</v>
      </c>
      <c r="M2251" s="41">
        <v>34.799999999999997</v>
      </c>
      <c r="N2251" s="41">
        <f t="shared" si="126"/>
        <v>40</v>
      </c>
      <c r="O2251" s="41">
        <f t="shared" si="127"/>
        <v>115.2</v>
      </c>
      <c r="P2251" s="41">
        <f t="shared" si="128"/>
        <v>75.2</v>
      </c>
    </row>
    <row r="2252" spans="1:16" x14ac:dyDescent="0.2">
      <c r="A2252" s="73">
        <v>37188</v>
      </c>
      <c r="B2252" s="24" t="s">
        <v>135</v>
      </c>
      <c r="C2252" s="71">
        <v>17.45</v>
      </c>
      <c r="D2252" s="24" t="s">
        <v>170</v>
      </c>
      <c r="E2252" s="24">
        <v>24</v>
      </c>
      <c r="F2252" s="24" t="s">
        <v>120</v>
      </c>
      <c r="G2252" s="24">
        <v>2001</v>
      </c>
      <c r="H2252" s="24" t="s">
        <v>68</v>
      </c>
      <c r="I2252" s="24">
        <v>43</v>
      </c>
      <c r="J2252" s="21">
        <v>4</v>
      </c>
      <c r="K2252" s="41">
        <v>37.97</v>
      </c>
      <c r="L2252" s="41">
        <v>37.49</v>
      </c>
      <c r="M2252" s="41">
        <v>30.03</v>
      </c>
      <c r="N2252" s="41">
        <f t="shared" si="126"/>
        <v>0.47999999999999687</v>
      </c>
      <c r="O2252" s="41">
        <f t="shared" si="127"/>
        <v>7.9399999999999977</v>
      </c>
      <c r="P2252" s="41">
        <f t="shared" si="128"/>
        <v>7.4600000000000009</v>
      </c>
    </row>
    <row r="2253" spans="1:16" x14ac:dyDescent="0.2">
      <c r="A2253" s="73">
        <v>37188</v>
      </c>
      <c r="B2253" s="24" t="s">
        <v>136</v>
      </c>
      <c r="C2253" s="71">
        <v>17</v>
      </c>
      <c r="D2253" s="24" t="s">
        <v>170</v>
      </c>
      <c r="E2253" s="24">
        <v>24</v>
      </c>
      <c r="F2253" s="24" t="s">
        <v>120</v>
      </c>
      <c r="G2253" s="24">
        <v>2001</v>
      </c>
      <c r="H2253" s="24" t="s">
        <v>68</v>
      </c>
      <c r="I2253" s="24">
        <v>43</v>
      </c>
      <c r="J2253" s="21">
        <v>4</v>
      </c>
      <c r="K2253" s="41">
        <v>34.99</v>
      </c>
      <c r="L2253" s="41">
        <v>34.450000000000003</v>
      </c>
      <c r="M2253" s="41">
        <v>26.07</v>
      </c>
      <c r="N2253" s="41">
        <f t="shared" si="126"/>
        <v>0.53999999999999915</v>
      </c>
      <c r="O2253" s="41">
        <f t="shared" si="127"/>
        <v>8.9200000000000017</v>
      </c>
      <c r="P2253" s="41">
        <f t="shared" si="128"/>
        <v>8.3800000000000026</v>
      </c>
    </row>
    <row r="2254" spans="1:16" x14ac:dyDescent="0.2">
      <c r="A2254" s="73">
        <v>37188</v>
      </c>
      <c r="B2254" s="24" t="s">
        <v>137</v>
      </c>
      <c r="C2254" s="71">
        <v>18.149999999999999</v>
      </c>
      <c r="D2254" s="24" t="s">
        <v>170</v>
      </c>
      <c r="E2254" s="24">
        <v>24</v>
      </c>
      <c r="F2254" s="24" t="s">
        <v>120</v>
      </c>
      <c r="G2254" s="24">
        <v>2001</v>
      </c>
      <c r="H2254" s="24" t="s">
        <v>68</v>
      </c>
      <c r="I2254" s="24">
        <v>43</v>
      </c>
      <c r="J2254" s="21">
        <v>4</v>
      </c>
      <c r="K2254" s="41">
        <v>32.04</v>
      </c>
      <c r="L2254" s="41">
        <v>29.5</v>
      </c>
      <c r="M2254" s="41">
        <v>-9.9</v>
      </c>
      <c r="N2254" s="41">
        <f t="shared" si="126"/>
        <v>2.5399999999999991</v>
      </c>
      <c r="O2254" s="41">
        <f t="shared" si="127"/>
        <v>41.94</v>
      </c>
      <c r="P2254" s="41">
        <f t="shared" si="128"/>
        <v>39.4</v>
      </c>
    </row>
    <row r="2255" spans="1:16" x14ac:dyDescent="0.2">
      <c r="A2255" s="73">
        <v>37188</v>
      </c>
      <c r="B2255" s="24" t="s">
        <v>138</v>
      </c>
      <c r="C2255" s="71">
        <v>18.3</v>
      </c>
      <c r="D2255" s="24" t="s">
        <v>170</v>
      </c>
      <c r="E2255" s="24">
        <v>24</v>
      </c>
      <c r="F2255" s="24" t="s">
        <v>120</v>
      </c>
      <c r="G2255" s="24">
        <v>2001</v>
      </c>
      <c r="H2255" s="24" t="s">
        <v>68</v>
      </c>
      <c r="I2255" s="24">
        <v>43</v>
      </c>
      <c r="J2255" s="21">
        <v>4</v>
      </c>
      <c r="K2255" s="41">
        <v>30.16</v>
      </c>
      <c r="L2255" s="41">
        <v>28.25</v>
      </c>
      <c r="M2255" s="41">
        <v>-1.5</v>
      </c>
      <c r="N2255" s="41">
        <f t="shared" si="126"/>
        <v>1.9100000000000001</v>
      </c>
      <c r="O2255" s="41">
        <f t="shared" si="127"/>
        <v>31.66</v>
      </c>
      <c r="P2255" s="41">
        <f t="shared" si="128"/>
        <v>29.75</v>
      </c>
    </row>
    <row r="2256" spans="1:16" x14ac:dyDescent="0.2">
      <c r="A2256" s="73">
        <v>37188</v>
      </c>
      <c r="B2256" s="24" t="s">
        <v>139</v>
      </c>
      <c r="C2256" s="71">
        <v>18.45</v>
      </c>
      <c r="D2256" s="24" t="s">
        <v>170</v>
      </c>
      <c r="E2256" s="24">
        <v>24</v>
      </c>
      <c r="F2256" s="24" t="s">
        <v>120</v>
      </c>
      <c r="G2256" s="24">
        <v>2001</v>
      </c>
      <c r="H2256" s="24" t="s">
        <v>68</v>
      </c>
      <c r="I2256" s="24">
        <v>43</v>
      </c>
      <c r="J2256" s="21">
        <v>4</v>
      </c>
      <c r="K2256" s="41">
        <v>28.48</v>
      </c>
      <c r="L2256" s="41">
        <v>27.32</v>
      </c>
      <c r="M2256" s="41">
        <v>9.2899999999999991</v>
      </c>
      <c r="N2256" s="41">
        <f t="shared" si="126"/>
        <v>1.1600000000000001</v>
      </c>
      <c r="O2256" s="41">
        <f t="shared" si="127"/>
        <v>19.190000000000001</v>
      </c>
      <c r="P2256" s="41">
        <f t="shared" si="128"/>
        <v>18.03</v>
      </c>
    </row>
    <row r="2257" spans="1:16" x14ac:dyDescent="0.2">
      <c r="A2257" s="73">
        <v>37188</v>
      </c>
      <c r="B2257" s="24" t="s">
        <v>140</v>
      </c>
      <c r="C2257" s="71">
        <v>18</v>
      </c>
      <c r="D2257" s="24" t="s">
        <v>170</v>
      </c>
      <c r="E2257" s="24">
        <v>24</v>
      </c>
      <c r="F2257" s="24" t="s">
        <v>120</v>
      </c>
      <c r="G2257" s="24">
        <v>2001</v>
      </c>
      <c r="H2257" s="24" t="s">
        <v>68</v>
      </c>
      <c r="I2257" s="24">
        <v>43</v>
      </c>
      <c r="J2257" s="21">
        <v>4</v>
      </c>
      <c r="K2257" s="41">
        <v>29.74</v>
      </c>
      <c r="L2257" s="41">
        <v>24.92</v>
      </c>
      <c r="M2257" s="41">
        <v>-49.9</v>
      </c>
      <c r="N2257" s="41">
        <f t="shared" si="126"/>
        <v>4.8199999999999967</v>
      </c>
      <c r="O2257" s="41">
        <f t="shared" si="127"/>
        <v>79.64</v>
      </c>
      <c r="P2257" s="41">
        <f t="shared" si="128"/>
        <v>74.819999999999993</v>
      </c>
    </row>
    <row r="2258" spans="1:16" x14ac:dyDescent="0.2">
      <c r="A2258" s="73">
        <v>37188</v>
      </c>
      <c r="B2258" s="24" t="s">
        <v>141</v>
      </c>
      <c r="C2258" s="71">
        <v>19.149999999999999</v>
      </c>
      <c r="D2258" s="24" t="s">
        <v>170</v>
      </c>
      <c r="E2258" s="24">
        <v>24</v>
      </c>
      <c r="F2258" s="24" t="s">
        <v>120</v>
      </c>
      <c r="G2258" s="24">
        <v>2001</v>
      </c>
      <c r="H2258" s="24" t="s">
        <v>68</v>
      </c>
      <c r="I2258" s="24">
        <v>43</v>
      </c>
      <c r="J2258" s="21">
        <v>4</v>
      </c>
      <c r="K2258" s="41">
        <v>31</v>
      </c>
      <c r="L2258" s="41">
        <v>26.1</v>
      </c>
      <c r="M2258" s="41">
        <v>-49.9</v>
      </c>
      <c r="N2258" s="41">
        <f t="shared" si="126"/>
        <v>4.8999999999999986</v>
      </c>
      <c r="O2258" s="41">
        <f t="shared" si="127"/>
        <v>80.900000000000006</v>
      </c>
      <c r="P2258" s="41">
        <f t="shared" si="128"/>
        <v>76</v>
      </c>
    </row>
    <row r="2259" spans="1:16" x14ac:dyDescent="0.2">
      <c r="A2259" s="73">
        <v>37188</v>
      </c>
      <c r="B2259" s="24" t="s">
        <v>142</v>
      </c>
      <c r="C2259" s="71">
        <v>19.3</v>
      </c>
      <c r="D2259" s="24" t="s">
        <v>170</v>
      </c>
      <c r="E2259" s="24">
        <v>24</v>
      </c>
      <c r="F2259" s="24" t="s">
        <v>120</v>
      </c>
      <c r="G2259" s="24">
        <v>2001</v>
      </c>
      <c r="H2259" s="24" t="s">
        <v>68</v>
      </c>
      <c r="I2259" s="24">
        <v>43</v>
      </c>
      <c r="J2259" s="21">
        <v>4</v>
      </c>
      <c r="K2259" s="41">
        <v>28.9</v>
      </c>
      <c r="L2259" s="41">
        <v>24.13</v>
      </c>
      <c r="M2259" s="41">
        <v>-49.9</v>
      </c>
      <c r="N2259" s="41">
        <f t="shared" si="126"/>
        <v>4.7699999999999996</v>
      </c>
      <c r="O2259" s="41">
        <f t="shared" si="127"/>
        <v>78.8</v>
      </c>
      <c r="P2259" s="41">
        <f t="shared" si="128"/>
        <v>74.03</v>
      </c>
    </row>
    <row r="2260" spans="1:16" x14ac:dyDescent="0.2">
      <c r="A2260" s="73">
        <v>37188</v>
      </c>
      <c r="B2260" s="24" t="s">
        <v>143</v>
      </c>
      <c r="C2260" s="71">
        <v>19.45</v>
      </c>
      <c r="D2260" s="24" t="s">
        <v>170</v>
      </c>
      <c r="E2260" s="24">
        <v>24</v>
      </c>
      <c r="F2260" s="24" t="s">
        <v>120</v>
      </c>
      <c r="G2260" s="24">
        <v>2001</v>
      </c>
      <c r="H2260" s="24" t="s">
        <v>68</v>
      </c>
      <c r="I2260" s="24">
        <v>43</v>
      </c>
      <c r="J2260" s="21">
        <v>4</v>
      </c>
      <c r="K2260" s="41">
        <v>29.67</v>
      </c>
      <c r="L2260" s="41">
        <v>24.85</v>
      </c>
      <c r="M2260" s="41">
        <v>-49.9</v>
      </c>
      <c r="N2260" s="41">
        <f t="shared" si="126"/>
        <v>4.82</v>
      </c>
      <c r="O2260" s="41">
        <f t="shared" si="127"/>
        <v>79.569999999999993</v>
      </c>
      <c r="P2260" s="41">
        <f t="shared" si="128"/>
        <v>74.75</v>
      </c>
    </row>
    <row r="2261" spans="1:16" x14ac:dyDescent="0.2">
      <c r="A2261" s="73">
        <v>37188</v>
      </c>
      <c r="B2261" s="24" t="s">
        <v>144</v>
      </c>
      <c r="C2261" s="71">
        <v>19</v>
      </c>
      <c r="D2261" s="24" t="s">
        <v>170</v>
      </c>
      <c r="E2261" s="24">
        <v>24</v>
      </c>
      <c r="F2261" s="24" t="s">
        <v>120</v>
      </c>
      <c r="G2261" s="24">
        <v>2001</v>
      </c>
      <c r="H2261" s="24" t="s">
        <v>68</v>
      </c>
      <c r="I2261" s="24">
        <v>43</v>
      </c>
      <c r="J2261" s="21">
        <v>4</v>
      </c>
      <c r="K2261" s="41">
        <v>25.79</v>
      </c>
      <c r="L2261" s="41">
        <v>21.21</v>
      </c>
      <c r="M2261" s="41">
        <v>-49.9</v>
      </c>
      <c r="N2261" s="41">
        <f t="shared" si="126"/>
        <v>4.5799999999999983</v>
      </c>
      <c r="O2261" s="41">
        <f t="shared" si="127"/>
        <v>75.69</v>
      </c>
      <c r="P2261" s="41">
        <f t="shared" si="128"/>
        <v>71.11</v>
      </c>
    </row>
    <row r="2262" spans="1:16" x14ac:dyDescent="0.2">
      <c r="A2262" s="73">
        <v>37188</v>
      </c>
      <c r="B2262" s="24" t="s">
        <v>145</v>
      </c>
      <c r="C2262" s="71">
        <v>20.149999999999999</v>
      </c>
      <c r="D2262" s="24" t="s">
        <v>170</v>
      </c>
      <c r="E2262" s="24">
        <v>24</v>
      </c>
      <c r="F2262" s="24" t="s">
        <v>120</v>
      </c>
      <c r="G2262" s="24">
        <v>2001</v>
      </c>
      <c r="H2262" s="24" t="s">
        <v>68</v>
      </c>
      <c r="I2262" s="24">
        <v>43</v>
      </c>
      <c r="J2262" s="21">
        <v>4</v>
      </c>
      <c r="K2262" s="41">
        <v>6.5</v>
      </c>
      <c r="L2262" s="41">
        <v>3.09</v>
      </c>
      <c r="M2262" s="41">
        <v>-49.9</v>
      </c>
      <c r="N2262" s="41">
        <f t="shared" si="126"/>
        <v>3.41</v>
      </c>
      <c r="O2262" s="41">
        <f t="shared" si="127"/>
        <v>56.4</v>
      </c>
      <c r="P2262" s="41">
        <f t="shared" si="128"/>
        <v>52.989999999999995</v>
      </c>
    </row>
    <row r="2263" spans="1:16" x14ac:dyDescent="0.2">
      <c r="A2263" s="73">
        <v>37188</v>
      </c>
      <c r="B2263" s="24" t="s">
        <v>146</v>
      </c>
      <c r="C2263" s="71">
        <v>20.3</v>
      </c>
      <c r="D2263" s="24" t="s">
        <v>170</v>
      </c>
      <c r="E2263" s="24">
        <v>24</v>
      </c>
      <c r="F2263" s="24" t="s">
        <v>120</v>
      </c>
      <c r="G2263" s="24">
        <v>2001</v>
      </c>
      <c r="H2263" s="24" t="s">
        <v>68</v>
      </c>
      <c r="I2263" s="24">
        <v>43</v>
      </c>
      <c r="J2263" s="21">
        <v>4</v>
      </c>
      <c r="K2263" s="41">
        <v>7.54</v>
      </c>
      <c r="L2263" s="41">
        <v>6.42</v>
      </c>
      <c r="M2263" s="41">
        <v>-11</v>
      </c>
      <c r="N2263" s="41">
        <f t="shared" si="126"/>
        <v>1.1200000000000001</v>
      </c>
      <c r="O2263" s="41">
        <f t="shared" si="127"/>
        <v>18.54</v>
      </c>
      <c r="P2263" s="41">
        <f t="shared" si="128"/>
        <v>17.420000000000002</v>
      </c>
    </row>
    <row r="2264" spans="1:16" x14ac:dyDescent="0.2">
      <c r="A2264" s="73">
        <v>37188</v>
      </c>
      <c r="B2264" s="24" t="s">
        <v>147</v>
      </c>
      <c r="C2264" s="71">
        <v>20.45</v>
      </c>
      <c r="D2264" s="24" t="s">
        <v>170</v>
      </c>
      <c r="E2264" s="24">
        <v>24</v>
      </c>
      <c r="F2264" s="24" t="s">
        <v>120</v>
      </c>
      <c r="G2264" s="24">
        <v>2001</v>
      </c>
      <c r="H2264" s="24" t="s">
        <v>68</v>
      </c>
      <c r="I2264" s="24">
        <v>43</v>
      </c>
      <c r="J2264" s="21">
        <v>4</v>
      </c>
      <c r="K2264" s="41">
        <v>11.7</v>
      </c>
      <c r="L2264" s="41">
        <v>10.39</v>
      </c>
      <c r="M2264" s="41">
        <v>-9.9</v>
      </c>
      <c r="N2264" s="41">
        <f t="shared" si="126"/>
        <v>1.3099999999999987</v>
      </c>
      <c r="O2264" s="41">
        <f t="shared" si="127"/>
        <v>21.6</v>
      </c>
      <c r="P2264" s="41">
        <f t="shared" si="128"/>
        <v>20.29</v>
      </c>
    </row>
    <row r="2265" spans="1:16" x14ac:dyDescent="0.2">
      <c r="A2265" s="73">
        <v>37188</v>
      </c>
      <c r="B2265" s="24" t="s">
        <v>148</v>
      </c>
      <c r="C2265" s="71">
        <v>20</v>
      </c>
      <c r="D2265" s="24" t="s">
        <v>170</v>
      </c>
      <c r="E2265" s="24">
        <v>24</v>
      </c>
      <c r="F2265" s="24" t="s">
        <v>120</v>
      </c>
      <c r="G2265" s="24">
        <v>2001</v>
      </c>
      <c r="H2265" s="24" t="s">
        <v>68</v>
      </c>
      <c r="I2265" s="24">
        <v>43</v>
      </c>
      <c r="J2265" s="21">
        <v>4</v>
      </c>
      <c r="K2265" s="41">
        <v>18.3</v>
      </c>
      <c r="L2265" s="41">
        <v>17.100000000000001</v>
      </c>
      <c r="M2265" s="41">
        <v>-1.5</v>
      </c>
      <c r="N2265" s="41">
        <f t="shared" si="126"/>
        <v>1.1999999999999993</v>
      </c>
      <c r="O2265" s="41">
        <f t="shared" si="127"/>
        <v>19.8</v>
      </c>
      <c r="P2265" s="41">
        <f t="shared" si="128"/>
        <v>18.600000000000001</v>
      </c>
    </row>
    <row r="2266" spans="1:16" x14ac:dyDescent="0.2">
      <c r="A2266" s="73">
        <v>37188</v>
      </c>
      <c r="B2266" s="24" t="s">
        <v>149</v>
      </c>
      <c r="C2266" s="71">
        <v>21.15</v>
      </c>
      <c r="D2266" s="24" t="s">
        <v>170</v>
      </c>
      <c r="E2266" s="24">
        <v>24</v>
      </c>
      <c r="F2266" s="24" t="s">
        <v>120</v>
      </c>
      <c r="G2266" s="24">
        <v>2001</v>
      </c>
      <c r="H2266" s="24" t="s">
        <v>68</v>
      </c>
      <c r="I2266" s="24">
        <v>43</v>
      </c>
      <c r="J2266" s="21">
        <v>4</v>
      </c>
      <c r="K2266" s="41">
        <v>23.35</v>
      </c>
      <c r="L2266" s="41">
        <v>22.5</v>
      </c>
      <c r="M2266" s="41">
        <v>9.2899999999999991</v>
      </c>
      <c r="N2266" s="41">
        <f t="shared" si="126"/>
        <v>0.85000000000000142</v>
      </c>
      <c r="O2266" s="41">
        <f t="shared" si="127"/>
        <v>14.060000000000002</v>
      </c>
      <c r="P2266" s="41">
        <f t="shared" si="128"/>
        <v>13.21</v>
      </c>
    </row>
    <row r="2267" spans="1:16" x14ac:dyDescent="0.2">
      <c r="A2267" s="73">
        <v>37188</v>
      </c>
      <c r="B2267" s="24" t="s">
        <v>150</v>
      </c>
      <c r="C2267" s="71">
        <v>21.3</v>
      </c>
      <c r="D2267" s="24" t="s">
        <v>170</v>
      </c>
      <c r="E2267" s="24">
        <v>24</v>
      </c>
      <c r="F2267" s="24" t="s">
        <v>120</v>
      </c>
      <c r="G2267" s="24">
        <v>2001</v>
      </c>
      <c r="H2267" s="24" t="s">
        <v>68</v>
      </c>
      <c r="I2267" s="24">
        <v>43</v>
      </c>
      <c r="J2267" s="21">
        <v>4</v>
      </c>
      <c r="K2267" s="41">
        <v>26.24</v>
      </c>
      <c r="L2267" s="41">
        <v>25.53</v>
      </c>
      <c r="M2267" s="41">
        <v>14.4</v>
      </c>
      <c r="N2267" s="41">
        <f t="shared" si="126"/>
        <v>0.7099999999999973</v>
      </c>
      <c r="O2267" s="41">
        <f t="shared" si="127"/>
        <v>11.839999999999998</v>
      </c>
      <c r="P2267" s="41">
        <f t="shared" si="128"/>
        <v>11.13</v>
      </c>
    </row>
    <row r="2268" spans="1:16" x14ac:dyDescent="0.2">
      <c r="A2268" s="73">
        <v>37188</v>
      </c>
      <c r="B2268" s="24" t="s">
        <v>151</v>
      </c>
      <c r="C2268" s="71">
        <v>21.45</v>
      </c>
      <c r="D2268" s="24" t="s">
        <v>170</v>
      </c>
      <c r="E2268" s="24">
        <v>24</v>
      </c>
      <c r="F2268" s="24" t="s">
        <v>120</v>
      </c>
      <c r="G2268" s="24">
        <v>2001</v>
      </c>
      <c r="H2268" s="24" t="s">
        <v>68</v>
      </c>
      <c r="I2268" s="24">
        <v>43</v>
      </c>
      <c r="J2268" s="21">
        <v>4</v>
      </c>
      <c r="K2268" s="41">
        <v>19.329999999999998</v>
      </c>
      <c r="L2268" s="41">
        <v>18.899999999999999</v>
      </c>
      <c r="M2268" s="41">
        <v>12.2</v>
      </c>
      <c r="N2268" s="41">
        <f t="shared" si="126"/>
        <v>0.42999999999999972</v>
      </c>
      <c r="O2268" s="41">
        <f t="shared" si="127"/>
        <v>7.129999999999999</v>
      </c>
      <c r="P2268" s="41">
        <f t="shared" si="128"/>
        <v>6.6999999999999993</v>
      </c>
    </row>
    <row r="2269" spans="1:16" x14ac:dyDescent="0.2">
      <c r="A2269" s="73">
        <v>37188</v>
      </c>
      <c r="B2269" s="24" t="s">
        <v>152</v>
      </c>
      <c r="C2269" s="71">
        <v>21</v>
      </c>
      <c r="D2269" s="24" t="s">
        <v>170</v>
      </c>
      <c r="E2269" s="24">
        <v>24</v>
      </c>
      <c r="F2269" s="24" t="s">
        <v>120</v>
      </c>
      <c r="G2269" s="24">
        <v>2001</v>
      </c>
      <c r="H2269" s="24" t="s">
        <v>68</v>
      </c>
      <c r="I2269" s="24">
        <v>43</v>
      </c>
      <c r="J2269" s="21">
        <v>4</v>
      </c>
      <c r="K2269" s="41">
        <v>18.690000000000001</v>
      </c>
      <c r="L2269" s="41">
        <v>18.3</v>
      </c>
      <c r="M2269" s="41">
        <v>12.3</v>
      </c>
      <c r="N2269" s="41">
        <f t="shared" si="126"/>
        <v>0.39000000000000057</v>
      </c>
      <c r="O2269" s="41">
        <f t="shared" si="127"/>
        <v>6.3900000000000006</v>
      </c>
      <c r="P2269" s="41">
        <f t="shared" si="128"/>
        <v>6</v>
      </c>
    </row>
    <row r="2270" spans="1:16" x14ac:dyDescent="0.2">
      <c r="A2270" s="73">
        <v>37188</v>
      </c>
      <c r="B2270" s="24" t="s">
        <v>153</v>
      </c>
      <c r="C2270" s="71">
        <v>22.15</v>
      </c>
      <c r="D2270" s="24" t="s">
        <v>170</v>
      </c>
      <c r="E2270" s="24">
        <v>24</v>
      </c>
      <c r="F2270" s="24" t="s">
        <v>120</v>
      </c>
      <c r="G2270" s="24">
        <v>2001</v>
      </c>
      <c r="H2270" s="24" t="s">
        <v>68</v>
      </c>
      <c r="I2270" s="24">
        <v>43</v>
      </c>
      <c r="J2270" s="21">
        <v>4</v>
      </c>
      <c r="K2270" s="41">
        <v>12.5</v>
      </c>
      <c r="L2270" s="41">
        <v>12.5</v>
      </c>
      <c r="M2270" s="41">
        <v>12.5</v>
      </c>
      <c r="N2270" s="41">
        <f t="shared" si="126"/>
        <v>0</v>
      </c>
      <c r="O2270" s="41">
        <f t="shared" si="127"/>
        <v>0</v>
      </c>
      <c r="P2270" s="41">
        <f t="shared" si="128"/>
        <v>0</v>
      </c>
    </row>
    <row r="2271" spans="1:16" x14ac:dyDescent="0.2">
      <c r="A2271" s="73">
        <v>37188</v>
      </c>
      <c r="B2271" s="24" t="s">
        <v>154</v>
      </c>
      <c r="C2271" s="71">
        <v>22.3</v>
      </c>
      <c r="D2271" s="24" t="s">
        <v>170</v>
      </c>
      <c r="E2271" s="24">
        <v>24</v>
      </c>
      <c r="F2271" s="24" t="s">
        <v>120</v>
      </c>
      <c r="G2271" s="24">
        <v>2001</v>
      </c>
      <c r="H2271" s="24" t="s">
        <v>68</v>
      </c>
      <c r="I2271" s="24">
        <v>43</v>
      </c>
      <c r="J2271" s="21">
        <v>4</v>
      </c>
      <c r="K2271" s="41">
        <v>12.2</v>
      </c>
      <c r="L2271" s="41">
        <v>12.2</v>
      </c>
      <c r="M2271" s="41">
        <v>12.2</v>
      </c>
      <c r="N2271" s="41">
        <f t="shared" si="126"/>
        <v>0</v>
      </c>
      <c r="O2271" s="41">
        <f t="shared" si="127"/>
        <v>0</v>
      </c>
      <c r="P2271" s="41">
        <f t="shared" si="128"/>
        <v>0</v>
      </c>
    </row>
    <row r="2272" spans="1:16" x14ac:dyDescent="0.2">
      <c r="A2272" s="73">
        <v>37188</v>
      </c>
      <c r="B2272" s="24" t="s">
        <v>155</v>
      </c>
      <c r="C2272" s="71">
        <v>22.45</v>
      </c>
      <c r="D2272" s="24" t="s">
        <v>170</v>
      </c>
      <c r="E2272" s="24">
        <v>24</v>
      </c>
      <c r="F2272" s="24" t="s">
        <v>120</v>
      </c>
      <c r="G2272" s="24">
        <v>2001</v>
      </c>
      <c r="H2272" s="24" t="s">
        <v>68</v>
      </c>
      <c r="I2272" s="24">
        <v>43</v>
      </c>
      <c r="J2272" s="21">
        <v>4</v>
      </c>
      <c r="K2272" s="41">
        <v>10.6</v>
      </c>
      <c r="L2272" s="41">
        <v>10.6</v>
      </c>
      <c r="M2272" s="41">
        <v>10.6</v>
      </c>
      <c r="N2272" s="41">
        <f t="shared" si="126"/>
        <v>0</v>
      </c>
      <c r="O2272" s="41">
        <f t="shared" si="127"/>
        <v>0</v>
      </c>
      <c r="P2272" s="41">
        <f t="shared" si="128"/>
        <v>0</v>
      </c>
    </row>
    <row r="2273" spans="1:16" x14ac:dyDescent="0.2">
      <c r="A2273" s="73">
        <v>37188</v>
      </c>
      <c r="B2273" s="24" t="s">
        <v>156</v>
      </c>
      <c r="C2273" s="71">
        <v>22</v>
      </c>
      <c r="D2273" s="24" t="s">
        <v>170</v>
      </c>
      <c r="E2273" s="24">
        <v>24</v>
      </c>
      <c r="F2273" s="24" t="s">
        <v>120</v>
      </c>
      <c r="G2273" s="24">
        <v>2001</v>
      </c>
      <c r="H2273" s="24" t="s">
        <v>68</v>
      </c>
      <c r="I2273" s="24">
        <v>43</v>
      </c>
      <c r="J2273" s="21">
        <v>4</v>
      </c>
      <c r="K2273" s="41">
        <v>10.3</v>
      </c>
      <c r="L2273" s="41">
        <v>10.3</v>
      </c>
      <c r="M2273" s="41">
        <v>10.3</v>
      </c>
      <c r="N2273" s="41">
        <f t="shared" si="126"/>
        <v>0</v>
      </c>
      <c r="O2273" s="41">
        <f t="shared" si="127"/>
        <v>0</v>
      </c>
      <c r="P2273" s="41">
        <f t="shared" si="128"/>
        <v>0</v>
      </c>
    </row>
    <row r="2274" spans="1:16" x14ac:dyDescent="0.2">
      <c r="A2274" s="73">
        <v>37188</v>
      </c>
      <c r="B2274" s="24" t="s">
        <v>157</v>
      </c>
      <c r="C2274" s="71">
        <v>23.15</v>
      </c>
      <c r="D2274" s="24" t="s">
        <v>170</v>
      </c>
      <c r="E2274" s="24">
        <v>24</v>
      </c>
      <c r="F2274" s="24" t="s">
        <v>120</v>
      </c>
      <c r="G2274" s="24">
        <v>2001</v>
      </c>
      <c r="H2274" s="24" t="s">
        <v>68</v>
      </c>
      <c r="I2274" s="24">
        <v>43</v>
      </c>
      <c r="J2274" s="21">
        <v>4</v>
      </c>
      <c r="K2274" s="41">
        <v>19.940000000000001</v>
      </c>
      <c r="L2274" s="41">
        <v>19.940000000000001</v>
      </c>
      <c r="M2274" s="41">
        <v>19.940000000000001</v>
      </c>
      <c r="N2274" s="41">
        <f t="shared" si="126"/>
        <v>0</v>
      </c>
      <c r="O2274" s="41">
        <f t="shared" si="127"/>
        <v>0</v>
      </c>
      <c r="P2274" s="41">
        <f t="shared" si="128"/>
        <v>0</v>
      </c>
    </row>
    <row r="2275" spans="1:16" x14ac:dyDescent="0.2">
      <c r="A2275" s="73">
        <v>37188</v>
      </c>
      <c r="B2275" s="24" t="s">
        <v>158</v>
      </c>
      <c r="C2275" s="71">
        <v>23.3</v>
      </c>
      <c r="D2275" s="24" t="s">
        <v>170</v>
      </c>
      <c r="E2275" s="24">
        <v>24</v>
      </c>
      <c r="F2275" s="24" t="s">
        <v>120</v>
      </c>
      <c r="G2275" s="24">
        <v>2001</v>
      </c>
      <c r="H2275" s="24" t="s">
        <v>68</v>
      </c>
      <c r="I2275" s="24">
        <v>43</v>
      </c>
      <c r="J2275" s="21">
        <v>4</v>
      </c>
      <c r="K2275" s="41">
        <v>17.7</v>
      </c>
      <c r="L2275" s="41">
        <v>17.7</v>
      </c>
      <c r="M2275" s="41">
        <v>17.7</v>
      </c>
      <c r="N2275" s="41">
        <f t="shared" si="126"/>
        <v>0</v>
      </c>
      <c r="O2275" s="41">
        <f t="shared" si="127"/>
        <v>0</v>
      </c>
      <c r="P2275" s="41">
        <f t="shared" si="128"/>
        <v>0</v>
      </c>
    </row>
    <row r="2276" spans="1:16" x14ac:dyDescent="0.2">
      <c r="A2276" s="73">
        <v>37188</v>
      </c>
      <c r="B2276" s="24" t="s">
        <v>159</v>
      </c>
      <c r="C2276" s="71">
        <v>23.45</v>
      </c>
      <c r="D2276" s="24" t="s">
        <v>170</v>
      </c>
      <c r="E2276" s="24">
        <v>24</v>
      </c>
      <c r="F2276" s="24" t="s">
        <v>120</v>
      </c>
      <c r="G2276" s="24">
        <v>2001</v>
      </c>
      <c r="H2276" s="24" t="s">
        <v>68</v>
      </c>
      <c r="I2276" s="24">
        <v>43</v>
      </c>
      <c r="J2276" s="21">
        <v>4</v>
      </c>
      <c r="K2276" s="41">
        <v>12.4</v>
      </c>
      <c r="L2276" s="41">
        <v>12.4</v>
      </c>
      <c r="M2276" s="41">
        <v>12.4</v>
      </c>
      <c r="N2276" s="41">
        <f t="shared" si="126"/>
        <v>0</v>
      </c>
      <c r="O2276" s="41">
        <f t="shared" si="127"/>
        <v>0</v>
      </c>
      <c r="P2276" s="41">
        <f t="shared" si="128"/>
        <v>0</v>
      </c>
    </row>
    <row r="2277" spans="1:16" x14ac:dyDescent="0.2">
      <c r="A2277" s="73">
        <v>37188</v>
      </c>
      <c r="B2277" s="24" t="s">
        <v>160</v>
      </c>
      <c r="C2277" s="71">
        <v>23</v>
      </c>
      <c r="D2277" s="24" t="s">
        <v>170</v>
      </c>
      <c r="E2277" s="24">
        <v>24</v>
      </c>
      <c r="F2277" s="24" t="s">
        <v>120</v>
      </c>
      <c r="G2277" s="24">
        <v>2001</v>
      </c>
      <c r="H2277" s="24" t="s">
        <v>68</v>
      </c>
      <c r="I2277" s="24">
        <v>43</v>
      </c>
      <c r="J2277" s="21">
        <v>4</v>
      </c>
      <c r="K2277" s="41">
        <v>10.14</v>
      </c>
      <c r="L2277" s="41">
        <v>10.14</v>
      </c>
      <c r="M2277" s="41">
        <v>10.14</v>
      </c>
      <c r="N2277" s="41">
        <f t="shared" si="126"/>
        <v>0</v>
      </c>
      <c r="O2277" s="41">
        <f t="shared" si="127"/>
        <v>0</v>
      </c>
      <c r="P2277" s="41">
        <f t="shared" si="128"/>
        <v>0</v>
      </c>
    </row>
    <row r="2278" spans="1:16" x14ac:dyDescent="0.2">
      <c r="A2278" s="73">
        <v>37188</v>
      </c>
      <c r="B2278" s="24" t="s">
        <v>161</v>
      </c>
      <c r="C2278" s="71">
        <v>24.15</v>
      </c>
      <c r="D2278" s="24" t="s">
        <v>170</v>
      </c>
      <c r="E2278" s="24">
        <v>24</v>
      </c>
      <c r="F2278" s="24" t="s">
        <v>120</v>
      </c>
      <c r="G2278" s="24">
        <v>2001</v>
      </c>
      <c r="H2278" s="24" t="s">
        <v>68</v>
      </c>
      <c r="I2278" s="24">
        <v>43</v>
      </c>
      <c r="J2278" s="21">
        <v>4</v>
      </c>
      <c r="K2278" s="41">
        <v>6.92</v>
      </c>
      <c r="L2278" s="41">
        <v>6.92</v>
      </c>
      <c r="M2278" s="41">
        <v>6.92</v>
      </c>
      <c r="N2278" s="41">
        <f t="shared" si="126"/>
        <v>0</v>
      </c>
      <c r="O2278" s="41">
        <f t="shared" si="127"/>
        <v>0</v>
      </c>
      <c r="P2278" s="41">
        <f t="shared" si="128"/>
        <v>0</v>
      </c>
    </row>
    <row r="2279" spans="1:16" x14ac:dyDescent="0.2">
      <c r="A2279" s="73">
        <v>37188</v>
      </c>
      <c r="B2279" s="24" t="s">
        <v>162</v>
      </c>
      <c r="C2279" s="71">
        <v>24.3</v>
      </c>
      <c r="D2279" s="24" t="s">
        <v>170</v>
      </c>
      <c r="E2279" s="24">
        <v>24</v>
      </c>
      <c r="F2279" s="24" t="s">
        <v>120</v>
      </c>
      <c r="G2279" s="24">
        <v>2001</v>
      </c>
      <c r="H2279" s="24" t="s">
        <v>68</v>
      </c>
      <c r="I2279" s="24">
        <v>43</v>
      </c>
      <c r="J2279" s="21">
        <v>4</v>
      </c>
      <c r="K2279" s="41">
        <v>5.6</v>
      </c>
      <c r="L2279" s="41">
        <v>5.6</v>
      </c>
      <c r="M2279" s="41">
        <v>5.6</v>
      </c>
      <c r="N2279" s="41">
        <f t="shared" si="126"/>
        <v>0</v>
      </c>
      <c r="O2279" s="41">
        <f t="shared" si="127"/>
        <v>0</v>
      </c>
      <c r="P2279" s="41">
        <f t="shared" si="128"/>
        <v>0</v>
      </c>
    </row>
    <row r="2280" spans="1:16" x14ac:dyDescent="0.2">
      <c r="A2280" s="73">
        <v>37188</v>
      </c>
      <c r="B2280" s="24" t="s">
        <v>163</v>
      </c>
      <c r="C2280" s="71">
        <v>24.45</v>
      </c>
      <c r="D2280" s="24" t="s">
        <v>170</v>
      </c>
      <c r="E2280" s="24">
        <v>24</v>
      </c>
      <c r="F2280" s="24" t="s">
        <v>120</v>
      </c>
      <c r="G2280" s="24">
        <v>2001</v>
      </c>
      <c r="H2280" s="24" t="s">
        <v>68</v>
      </c>
      <c r="I2280" s="24">
        <v>43</v>
      </c>
      <c r="J2280" s="21">
        <v>4</v>
      </c>
      <c r="K2280" s="41">
        <v>19.61</v>
      </c>
      <c r="L2280" s="41">
        <v>19.61</v>
      </c>
      <c r="M2280" s="41">
        <v>19.61</v>
      </c>
      <c r="N2280" s="41">
        <f t="shared" si="126"/>
        <v>0</v>
      </c>
      <c r="O2280" s="41">
        <f t="shared" si="127"/>
        <v>0</v>
      </c>
      <c r="P2280" s="41">
        <f t="shared" si="128"/>
        <v>0</v>
      </c>
    </row>
    <row r="2281" spans="1:16" x14ac:dyDescent="0.2">
      <c r="A2281" s="73">
        <v>37188</v>
      </c>
      <c r="B2281" s="24" t="s">
        <v>164</v>
      </c>
      <c r="C2281" s="71">
        <v>24</v>
      </c>
      <c r="D2281" s="24" t="s">
        <v>170</v>
      </c>
      <c r="E2281" s="24">
        <v>24</v>
      </c>
      <c r="F2281" s="24" t="s">
        <v>120</v>
      </c>
      <c r="G2281" s="24">
        <v>2001</v>
      </c>
      <c r="H2281" s="24" t="s">
        <v>68</v>
      </c>
      <c r="I2281" s="24">
        <v>43</v>
      </c>
      <c r="J2281" s="21">
        <v>4</v>
      </c>
      <c r="K2281" s="41">
        <v>-999</v>
      </c>
      <c r="L2281" s="41">
        <v>-999</v>
      </c>
      <c r="M2281" s="41">
        <v>-999</v>
      </c>
      <c r="N2281" s="41">
        <f t="shared" si="126"/>
        <v>0</v>
      </c>
      <c r="O2281" s="41">
        <f t="shared" si="127"/>
        <v>0</v>
      </c>
      <c r="P2281" s="41">
        <f t="shared" si="128"/>
        <v>0</v>
      </c>
    </row>
    <row r="2282" spans="1:16" x14ac:dyDescent="0.2">
      <c r="A2282" s="73">
        <v>37189</v>
      </c>
      <c r="B2282" s="24" t="s">
        <v>66</v>
      </c>
      <c r="C2282" s="71">
        <v>1</v>
      </c>
      <c r="D2282" s="24" t="s">
        <v>170</v>
      </c>
      <c r="E2282" s="24">
        <v>25</v>
      </c>
      <c r="F2282" s="24" t="s">
        <v>166</v>
      </c>
      <c r="G2282" s="24">
        <v>2001</v>
      </c>
      <c r="H2282" s="24" t="s">
        <v>68</v>
      </c>
      <c r="I2282" s="24">
        <v>43</v>
      </c>
      <c r="J2282" s="21">
        <v>4</v>
      </c>
      <c r="K2282" s="41">
        <v>5.18</v>
      </c>
      <c r="L2282" s="41">
        <v>5.18</v>
      </c>
      <c r="M2282" s="41">
        <v>5.18</v>
      </c>
      <c r="N2282" s="41">
        <f t="shared" si="126"/>
        <v>0</v>
      </c>
      <c r="O2282" s="41">
        <f t="shared" si="127"/>
        <v>0</v>
      </c>
      <c r="P2282" s="41">
        <f t="shared" si="128"/>
        <v>0</v>
      </c>
    </row>
    <row r="2283" spans="1:16" x14ac:dyDescent="0.2">
      <c r="A2283" s="73">
        <v>37189</v>
      </c>
      <c r="B2283" s="24" t="s">
        <v>69</v>
      </c>
      <c r="C2283" s="71">
        <v>1</v>
      </c>
      <c r="D2283" s="24" t="s">
        <v>170</v>
      </c>
      <c r="E2283" s="24">
        <v>25</v>
      </c>
      <c r="F2283" s="24" t="s">
        <v>166</v>
      </c>
      <c r="G2283" s="24">
        <v>2001</v>
      </c>
      <c r="H2283" s="24" t="s">
        <v>68</v>
      </c>
      <c r="I2283" s="24">
        <v>43</v>
      </c>
      <c r="J2283" s="21">
        <v>4</v>
      </c>
      <c r="K2283" s="41">
        <v>1.6</v>
      </c>
      <c r="L2283" s="41">
        <v>1.6</v>
      </c>
      <c r="M2283" s="41">
        <v>1.6</v>
      </c>
      <c r="N2283" s="41">
        <f t="shared" si="126"/>
        <v>0</v>
      </c>
      <c r="O2283" s="41">
        <f t="shared" si="127"/>
        <v>0</v>
      </c>
      <c r="P2283" s="41">
        <f t="shared" si="128"/>
        <v>0</v>
      </c>
    </row>
    <row r="2284" spans="1:16" x14ac:dyDescent="0.2">
      <c r="A2284" s="73">
        <v>37189</v>
      </c>
      <c r="B2284" s="24" t="s">
        <v>70</v>
      </c>
      <c r="C2284" s="71">
        <v>1</v>
      </c>
      <c r="D2284" s="24" t="s">
        <v>170</v>
      </c>
      <c r="E2284" s="24">
        <v>25</v>
      </c>
      <c r="F2284" s="24" t="s">
        <v>166</v>
      </c>
      <c r="G2284" s="24">
        <v>2001</v>
      </c>
      <c r="H2284" s="24" t="s">
        <v>68</v>
      </c>
      <c r="I2284" s="24">
        <v>43</v>
      </c>
      <c r="J2284" s="21">
        <v>4</v>
      </c>
      <c r="K2284" s="41">
        <v>1.9</v>
      </c>
      <c r="L2284" s="41">
        <v>1.9</v>
      </c>
      <c r="M2284" s="41">
        <v>1.9</v>
      </c>
      <c r="N2284" s="41">
        <f t="shared" si="126"/>
        <v>0</v>
      </c>
      <c r="O2284" s="41">
        <f t="shared" si="127"/>
        <v>0</v>
      </c>
      <c r="P2284" s="41">
        <f t="shared" si="128"/>
        <v>0</v>
      </c>
    </row>
    <row r="2285" spans="1:16" x14ac:dyDescent="0.2">
      <c r="A2285" s="73">
        <v>37189</v>
      </c>
      <c r="B2285" s="24" t="s">
        <v>71</v>
      </c>
      <c r="C2285" s="71">
        <v>1</v>
      </c>
      <c r="D2285" s="24" t="s">
        <v>170</v>
      </c>
      <c r="E2285" s="24">
        <v>25</v>
      </c>
      <c r="F2285" s="24" t="s">
        <v>166</v>
      </c>
      <c r="G2285" s="24">
        <v>2001</v>
      </c>
      <c r="H2285" s="24" t="s">
        <v>68</v>
      </c>
      <c r="I2285" s="24">
        <v>43</v>
      </c>
      <c r="J2285" s="21">
        <v>4</v>
      </c>
      <c r="K2285" s="41">
        <v>2</v>
      </c>
      <c r="L2285" s="41">
        <v>2</v>
      </c>
      <c r="M2285" s="41">
        <v>2</v>
      </c>
      <c r="N2285" s="41">
        <f t="shared" si="126"/>
        <v>0</v>
      </c>
      <c r="O2285" s="41">
        <f t="shared" si="127"/>
        <v>0</v>
      </c>
      <c r="P2285" s="41">
        <f t="shared" si="128"/>
        <v>0</v>
      </c>
    </row>
    <row r="2286" spans="1:16" x14ac:dyDescent="0.2">
      <c r="A2286" s="73">
        <v>37189</v>
      </c>
      <c r="B2286" s="24" t="s">
        <v>72</v>
      </c>
      <c r="C2286" s="71">
        <v>2.15</v>
      </c>
      <c r="D2286" s="24" t="s">
        <v>170</v>
      </c>
      <c r="E2286" s="24">
        <v>25</v>
      </c>
      <c r="F2286" s="24" t="s">
        <v>166</v>
      </c>
      <c r="G2286" s="24">
        <v>2001</v>
      </c>
      <c r="H2286" s="24" t="s">
        <v>68</v>
      </c>
      <c r="I2286" s="24">
        <v>43</v>
      </c>
      <c r="J2286" s="21">
        <v>4</v>
      </c>
      <c r="K2286" s="41">
        <v>1.8</v>
      </c>
      <c r="L2286" s="41">
        <v>1.8</v>
      </c>
      <c r="M2286" s="41">
        <v>1.8</v>
      </c>
      <c r="N2286" s="41">
        <f t="shared" si="126"/>
        <v>0</v>
      </c>
      <c r="O2286" s="41">
        <f t="shared" si="127"/>
        <v>0</v>
      </c>
      <c r="P2286" s="41">
        <f t="shared" si="128"/>
        <v>0</v>
      </c>
    </row>
    <row r="2287" spans="1:16" x14ac:dyDescent="0.2">
      <c r="A2287" s="73">
        <v>37189</v>
      </c>
      <c r="B2287" s="24" t="s">
        <v>73</v>
      </c>
      <c r="C2287" s="71">
        <v>2.2999999999999998</v>
      </c>
      <c r="D2287" s="24" t="s">
        <v>170</v>
      </c>
      <c r="E2287" s="24">
        <v>25</v>
      </c>
      <c r="F2287" s="24" t="s">
        <v>166</v>
      </c>
      <c r="G2287" s="24">
        <v>2001</v>
      </c>
      <c r="H2287" s="24" t="s">
        <v>68</v>
      </c>
      <c r="I2287" s="24">
        <v>43</v>
      </c>
      <c r="J2287" s="21">
        <v>4</v>
      </c>
      <c r="K2287" s="41">
        <v>2</v>
      </c>
      <c r="L2287" s="41">
        <v>2</v>
      </c>
      <c r="M2287" s="41">
        <v>2</v>
      </c>
      <c r="N2287" s="41">
        <f t="shared" si="126"/>
        <v>0</v>
      </c>
      <c r="O2287" s="41">
        <f t="shared" si="127"/>
        <v>0</v>
      </c>
      <c r="P2287" s="41">
        <f t="shared" si="128"/>
        <v>0</v>
      </c>
    </row>
    <row r="2288" spans="1:16" x14ac:dyDescent="0.2">
      <c r="A2288" s="73">
        <v>37189</v>
      </c>
      <c r="B2288" s="24" t="s">
        <v>74</v>
      </c>
      <c r="C2288" s="71">
        <v>2.4500000000000002</v>
      </c>
      <c r="D2288" s="24" t="s">
        <v>170</v>
      </c>
      <c r="E2288" s="24">
        <v>25</v>
      </c>
      <c r="F2288" s="24" t="s">
        <v>166</v>
      </c>
      <c r="G2288" s="24">
        <v>2001</v>
      </c>
      <c r="H2288" s="24" t="s">
        <v>68</v>
      </c>
      <c r="I2288" s="24">
        <v>43</v>
      </c>
      <c r="J2288" s="21">
        <v>4</v>
      </c>
      <c r="K2288" s="41">
        <v>6.24</v>
      </c>
      <c r="L2288" s="41">
        <v>6.24</v>
      </c>
      <c r="M2288" s="41">
        <v>6.24</v>
      </c>
      <c r="N2288" s="41">
        <f t="shared" si="126"/>
        <v>0</v>
      </c>
      <c r="O2288" s="41">
        <f t="shared" si="127"/>
        <v>0</v>
      </c>
      <c r="P2288" s="41">
        <f t="shared" si="128"/>
        <v>0</v>
      </c>
    </row>
    <row r="2289" spans="1:16" x14ac:dyDescent="0.2">
      <c r="A2289" s="73">
        <v>37189</v>
      </c>
      <c r="B2289" s="24" t="s">
        <v>75</v>
      </c>
      <c r="C2289" s="71">
        <v>2</v>
      </c>
      <c r="D2289" s="24" t="s">
        <v>170</v>
      </c>
      <c r="E2289" s="24">
        <v>25</v>
      </c>
      <c r="F2289" s="24" t="s">
        <v>166</v>
      </c>
      <c r="G2289" s="24">
        <v>2001</v>
      </c>
      <c r="H2289" s="24" t="s">
        <v>68</v>
      </c>
      <c r="I2289" s="24">
        <v>43</v>
      </c>
      <c r="J2289" s="21">
        <v>4</v>
      </c>
      <c r="K2289" s="41">
        <v>6.53</v>
      </c>
      <c r="L2289" s="41">
        <v>6.53</v>
      </c>
      <c r="M2289" s="41">
        <v>6.53</v>
      </c>
      <c r="N2289" s="41">
        <f t="shared" si="126"/>
        <v>0</v>
      </c>
      <c r="O2289" s="41">
        <f t="shared" si="127"/>
        <v>0</v>
      </c>
      <c r="P2289" s="41">
        <f t="shared" si="128"/>
        <v>0</v>
      </c>
    </row>
    <row r="2290" spans="1:16" x14ac:dyDescent="0.2">
      <c r="A2290" s="73">
        <v>37189</v>
      </c>
      <c r="B2290" s="24" t="s">
        <v>76</v>
      </c>
      <c r="C2290" s="71">
        <v>3.15</v>
      </c>
      <c r="D2290" s="24" t="s">
        <v>170</v>
      </c>
      <c r="E2290" s="24">
        <v>25</v>
      </c>
      <c r="F2290" s="24" t="s">
        <v>166</v>
      </c>
      <c r="G2290" s="24">
        <v>2001</v>
      </c>
      <c r="H2290" s="24" t="s">
        <v>68</v>
      </c>
      <c r="I2290" s="24">
        <v>43</v>
      </c>
      <c r="J2290" s="21">
        <v>4</v>
      </c>
      <c r="K2290" s="41">
        <v>3.9</v>
      </c>
      <c r="L2290" s="41">
        <v>3.9</v>
      </c>
      <c r="M2290" s="41">
        <v>3.9</v>
      </c>
      <c r="N2290" s="41">
        <f t="shared" si="126"/>
        <v>0</v>
      </c>
      <c r="O2290" s="41">
        <f t="shared" si="127"/>
        <v>0</v>
      </c>
      <c r="P2290" s="41">
        <f t="shared" si="128"/>
        <v>0</v>
      </c>
    </row>
    <row r="2291" spans="1:16" x14ac:dyDescent="0.2">
      <c r="A2291" s="73">
        <v>37189</v>
      </c>
      <c r="B2291" s="24" t="s">
        <v>77</v>
      </c>
      <c r="C2291" s="71">
        <v>3.3</v>
      </c>
      <c r="D2291" s="24" t="s">
        <v>170</v>
      </c>
      <c r="E2291" s="24">
        <v>25</v>
      </c>
      <c r="F2291" s="24" t="s">
        <v>166</v>
      </c>
      <c r="G2291" s="24">
        <v>2001</v>
      </c>
      <c r="H2291" s="24" t="s">
        <v>68</v>
      </c>
      <c r="I2291" s="24">
        <v>43</v>
      </c>
      <c r="J2291" s="21">
        <v>4</v>
      </c>
      <c r="K2291" s="41">
        <v>4.5999999999999996</v>
      </c>
      <c r="L2291" s="41">
        <v>4.5999999999999996</v>
      </c>
      <c r="M2291" s="41">
        <v>4.5999999999999996</v>
      </c>
      <c r="N2291" s="41">
        <f t="shared" si="126"/>
        <v>0</v>
      </c>
      <c r="O2291" s="41">
        <f t="shared" si="127"/>
        <v>0</v>
      </c>
      <c r="P2291" s="41">
        <f t="shared" si="128"/>
        <v>0</v>
      </c>
    </row>
    <row r="2292" spans="1:16" x14ac:dyDescent="0.2">
      <c r="A2292" s="73">
        <v>37189</v>
      </c>
      <c r="B2292" s="24" t="s">
        <v>78</v>
      </c>
      <c r="C2292" s="71">
        <v>3.45</v>
      </c>
      <c r="D2292" s="24" t="s">
        <v>170</v>
      </c>
      <c r="E2292" s="24">
        <v>25</v>
      </c>
      <c r="F2292" s="24" t="s">
        <v>166</v>
      </c>
      <c r="G2292" s="24">
        <v>2001</v>
      </c>
      <c r="H2292" s="24" t="s">
        <v>68</v>
      </c>
      <c r="I2292" s="24">
        <v>43</v>
      </c>
      <c r="J2292" s="21">
        <v>4</v>
      </c>
      <c r="K2292" s="41">
        <v>4.4000000000000004</v>
      </c>
      <c r="L2292" s="41">
        <v>4.4000000000000004</v>
      </c>
      <c r="M2292" s="41">
        <v>4.4000000000000004</v>
      </c>
      <c r="N2292" s="41">
        <f t="shared" si="126"/>
        <v>0</v>
      </c>
      <c r="O2292" s="41">
        <f t="shared" si="127"/>
        <v>0</v>
      </c>
      <c r="P2292" s="41">
        <f t="shared" si="128"/>
        <v>0</v>
      </c>
    </row>
    <row r="2293" spans="1:16" x14ac:dyDescent="0.2">
      <c r="A2293" s="73">
        <v>37189</v>
      </c>
      <c r="B2293" s="24" t="s">
        <v>79</v>
      </c>
      <c r="C2293" s="71">
        <v>3</v>
      </c>
      <c r="D2293" s="24" t="s">
        <v>170</v>
      </c>
      <c r="E2293" s="24">
        <v>25</v>
      </c>
      <c r="F2293" s="24" t="s">
        <v>166</v>
      </c>
      <c r="G2293" s="24">
        <v>2001</v>
      </c>
      <c r="H2293" s="24" t="s">
        <v>68</v>
      </c>
      <c r="I2293" s="24">
        <v>43</v>
      </c>
      <c r="J2293" s="21">
        <v>4</v>
      </c>
      <c r="K2293" s="41">
        <v>3.7</v>
      </c>
      <c r="L2293" s="41">
        <v>3.7</v>
      </c>
      <c r="M2293" s="41">
        <v>3.7</v>
      </c>
      <c r="N2293" s="41">
        <f t="shared" si="126"/>
        <v>0</v>
      </c>
      <c r="O2293" s="41">
        <f t="shared" si="127"/>
        <v>0</v>
      </c>
      <c r="P2293" s="41">
        <f t="shared" si="128"/>
        <v>0</v>
      </c>
    </row>
    <row r="2294" spans="1:16" x14ac:dyDescent="0.2">
      <c r="A2294" s="73">
        <v>37189</v>
      </c>
      <c r="B2294" s="24" t="s">
        <v>80</v>
      </c>
      <c r="C2294" s="71">
        <v>4.1500000000000004</v>
      </c>
      <c r="D2294" s="24" t="s">
        <v>170</v>
      </c>
      <c r="E2294" s="24">
        <v>25</v>
      </c>
      <c r="F2294" s="24" t="s">
        <v>166</v>
      </c>
      <c r="G2294" s="24">
        <v>2001</v>
      </c>
      <c r="H2294" s="24" t="s">
        <v>68</v>
      </c>
      <c r="I2294" s="24">
        <v>43</v>
      </c>
      <c r="J2294" s="21">
        <v>4</v>
      </c>
      <c r="K2294" s="41">
        <v>1.9</v>
      </c>
      <c r="L2294" s="41">
        <v>1.9</v>
      </c>
      <c r="M2294" s="41">
        <v>1.9</v>
      </c>
      <c r="N2294" s="41">
        <f t="shared" si="126"/>
        <v>0</v>
      </c>
      <c r="O2294" s="41">
        <f t="shared" si="127"/>
        <v>0</v>
      </c>
      <c r="P2294" s="41">
        <f t="shared" si="128"/>
        <v>0</v>
      </c>
    </row>
    <row r="2295" spans="1:16" x14ac:dyDescent="0.2">
      <c r="A2295" s="73">
        <v>37189</v>
      </c>
      <c r="B2295" s="24" t="s">
        <v>81</v>
      </c>
      <c r="C2295" s="71">
        <v>4.3</v>
      </c>
      <c r="D2295" s="24" t="s">
        <v>170</v>
      </c>
      <c r="E2295" s="24">
        <v>25</v>
      </c>
      <c r="F2295" s="24" t="s">
        <v>166</v>
      </c>
      <c r="G2295" s="24">
        <v>2001</v>
      </c>
      <c r="H2295" s="24" t="s">
        <v>68</v>
      </c>
      <c r="I2295" s="24">
        <v>43</v>
      </c>
      <c r="J2295" s="21">
        <v>4</v>
      </c>
      <c r="K2295" s="41">
        <v>1.9</v>
      </c>
      <c r="L2295" s="41">
        <v>1.9</v>
      </c>
      <c r="M2295" s="41">
        <v>1.9</v>
      </c>
      <c r="N2295" s="41">
        <f t="shared" si="126"/>
        <v>0</v>
      </c>
      <c r="O2295" s="41">
        <f t="shared" si="127"/>
        <v>0</v>
      </c>
      <c r="P2295" s="41">
        <f t="shared" si="128"/>
        <v>0</v>
      </c>
    </row>
    <row r="2296" spans="1:16" x14ac:dyDescent="0.2">
      <c r="A2296" s="73">
        <v>37189</v>
      </c>
      <c r="B2296" s="24" t="s">
        <v>82</v>
      </c>
      <c r="C2296" s="71">
        <v>4.45</v>
      </c>
      <c r="D2296" s="24" t="s">
        <v>170</v>
      </c>
      <c r="E2296" s="24">
        <v>25</v>
      </c>
      <c r="F2296" s="24" t="s">
        <v>166</v>
      </c>
      <c r="G2296" s="24">
        <v>2001</v>
      </c>
      <c r="H2296" s="24" t="s">
        <v>68</v>
      </c>
      <c r="I2296" s="24">
        <v>43</v>
      </c>
      <c r="J2296" s="21">
        <v>4</v>
      </c>
      <c r="K2296" s="41">
        <v>1.9</v>
      </c>
      <c r="L2296" s="41">
        <v>1.9</v>
      </c>
      <c r="M2296" s="41">
        <v>1.9</v>
      </c>
      <c r="N2296" s="41">
        <f t="shared" si="126"/>
        <v>0</v>
      </c>
      <c r="O2296" s="41">
        <f t="shared" si="127"/>
        <v>0</v>
      </c>
      <c r="P2296" s="41">
        <f t="shared" si="128"/>
        <v>0</v>
      </c>
    </row>
    <row r="2297" spans="1:16" x14ac:dyDescent="0.2">
      <c r="A2297" s="73">
        <v>37189</v>
      </c>
      <c r="B2297" s="24" t="s">
        <v>83</v>
      </c>
      <c r="C2297" s="71">
        <v>4</v>
      </c>
      <c r="D2297" s="24" t="s">
        <v>170</v>
      </c>
      <c r="E2297" s="24">
        <v>25</v>
      </c>
      <c r="F2297" s="24" t="s">
        <v>166</v>
      </c>
      <c r="G2297" s="24">
        <v>2001</v>
      </c>
      <c r="H2297" s="24" t="s">
        <v>68</v>
      </c>
      <c r="I2297" s="24">
        <v>43</v>
      </c>
      <c r="J2297" s="21">
        <v>4</v>
      </c>
      <c r="K2297" s="41">
        <v>1.84</v>
      </c>
      <c r="L2297" s="41">
        <v>1.84</v>
      </c>
      <c r="M2297" s="41">
        <v>1.84</v>
      </c>
      <c r="N2297" s="41">
        <f t="shared" si="126"/>
        <v>0</v>
      </c>
      <c r="O2297" s="41">
        <f t="shared" si="127"/>
        <v>0</v>
      </c>
      <c r="P2297" s="41">
        <f t="shared" si="128"/>
        <v>0</v>
      </c>
    </row>
    <row r="2298" spans="1:16" x14ac:dyDescent="0.2">
      <c r="A2298" s="73">
        <v>37189</v>
      </c>
      <c r="B2298" s="24" t="s">
        <v>84</v>
      </c>
      <c r="C2298" s="71">
        <v>5.15</v>
      </c>
      <c r="D2298" s="24" t="s">
        <v>170</v>
      </c>
      <c r="E2298" s="24">
        <v>25</v>
      </c>
      <c r="F2298" s="24" t="s">
        <v>166</v>
      </c>
      <c r="G2298" s="24">
        <v>2001</v>
      </c>
      <c r="H2298" s="24" t="s">
        <v>68</v>
      </c>
      <c r="I2298" s="24">
        <v>43</v>
      </c>
      <c r="J2298" s="21">
        <v>4</v>
      </c>
      <c r="K2298" s="41">
        <v>6.5</v>
      </c>
      <c r="L2298" s="41">
        <v>6.5</v>
      </c>
      <c r="M2298" s="41">
        <v>6.5</v>
      </c>
      <c r="N2298" s="41">
        <f t="shared" si="126"/>
        <v>0</v>
      </c>
      <c r="O2298" s="41">
        <f t="shared" si="127"/>
        <v>0</v>
      </c>
      <c r="P2298" s="41">
        <f t="shared" si="128"/>
        <v>0</v>
      </c>
    </row>
    <row r="2299" spans="1:16" x14ac:dyDescent="0.2">
      <c r="A2299" s="73">
        <v>37189</v>
      </c>
      <c r="B2299" s="24" t="s">
        <v>85</v>
      </c>
      <c r="C2299" s="71">
        <v>5.3</v>
      </c>
      <c r="D2299" s="24" t="s">
        <v>170</v>
      </c>
      <c r="E2299" s="24">
        <v>25</v>
      </c>
      <c r="F2299" s="24" t="s">
        <v>166</v>
      </c>
      <c r="G2299" s="24">
        <v>2001</v>
      </c>
      <c r="H2299" s="24" t="s">
        <v>68</v>
      </c>
      <c r="I2299" s="24">
        <v>43</v>
      </c>
      <c r="J2299" s="21">
        <v>4</v>
      </c>
      <c r="K2299" s="41">
        <v>6.3</v>
      </c>
      <c r="L2299" s="41">
        <v>6.3</v>
      </c>
      <c r="M2299" s="41">
        <v>6.3</v>
      </c>
      <c r="N2299" s="41">
        <f t="shared" si="126"/>
        <v>0</v>
      </c>
      <c r="O2299" s="41">
        <f t="shared" si="127"/>
        <v>0</v>
      </c>
      <c r="P2299" s="41">
        <f t="shared" si="128"/>
        <v>0</v>
      </c>
    </row>
    <row r="2300" spans="1:16" x14ac:dyDescent="0.2">
      <c r="A2300" s="73">
        <v>37189</v>
      </c>
      <c r="B2300" s="24" t="s">
        <v>86</v>
      </c>
      <c r="C2300" s="71">
        <v>5.45</v>
      </c>
      <c r="D2300" s="24" t="s">
        <v>170</v>
      </c>
      <c r="E2300" s="24">
        <v>25</v>
      </c>
      <c r="F2300" s="24" t="s">
        <v>166</v>
      </c>
      <c r="G2300" s="24">
        <v>2001</v>
      </c>
      <c r="H2300" s="24" t="s">
        <v>68</v>
      </c>
      <c r="I2300" s="24">
        <v>43</v>
      </c>
      <c r="J2300" s="21">
        <v>4</v>
      </c>
      <c r="K2300" s="41">
        <v>7.5</v>
      </c>
      <c r="L2300" s="41">
        <v>7.5</v>
      </c>
      <c r="M2300" s="41">
        <v>7.5</v>
      </c>
      <c r="N2300" s="41">
        <f t="shared" si="126"/>
        <v>0</v>
      </c>
      <c r="O2300" s="41">
        <f t="shared" si="127"/>
        <v>0</v>
      </c>
      <c r="P2300" s="41">
        <f t="shared" si="128"/>
        <v>0</v>
      </c>
    </row>
    <row r="2301" spans="1:16" x14ac:dyDescent="0.2">
      <c r="A2301" s="73">
        <v>37189</v>
      </c>
      <c r="B2301" s="24" t="s">
        <v>87</v>
      </c>
      <c r="C2301" s="71">
        <v>5</v>
      </c>
      <c r="D2301" s="24" t="s">
        <v>170</v>
      </c>
      <c r="E2301" s="24">
        <v>25</v>
      </c>
      <c r="F2301" s="24" t="s">
        <v>166</v>
      </c>
      <c r="G2301" s="24">
        <v>2001</v>
      </c>
      <c r="H2301" s="24" t="s">
        <v>68</v>
      </c>
      <c r="I2301" s="24">
        <v>43</v>
      </c>
      <c r="J2301" s="21">
        <v>4</v>
      </c>
      <c r="K2301" s="41">
        <v>6.2</v>
      </c>
      <c r="L2301" s="41">
        <v>6.2</v>
      </c>
      <c r="M2301" s="41">
        <v>6.2</v>
      </c>
      <c r="N2301" s="41">
        <f t="shared" si="126"/>
        <v>0</v>
      </c>
      <c r="O2301" s="41">
        <f t="shared" si="127"/>
        <v>0</v>
      </c>
      <c r="P2301" s="41">
        <f t="shared" si="128"/>
        <v>0</v>
      </c>
    </row>
    <row r="2302" spans="1:16" x14ac:dyDescent="0.2">
      <c r="A2302" s="73">
        <v>37189</v>
      </c>
      <c r="B2302" s="24" t="s">
        <v>88</v>
      </c>
      <c r="C2302" s="71">
        <v>6.15</v>
      </c>
      <c r="D2302" s="24" t="s">
        <v>170</v>
      </c>
      <c r="E2302" s="24">
        <v>25</v>
      </c>
      <c r="F2302" s="24" t="s">
        <v>166</v>
      </c>
      <c r="G2302" s="24">
        <v>2001</v>
      </c>
      <c r="H2302" s="24" t="s">
        <v>68</v>
      </c>
      <c r="I2302" s="24">
        <v>43</v>
      </c>
      <c r="J2302" s="21">
        <v>4</v>
      </c>
      <c r="K2302" s="41">
        <v>5.7</v>
      </c>
      <c r="L2302" s="41">
        <v>5.7</v>
      </c>
      <c r="M2302" s="41">
        <v>5.7</v>
      </c>
      <c r="N2302" s="41">
        <f t="shared" si="126"/>
        <v>0</v>
      </c>
      <c r="O2302" s="41">
        <f t="shared" si="127"/>
        <v>0</v>
      </c>
      <c r="P2302" s="41">
        <f t="shared" si="128"/>
        <v>0</v>
      </c>
    </row>
    <row r="2303" spans="1:16" x14ac:dyDescent="0.2">
      <c r="A2303" s="73">
        <v>37189</v>
      </c>
      <c r="B2303" s="24" t="s">
        <v>89</v>
      </c>
      <c r="C2303" s="71">
        <v>6.3</v>
      </c>
      <c r="D2303" s="24" t="s">
        <v>170</v>
      </c>
      <c r="E2303" s="24">
        <v>25</v>
      </c>
      <c r="F2303" s="24" t="s">
        <v>166</v>
      </c>
      <c r="G2303" s="24">
        <v>2001</v>
      </c>
      <c r="H2303" s="24" t="s">
        <v>68</v>
      </c>
      <c r="I2303" s="24">
        <v>43</v>
      </c>
      <c r="J2303" s="21">
        <v>4</v>
      </c>
      <c r="K2303" s="41">
        <v>5.2</v>
      </c>
      <c r="L2303" s="41">
        <v>5.2</v>
      </c>
      <c r="M2303" s="41">
        <v>5.2</v>
      </c>
      <c r="N2303" s="41">
        <f t="shared" si="126"/>
        <v>0</v>
      </c>
      <c r="O2303" s="41">
        <f t="shared" si="127"/>
        <v>0</v>
      </c>
      <c r="P2303" s="41">
        <f t="shared" si="128"/>
        <v>0</v>
      </c>
    </row>
    <row r="2304" spans="1:16" x14ac:dyDescent="0.2">
      <c r="A2304" s="73">
        <v>37189</v>
      </c>
      <c r="B2304" s="24" t="s">
        <v>90</v>
      </c>
      <c r="C2304" s="71">
        <v>6.45</v>
      </c>
      <c r="D2304" s="24" t="s">
        <v>170</v>
      </c>
      <c r="E2304" s="24">
        <v>25</v>
      </c>
      <c r="F2304" s="24" t="s">
        <v>166</v>
      </c>
      <c r="G2304" s="24">
        <v>2001</v>
      </c>
      <c r="H2304" s="24" t="s">
        <v>68</v>
      </c>
      <c r="I2304" s="24">
        <v>43</v>
      </c>
      <c r="J2304" s="21">
        <v>4</v>
      </c>
      <c r="K2304" s="41">
        <v>7.4</v>
      </c>
      <c r="L2304" s="41">
        <v>7.4</v>
      </c>
      <c r="M2304" s="41">
        <v>7.4</v>
      </c>
      <c r="N2304" s="41">
        <f t="shared" si="126"/>
        <v>0</v>
      </c>
      <c r="O2304" s="41">
        <f t="shared" si="127"/>
        <v>0</v>
      </c>
      <c r="P2304" s="41">
        <f t="shared" si="128"/>
        <v>0</v>
      </c>
    </row>
    <row r="2305" spans="1:16" x14ac:dyDescent="0.2">
      <c r="A2305" s="73">
        <v>37189</v>
      </c>
      <c r="B2305" s="24" t="s">
        <v>91</v>
      </c>
      <c r="C2305" s="71">
        <v>6</v>
      </c>
      <c r="D2305" s="24" t="s">
        <v>170</v>
      </c>
      <c r="E2305" s="24">
        <v>25</v>
      </c>
      <c r="F2305" s="24" t="s">
        <v>166</v>
      </c>
      <c r="G2305" s="24">
        <v>2001</v>
      </c>
      <c r="H2305" s="24" t="s">
        <v>68</v>
      </c>
      <c r="I2305" s="24">
        <v>43</v>
      </c>
      <c r="J2305" s="21">
        <v>4</v>
      </c>
      <c r="K2305" s="41">
        <v>1.9</v>
      </c>
      <c r="L2305" s="41">
        <v>1.9</v>
      </c>
      <c r="M2305" s="41">
        <v>1.9</v>
      </c>
      <c r="N2305" s="41">
        <f t="shared" si="126"/>
        <v>0</v>
      </c>
      <c r="O2305" s="41">
        <f t="shared" si="127"/>
        <v>0</v>
      </c>
      <c r="P2305" s="41">
        <f t="shared" si="128"/>
        <v>0</v>
      </c>
    </row>
    <row r="2306" spans="1:16" x14ac:dyDescent="0.2">
      <c r="A2306" s="73">
        <v>37189</v>
      </c>
      <c r="B2306" s="24" t="s">
        <v>92</v>
      </c>
      <c r="C2306" s="71">
        <v>7.15</v>
      </c>
      <c r="D2306" s="24" t="s">
        <v>170</v>
      </c>
      <c r="E2306" s="24">
        <v>25</v>
      </c>
      <c r="F2306" s="24" t="s">
        <v>166</v>
      </c>
      <c r="G2306" s="24">
        <v>2001</v>
      </c>
      <c r="H2306" s="24" t="s">
        <v>68</v>
      </c>
      <c r="I2306" s="24">
        <v>43</v>
      </c>
      <c r="J2306" s="21">
        <v>4</v>
      </c>
      <c r="K2306" s="41">
        <v>1</v>
      </c>
      <c r="L2306" s="41">
        <v>1</v>
      </c>
      <c r="M2306" s="41">
        <v>1</v>
      </c>
      <c r="N2306" s="41">
        <f t="shared" si="126"/>
        <v>0</v>
      </c>
      <c r="O2306" s="41">
        <f t="shared" si="127"/>
        <v>0</v>
      </c>
      <c r="P2306" s="41">
        <f t="shared" si="128"/>
        <v>0</v>
      </c>
    </row>
    <row r="2307" spans="1:16" x14ac:dyDescent="0.2">
      <c r="A2307" s="73">
        <v>37189</v>
      </c>
      <c r="B2307" s="24" t="s">
        <v>93</v>
      </c>
      <c r="C2307" s="71">
        <v>7.3</v>
      </c>
      <c r="D2307" s="24" t="s">
        <v>170</v>
      </c>
      <c r="E2307" s="24">
        <v>25</v>
      </c>
      <c r="F2307" s="24" t="s">
        <v>166</v>
      </c>
      <c r="G2307" s="24">
        <v>2001</v>
      </c>
      <c r="H2307" s="24" t="s">
        <v>68</v>
      </c>
      <c r="I2307" s="24">
        <v>43</v>
      </c>
      <c r="J2307" s="21">
        <v>4</v>
      </c>
      <c r="K2307" s="41">
        <v>1.6</v>
      </c>
      <c r="L2307" s="41">
        <v>1.6</v>
      </c>
      <c r="M2307" s="41">
        <v>1.6</v>
      </c>
      <c r="N2307" s="41">
        <f t="shared" si="126"/>
        <v>0</v>
      </c>
      <c r="O2307" s="41">
        <f t="shared" si="127"/>
        <v>0</v>
      </c>
      <c r="P2307" s="41">
        <f t="shared" si="128"/>
        <v>0</v>
      </c>
    </row>
    <row r="2308" spans="1:16" x14ac:dyDescent="0.2">
      <c r="A2308" s="73">
        <v>37189</v>
      </c>
      <c r="B2308" s="24" t="s">
        <v>94</v>
      </c>
      <c r="C2308" s="71">
        <v>7.45</v>
      </c>
      <c r="D2308" s="24" t="s">
        <v>170</v>
      </c>
      <c r="E2308" s="24">
        <v>25</v>
      </c>
      <c r="F2308" s="24" t="s">
        <v>166</v>
      </c>
      <c r="G2308" s="24">
        <v>2001</v>
      </c>
      <c r="H2308" s="24" t="s">
        <v>68</v>
      </c>
      <c r="I2308" s="24">
        <v>43</v>
      </c>
      <c r="J2308" s="21">
        <v>4</v>
      </c>
      <c r="K2308" s="41">
        <v>1.9</v>
      </c>
      <c r="L2308" s="41">
        <v>1.9</v>
      </c>
      <c r="M2308" s="41">
        <v>1.9</v>
      </c>
      <c r="N2308" s="41">
        <f t="shared" si="126"/>
        <v>0</v>
      </c>
      <c r="O2308" s="41">
        <f t="shared" si="127"/>
        <v>0</v>
      </c>
      <c r="P2308" s="41">
        <f t="shared" si="128"/>
        <v>0</v>
      </c>
    </row>
    <row r="2309" spans="1:16" x14ac:dyDescent="0.2">
      <c r="A2309" s="73">
        <v>37189</v>
      </c>
      <c r="B2309" s="24" t="s">
        <v>95</v>
      </c>
      <c r="C2309" s="71">
        <v>7</v>
      </c>
      <c r="D2309" s="24" t="s">
        <v>170</v>
      </c>
      <c r="E2309" s="24">
        <v>25</v>
      </c>
      <c r="F2309" s="24" t="s">
        <v>166</v>
      </c>
      <c r="G2309" s="24">
        <v>2001</v>
      </c>
      <c r="H2309" s="24" t="s">
        <v>68</v>
      </c>
      <c r="I2309" s="24">
        <v>43</v>
      </c>
      <c r="J2309" s="21">
        <v>4</v>
      </c>
      <c r="K2309" s="41">
        <v>9</v>
      </c>
      <c r="L2309" s="41">
        <v>9</v>
      </c>
      <c r="M2309" s="41">
        <v>9</v>
      </c>
      <c r="N2309" s="41">
        <f t="shared" si="126"/>
        <v>0</v>
      </c>
      <c r="O2309" s="41">
        <f t="shared" si="127"/>
        <v>0</v>
      </c>
      <c r="P2309" s="41">
        <f t="shared" si="128"/>
        <v>0</v>
      </c>
    </row>
    <row r="2310" spans="1:16" x14ac:dyDescent="0.2">
      <c r="A2310" s="73">
        <v>37189</v>
      </c>
      <c r="B2310" s="24" t="s">
        <v>96</v>
      </c>
      <c r="C2310" s="71">
        <v>8.15</v>
      </c>
      <c r="D2310" s="24" t="s">
        <v>170</v>
      </c>
      <c r="E2310" s="24">
        <v>25</v>
      </c>
      <c r="F2310" s="24" t="s">
        <v>166</v>
      </c>
      <c r="G2310" s="24">
        <v>2001</v>
      </c>
      <c r="H2310" s="24" t="s">
        <v>68</v>
      </c>
      <c r="I2310" s="24">
        <v>43</v>
      </c>
      <c r="J2310" s="21">
        <v>4</v>
      </c>
      <c r="K2310" s="41">
        <v>9.1</v>
      </c>
      <c r="L2310" s="41">
        <v>9.1</v>
      </c>
      <c r="M2310" s="41">
        <v>9.1</v>
      </c>
      <c r="N2310" s="41">
        <f t="shared" si="126"/>
        <v>0</v>
      </c>
      <c r="O2310" s="41">
        <f t="shared" si="127"/>
        <v>0</v>
      </c>
      <c r="P2310" s="41">
        <f t="shared" si="128"/>
        <v>0</v>
      </c>
    </row>
    <row r="2311" spans="1:16" x14ac:dyDescent="0.2">
      <c r="A2311" s="73">
        <v>37189</v>
      </c>
      <c r="B2311" s="24" t="s">
        <v>97</v>
      </c>
      <c r="C2311" s="71">
        <v>8.3000000000000007</v>
      </c>
      <c r="D2311" s="24" t="s">
        <v>170</v>
      </c>
      <c r="E2311" s="24">
        <v>25</v>
      </c>
      <c r="F2311" s="24" t="s">
        <v>166</v>
      </c>
      <c r="G2311" s="24">
        <v>2001</v>
      </c>
      <c r="H2311" s="24" t="s">
        <v>68</v>
      </c>
      <c r="I2311" s="24">
        <v>43</v>
      </c>
      <c r="J2311" s="21">
        <v>4</v>
      </c>
      <c r="K2311" s="41">
        <v>9.0500000000000007</v>
      </c>
      <c r="L2311" s="41">
        <v>9.0500000000000007</v>
      </c>
      <c r="M2311" s="41">
        <v>9.0500000000000007</v>
      </c>
      <c r="N2311" s="41">
        <f t="shared" ref="N2311:N2374" si="129">K2311-L2311</f>
        <v>0</v>
      </c>
      <c r="O2311" s="41">
        <f t="shared" ref="O2311:O2374" si="130">K2311-M2311</f>
        <v>0</v>
      </c>
      <c r="P2311" s="41">
        <f t="shared" ref="P2311:P2374" si="131">L2311-M2311</f>
        <v>0</v>
      </c>
    </row>
    <row r="2312" spans="1:16" x14ac:dyDescent="0.2">
      <c r="A2312" s="73">
        <v>37189</v>
      </c>
      <c r="B2312" s="24" t="s">
        <v>98</v>
      </c>
      <c r="C2312" s="71">
        <v>8.4499999999999993</v>
      </c>
      <c r="D2312" s="24" t="s">
        <v>170</v>
      </c>
      <c r="E2312" s="24">
        <v>25</v>
      </c>
      <c r="F2312" s="24" t="s">
        <v>166</v>
      </c>
      <c r="G2312" s="24">
        <v>2001</v>
      </c>
      <c r="H2312" s="24" t="s">
        <v>68</v>
      </c>
      <c r="I2312" s="24">
        <v>43</v>
      </c>
      <c r="J2312" s="21">
        <v>4</v>
      </c>
      <c r="K2312" s="41">
        <v>9.2899999999999991</v>
      </c>
      <c r="L2312" s="41">
        <v>9.2899999999999991</v>
      </c>
      <c r="M2312" s="41">
        <v>9.2899999999999991</v>
      </c>
      <c r="N2312" s="41">
        <f t="shared" si="129"/>
        <v>0</v>
      </c>
      <c r="O2312" s="41">
        <f t="shared" si="130"/>
        <v>0</v>
      </c>
      <c r="P2312" s="41">
        <f t="shared" si="131"/>
        <v>0</v>
      </c>
    </row>
    <row r="2313" spans="1:16" x14ac:dyDescent="0.2">
      <c r="C2313" s="71"/>
      <c r="K2313" s="41"/>
      <c r="L2313" s="41"/>
      <c r="M2313" s="41"/>
      <c r="N2313" s="41">
        <f t="shared" si="129"/>
        <v>0</v>
      </c>
      <c r="O2313" s="41">
        <f t="shared" si="130"/>
        <v>0</v>
      </c>
      <c r="P2313" s="41">
        <f t="shared" si="131"/>
        <v>0</v>
      </c>
    </row>
    <row r="2314" spans="1:16" x14ac:dyDescent="0.2">
      <c r="C2314" s="71"/>
      <c r="K2314" s="41"/>
      <c r="L2314" s="41"/>
      <c r="M2314" s="41"/>
      <c r="N2314" s="41">
        <f t="shared" si="129"/>
        <v>0</v>
      </c>
      <c r="O2314" s="41">
        <f t="shared" si="130"/>
        <v>0</v>
      </c>
      <c r="P2314" s="41">
        <f t="shared" si="131"/>
        <v>0</v>
      </c>
    </row>
    <row r="2315" spans="1:16" x14ac:dyDescent="0.2">
      <c r="C2315" s="71"/>
      <c r="K2315" s="41"/>
      <c r="L2315" s="41"/>
      <c r="M2315" s="41"/>
      <c r="N2315" s="41">
        <f t="shared" si="129"/>
        <v>0</v>
      </c>
      <c r="O2315" s="41">
        <f t="shared" si="130"/>
        <v>0</v>
      </c>
      <c r="P2315" s="41">
        <f t="shared" si="131"/>
        <v>0</v>
      </c>
    </row>
    <row r="2316" spans="1:16" x14ac:dyDescent="0.2">
      <c r="C2316" s="71"/>
      <c r="K2316" s="41"/>
      <c r="L2316" s="41"/>
      <c r="M2316" s="41"/>
      <c r="N2316" s="41">
        <f t="shared" si="129"/>
        <v>0</v>
      </c>
      <c r="O2316" s="41">
        <f t="shared" si="130"/>
        <v>0</v>
      </c>
      <c r="P2316" s="41">
        <f t="shared" si="131"/>
        <v>0</v>
      </c>
    </row>
    <row r="2317" spans="1:16" x14ac:dyDescent="0.2">
      <c r="C2317" s="71"/>
      <c r="K2317" s="41"/>
      <c r="L2317" s="41"/>
      <c r="M2317" s="41"/>
      <c r="N2317" s="41">
        <f t="shared" si="129"/>
        <v>0</v>
      </c>
      <c r="O2317" s="41">
        <f t="shared" si="130"/>
        <v>0</v>
      </c>
      <c r="P2317" s="41">
        <f t="shared" si="131"/>
        <v>0</v>
      </c>
    </row>
    <row r="2318" spans="1:16" x14ac:dyDescent="0.2">
      <c r="C2318" s="71"/>
      <c r="K2318" s="41"/>
      <c r="L2318" s="41"/>
      <c r="M2318" s="41"/>
      <c r="N2318" s="41">
        <f t="shared" si="129"/>
        <v>0</v>
      </c>
      <c r="O2318" s="41">
        <f t="shared" si="130"/>
        <v>0</v>
      </c>
      <c r="P2318" s="41">
        <f t="shared" si="131"/>
        <v>0</v>
      </c>
    </row>
    <row r="2319" spans="1:16" x14ac:dyDescent="0.2">
      <c r="C2319" s="71"/>
      <c r="K2319" s="41"/>
      <c r="L2319" s="41"/>
      <c r="M2319" s="41"/>
      <c r="N2319" s="41">
        <f t="shared" si="129"/>
        <v>0</v>
      </c>
      <c r="O2319" s="41">
        <f t="shared" si="130"/>
        <v>0</v>
      </c>
      <c r="P2319" s="41">
        <f t="shared" si="131"/>
        <v>0</v>
      </c>
    </row>
    <row r="2320" spans="1:16" x14ac:dyDescent="0.2">
      <c r="C2320" s="71"/>
      <c r="K2320" s="41"/>
      <c r="L2320" s="41"/>
      <c r="M2320" s="41"/>
      <c r="N2320" s="41">
        <f t="shared" si="129"/>
        <v>0</v>
      </c>
      <c r="O2320" s="41">
        <f t="shared" si="130"/>
        <v>0</v>
      </c>
      <c r="P2320" s="41">
        <f t="shared" si="131"/>
        <v>0</v>
      </c>
    </row>
    <row r="2321" spans="3:16" x14ac:dyDescent="0.2">
      <c r="C2321" s="71"/>
      <c r="K2321" s="41"/>
      <c r="L2321" s="41"/>
      <c r="M2321" s="41"/>
      <c r="N2321" s="41">
        <f t="shared" si="129"/>
        <v>0</v>
      </c>
      <c r="O2321" s="41">
        <f t="shared" si="130"/>
        <v>0</v>
      </c>
      <c r="P2321" s="41">
        <f t="shared" si="131"/>
        <v>0</v>
      </c>
    </row>
    <row r="2322" spans="3:16" x14ac:dyDescent="0.2">
      <c r="C2322" s="71"/>
      <c r="K2322" s="41"/>
      <c r="L2322" s="41"/>
      <c r="M2322" s="41"/>
      <c r="N2322" s="41">
        <f t="shared" si="129"/>
        <v>0</v>
      </c>
      <c r="O2322" s="41">
        <f t="shared" si="130"/>
        <v>0</v>
      </c>
      <c r="P2322" s="41">
        <f t="shared" si="131"/>
        <v>0</v>
      </c>
    </row>
    <row r="2323" spans="3:16" x14ac:dyDescent="0.2">
      <c r="C2323" s="71"/>
      <c r="K2323" s="41"/>
      <c r="L2323" s="41"/>
      <c r="M2323" s="41"/>
      <c r="N2323" s="41">
        <f t="shared" si="129"/>
        <v>0</v>
      </c>
      <c r="O2323" s="41">
        <f t="shared" si="130"/>
        <v>0</v>
      </c>
      <c r="P2323" s="41">
        <f t="shared" si="131"/>
        <v>0</v>
      </c>
    </row>
    <row r="2324" spans="3:16" x14ac:dyDescent="0.2">
      <c r="C2324" s="71"/>
      <c r="K2324" s="41"/>
      <c r="L2324" s="41"/>
      <c r="M2324" s="41"/>
      <c r="N2324" s="41">
        <f t="shared" si="129"/>
        <v>0</v>
      </c>
      <c r="O2324" s="41">
        <f t="shared" si="130"/>
        <v>0</v>
      </c>
      <c r="P2324" s="41">
        <f t="shared" si="131"/>
        <v>0</v>
      </c>
    </row>
    <row r="2325" spans="3:16" x14ac:dyDescent="0.2">
      <c r="C2325" s="71"/>
      <c r="K2325" s="41"/>
      <c r="L2325" s="41"/>
      <c r="M2325" s="41"/>
      <c r="N2325" s="41">
        <f t="shared" si="129"/>
        <v>0</v>
      </c>
      <c r="O2325" s="41">
        <f t="shared" si="130"/>
        <v>0</v>
      </c>
      <c r="P2325" s="41">
        <f t="shared" si="131"/>
        <v>0</v>
      </c>
    </row>
    <row r="2326" spans="3:16" x14ac:dyDescent="0.2">
      <c r="C2326" s="71"/>
      <c r="K2326" s="41"/>
      <c r="L2326" s="41"/>
      <c r="M2326" s="41"/>
      <c r="N2326" s="41">
        <f t="shared" si="129"/>
        <v>0</v>
      </c>
      <c r="O2326" s="41">
        <f t="shared" si="130"/>
        <v>0</v>
      </c>
      <c r="P2326" s="41">
        <f t="shared" si="131"/>
        <v>0</v>
      </c>
    </row>
    <row r="2327" spans="3:16" x14ac:dyDescent="0.2">
      <c r="C2327" s="71"/>
      <c r="K2327" s="41"/>
      <c r="L2327" s="41"/>
      <c r="M2327" s="41"/>
      <c r="N2327" s="41">
        <f t="shared" si="129"/>
        <v>0</v>
      </c>
      <c r="O2327" s="41">
        <f t="shared" si="130"/>
        <v>0</v>
      </c>
      <c r="P2327" s="41">
        <f t="shared" si="131"/>
        <v>0</v>
      </c>
    </row>
    <row r="2328" spans="3:16" x14ac:dyDescent="0.2">
      <c r="C2328" s="71"/>
      <c r="K2328" s="41"/>
      <c r="L2328" s="41"/>
      <c r="M2328" s="41"/>
      <c r="N2328" s="41">
        <f t="shared" si="129"/>
        <v>0</v>
      </c>
      <c r="O2328" s="41">
        <f t="shared" si="130"/>
        <v>0</v>
      </c>
      <c r="P2328" s="41">
        <f t="shared" si="131"/>
        <v>0</v>
      </c>
    </row>
    <row r="2329" spans="3:16" x14ac:dyDescent="0.2">
      <c r="C2329" s="71"/>
      <c r="K2329" s="41"/>
      <c r="L2329" s="41"/>
      <c r="M2329" s="41"/>
      <c r="N2329" s="41">
        <f t="shared" si="129"/>
        <v>0</v>
      </c>
      <c r="O2329" s="41">
        <f t="shared" si="130"/>
        <v>0</v>
      </c>
      <c r="P2329" s="41">
        <f t="shared" si="131"/>
        <v>0</v>
      </c>
    </row>
    <row r="2330" spans="3:16" x14ac:dyDescent="0.2">
      <c r="C2330" s="71"/>
      <c r="K2330" s="41"/>
      <c r="L2330" s="41"/>
      <c r="M2330" s="41"/>
      <c r="N2330" s="41">
        <f t="shared" si="129"/>
        <v>0</v>
      </c>
      <c r="O2330" s="41">
        <f t="shared" si="130"/>
        <v>0</v>
      </c>
      <c r="P2330" s="41">
        <f t="shared" si="131"/>
        <v>0</v>
      </c>
    </row>
    <row r="2331" spans="3:16" x14ac:dyDescent="0.2">
      <c r="C2331" s="71"/>
      <c r="K2331" s="41"/>
      <c r="L2331" s="41"/>
      <c r="M2331" s="41"/>
      <c r="N2331" s="41">
        <f t="shared" si="129"/>
        <v>0</v>
      </c>
      <c r="O2331" s="41">
        <f t="shared" si="130"/>
        <v>0</v>
      </c>
      <c r="P2331" s="41">
        <f t="shared" si="131"/>
        <v>0</v>
      </c>
    </row>
    <row r="2332" spans="3:16" x14ac:dyDescent="0.2">
      <c r="C2332" s="71"/>
      <c r="K2332" s="41"/>
      <c r="L2332" s="41"/>
      <c r="M2332" s="41"/>
      <c r="N2332" s="41">
        <f t="shared" si="129"/>
        <v>0</v>
      </c>
      <c r="O2332" s="41">
        <f t="shared" si="130"/>
        <v>0</v>
      </c>
      <c r="P2332" s="41">
        <f t="shared" si="131"/>
        <v>0</v>
      </c>
    </row>
    <row r="2333" spans="3:16" x14ac:dyDescent="0.2">
      <c r="C2333" s="71"/>
      <c r="K2333" s="41"/>
      <c r="L2333" s="41"/>
      <c r="M2333" s="41"/>
      <c r="N2333" s="41">
        <f t="shared" si="129"/>
        <v>0</v>
      </c>
      <c r="O2333" s="41">
        <f t="shared" si="130"/>
        <v>0</v>
      </c>
      <c r="P2333" s="41">
        <f t="shared" si="131"/>
        <v>0</v>
      </c>
    </row>
    <row r="2334" spans="3:16" x14ac:dyDescent="0.2">
      <c r="C2334" s="71"/>
      <c r="K2334" s="41"/>
      <c r="L2334" s="41"/>
      <c r="M2334" s="41"/>
      <c r="N2334" s="41">
        <f t="shared" si="129"/>
        <v>0</v>
      </c>
      <c r="O2334" s="41">
        <f t="shared" si="130"/>
        <v>0</v>
      </c>
      <c r="P2334" s="41">
        <f t="shared" si="131"/>
        <v>0</v>
      </c>
    </row>
    <row r="2335" spans="3:16" x14ac:dyDescent="0.2">
      <c r="C2335" s="71"/>
      <c r="K2335" s="41"/>
      <c r="L2335" s="41"/>
      <c r="M2335" s="41"/>
      <c r="N2335" s="41">
        <f t="shared" si="129"/>
        <v>0</v>
      </c>
      <c r="O2335" s="41">
        <f t="shared" si="130"/>
        <v>0</v>
      </c>
      <c r="P2335" s="41">
        <f t="shared" si="131"/>
        <v>0</v>
      </c>
    </row>
    <row r="2336" spans="3:16" x14ac:dyDescent="0.2">
      <c r="C2336" s="71"/>
      <c r="K2336" s="41"/>
      <c r="L2336" s="41"/>
      <c r="M2336" s="41"/>
      <c r="N2336" s="41">
        <f t="shared" si="129"/>
        <v>0</v>
      </c>
      <c r="O2336" s="41">
        <f t="shared" si="130"/>
        <v>0</v>
      </c>
      <c r="P2336" s="41">
        <f t="shared" si="131"/>
        <v>0</v>
      </c>
    </row>
    <row r="2337" spans="3:16" x14ac:dyDescent="0.2">
      <c r="C2337" s="71"/>
      <c r="K2337" s="41"/>
      <c r="L2337" s="41"/>
      <c r="M2337" s="41"/>
      <c r="N2337" s="41">
        <f t="shared" si="129"/>
        <v>0</v>
      </c>
      <c r="O2337" s="41">
        <f t="shared" si="130"/>
        <v>0</v>
      </c>
      <c r="P2337" s="41">
        <f t="shared" si="131"/>
        <v>0</v>
      </c>
    </row>
    <row r="2338" spans="3:16" x14ac:dyDescent="0.2">
      <c r="C2338" s="71"/>
      <c r="K2338" s="41"/>
      <c r="L2338" s="41"/>
      <c r="M2338" s="41"/>
      <c r="N2338" s="41">
        <f t="shared" si="129"/>
        <v>0</v>
      </c>
      <c r="O2338" s="41">
        <f t="shared" si="130"/>
        <v>0</v>
      </c>
      <c r="P2338" s="41">
        <f t="shared" si="131"/>
        <v>0</v>
      </c>
    </row>
    <row r="2339" spans="3:16" x14ac:dyDescent="0.2">
      <c r="C2339" s="71"/>
      <c r="K2339" s="41"/>
      <c r="L2339" s="41"/>
      <c r="M2339" s="41"/>
      <c r="N2339" s="41">
        <f t="shared" si="129"/>
        <v>0</v>
      </c>
      <c r="O2339" s="41">
        <f t="shared" si="130"/>
        <v>0</v>
      </c>
      <c r="P2339" s="41">
        <f t="shared" si="131"/>
        <v>0</v>
      </c>
    </row>
    <row r="2340" spans="3:16" x14ac:dyDescent="0.2">
      <c r="C2340" s="71"/>
      <c r="K2340" s="41"/>
      <c r="L2340" s="41"/>
      <c r="M2340" s="41"/>
      <c r="N2340" s="41">
        <f t="shared" si="129"/>
        <v>0</v>
      </c>
      <c r="O2340" s="41">
        <f t="shared" si="130"/>
        <v>0</v>
      </c>
      <c r="P2340" s="41">
        <f t="shared" si="131"/>
        <v>0</v>
      </c>
    </row>
    <row r="2341" spans="3:16" x14ac:dyDescent="0.2">
      <c r="C2341" s="71"/>
      <c r="K2341" s="41"/>
      <c r="L2341" s="41"/>
      <c r="M2341" s="41"/>
      <c r="N2341" s="41">
        <f t="shared" si="129"/>
        <v>0</v>
      </c>
      <c r="O2341" s="41">
        <f t="shared" si="130"/>
        <v>0</v>
      </c>
      <c r="P2341" s="41">
        <f t="shared" si="131"/>
        <v>0</v>
      </c>
    </row>
    <row r="2342" spans="3:16" x14ac:dyDescent="0.2">
      <c r="C2342" s="71"/>
      <c r="K2342" s="41"/>
      <c r="L2342" s="41"/>
      <c r="M2342" s="41"/>
      <c r="N2342" s="41">
        <f t="shared" si="129"/>
        <v>0</v>
      </c>
      <c r="O2342" s="41">
        <f t="shared" si="130"/>
        <v>0</v>
      </c>
      <c r="P2342" s="41">
        <f t="shared" si="131"/>
        <v>0</v>
      </c>
    </row>
    <row r="2343" spans="3:16" x14ac:dyDescent="0.2">
      <c r="C2343" s="71"/>
      <c r="K2343" s="41"/>
      <c r="L2343" s="41"/>
      <c r="M2343" s="41"/>
      <c r="N2343" s="41">
        <f t="shared" si="129"/>
        <v>0</v>
      </c>
      <c r="O2343" s="41">
        <f t="shared" si="130"/>
        <v>0</v>
      </c>
      <c r="P2343" s="41">
        <f t="shared" si="131"/>
        <v>0</v>
      </c>
    </row>
    <row r="2344" spans="3:16" x14ac:dyDescent="0.2">
      <c r="C2344" s="71"/>
      <c r="K2344" s="41"/>
      <c r="L2344" s="41"/>
      <c r="M2344" s="41"/>
      <c r="N2344" s="41">
        <f t="shared" si="129"/>
        <v>0</v>
      </c>
      <c r="O2344" s="41">
        <f t="shared" si="130"/>
        <v>0</v>
      </c>
      <c r="P2344" s="41">
        <f t="shared" si="131"/>
        <v>0</v>
      </c>
    </row>
    <row r="2345" spans="3:16" x14ac:dyDescent="0.2">
      <c r="C2345" s="71"/>
      <c r="K2345" s="41"/>
      <c r="L2345" s="41"/>
      <c r="M2345" s="41"/>
      <c r="N2345" s="41">
        <f t="shared" si="129"/>
        <v>0</v>
      </c>
      <c r="O2345" s="41">
        <f t="shared" si="130"/>
        <v>0</v>
      </c>
      <c r="P2345" s="41">
        <f t="shared" si="131"/>
        <v>0</v>
      </c>
    </row>
    <row r="2346" spans="3:16" x14ac:dyDescent="0.2">
      <c r="C2346" s="71"/>
      <c r="K2346" s="41"/>
      <c r="L2346" s="41"/>
      <c r="M2346" s="41"/>
      <c r="N2346" s="41">
        <f t="shared" si="129"/>
        <v>0</v>
      </c>
      <c r="O2346" s="41">
        <f t="shared" si="130"/>
        <v>0</v>
      </c>
      <c r="P2346" s="41">
        <f t="shared" si="131"/>
        <v>0</v>
      </c>
    </row>
    <row r="2347" spans="3:16" x14ac:dyDescent="0.2">
      <c r="C2347" s="71"/>
      <c r="K2347" s="41"/>
      <c r="L2347" s="41"/>
      <c r="M2347" s="41"/>
      <c r="N2347" s="41">
        <f t="shared" si="129"/>
        <v>0</v>
      </c>
      <c r="O2347" s="41">
        <f t="shared" si="130"/>
        <v>0</v>
      </c>
      <c r="P2347" s="41">
        <f t="shared" si="131"/>
        <v>0</v>
      </c>
    </row>
    <row r="2348" spans="3:16" x14ac:dyDescent="0.2">
      <c r="C2348" s="71"/>
      <c r="K2348" s="41"/>
      <c r="L2348" s="41"/>
      <c r="M2348" s="41"/>
      <c r="N2348" s="41">
        <f t="shared" si="129"/>
        <v>0</v>
      </c>
      <c r="O2348" s="41">
        <f t="shared" si="130"/>
        <v>0</v>
      </c>
      <c r="P2348" s="41">
        <f t="shared" si="131"/>
        <v>0</v>
      </c>
    </row>
    <row r="2349" spans="3:16" x14ac:dyDescent="0.2">
      <c r="C2349" s="71"/>
      <c r="K2349" s="41"/>
      <c r="L2349" s="41"/>
      <c r="M2349" s="41"/>
      <c r="N2349" s="41">
        <f t="shared" si="129"/>
        <v>0</v>
      </c>
      <c r="O2349" s="41">
        <f t="shared" si="130"/>
        <v>0</v>
      </c>
      <c r="P2349" s="41">
        <f t="shared" si="131"/>
        <v>0</v>
      </c>
    </row>
    <row r="2350" spans="3:16" x14ac:dyDescent="0.2">
      <c r="C2350" s="71"/>
      <c r="K2350" s="41"/>
      <c r="L2350" s="41"/>
      <c r="M2350" s="41"/>
      <c r="N2350" s="41">
        <f t="shared" si="129"/>
        <v>0</v>
      </c>
      <c r="O2350" s="41">
        <f t="shared" si="130"/>
        <v>0</v>
      </c>
      <c r="P2350" s="41">
        <f t="shared" si="131"/>
        <v>0</v>
      </c>
    </row>
    <row r="2351" spans="3:16" x14ac:dyDescent="0.2">
      <c r="C2351" s="71"/>
      <c r="K2351" s="41"/>
      <c r="L2351" s="41"/>
      <c r="M2351" s="41"/>
      <c r="N2351" s="41">
        <f t="shared" si="129"/>
        <v>0</v>
      </c>
      <c r="O2351" s="41">
        <f t="shared" si="130"/>
        <v>0</v>
      </c>
      <c r="P2351" s="41">
        <f t="shared" si="131"/>
        <v>0</v>
      </c>
    </row>
    <row r="2352" spans="3:16" x14ac:dyDescent="0.2">
      <c r="C2352" s="71"/>
      <c r="K2352" s="41"/>
      <c r="L2352" s="41"/>
      <c r="M2352" s="41"/>
      <c r="N2352" s="41">
        <f t="shared" si="129"/>
        <v>0</v>
      </c>
      <c r="O2352" s="41">
        <f t="shared" si="130"/>
        <v>0</v>
      </c>
      <c r="P2352" s="41">
        <f t="shared" si="131"/>
        <v>0</v>
      </c>
    </row>
    <row r="2353" spans="3:16" x14ac:dyDescent="0.2">
      <c r="C2353" s="71"/>
      <c r="K2353" s="41"/>
      <c r="L2353" s="41"/>
      <c r="M2353" s="41"/>
      <c r="N2353" s="41">
        <f t="shared" si="129"/>
        <v>0</v>
      </c>
      <c r="O2353" s="41">
        <f t="shared" si="130"/>
        <v>0</v>
      </c>
      <c r="P2353" s="41">
        <f t="shared" si="131"/>
        <v>0</v>
      </c>
    </row>
    <row r="2354" spans="3:16" x14ac:dyDescent="0.2">
      <c r="C2354" s="71"/>
      <c r="K2354" s="41"/>
      <c r="L2354" s="41"/>
      <c r="M2354" s="41"/>
      <c r="N2354" s="41">
        <f t="shared" si="129"/>
        <v>0</v>
      </c>
      <c r="O2354" s="41">
        <f t="shared" si="130"/>
        <v>0</v>
      </c>
      <c r="P2354" s="41">
        <f t="shared" si="131"/>
        <v>0</v>
      </c>
    </row>
    <row r="2355" spans="3:16" x14ac:dyDescent="0.2">
      <c r="C2355" s="71"/>
      <c r="K2355" s="41"/>
      <c r="L2355" s="41"/>
      <c r="M2355" s="41"/>
      <c r="N2355" s="41">
        <f t="shared" si="129"/>
        <v>0</v>
      </c>
      <c r="O2355" s="41">
        <f t="shared" si="130"/>
        <v>0</v>
      </c>
      <c r="P2355" s="41">
        <f t="shared" si="131"/>
        <v>0</v>
      </c>
    </row>
    <row r="2356" spans="3:16" x14ac:dyDescent="0.2">
      <c r="C2356" s="71"/>
      <c r="K2356" s="41"/>
      <c r="L2356" s="41"/>
      <c r="M2356" s="41"/>
      <c r="N2356" s="41">
        <f t="shared" si="129"/>
        <v>0</v>
      </c>
      <c r="O2356" s="41">
        <f t="shared" si="130"/>
        <v>0</v>
      </c>
      <c r="P2356" s="41">
        <f t="shared" si="131"/>
        <v>0</v>
      </c>
    </row>
    <row r="2357" spans="3:16" x14ac:dyDescent="0.2">
      <c r="C2357" s="71"/>
      <c r="K2357" s="41"/>
      <c r="L2357" s="41"/>
      <c r="M2357" s="41"/>
      <c r="N2357" s="41">
        <f t="shared" si="129"/>
        <v>0</v>
      </c>
      <c r="O2357" s="41">
        <f t="shared" si="130"/>
        <v>0</v>
      </c>
      <c r="P2357" s="41">
        <f t="shared" si="131"/>
        <v>0</v>
      </c>
    </row>
    <row r="2358" spans="3:16" x14ac:dyDescent="0.2">
      <c r="C2358" s="71"/>
      <c r="K2358" s="41"/>
      <c r="L2358" s="41"/>
      <c r="M2358" s="41"/>
      <c r="N2358" s="41">
        <f t="shared" si="129"/>
        <v>0</v>
      </c>
      <c r="O2358" s="41">
        <f t="shared" si="130"/>
        <v>0</v>
      </c>
      <c r="P2358" s="41">
        <f t="shared" si="131"/>
        <v>0</v>
      </c>
    </row>
    <row r="2359" spans="3:16" x14ac:dyDescent="0.2">
      <c r="C2359" s="71"/>
      <c r="K2359" s="41"/>
      <c r="L2359" s="41"/>
      <c r="M2359" s="41"/>
      <c r="N2359" s="41">
        <f t="shared" si="129"/>
        <v>0</v>
      </c>
      <c r="O2359" s="41">
        <f t="shared" si="130"/>
        <v>0</v>
      </c>
      <c r="P2359" s="41">
        <f t="shared" si="131"/>
        <v>0</v>
      </c>
    </row>
    <row r="2360" spans="3:16" x14ac:dyDescent="0.2">
      <c r="C2360" s="71"/>
      <c r="K2360" s="41"/>
      <c r="L2360" s="41"/>
      <c r="M2360" s="41"/>
      <c r="N2360" s="41">
        <f t="shared" si="129"/>
        <v>0</v>
      </c>
      <c r="O2360" s="41">
        <f t="shared" si="130"/>
        <v>0</v>
      </c>
      <c r="P2360" s="41">
        <f t="shared" si="131"/>
        <v>0</v>
      </c>
    </row>
    <row r="2361" spans="3:16" x14ac:dyDescent="0.2">
      <c r="C2361" s="71"/>
      <c r="K2361" s="41"/>
      <c r="L2361" s="41"/>
      <c r="M2361" s="41"/>
      <c r="N2361" s="41">
        <f t="shared" si="129"/>
        <v>0</v>
      </c>
      <c r="O2361" s="41">
        <f t="shared" si="130"/>
        <v>0</v>
      </c>
      <c r="P2361" s="41">
        <f t="shared" si="131"/>
        <v>0</v>
      </c>
    </row>
    <row r="2362" spans="3:16" x14ac:dyDescent="0.2">
      <c r="C2362" s="71"/>
      <c r="K2362" s="41"/>
      <c r="L2362" s="41"/>
      <c r="M2362" s="41"/>
      <c r="N2362" s="41">
        <f t="shared" si="129"/>
        <v>0</v>
      </c>
      <c r="O2362" s="41">
        <f t="shared" si="130"/>
        <v>0</v>
      </c>
      <c r="P2362" s="41">
        <f t="shared" si="131"/>
        <v>0</v>
      </c>
    </row>
    <row r="2363" spans="3:16" x14ac:dyDescent="0.2">
      <c r="C2363" s="71"/>
      <c r="K2363" s="41"/>
      <c r="L2363" s="41"/>
      <c r="M2363" s="41"/>
      <c r="N2363" s="41">
        <f t="shared" si="129"/>
        <v>0</v>
      </c>
      <c r="O2363" s="41">
        <f t="shared" si="130"/>
        <v>0</v>
      </c>
      <c r="P2363" s="41">
        <f t="shared" si="131"/>
        <v>0</v>
      </c>
    </row>
    <row r="2364" spans="3:16" x14ac:dyDescent="0.2">
      <c r="C2364" s="71"/>
      <c r="K2364" s="41"/>
      <c r="L2364" s="41"/>
      <c r="M2364" s="41"/>
      <c r="N2364" s="41">
        <f t="shared" si="129"/>
        <v>0</v>
      </c>
      <c r="O2364" s="41">
        <f t="shared" si="130"/>
        <v>0</v>
      </c>
      <c r="P2364" s="41">
        <f t="shared" si="131"/>
        <v>0</v>
      </c>
    </row>
    <row r="2365" spans="3:16" x14ac:dyDescent="0.2">
      <c r="C2365" s="71"/>
      <c r="K2365" s="41"/>
      <c r="L2365" s="41"/>
      <c r="M2365" s="41"/>
      <c r="N2365" s="41">
        <f t="shared" si="129"/>
        <v>0</v>
      </c>
      <c r="O2365" s="41">
        <f t="shared" si="130"/>
        <v>0</v>
      </c>
      <c r="P2365" s="41">
        <f t="shared" si="131"/>
        <v>0</v>
      </c>
    </row>
    <row r="2366" spans="3:16" x14ac:dyDescent="0.2">
      <c r="C2366" s="71"/>
      <c r="K2366" s="41"/>
      <c r="L2366" s="41"/>
      <c r="M2366" s="41"/>
      <c r="N2366" s="41">
        <f t="shared" si="129"/>
        <v>0</v>
      </c>
      <c r="O2366" s="41">
        <f t="shared" si="130"/>
        <v>0</v>
      </c>
      <c r="P2366" s="41">
        <f t="shared" si="131"/>
        <v>0</v>
      </c>
    </row>
    <row r="2367" spans="3:16" x14ac:dyDescent="0.2">
      <c r="C2367" s="71"/>
      <c r="K2367" s="41"/>
      <c r="L2367" s="41"/>
      <c r="M2367" s="41"/>
      <c r="N2367" s="41">
        <f t="shared" si="129"/>
        <v>0</v>
      </c>
      <c r="O2367" s="41">
        <f t="shared" si="130"/>
        <v>0</v>
      </c>
      <c r="P2367" s="41">
        <f t="shared" si="131"/>
        <v>0</v>
      </c>
    </row>
    <row r="2368" spans="3:16" x14ac:dyDescent="0.2">
      <c r="C2368" s="71"/>
      <c r="K2368" s="41"/>
      <c r="L2368" s="41"/>
      <c r="M2368" s="41"/>
      <c r="N2368" s="41">
        <f t="shared" si="129"/>
        <v>0</v>
      </c>
      <c r="O2368" s="41">
        <f t="shared" si="130"/>
        <v>0</v>
      </c>
      <c r="P2368" s="41">
        <f t="shared" si="131"/>
        <v>0</v>
      </c>
    </row>
    <row r="2369" spans="3:16" x14ac:dyDescent="0.2">
      <c r="C2369" s="71"/>
      <c r="K2369" s="41"/>
      <c r="L2369" s="41"/>
      <c r="M2369" s="41"/>
      <c r="N2369" s="41">
        <f t="shared" si="129"/>
        <v>0</v>
      </c>
      <c r="O2369" s="41">
        <f t="shared" si="130"/>
        <v>0</v>
      </c>
      <c r="P2369" s="41">
        <f t="shared" si="131"/>
        <v>0</v>
      </c>
    </row>
    <row r="2370" spans="3:16" x14ac:dyDescent="0.2">
      <c r="C2370" s="71"/>
      <c r="K2370" s="41"/>
      <c r="L2370" s="41"/>
      <c r="M2370" s="41"/>
      <c r="N2370" s="41">
        <f t="shared" si="129"/>
        <v>0</v>
      </c>
      <c r="O2370" s="41">
        <f t="shared" si="130"/>
        <v>0</v>
      </c>
      <c r="P2370" s="41">
        <f t="shared" si="131"/>
        <v>0</v>
      </c>
    </row>
    <row r="2371" spans="3:16" x14ac:dyDescent="0.2">
      <c r="C2371" s="71"/>
      <c r="K2371" s="41"/>
      <c r="L2371" s="41"/>
      <c r="M2371" s="41"/>
      <c r="N2371" s="41">
        <f t="shared" si="129"/>
        <v>0</v>
      </c>
      <c r="O2371" s="41">
        <f t="shared" si="130"/>
        <v>0</v>
      </c>
      <c r="P2371" s="41">
        <f t="shared" si="131"/>
        <v>0</v>
      </c>
    </row>
    <row r="2372" spans="3:16" x14ac:dyDescent="0.2">
      <c r="C2372" s="71"/>
      <c r="K2372" s="41"/>
      <c r="L2372" s="41"/>
      <c r="M2372" s="41"/>
      <c r="N2372" s="41">
        <f t="shared" si="129"/>
        <v>0</v>
      </c>
      <c r="O2372" s="41">
        <f t="shared" si="130"/>
        <v>0</v>
      </c>
      <c r="P2372" s="41">
        <f t="shared" si="131"/>
        <v>0</v>
      </c>
    </row>
    <row r="2373" spans="3:16" x14ac:dyDescent="0.2">
      <c r="C2373" s="71"/>
      <c r="K2373" s="41"/>
      <c r="L2373" s="41"/>
      <c r="M2373" s="41"/>
      <c r="N2373" s="41">
        <f t="shared" si="129"/>
        <v>0</v>
      </c>
      <c r="O2373" s="41">
        <f t="shared" si="130"/>
        <v>0</v>
      </c>
      <c r="P2373" s="41">
        <f t="shared" si="131"/>
        <v>0</v>
      </c>
    </row>
    <row r="2374" spans="3:16" x14ac:dyDescent="0.2">
      <c r="C2374" s="71"/>
      <c r="K2374" s="41"/>
      <c r="L2374" s="41"/>
      <c r="M2374" s="41"/>
      <c r="N2374" s="41">
        <f t="shared" si="129"/>
        <v>0</v>
      </c>
      <c r="O2374" s="41">
        <f t="shared" si="130"/>
        <v>0</v>
      </c>
      <c r="P2374" s="41">
        <f t="shared" si="131"/>
        <v>0</v>
      </c>
    </row>
    <row r="2375" spans="3:16" x14ac:dyDescent="0.2">
      <c r="C2375" s="71"/>
      <c r="K2375" s="41"/>
      <c r="L2375" s="41"/>
      <c r="M2375" s="41"/>
      <c r="N2375" s="41">
        <f t="shared" ref="N2375:N2438" si="132">K2375-L2375</f>
        <v>0</v>
      </c>
      <c r="O2375" s="41">
        <f t="shared" ref="O2375:O2438" si="133">K2375-M2375</f>
        <v>0</v>
      </c>
      <c r="P2375" s="41">
        <f t="shared" ref="P2375:P2438" si="134">L2375-M2375</f>
        <v>0</v>
      </c>
    </row>
    <row r="2376" spans="3:16" x14ac:dyDescent="0.2">
      <c r="C2376" s="71"/>
      <c r="K2376" s="41"/>
      <c r="L2376" s="41"/>
      <c r="M2376" s="41"/>
      <c r="N2376" s="41">
        <f t="shared" si="132"/>
        <v>0</v>
      </c>
      <c r="O2376" s="41">
        <f t="shared" si="133"/>
        <v>0</v>
      </c>
      <c r="P2376" s="41">
        <f t="shared" si="134"/>
        <v>0</v>
      </c>
    </row>
    <row r="2377" spans="3:16" x14ac:dyDescent="0.2">
      <c r="C2377" s="71"/>
      <c r="K2377" s="41"/>
      <c r="L2377" s="41"/>
      <c r="M2377" s="41"/>
      <c r="N2377" s="41">
        <f t="shared" si="132"/>
        <v>0</v>
      </c>
      <c r="O2377" s="41">
        <f t="shared" si="133"/>
        <v>0</v>
      </c>
      <c r="P2377" s="41">
        <f t="shared" si="134"/>
        <v>0</v>
      </c>
    </row>
    <row r="2378" spans="3:16" x14ac:dyDescent="0.2">
      <c r="C2378" s="71"/>
      <c r="K2378" s="41"/>
      <c r="L2378" s="41"/>
      <c r="M2378" s="41"/>
      <c r="N2378" s="41">
        <f t="shared" si="132"/>
        <v>0</v>
      </c>
      <c r="O2378" s="41">
        <f t="shared" si="133"/>
        <v>0</v>
      </c>
      <c r="P2378" s="41">
        <f t="shared" si="134"/>
        <v>0</v>
      </c>
    </row>
    <row r="2379" spans="3:16" x14ac:dyDescent="0.2">
      <c r="C2379" s="71"/>
      <c r="K2379" s="41"/>
      <c r="L2379" s="41"/>
      <c r="M2379" s="41"/>
      <c r="N2379" s="41">
        <f t="shared" si="132"/>
        <v>0</v>
      </c>
      <c r="O2379" s="41">
        <f t="shared" si="133"/>
        <v>0</v>
      </c>
      <c r="P2379" s="41">
        <f t="shared" si="134"/>
        <v>0</v>
      </c>
    </row>
    <row r="2380" spans="3:16" x14ac:dyDescent="0.2">
      <c r="C2380" s="71"/>
      <c r="K2380" s="41"/>
      <c r="L2380" s="41"/>
      <c r="M2380" s="41"/>
      <c r="N2380" s="41">
        <f t="shared" si="132"/>
        <v>0</v>
      </c>
      <c r="O2380" s="41">
        <f t="shared" si="133"/>
        <v>0</v>
      </c>
      <c r="P2380" s="41">
        <f t="shared" si="134"/>
        <v>0</v>
      </c>
    </row>
    <row r="2381" spans="3:16" x14ac:dyDescent="0.2">
      <c r="C2381" s="71"/>
      <c r="K2381" s="41"/>
      <c r="L2381" s="41"/>
      <c r="M2381" s="41"/>
      <c r="N2381" s="41">
        <f t="shared" si="132"/>
        <v>0</v>
      </c>
      <c r="O2381" s="41">
        <f t="shared" si="133"/>
        <v>0</v>
      </c>
      <c r="P2381" s="41">
        <f t="shared" si="134"/>
        <v>0</v>
      </c>
    </row>
    <row r="2382" spans="3:16" x14ac:dyDescent="0.2">
      <c r="C2382" s="71"/>
      <c r="K2382" s="41"/>
      <c r="L2382" s="41"/>
      <c r="M2382" s="41"/>
      <c r="N2382" s="41">
        <f t="shared" si="132"/>
        <v>0</v>
      </c>
      <c r="O2382" s="41">
        <f t="shared" si="133"/>
        <v>0</v>
      </c>
      <c r="P2382" s="41">
        <f t="shared" si="134"/>
        <v>0</v>
      </c>
    </row>
    <row r="2383" spans="3:16" x14ac:dyDescent="0.2">
      <c r="C2383" s="71"/>
      <c r="K2383" s="41"/>
      <c r="L2383" s="41"/>
      <c r="M2383" s="41"/>
      <c r="N2383" s="41">
        <f t="shared" si="132"/>
        <v>0</v>
      </c>
      <c r="O2383" s="41">
        <f t="shared" si="133"/>
        <v>0</v>
      </c>
      <c r="P2383" s="41">
        <f t="shared" si="134"/>
        <v>0</v>
      </c>
    </row>
    <row r="2384" spans="3:16" x14ac:dyDescent="0.2">
      <c r="C2384" s="71"/>
      <c r="K2384" s="41"/>
      <c r="L2384" s="41"/>
      <c r="M2384" s="41"/>
      <c r="N2384" s="41">
        <f t="shared" si="132"/>
        <v>0</v>
      </c>
      <c r="O2384" s="41">
        <f t="shared" si="133"/>
        <v>0</v>
      </c>
      <c r="P2384" s="41">
        <f t="shared" si="134"/>
        <v>0</v>
      </c>
    </row>
    <row r="2385" spans="3:16" x14ac:dyDescent="0.2">
      <c r="C2385" s="71"/>
      <c r="K2385" s="41"/>
      <c r="L2385" s="41"/>
      <c r="M2385" s="41"/>
      <c r="N2385" s="41">
        <f t="shared" si="132"/>
        <v>0</v>
      </c>
      <c r="O2385" s="41">
        <f t="shared" si="133"/>
        <v>0</v>
      </c>
      <c r="P2385" s="41">
        <f t="shared" si="134"/>
        <v>0</v>
      </c>
    </row>
    <row r="2386" spans="3:16" x14ac:dyDescent="0.2">
      <c r="C2386" s="71"/>
      <c r="K2386" s="41"/>
      <c r="L2386" s="41"/>
      <c r="M2386" s="41"/>
      <c r="N2386" s="41">
        <f t="shared" si="132"/>
        <v>0</v>
      </c>
      <c r="O2386" s="41">
        <f t="shared" si="133"/>
        <v>0</v>
      </c>
      <c r="P2386" s="41">
        <f t="shared" si="134"/>
        <v>0</v>
      </c>
    </row>
    <row r="2387" spans="3:16" x14ac:dyDescent="0.2">
      <c r="C2387" s="71"/>
      <c r="K2387" s="41"/>
      <c r="L2387" s="41"/>
      <c r="M2387" s="41"/>
      <c r="N2387" s="41">
        <f t="shared" si="132"/>
        <v>0</v>
      </c>
      <c r="O2387" s="41">
        <f t="shared" si="133"/>
        <v>0</v>
      </c>
      <c r="P2387" s="41">
        <f t="shared" si="134"/>
        <v>0</v>
      </c>
    </row>
    <row r="2388" spans="3:16" x14ac:dyDescent="0.2">
      <c r="C2388" s="71"/>
      <c r="K2388" s="41"/>
      <c r="L2388" s="41"/>
      <c r="M2388" s="41"/>
      <c r="N2388" s="41">
        <f t="shared" si="132"/>
        <v>0</v>
      </c>
      <c r="O2388" s="41">
        <f t="shared" si="133"/>
        <v>0</v>
      </c>
      <c r="P2388" s="41">
        <f t="shared" si="134"/>
        <v>0</v>
      </c>
    </row>
    <row r="2389" spans="3:16" x14ac:dyDescent="0.2">
      <c r="C2389" s="71"/>
      <c r="K2389" s="41"/>
      <c r="L2389" s="41"/>
      <c r="M2389" s="41"/>
      <c r="N2389" s="41">
        <f t="shared" si="132"/>
        <v>0</v>
      </c>
      <c r="O2389" s="41">
        <f t="shared" si="133"/>
        <v>0</v>
      </c>
      <c r="P2389" s="41">
        <f t="shared" si="134"/>
        <v>0</v>
      </c>
    </row>
    <row r="2390" spans="3:16" x14ac:dyDescent="0.2">
      <c r="C2390" s="71"/>
      <c r="K2390" s="41"/>
      <c r="L2390" s="41"/>
      <c r="M2390" s="41"/>
      <c r="N2390" s="41">
        <f t="shared" si="132"/>
        <v>0</v>
      </c>
      <c r="O2390" s="41">
        <f t="shared" si="133"/>
        <v>0</v>
      </c>
      <c r="P2390" s="41">
        <f t="shared" si="134"/>
        <v>0</v>
      </c>
    </row>
    <row r="2391" spans="3:16" x14ac:dyDescent="0.2">
      <c r="C2391" s="71"/>
      <c r="K2391" s="41"/>
      <c r="L2391" s="41"/>
      <c r="M2391" s="41"/>
      <c r="N2391" s="41">
        <f t="shared" si="132"/>
        <v>0</v>
      </c>
      <c r="O2391" s="41">
        <f t="shared" si="133"/>
        <v>0</v>
      </c>
      <c r="P2391" s="41">
        <f t="shared" si="134"/>
        <v>0</v>
      </c>
    </row>
    <row r="2392" spans="3:16" x14ac:dyDescent="0.2">
      <c r="C2392" s="71"/>
      <c r="K2392" s="41"/>
      <c r="L2392" s="41"/>
      <c r="M2392" s="41"/>
      <c r="N2392" s="41">
        <f t="shared" si="132"/>
        <v>0</v>
      </c>
      <c r="O2392" s="41">
        <f t="shared" si="133"/>
        <v>0</v>
      </c>
      <c r="P2392" s="41">
        <f t="shared" si="134"/>
        <v>0</v>
      </c>
    </row>
    <row r="2393" spans="3:16" x14ac:dyDescent="0.2">
      <c r="C2393" s="71"/>
      <c r="K2393" s="41"/>
      <c r="L2393" s="41"/>
      <c r="M2393" s="41"/>
      <c r="N2393" s="41">
        <f t="shared" si="132"/>
        <v>0</v>
      </c>
      <c r="O2393" s="41">
        <f t="shared" si="133"/>
        <v>0</v>
      </c>
      <c r="P2393" s="41">
        <f t="shared" si="134"/>
        <v>0</v>
      </c>
    </row>
    <row r="2394" spans="3:16" x14ac:dyDescent="0.2">
      <c r="C2394" s="71"/>
      <c r="K2394" s="41"/>
      <c r="L2394" s="41"/>
      <c r="M2394" s="41"/>
      <c r="N2394" s="41">
        <f t="shared" si="132"/>
        <v>0</v>
      </c>
      <c r="O2394" s="41">
        <f t="shared" si="133"/>
        <v>0</v>
      </c>
      <c r="P2394" s="41">
        <f t="shared" si="134"/>
        <v>0</v>
      </c>
    </row>
    <row r="2395" spans="3:16" x14ac:dyDescent="0.2">
      <c r="C2395" s="71"/>
      <c r="K2395" s="41"/>
      <c r="L2395" s="41"/>
      <c r="M2395" s="41"/>
      <c r="N2395" s="41">
        <f t="shared" si="132"/>
        <v>0</v>
      </c>
      <c r="O2395" s="41">
        <f t="shared" si="133"/>
        <v>0</v>
      </c>
      <c r="P2395" s="41">
        <f t="shared" si="134"/>
        <v>0</v>
      </c>
    </row>
    <row r="2396" spans="3:16" x14ac:dyDescent="0.2">
      <c r="C2396" s="71"/>
      <c r="K2396" s="41"/>
      <c r="L2396" s="41"/>
      <c r="M2396" s="41"/>
      <c r="N2396" s="41">
        <f t="shared" si="132"/>
        <v>0</v>
      </c>
      <c r="O2396" s="41">
        <f t="shared" si="133"/>
        <v>0</v>
      </c>
      <c r="P2396" s="41">
        <f t="shared" si="134"/>
        <v>0</v>
      </c>
    </row>
    <row r="2397" spans="3:16" x14ac:dyDescent="0.2">
      <c r="C2397" s="71"/>
      <c r="K2397" s="41"/>
      <c r="L2397" s="41"/>
      <c r="M2397" s="41"/>
      <c r="N2397" s="41">
        <f t="shared" si="132"/>
        <v>0</v>
      </c>
      <c r="O2397" s="41">
        <f t="shared" si="133"/>
        <v>0</v>
      </c>
      <c r="P2397" s="41">
        <f t="shared" si="134"/>
        <v>0</v>
      </c>
    </row>
    <row r="2398" spans="3:16" x14ac:dyDescent="0.2">
      <c r="C2398" s="71"/>
      <c r="K2398" s="41"/>
      <c r="L2398" s="41"/>
      <c r="M2398" s="41"/>
      <c r="N2398" s="41">
        <f t="shared" si="132"/>
        <v>0</v>
      </c>
      <c r="O2398" s="41">
        <f t="shared" si="133"/>
        <v>0</v>
      </c>
      <c r="P2398" s="41">
        <f t="shared" si="134"/>
        <v>0</v>
      </c>
    </row>
    <row r="2399" spans="3:16" x14ac:dyDescent="0.2">
      <c r="C2399" s="71"/>
      <c r="K2399" s="41"/>
      <c r="L2399" s="41"/>
      <c r="M2399" s="41"/>
      <c r="N2399" s="41">
        <f t="shared" si="132"/>
        <v>0</v>
      </c>
      <c r="O2399" s="41">
        <f t="shared" si="133"/>
        <v>0</v>
      </c>
      <c r="P2399" s="41">
        <f t="shared" si="134"/>
        <v>0</v>
      </c>
    </row>
    <row r="2400" spans="3:16" x14ac:dyDescent="0.2">
      <c r="C2400" s="71"/>
      <c r="K2400" s="41"/>
      <c r="L2400" s="41"/>
      <c r="M2400" s="41"/>
      <c r="N2400" s="41">
        <f t="shared" si="132"/>
        <v>0</v>
      </c>
      <c r="O2400" s="41">
        <f t="shared" si="133"/>
        <v>0</v>
      </c>
      <c r="P2400" s="41">
        <f t="shared" si="134"/>
        <v>0</v>
      </c>
    </row>
    <row r="2401" spans="3:16" x14ac:dyDescent="0.2">
      <c r="C2401" s="71"/>
      <c r="K2401" s="41"/>
      <c r="L2401" s="41"/>
      <c r="M2401" s="41"/>
      <c r="N2401" s="41">
        <f t="shared" si="132"/>
        <v>0</v>
      </c>
      <c r="O2401" s="41">
        <f t="shared" si="133"/>
        <v>0</v>
      </c>
      <c r="P2401" s="41">
        <f t="shared" si="134"/>
        <v>0</v>
      </c>
    </row>
    <row r="2402" spans="3:16" x14ac:dyDescent="0.2">
      <c r="C2402" s="71"/>
      <c r="K2402" s="41"/>
      <c r="L2402" s="41"/>
      <c r="M2402" s="41"/>
      <c r="N2402" s="41">
        <f t="shared" si="132"/>
        <v>0</v>
      </c>
      <c r="O2402" s="41">
        <f t="shared" si="133"/>
        <v>0</v>
      </c>
      <c r="P2402" s="41">
        <f t="shared" si="134"/>
        <v>0</v>
      </c>
    </row>
    <row r="2403" spans="3:16" x14ac:dyDescent="0.2">
      <c r="C2403" s="71"/>
      <c r="K2403" s="41"/>
      <c r="L2403" s="41"/>
      <c r="M2403" s="41"/>
      <c r="N2403" s="41">
        <f t="shared" si="132"/>
        <v>0</v>
      </c>
      <c r="O2403" s="41">
        <f t="shared" si="133"/>
        <v>0</v>
      </c>
      <c r="P2403" s="41">
        <f t="shared" si="134"/>
        <v>0</v>
      </c>
    </row>
    <row r="2404" spans="3:16" x14ac:dyDescent="0.2">
      <c r="C2404" s="71"/>
      <c r="K2404" s="41"/>
      <c r="L2404" s="41"/>
      <c r="M2404" s="41"/>
      <c r="N2404" s="41">
        <f t="shared" si="132"/>
        <v>0</v>
      </c>
      <c r="O2404" s="41">
        <f t="shared" si="133"/>
        <v>0</v>
      </c>
      <c r="P2404" s="41">
        <f t="shared" si="134"/>
        <v>0</v>
      </c>
    </row>
    <row r="2405" spans="3:16" x14ac:dyDescent="0.2">
      <c r="C2405" s="71"/>
      <c r="K2405" s="41"/>
      <c r="L2405" s="41"/>
      <c r="M2405" s="41"/>
      <c r="N2405" s="41">
        <f t="shared" si="132"/>
        <v>0</v>
      </c>
      <c r="O2405" s="41">
        <f t="shared" si="133"/>
        <v>0</v>
      </c>
      <c r="P2405" s="41">
        <f t="shared" si="134"/>
        <v>0</v>
      </c>
    </row>
    <row r="2406" spans="3:16" x14ac:dyDescent="0.2">
      <c r="C2406" s="71"/>
      <c r="K2406" s="41"/>
      <c r="L2406" s="41"/>
      <c r="M2406" s="41"/>
      <c r="N2406" s="41">
        <f t="shared" si="132"/>
        <v>0</v>
      </c>
      <c r="O2406" s="41">
        <f t="shared" si="133"/>
        <v>0</v>
      </c>
      <c r="P2406" s="41">
        <f t="shared" si="134"/>
        <v>0</v>
      </c>
    </row>
    <row r="2407" spans="3:16" x14ac:dyDescent="0.2">
      <c r="C2407" s="71"/>
      <c r="K2407" s="41"/>
      <c r="L2407" s="41"/>
      <c r="M2407" s="41"/>
      <c r="N2407" s="41">
        <f t="shared" si="132"/>
        <v>0</v>
      </c>
      <c r="O2407" s="41">
        <f t="shared" si="133"/>
        <v>0</v>
      </c>
      <c r="P2407" s="41">
        <f t="shared" si="134"/>
        <v>0</v>
      </c>
    </row>
    <row r="2408" spans="3:16" x14ac:dyDescent="0.2">
      <c r="C2408" s="71"/>
      <c r="K2408" s="41"/>
      <c r="L2408" s="41"/>
      <c r="M2408" s="41"/>
      <c r="N2408" s="41">
        <f t="shared" si="132"/>
        <v>0</v>
      </c>
      <c r="O2408" s="41">
        <f t="shared" si="133"/>
        <v>0</v>
      </c>
      <c r="P2408" s="41">
        <f t="shared" si="134"/>
        <v>0</v>
      </c>
    </row>
    <row r="2409" spans="3:16" x14ac:dyDescent="0.2">
      <c r="C2409" s="71"/>
      <c r="K2409" s="41"/>
      <c r="L2409" s="41"/>
      <c r="M2409" s="41"/>
      <c r="N2409" s="41">
        <f t="shared" si="132"/>
        <v>0</v>
      </c>
      <c r="O2409" s="41">
        <f t="shared" si="133"/>
        <v>0</v>
      </c>
      <c r="P2409" s="41">
        <f t="shared" si="134"/>
        <v>0</v>
      </c>
    </row>
    <row r="2410" spans="3:16" x14ac:dyDescent="0.2">
      <c r="C2410" s="71"/>
      <c r="K2410" s="41"/>
      <c r="L2410" s="41"/>
      <c r="M2410" s="41"/>
      <c r="N2410" s="41">
        <f t="shared" si="132"/>
        <v>0</v>
      </c>
      <c r="O2410" s="41">
        <f t="shared" si="133"/>
        <v>0</v>
      </c>
      <c r="P2410" s="41">
        <f t="shared" si="134"/>
        <v>0</v>
      </c>
    </row>
    <row r="2411" spans="3:16" x14ac:dyDescent="0.2">
      <c r="C2411" s="71"/>
      <c r="K2411" s="41"/>
      <c r="L2411" s="41"/>
      <c r="M2411" s="41"/>
      <c r="N2411" s="41">
        <f t="shared" si="132"/>
        <v>0</v>
      </c>
      <c r="O2411" s="41">
        <f t="shared" si="133"/>
        <v>0</v>
      </c>
      <c r="P2411" s="41">
        <f t="shared" si="134"/>
        <v>0</v>
      </c>
    </row>
    <row r="2412" spans="3:16" x14ac:dyDescent="0.2">
      <c r="C2412" s="71"/>
      <c r="K2412" s="41"/>
      <c r="L2412" s="41"/>
      <c r="M2412" s="41"/>
      <c r="N2412" s="41">
        <f t="shared" si="132"/>
        <v>0</v>
      </c>
      <c r="O2412" s="41">
        <f t="shared" si="133"/>
        <v>0</v>
      </c>
      <c r="P2412" s="41">
        <f t="shared" si="134"/>
        <v>0</v>
      </c>
    </row>
    <row r="2413" spans="3:16" x14ac:dyDescent="0.2">
      <c r="C2413" s="71"/>
      <c r="K2413" s="41"/>
      <c r="L2413" s="41"/>
      <c r="M2413" s="41"/>
      <c r="N2413" s="41">
        <f t="shared" si="132"/>
        <v>0</v>
      </c>
      <c r="O2413" s="41">
        <f t="shared" si="133"/>
        <v>0</v>
      </c>
      <c r="P2413" s="41">
        <f t="shared" si="134"/>
        <v>0</v>
      </c>
    </row>
    <row r="2414" spans="3:16" x14ac:dyDescent="0.2">
      <c r="C2414" s="71"/>
      <c r="K2414" s="41"/>
      <c r="L2414" s="41"/>
      <c r="M2414" s="41"/>
      <c r="N2414" s="41">
        <f t="shared" si="132"/>
        <v>0</v>
      </c>
      <c r="O2414" s="41">
        <f t="shared" si="133"/>
        <v>0</v>
      </c>
      <c r="P2414" s="41">
        <f t="shared" si="134"/>
        <v>0</v>
      </c>
    </row>
    <row r="2415" spans="3:16" x14ac:dyDescent="0.2">
      <c r="C2415" s="71"/>
      <c r="K2415" s="41"/>
      <c r="L2415" s="41"/>
      <c r="M2415" s="41"/>
      <c r="N2415" s="41">
        <f t="shared" si="132"/>
        <v>0</v>
      </c>
      <c r="O2415" s="41">
        <f t="shared" si="133"/>
        <v>0</v>
      </c>
      <c r="P2415" s="41">
        <f t="shared" si="134"/>
        <v>0</v>
      </c>
    </row>
    <row r="2416" spans="3:16" x14ac:dyDescent="0.2">
      <c r="C2416" s="71"/>
      <c r="K2416" s="41"/>
      <c r="L2416" s="41"/>
      <c r="M2416" s="41"/>
      <c r="N2416" s="41">
        <f t="shared" si="132"/>
        <v>0</v>
      </c>
      <c r="O2416" s="41">
        <f t="shared" si="133"/>
        <v>0</v>
      </c>
      <c r="P2416" s="41">
        <f t="shared" si="134"/>
        <v>0</v>
      </c>
    </row>
    <row r="2417" spans="3:16" x14ac:dyDescent="0.2">
      <c r="C2417" s="71"/>
      <c r="K2417" s="41"/>
      <c r="L2417" s="41"/>
      <c r="M2417" s="41"/>
      <c r="N2417" s="41">
        <f t="shared" si="132"/>
        <v>0</v>
      </c>
      <c r="O2417" s="41">
        <f t="shared" si="133"/>
        <v>0</v>
      </c>
      <c r="P2417" s="41">
        <f t="shared" si="134"/>
        <v>0</v>
      </c>
    </row>
    <row r="2418" spans="3:16" x14ac:dyDescent="0.2">
      <c r="C2418" s="71"/>
      <c r="K2418" s="41"/>
      <c r="L2418" s="41"/>
      <c r="M2418" s="41"/>
      <c r="N2418" s="41">
        <f t="shared" si="132"/>
        <v>0</v>
      </c>
      <c r="O2418" s="41">
        <f t="shared" si="133"/>
        <v>0</v>
      </c>
      <c r="P2418" s="41">
        <f t="shared" si="134"/>
        <v>0</v>
      </c>
    </row>
    <row r="2419" spans="3:16" x14ac:dyDescent="0.2">
      <c r="C2419" s="71"/>
      <c r="K2419" s="41"/>
      <c r="L2419" s="41"/>
      <c r="M2419" s="41"/>
      <c r="N2419" s="41">
        <f t="shared" si="132"/>
        <v>0</v>
      </c>
      <c r="O2419" s="41">
        <f t="shared" si="133"/>
        <v>0</v>
      </c>
      <c r="P2419" s="41">
        <f t="shared" si="134"/>
        <v>0</v>
      </c>
    </row>
    <row r="2420" spans="3:16" x14ac:dyDescent="0.2">
      <c r="C2420" s="71"/>
      <c r="K2420" s="41"/>
      <c r="L2420" s="41"/>
      <c r="M2420" s="41"/>
      <c r="N2420" s="41">
        <f t="shared" si="132"/>
        <v>0</v>
      </c>
      <c r="O2420" s="41">
        <f t="shared" si="133"/>
        <v>0</v>
      </c>
      <c r="P2420" s="41">
        <f t="shared" si="134"/>
        <v>0</v>
      </c>
    </row>
    <row r="2421" spans="3:16" x14ac:dyDescent="0.2">
      <c r="C2421" s="71"/>
      <c r="K2421" s="41"/>
      <c r="L2421" s="41"/>
      <c r="M2421" s="41"/>
      <c r="N2421" s="41">
        <f t="shared" si="132"/>
        <v>0</v>
      </c>
      <c r="O2421" s="41">
        <f t="shared" si="133"/>
        <v>0</v>
      </c>
      <c r="P2421" s="41">
        <f t="shared" si="134"/>
        <v>0</v>
      </c>
    </row>
    <row r="2422" spans="3:16" x14ac:dyDescent="0.2">
      <c r="C2422" s="71"/>
      <c r="K2422" s="41"/>
      <c r="L2422" s="41"/>
      <c r="M2422" s="41"/>
      <c r="N2422" s="41">
        <f t="shared" si="132"/>
        <v>0</v>
      </c>
      <c r="O2422" s="41">
        <f t="shared" si="133"/>
        <v>0</v>
      </c>
      <c r="P2422" s="41">
        <f t="shared" si="134"/>
        <v>0</v>
      </c>
    </row>
    <row r="2423" spans="3:16" x14ac:dyDescent="0.2">
      <c r="C2423" s="71"/>
      <c r="K2423" s="41"/>
      <c r="L2423" s="41"/>
      <c r="M2423" s="41"/>
      <c r="N2423" s="41">
        <f t="shared" si="132"/>
        <v>0</v>
      </c>
      <c r="O2423" s="41">
        <f t="shared" si="133"/>
        <v>0</v>
      </c>
      <c r="P2423" s="41">
        <f t="shared" si="134"/>
        <v>0</v>
      </c>
    </row>
    <row r="2424" spans="3:16" x14ac:dyDescent="0.2">
      <c r="C2424" s="71"/>
      <c r="K2424" s="41"/>
      <c r="L2424" s="41"/>
      <c r="M2424" s="41"/>
      <c r="N2424" s="41">
        <f t="shared" si="132"/>
        <v>0</v>
      </c>
      <c r="O2424" s="41">
        <f t="shared" si="133"/>
        <v>0</v>
      </c>
      <c r="P2424" s="41">
        <f t="shared" si="134"/>
        <v>0</v>
      </c>
    </row>
    <row r="2425" spans="3:16" x14ac:dyDescent="0.2">
      <c r="C2425" s="71"/>
      <c r="K2425" s="41"/>
      <c r="L2425" s="41"/>
      <c r="M2425" s="41"/>
      <c r="N2425" s="41">
        <f t="shared" si="132"/>
        <v>0</v>
      </c>
      <c r="O2425" s="41">
        <f t="shared" si="133"/>
        <v>0</v>
      </c>
      <c r="P2425" s="41">
        <f t="shared" si="134"/>
        <v>0</v>
      </c>
    </row>
    <row r="2426" spans="3:16" x14ac:dyDescent="0.2">
      <c r="C2426" s="71"/>
      <c r="K2426" s="41"/>
      <c r="L2426" s="41"/>
      <c r="M2426" s="41"/>
      <c r="N2426" s="41">
        <f t="shared" si="132"/>
        <v>0</v>
      </c>
      <c r="O2426" s="41">
        <f t="shared" si="133"/>
        <v>0</v>
      </c>
      <c r="P2426" s="41">
        <f t="shared" si="134"/>
        <v>0</v>
      </c>
    </row>
    <row r="2427" spans="3:16" x14ac:dyDescent="0.2">
      <c r="C2427" s="71"/>
      <c r="K2427" s="41"/>
      <c r="L2427" s="41"/>
      <c r="M2427" s="41"/>
      <c r="N2427" s="41">
        <f t="shared" si="132"/>
        <v>0</v>
      </c>
      <c r="O2427" s="41">
        <f t="shared" si="133"/>
        <v>0</v>
      </c>
      <c r="P2427" s="41">
        <f t="shared" si="134"/>
        <v>0</v>
      </c>
    </row>
    <row r="2428" spans="3:16" x14ac:dyDescent="0.2">
      <c r="C2428" s="71"/>
      <c r="K2428" s="41"/>
      <c r="L2428" s="41"/>
      <c r="M2428" s="41"/>
      <c r="N2428" s="41">
        <f t="shared" si="132"/>
        <v>0</v>
      </c>
      <c r="O2428" s="41">
        <f t="shared" si="133"/>
        <v>0</v>
      </c>
      <c r="P2428" s="41">
        <f t="shared" si="134"/>
        <v>0</v>
      </c>
    </row>
    <row r="2429" spans="3:16" x14ac:dyDescent="0.2">
      <c r="C2429" s="71"/>
      <c r="K2429" s="41"/>
      <c r="L2429" s="41"/>
      <c r="M2429" s="41"/>
      <c r="N2429" s="41">
        <f t="shared" si="132"/>
        <v>0</v>
      </c>
      <c r="O2429" s="41">
        <f t="shared" si="133"/>
        <v>0</v>
      </c>
      <c r="P2429" s="41">
        <f t="shared" si="134"/>
        <v>0</v>
      </c>
    </row>
    <row r="2430" spans="3:16" x14ac:dyDescent="0.2">
      <c r="C2430" s="71"/>
      <c r="K2430" s="41"/>
      <c r="L2430" s="41"/>
      <c r="M2430" s="41"/>
      <c r="N2430" s="41">
        <f t="shared" si="132"/>
        <v>0</v>
      </c>
      <c r="O2430" s="41">
        <f t="shared" si="133"/>
        <v>0</v>
      </c>
      <c r="P2430" s="41">
        <f t="shared" si="134"/>
        <v>0</v>
      </c>
    </row>
    <row r="2431" spans="3:16" x14ac:dyDescent="0.2">
      <c r="C2431" s="71"/>
      <c r="K2431" s="41"/>
      <c r="L2431" s="41"/>
      <c r="M2431" s="41"/>
      <c r="N2431" s="41">
        <f t="shared" si="132"/>
        <v>0</v>
      </c>
      <c r="O2431" s="41">
        <f t="shared" si="133"/>
        <v>0</v>
      </c>
      <c r="P2431" s="41">
        <f t="shared" si="134"/>
        <v>0</v>
      </c>
    </row>
    <row r="2432" spans="3:16" x14ac:dyDescent="0.2">
      <c r="C2432" s="71"/>
      <c r="K2432" s="41"/>
      <c r="L2432" s="41"/>
      <c r="M2432" s="41"/>
      <c r="N2432" s="41">
        <f t="shared" si="132"/>
        <v>0</v>
      </c>
      <c r="O2432" s="41">
        <f t="shared" si="133"/>
        <v>0</v>
      </c>
      <c r="P2432" s="41">
        <f t="shared" si="134"/>
        <v>0</v>
      </c>
    </row>
    <row r="2433" spans="3:16" x14ac:dyDescent="0.2">
      <c r="C2433" s="71"/>
      <c r="K2433" s="41"/>
      <c r="L2433" s="41"/>
      <c r="M2433" s="41"/>
      <c r="N2433" s="41">
        <f t="shared" si="132"/>
        <v>0</v>
      </c>
      <c r="O2433" s="41">
        <f t="shared" si="133"/>
        <v>0</v>
      </c>
      <c r="P2433" s="41">
        <f t="shared" si="134"/>
        <v>0</v>
      </c>
    </row>
    <row r="2434" spans="3:16" x14ac:dyDescent="0.2">
      <c r="C2434" s="71"/>
      <c r="K2434" s="41"/>
      <c r="L2434" s="41"/>
      <c r="M2434" s="41"/>
      <c r="N2434" s="41">
        <f t="shared" si="132"/>
        <v>0</v>
      </c>
      <c r="O2434" s="41">
        <f t="shared" si="133"/>
        <v>0</v>
      </c>
      <c r="P2434" s="41">
        <f t="shared" si="134"/>
        <v>0</v>
      </c>
    </row>
    <row r="2435" spans="3:16" x14ac:dyDescent="0.2">
      <c r="C2435" s="71"/>
      <c r="K2435" s="41"/>
      <c r="L2435" s="41"/>
      <c r="M2435" s="41"/>
      <c r="N2435" s="41">
        <f t="shared" si="132"/>
        <v>0</v>
      </c>
      <c r="O2435" s="41">
        <f t="shared" si="133"/>
        <v>0</v>
      </c>
      <c r="P2435" s="41">
        <f t="shared" si="134"/>
        <v>0</v>
      </c>
    </row>
    <row r="2436" spans="3:16" x14ac:dyDescent="0.2">
      <c r="C2436" s="71"/>
      <c r="K2436" s="41"/>
      <c r="L2436" s="41"/>
      <c r="M2436" s="41"/>
      <c r="N2436" s="41">
        <f t="shared" si="132"/>
        <v>0</v>
      </c>
      <c r="O2436" s="41">
        <f t="shared" si="133"/>
        <v>0</v>
      </c>
      <c r="P2436" s="41">
        <f t="shared" si="134"/>
        <v>0</v>
      </c>
    </row>
    <row r="2437" spans="3:16" x14ac:dyDescent="0.2">
      <c r="C2437" s="71"/>
      <c r="K2437" s="41"/>
      <c r="L2437" s="41"/>
      <c r="M2437" s="41"/>
      <c r="N2437" s="41">
        <f t="shared" si="132"/>
        <v>0</v>
      </c>
      <c r="O2437" s="41">
        <f t="shared" si="133"/>
        <v>0</v>
      </c>
      <c r="P2437" s="41">
        <f t="shared" si="134"/>
        <v>0</v>
      </c>
    </row>
    <row r="2438" spans="3:16" x14ac:dyDescent="0.2">
      <c r="C2438" s="71"/>
      <c r="K2438" s="41"/>
      <c r="L2438" s="41"/>
      <c r="M2438" s="41"/>
      <c r="N2438" s="41">
        <f t="shared" si="132"/>
        <v>0</v>
      </c>
      <c r="O2438" s="41">
        <f t="shared" si="133"/>
        <v>0</v>
      </c>
      <c r="P2438" s="41">
        <f t="shared" si="134"/>
        <v>0</v>
      </c>
    </row>
    <row r="2439" spans="3:16" x14ac:dyDescent="0.2">
      <c r="C2439" s="71"/>
      <c r="K2439" s="41"/>
      <c r="L2439" s="41"/>
      <c r="M2439" s="41"/>
      <c r="N2439" s="41">
        <f t="shared" ref="N2439:N2502" si="135">K2439-L2439</f>
        <v>0</v>
      </c>
      <c r="O2439" s="41">
        <f t="shared" ref="O2439:O2502" si="136">K2439-M2439</f>
        <v>0</v>
      </c>
      <c r="P2439" s="41">
        <f t="shared" ref="P2439:P2502" si="137">L2439-M2439</f>
        <v>0</v>
      </c>
    </row>
    <row r="2440" spans="3:16" x14ac:dyDescent="0.2">
      <c r="C2440" s="71"/>
      <c r="K2440" s="41"/>
      <c r="L2440" s="41"/>
      <c r="M2440" s="41"/>
      <c r="N2440" s="41">
        <f t="shared" si="135"/>
        <v>0</v>
      </c>
      <c r="O2440" s="41">
        <f t="shared" si="136"/>
        <v>0</v>
      </c>
      <c r="P2440" s="41">
        <f t="shared" si="137"/>
        <v>0</v>
      </c>
    </row>
    <row r="2441" spans="3:16" x14ac:dyDescent="0.2">
      <c r="C2441" s="71"/>
      <c r="K2441" s="41"/>
      <c r="L2441" s="41"/>
      <c r="M2441" s="41"/>
      <c r="N2441" s="41">
        <f t="shared" si="135"/>
        <v>0</v>
      </c>
      <c r="O2441" s="41">
        <f t="shared" si="136"/>
        <v>0</v>
      </c>
      <c r="P2441" s="41">
        <f t="shared" si="137"/>
        <v>0</v>
      </c>
    </row>
    <row r="2442" spans="3:16" x14ac:dyDescent="0.2">
      <c r="C2442" s="71"/>
      <c r="K2442" s="41"/>
      <c r="L2442" s="41"/>
      <c r="M2442" s="41"/>
      <c r="N2442" s="41">
        <f t="shared" si="135"/>
        <v>0</v>
      </c>
      <c r="O2442" s="41">
        <f t="shared" si="136"/>
        <v>0</v>
      </c>
      <c r="P2442" s="41">
        <f t="shared" si="137"/>
        <v>0</v>
      </c>
    </row>
    <row r="2443" spans="3:16" x14ac:dyDescent="0.2">
      <c r="C2443" s="71"/>
      <c r="K2443" s="41"/>
      <c r="L2443" s="41"/>
      <c r="M2443" s="41"/>
      <c r="N2443" s="41">
        <f t="shared" si="135"/>
        <v>0</v>
      </c>
      <c r="O2443" s="41">
        <f t="shared" si="136"/>
        <v>0</v>
      </c>
      <c r="P2443" s="41">
        <f t="shared" si="137"/>
        <v>0</v>
      </c>
    </row>
    <row r="2444" spans="3:16" x14ac:dyDescent="0.2">
      <c r="C2444" s="71"/>
      <c r="K2444" s="41"/>
      <c r="L2444" s="41"/>
      <c r="M2444" s="41"/>
      <c r="N2444" s="41">
        <f t="shared" si="135"/>
        <v>0</v>
      </c>
      <c r="O2444" s="41">
        <f t="shared" si="136"/>
        <v>0</v>
      </c>
      <c r="P2444" s="41">
        <f t="shared" si="137"/>
        <v>0</v>
      </c>
    </row>
    <row r="2445" spans="3:16" x14ac:dyDescent="0.2">
      <c r="C2445" s="71"/>
      <c r="K2445" s="41"/>
      <c r="L2445" s="41"/>
      <c r="M2445" s="41"/>
      <c r="N2445" s="41">
        <f t="shared" si="135"/>
        <v>0</v>
      </c>
      <c r="O2445" s="41">
        <f t="shared" si="136"/>
        <v>0</v>
      </c>
      <c r="P2445" s="41">
        <f t="shared" si="137"/>
        <v>0</v>
      </c>
    </row>
    <row r="2446" spans="3:16" x14ac:dyDescent="0.2">
      <c r="C2446" s="71"/>
      <c r="K2446" s="41"/>
      <c r="L2446" s="41"/>
      <c r="M2446" s="41"/>
      <c r="N2446" s="41">
        <f t="shared" si="135"/>
        <v>0</v>
      </c>
      <c r="O2446" s="41">
        <f t="shared" si="136"/>
        <v>0</v>
      </c>
      <c r="P2446" s="41">
        <f t="shared" si="137"/>
        <v>0</v>
      </c>
    </row>
    <row r="2447" spans="3:16" x14ac:dyDescent="0.2">
      <c r="C2447" s="71"/>
      <c r="K2447" s="41"/>
      <c r="L2447" s="41"/>
      <c r="M2447" s="41"/>
      <c r="N2447" s="41">
        <f t="shared" si="135"/>
        <v>0</v>
      </c>
      <c r="O2447" s="41">
        <f t="shared" si="136"/>
        <v>0</v>
      </c>
      <c r="P2447" s="41">
        <f t="shared" si="137"/>
        <v>0</v>
      </c>
    </row>
    <row r="2448" spans="3:16" x14ac:dyDescent="0.2">
      <c r="C2448" s="71"/>
      <c r="K2448" s="41"/>
      <c r="L2448" s="41"/>
      <c r="M2448" s="41"/>
      <c r="N2448" s="41">
        <f t="shared" si="135"/>
        <v>0</v>
      </c>
      <c r="O2448" s="41">
        <f t="shared" si="136"/>
        <v>0</v>
      </c>
      <c r="P2448" s="41">
        <f t="shared" si="137"/>
        <v>0</v>
      </c>
    </row>
    <row r="2449" spans="3:16" x14ac:dyDescent="0.2">
      <c r="C2449" s="71"/>
      <c r="K2449" s="41"/>
      <c r="L2449" s="41"/>
      <c r="M2449" s="41"/>
      <c r="N2449" s="41">
        <f t="shared" si="135"/>
        <v>0</v>
      </c>
      <c r="O2449" s="41">
        <f t="shared" si="136"/>
        <v>0</v>
      </c>
      <c r="P2449" s="41">
        <f t="shared" si="137"/>
        <v>0</v>
      </c>
    </row>
    <row r="2450" spans="3:16" x14ac:dyDescent="0.2">
      <c r="C2450" s="71"/>
      <c r="K2450" s="41"/>
      <c r="L2450" s="41"/>
      <c r="M2450" s="41"/>
      <c r="N2450" s="41">
        <f t="shared" si="135"/>
        <v>0</v>
      </c>
      <c r="O2450" s="41">
        <f t="shared" si="136"/>
        <v>0</v>
      </c>
      <c r="P2450" s="41">
        <f t="shared" si="137"/>
        <v>0</v>
      </c>
    </row>
    <row r="2451" spans="3:16" x14ac:dyDescent="0.2">
      <c r="C2451" s="71"/>
      <c r="K2451" s="41"/>
      <c r="L2451" s="41"/>
      <c r="M2451" s="41"/>
      <c r="N2451" s="41">
        <f t="shared" si="135"/>
        <v>0</v>
      </c>
      <c r="O2451" s="41">
        <f t="shared" si="136"/>
        <v>0</v>
      </c>
      <c r="P2451" s="41">
        <f t="shared" si="137"/>
        <v>0</v>
      </c>
    </row>
    <row r="2452" spans="3:16" x14ac:dyDescent="0.2">
      <c r="C2452" s="71"/>
      <c r="K2452" s="41"/>
      <c r="L2452" s="41"/>
      <c r="M2452" s="41"/>
      <c r="N2452" s="41">
        <f t="shared" si="135"/>
        <v>0</v>
      </c>
      <c r="O2452" s="41">
        <f t="shared" si="136"/>
        <v>0</v>
      </c>
      <c r="P2452" s="41">
        <f t="shared" si="137"/>
        <v>0</v>
      </c>
    </row>
    <row r="2453" spans="3:16" x14ac:dyDescent="0.2">
      <c r="C2453" s="71"/>
      <c r="K2453" s="41"/>
      <c r="L2453" s="41"/>
      <c r="M2453" s="41"/>
      <c r="N2453" s="41">
        <f t="shared" si="135"/>
        <v>0</v>
      </c>
      <c r="O2453" s="41">
        <f t="shared" si="136"/>
        <v>0</v>
      </c>
      <c r="P2453" s="41">
        <f t="shared" si="137"/>
        <v>0</v>
      </c>
    </row>
    <row r="2454" spans="3:16" x14ac:dyDescent="0.2">
      <c r="C2454" s="71"/>
      <c r="K2454" s="41"/>
      <c r="L2454" s="41"/>
      <c r="M2454" s="41"/>
      <c r="N2454" s="41">
        <f t="shared" si="135"/>
        <v>0</v>
      </c>
      <c r="O2454" s="41">
        <f t="shared" si="136"/>
        <v>0</v>
      </c>
      <c r="P2454" s="41">
        <f t="shared" si="137"/>
        <v>0</v>
      </c>
    </row>
    <row r="2455" spans="3:16" x14ac:dyDescent="0.2">
      <c r="C2455" s="71"/>
      <c r="K2455" s="41"/>
      <c r="L2455" s="41"/>
      <c r="M2455" s="41"/>
      <c r="N2455" s="41">
        <f t="shared" si="135"/>
        <v>0</v>
      </c>
      <c r="O2455" s="41">
        <f t="shared" si="136"/>
        <v>0</v>
      </c>
      <c r="P2455" s="41">
        <f t="shared" si="137"/>
        <v>0</v>
      </c>
    </row>
    <row r="2456" spans="3:16" x14ac:dyDescent="0.2">
      <c r="C2456" s="71"/>
      <c r="K2456" s="41"/>
      <c r="L2456" s="41"/>
      <c r="M2456" s="41"/>
      <c r="N2456" s="41">
        <f t="shared" si="135"/>
        <v>0</v>
      </c>
      <c r="O2456" s="41">
        <f t="shared" si="136"/>
        <v>0</v>
      </c>
      <c r="P2456" s="41">
        <f t="shared" si="137"/>
        <v>0</v>
      </c>
    </row>
    <row r="2457" spans="3:16" x14ac:dyDescent="0.2">
      <c r="C2457" s="71"/>
      <c r="K2457" s="41"/>
      <c r="L2457" s="41"/>
      <c r="M2457" s="41"/>
      <c r="N2457" s="41">
        <f t="shared" si="135"/>
        <v>0</v>
      </c>
      <c r="O2457" s="41">
        <f t="shared" si="136"/>
        <v>0</v>
      </c>
      <c r="P2457" s="41">
        <f t="shared" si="137"/>
        <v>0</v>
      </c>
    </row>
    <row r="2458" spans="3:16" x14ac:dyDescent="0.2">
      <c r="C2458" s="71"/>
      <c r="K2458" s="41"/>
      <c r="L2458" s="41"/>
      <c r="M2458" s="41"/>
      <c r="N2458" s="41">
        <f t="shared" si="135"/>
        <v>0</v>
      </c>
      <c r="O2458" s="41">
        <f t="shared" si="136"/>
        <v>0</v>
      </c>
      <c r="P2458" s="41">
        <f t="shared" si="137"/>
        <v>0</v>
      </c>
    </row>
    <row r="2459" spans="3:16" x14ac:dyDescent="0.2">
      <c r="C2459" s="71"/>
      <c r="K2459" s="41"/>
      <c r="L2459" s="41"/>
      <c r="M2459" s="41"/>
      <c r="N2459" s="41">
        <f t="shared" si="135"/>
        <v>0</v>
      </c>
      <c r="O2459" s="41">
        <f t="shared" si="136"/>
        <v>0</v>
      </c>
      <c r="P2459" s="41">
        <f t="shared" si="137"/>
        <v>0</v>
      </c>
    </row>
    <row r="2460" spans="3:16" x14ac:dyDescent="0.2">
      <c r="C2460" s="71"/>
      <c r="K2460" s="41"/>
      <c r="L2460" s="41"/>
      <c r="M2460" s="41"/>
      <c r="N2460" s="41">
        <f t="shared" si="135"/>
        <v>0</v>
      </c>
      <c r="O2460" s="41">
        <f t="shared" si="136"/>
        <v>0</v>
      </c>
      <c r="P2460" s="41">
        <f t="shared" si="137"/>
        <v>0</v>
      </c>
    </row>
    <row r="2461" spans="3:16" x14ac:dyDescent="0.2">
      <c r="C2461" s="71"/>
      <c r="K2461" s="41"/>
      <c r="L2461" s="41"/>
      <c r="M2461" s="41"/>
      <c r="N2461" s="41">
        <f t="shared" si="135"/>
        <v>0</v>
      </c>
      <c r="O2461" s="41">
        <f t="shared" si="136"/>
        <v>0</v>
      </c>
      <c r="P2461" s="41">
        <f t="shared" si="137"/>
        <v>0</v>
      </c>
    </row>
    <row r="2462" spans="3:16" x14ac:dyDescent="0.2">
      <c r="C2462" s="71"/>
      <c r="K2462" s="41"/>
      <c r="L2462" s="41"/>
      <c r="M2462" s="41"/>
      <c r="N2462" s="41">
        <f t="shared" si="135"/>
        <v>0</v>
      </c>
      <c r="O2462" s="41">
        <f t="shared" si="136"/>
        <v>0</v>
      </c>
      <c r="P2462" s="41">
        <f t="shared" si="137"/>
        <v>0</v>
      </c>
    </row>
    <row r="2463" spans="3:16" x14ac:dyDescent="0.2">
      <c r="C2463" s="71"/>
      <c r="K2463" s="41"/>
      <c r="L2463" s="41"/>
      <c r="M2463" s="41"/>
      <c r="N2463" s="41">
        <f t="shared" si="135"/>
        <v>0</v>
      </c>
      <c r="O2463" s="41">
        <f t="shared" si="136"/>
        <v>0</v>
      </c>
      <c r="P2463" s="41">
        <f t="shared" si="137"/>
        <v>0</v>
      </c>
    </row>
    <row r="2464" spans="3:16" x14ac:dyDescent="0.2">
      <c r="C2464" s="71"/>
      <c r="K2464" s="41"/>
      <c r="L2464" s="41"/>
      <c r="M2464" s="41"/>
      <c r="N2464" s="41">
        <f t="shared" si="135"/>
        <v>0</v>
      </c>
      <c r="O2464" s="41">
        <f t="shared" si="136"/>
        <v>0</v>
      </c>
      <c r="P2464" s="41">
        <f t="shared" si="137"/>
        <v>0</v>
      </c>
    </row>
    <row r="2465" spans="3:16" x14ac:dyDescent="0.2">
      <c r="C2465" s="71"/>
      <c r="K2465" s="41"/>
      <c r="L2465" s="41"/>
      <c r="M2465" s="41"/>
      <c r="N2465" s="41">
        <f t="shared" si="135"/>
        <v>0</v>
      </c>
      <c r="O2465" s="41">
        <f t="shared" si="136"/>
        <v>0</v>
      </c>
      <c r="P2465" s="41">
        <f t="shared" si="137"/>
        <v>0</v>
      </c>
    </row>
    <row r="2466" spans="3:16" x14ac:dyDescent="0.2">
      <c r="C2466" s="71"/>
      <c r="K2466" s="41"/>
      <c r="L2466" s="41"/>
      <c r="M2466" s="41"/>
      <c r="N2466" s="41">
        <f t="shared" si="135"/>
        <v>0</v>
      </c>
      <c r="O2466" s="41">
        <f t="shared" si="136"/>
        <v>0</v>
      </c>
      <c r="P2466" s="41">
        <f t="shared" si="137"/>
        <v>0</v>
      </c>
    </row>
    <row r="2467" spans="3:16" x14ac:dyDescent="0.2">
      <c r="C2467" s="71"/>
      <c r="K2467" s="41"/>
      <c r="L2467" s="41"/>
      <c r="M2467" s="41"/>
      <c r="N2467" s="41">
        <f t="shared" si="135"/>
        <v>0</v>
      </c>
      <c r="O2467" s="41">
        <f t="shared" si="136"/>
        <v>0</v>
      </c>
      <c r="P2467" s="41">
        <f t="shared" si="137"/>
        <v>0</v>
      </c>
    </row>
    <row r="2468" spans="3:16" x14ac:dyDescent="0.2">
      <c r="K2468" s="41"/>
      <c r="L2468" s="41"/>
      <c r="M2468" s="41"/>
      <c r="N2468" s="41">
        <f t="shared" si="135"/>
        <v>0</v>
      </c>
      <c r="O2468" s="41">
        <f t="shared" si="136"/>
        <v>0</v>
      </c>
      <c r="P2468" s="41">
        <f t="shared" si="137"/>
        <v>0</v>
      </c>
    </row>
    <row r="2469" spans="3:16" x14ac:dyDescent="0.2">
      <c r="K2469" s="41"/>
      <c r="L2469" s="41"/>
      <c r="M2469" s="41"/>
      <c r="N2469" s="41">
        <f t="shared" si="135"/>
        <v>0</v>
      </c>
      <c r="O2469" s="41">
        <f t="shared" si="136"/>
        <v>0</v>
      </c>
      <c r="P2469" s="41">
        <f t="shared" si="137"/>
        <v>0</v>
      </c>
    </row>
    <row r="2470" spans="3:16" x14ac:dyDescent="0.2">
      <c r="K2470" s="41"/>
      <c r="L2470" s="41"/>
      <c r="M2470" s="41"/>
      <c r="N2470" s="41">
        <f t="shared" si="135"/>
        <v>0</v>
      </c>
      <c r="O2470" s="41">
        <f t="shared" si="136"/>
        <v>0</v>
      </c>
      <c r="P2470" s="41">
        <f t="shared" si="137"/>
        <v>0</v>
      </c>
    </row>
    <row r="2471" spans="3:16" x14ac:dyDescent="0.2">
      <c r="K2471" s="41"/>
      <c r="L2471" s="41"/>
      <c r="M2471" s="41"/>
      <c r="N2471" s="41">
        <f t="shared" si="135"/>
        <v>0</v>
      </c>
      <c r="O2471" s="41">
        <f t="shared" si="136"/>
        <v>0</v>
      </c>
      <c r="P2471" s="41">
        <f t="shared" si="137"/>
        <v>0</v>
      </c>
    </row>
    <row r="2472" spans="3:16" x14ac:dyDescent="0.2">
      <c r="K2472" s="41"/>
      <c r="L2472" s="41"/>
      <c r="M2472" s="41"/>
      <c r="N2472" s="41">
        <f t="shared" si="135"/>
        <v>0</v>
      </c>
      <c r="O2472" s="41">
        <f t="shared" si="136"/>
        <v>0</v>
      </c>
      <c r="P2472" s="41">
        <f t="shared" si="137"/>
        <v>0</v>
      </c>
    </row>
    <row r="2473" spans="3:16" x14ac:dyDescent="0.2">
      <c r="K2473" s="41"/>
      <c r="L2473" s="41"/>
      <c r="M2473" s="41"/>
      <c r="N2473" s="41">
        <f t="shared" si="135"/>
        <v>0</v>
      </c>
      <c r="O2473" s="41">
        <f t="shared" si="136"/>
        <v>0</v>
      </c>
      <c r="P2473" s="41">
        <f t="shared" si="137"/>
        <v>0</v>
      </c>
    </row>
    <row r="2474" spans="3:16" x14ac:dyDescent="0.2">
      <c r="K2474" s="41"/>
      <c r="L2474" s="41"/>
      <c r="M2474" s="41"/>
      <c r="N2474" s="41">
        <f t="shared" si="135"/>
        <v>0</v>
      </c>
      <c r="O2474" s="41">
        <f t="shared" si="136"/>
        <v>0</v>
      </c>
      <c r="P2474" s="41">
        <f t="shared" si="137"/>
        <v>0</v>
      </c>
    </row>
    <row r="2475" spans="3:16" x14ac:dyDescent="0.2">
      <c r="K2475" s="41"/>
      <c r="L2475" s="41"/>
      <c r="M2475" s="41"/>
      <c r="N2475" s="41">
        <f t="shared" si="135"/>
        <v>0</v>
      </c>
      <c r="O2475" s="41">
        <f t="shared" si="136"/>
        <v>0</v>
      </c>
      <c r="P2475" s="41">
        <f t="shared" si="137"/>
        <v>0</v>
      </c>
    </row>
    <row r="2476" spans="3:16" x14ac:dyDescent="0.2">
      <c r="K2476" s="41"/>
      <c r="L2476" s="41"/>
      <c r="M2476" s="41"/>
      <c r="N2476" s="41">
        <f t="shared" si="135"/>
        <v>0</v>
      </c>
      <c r="O2476" s="41">
        <f t="shared" si="136"/>
        <v>0</v>
      </c>
      <c r="P2476" s="41">
        <f t="shared" si="137"/>
        <v>0</v>
      </c>
    </row>
    <row r="2477" spans="3:16" x14ac:dyDescent="0.2">
      <c r="K2477" s="41"/>
      <c r="L2477" s="41"/>
      <c r="M2477" s="41"/>
      <c r="N2477" s="41">
        <f t="shared" si="135"/>
        <v>0</v>
      </c>
      <c r="O2477" s="41">
        <f t="shared" si="136"/>
        <v>0</v>
      </c>
      <c r="P2477" s="41">
        <f t="shared" si="137"/>
        <v>0</v>
      </c>
    </row>
    <row r="2478" spans="3:16" x14ac:dyDescent="0.2">
      <c r="K2478" s="41"/>
      <c r="L2478" s="41"/>
      <c r="M2478" s="41"/>
      <c r="N2478" s="41">
        <f t="shared" si="135"/>
        <v>0</v>
      </c>
      <c r="O2478" s="41">
        <f t="shared" si="136"/>
        <v>0</v>
      </c>
      <c r="P2478" s="41">
        <f t="shared" si="137"/>
        <v>0</v>
      </c>
    </row>
    <row r="2479" spans="3:16" x14ac:dyDescent="0.2">
      <c r="K2479" s="41"/>
      <c r="L2479" s="41"/>
      <c r="M2479" s="41"/>
      <c r="N2479" s="41">
        <f t="shared" si="135"/>
        <v>0</v>
      </c>
      <c r="O2479" s="41">
        <f t="shared" si="136"/>
        <v>0</v>
      </c>
      <c r="P2479" s="41">
        <f t="shared" si="137"/>
        <v>0</v>
      </c>
    </row>
    <row r="2480" spans="3:16" x14ac:dyDescent="0.2">
      <c r="K2480" s="41"/>
      <c r="L2480" s="41"/>
      <c r="M2480" s="41"/>
      <c r="N2480" s="41">
        <f t="shared" si="135"/>
        <v>0</v>
      </c>
      <c r="O2480" s="41">
        <f t="shared" si="136"/>
        <v>0</v>
      </c>
      <c r="P2480" s="41">
        <f t="shared" si="137"/>
        <v>0</v>
      </c>
    </row>
    <row r="2481" spans="11:16" x14ac:dyDescent="0.2">
      <c r="K2481" s="41"/>
      <c r="L2481" s="41"/>
      <c r="M2481" s="41"/>
      <c r="N2481" s="41">
        <f t="shared" si="135"/>
        <v>0</v>
      </c>
      <c r="O2481" s="41">
        <f t="shared" si="136"/>
        <v>0</v>
      </c>
      <c r="P2481" s="41">
        <f t="shared" si="137"/>
        <v>0</v>
      </c>
    </row>
    <row r="2482" spans="11:16" x14ac:dyDescent="0.2">
      <c r="K2482" s="41"/>
      <c r="L2482" s="41"/>
      <c r="M2482" s="41"/>
      <c r="N2482" s="41">
        <f t="shared" si="135"/>
        <v>0</v>
      </c>
      <c r="O2482" s="41">
        <f t="shared" si="136"/>
        <v>0</v>
      </c>
      <c r="P2482" s="41">
        <f t="shared" si="137"/>
        <v>0</v>
      </c>
    </row>
    <row r="2483" spans="11:16" x14ac:dyDescent="0.2">
      <c r="K2483" s="41"/>
      <c r="L2483" s="41"/>
      <c r="M2483" s="41"/>
      <c r="N2483" s="41">
        <f t="shared" si="135"/>
        <v>0</v>
      </c>
      <c r="O2483" s="41">
        <f t="shared" si="136"/>
        <v>0</v>
      </c>
      <c r="P2483" s="41">
        <f t="shared" si="137"/>
        <v>0</v>
      </c>
    </row>
    <row r="2484" spans="11:16" x14ac:dyDescent="0.2">
      <c r="K2484" s="41"/>
      <c r="L2484" s="41"/>
      <c r="M2484" s="41"/>
      <c r="N2484" s="41">
        <f t="shared" si="135"/>
        <v>0</v>
      </c>
      <c r="O2484" s="41">
        <f t="shared" si="136"/>
        <v>0</v>
      </c>
      <c r="P2484" s="41">
        <f t="shared" si="137"/>
        <v>0</v>
      </c>
    </row>
    <row r="2485" spans="11:16" x14ac:dyDescent="0.2">
      <c r="K2485" s="41"/>
      <c r="L2485" s="41"/>
      <c r="M2485" s="41"/>
      <c r="N2485" s="41">
        <f t="shared" si="135"/>
        <v>0</v>
      </c>
      <c r="O2485" s="41">
        <f t="shared" si="136"/>
        <v>0</v>
      </c>
      <c r="P2485" s="41">
        <f t="shared" si="137"/>
        <v>0</v>
      </c>
    </row>
    <row r="2486" spans="11:16" x14ac:dyDescent="0.2">
      <c r="K2486" s="41"/>
      <c r="L2486" s="41"/>
      <c r="M2486" s="41"/>
      <c r="N2486" s="41">
        <f t="shared" si="135"/>
        <v>0</v>
      </c>
      <c r="O2486" s="41">
        <f t="shared" si="136"/>
        <v>0</v>
      </c>
      <c r="P2486" s="41">
        <f t="shared" si="137"/>
        <v>0</v>
      </c>
    </row>
    <row r="2487" spans="11:16" x14ac:dyDescent="0.2">
      <c r="K2487" s="41"/>
      <c r="L2487" s="41"/>
      <c r="M2487" s="41"/>
      <c r="N2487" s="41">
        <f t="shared" si="135"/>
        <v>0</v>
      </c>
      <c r="O2487" s="41">
        <f t="shared" si="136"/>
        <v>0</v>
      </c>
      <c r="P2487" s="41">
        <f t="shared" si="137"/>
        <v>0</v>
      </c>
    </row>
    <row r="2488" spans="11:16" x14ac:dyDescent="0.2">
      <c r="K2488" s="41"/>
      <c r="L2488" s="41"/>
      <c r="M2488" s="41"/>
      <c r="N2488" s="41">
        <f t="shared" si="135"/>
        <v>0</v>
      </c>
      <c r="O2488" s="41">
        <f t="shared" si="136"/>
        <v>0</v>
      </c>
      <c r="P2488" s="41">
        <f t="shared" si="137"/>
        <v>0</v>
      </c>
    </row>
    <row r="2489" spans="11:16" x14ac:dyDescent="0.2">
      <c r="K2489" s="41"/>
      <c r="L2489" s="41"/>
      <c r="M2489" s="41"/>
      <c r="N2489" s="41">
        <f t="shared" si="135"/>
        <v>0</v>
      </c>
      <c r="O2489" s="41">
        <f t="shared" si="136"/>
        <v>0</v>
      </c>
      <c r="P2489" s="41">
        <f t="shared" si="137"/>
        <v>0</v>
      </c>
    </row>
    <row r="2490" spans="11:16" x14ac:dyDescent="0.2">
      <c r="K2490" s="41"/>
      <c r="L2490" s="41"/>
      <c r="M2490" s="41"/>
      <c r="N2490" s="41">
        <f t="shared" si="135"/>
        <v>0</v>
      </c>
      <c r="O2490" s="41">
        <f t="shared" si="136"/>
        <v>0</v>
      </c>
      <c r="P2490" s="41">
        <f t="shared" si="137"/>
        <v>0</v>
      </c>
    </row>
    <row r="2491" spans="11:16" x14ac:dyDescent="0.2">
      <c r="K2491" s="41"/>
      <c r="L2491" s="41"/>
      <c r="M2491" s="41"/>
      <c r="N2491" s="41">
        <f t="shared" si="135"/>
        <v>0</v>
      </c>
      <c r="O2491" s="41">
        <f t="shared" si="136"/>
        <v>0</v>
      </c>
      <c r="P2491" s="41">
        <f t="shared" si="137"/>
        <v>0</v>
      </c>
    </row>
    <row r="2492" spans="11:16" x14ac:dyDescent="0.2">
      <c r="K2492" s="41"/>
      <c r="L2492" s="41"/>
      <c r="M2492" s="41"/>
      <c r="N2492" s="41">
        <f t="shared" si="135"/>
        <v>0</v>
      </c>
      <c r="O2492" s="41">
        <f t="shared" si="136"/>
        <v>0</v>
      </c>
      <c r="P2492" s="41">
        <f t="shared" si="137"/>
        <v>0</v>
      </c>
    </row>
    <row r="2493" spans="11:16" x14ac:dyDescent="0.2">
      <c r="K2493" s="41"/>
      <c r="L2493" s="41"/>
      <c r="M2493" s="41"/>
      <c r="N2493" s="41">
        <f t="shared" si="135"/>
        <v>0</v>
      </c>
      <c r="O2493" s="41">
        <f t="shared" si="136"/>
        <v>0</v>
      </c>
      <c r="P2493" s="41">
        <f t="shared" si="137"/>
        <v>0</v>
      </c>
    </row>
    <row r="2494" spans="11:16" x14ac:dyDescent="0.2">
      <c r="K2494" s="41"/>
      <c r="L2494" s="41"/>
      <c r="M2494" s="41"/>
      <c r="N2494" s="41">
        <f t="shared" si="135"/>
        <v>0</v>
      </c>
      <c r="O2494" s="41">
        <f t="shared" si="136"/>
        <v>0</v>
      </c>
      <c r="P2494" s="41">
        <f t="shared" si="137"/>
        <v>0</v>
      </c>
    </row>
    <row r="2495" spans="11:16" x14ac:dyDescent="0.2">
      <c r="K2495" s="41"/>
      <c r="L2495" s="41"/>
      <c r="M2495" s="41"/>
      <c r="N2495" s="41">
        <f t="shared" si="135"/>
        <v>0</v>
      </c>
      <c r="O2495" s="41">
        <f t="shared" si="136"/>
        <v>0</v>
      </c>
      <c r="P2495" s="41">
        <f t="shared" si="137"/>
        <v>0</v>
      </c>
    </row>
    <row r="2496" spans="11:16" x14ac:dyDescent="0.2">
      <c r="K2496" s="41"/>
      <c r="L2496" s="41"/>
      <c r="M2496" s="41"/>
      <c r="N2496" s="41">
        <f t="shared" si="135"/>
        <v>0</v>
      </c>
      <c r="O2496" s="41">
        <f t="shared" si="136"/>
        <v>0</v>
      </c>
      <c r="P2496" s="41">
        <f t="shared" si="137"/>
        <v>0</v>
      </c>
    </row>
    <row r="2497" spans="11:16" x14ac:dyDescent="0.2">
      <c r="K2497" s="41"/>
      <c r="L2497" s="41"/>
      <c r="M2497" s="41"/>
      <c r="N2497" s="41">
        <f t="shared" si="135"/>
        <v>0</v>
      </c>
      <c r="O2497" s="41">
        <f t="shared" si="136"/>
        <v>0</v>
      </c>
      <c r="P2497" s="41">
        <f t="shared" si="137"/>
        <v>0</v>
      </c>
    </row>
    <row r="2498" spans="11:16" x14ac:dyDescent="0.2">
      <c r="K2498" s="41"/>
      <c r="L2498" s="41"/>
      <c r="M2498" s="41"/>
      <c r="N2498" s="41">
        <f t="shared" si="135"/>
        <v>0</v>
      </c>
      <c r="O2498" s="41">
        <f t="shared" si="136"/>
        <v>0</v>
      </c>
      <c r="P2498" s="41">
        <f t="shared" si="137"/>
        <v>0</v>
      </c>
    </row>
    <row r="2499" spans="11:16" x14ac:dyDescent="0.2">
      <c r="K2499" s="41"/>
      <c r="L2499" s="41"/>
      <c r="M2499" s="41"/>
      <c r="N2499" s="41">
        <f t="shared" si="135"/>
        <v>0</v>
      </c>
      <c r="O2499" s="41">
        <f t="shared" si="136"/>
        <v>0</v>
      </c>
      <c r="P2499" s="41">
        <f t="shared" si="137"/>
        <v>0</v>
      </c>
    </row>
    <row r="2500" spans="11:16" x14ac:dyDescent="0.2">
      <c r="K2500" s="41"/>
      <c r="L2500" s="41"/>
      <c r="M2500" s="41"/>
      <c r="N2500" s="41">
        <f t="shared" si="135"/>
        <v>0</v>
      </c>
      <c r="O2500" s="41">
        <f t="shared" si="136"/>
        <v>0</v>
      </c>
      <c r="P2500" s="41">
        <f t="shared" si="137"/>
        <v>0</v>
      </c>
    </row>
    <row r="2501" spans="11:16" x14ac:dyDescent="0.2">
      <c r="K2501" s="41"/>
      <c r="L2501" s="41"/>
      <c r="M2501" s="41"/>
      <c r="N2501" s="41">
        <f t="shared" si="135"/>
        <v>0</v>
      </c>
      <c r="O2501" s="41">
        <f t="shared" si="136"/>
        <v>0</v>
      </c>
      <c r="P2501" s="41">
        <f t="shared" si="137"/>
        <v>0</v>
      </c>
    </row>
    <row r="2502" spans="11:16" x14ac:dyDescent="0.2">
      <c r="K2502" s="41"/>
      <c r="L2502" s="41"/>
      <c r="M2502" s="41"/>
      <c r="N2502" s="41">
        <f t="shared" si="135"/>
        <v>0</v>
      </c>
      <c r="O2502" s="41">
        <f t="shared" si="136"/>
        <v>0</v>
      </c>
      <c r="P2502" s="41">
        <f t="shared" si="137"/>
        <v>0</v>
      </c>
    </row>
    <row r="2503" spans="11:16" x14ac:dyDescent="0.2">
      <c r="K2503" s="41"/>
      <c r="L2503" s="41"/>
      <c r="M2503" s="41"/>
      <c r="N2503" s="41">
        <f t="shared" ref="N2503:N2566" si="138">K2503-L2503</f>
        <v>0</v>
      </c>
      <c r="O2503" s="41">
        <f t="shared" ref="O2503:O2566" si="139">K2503-M2503</f>
        <v>0</v>
      </c>
      <c r="P2503" s="41">
        <f t="shared" ref="P2503:P2566" si="140">L2503-M2503</f>
        <v>0</v>
      </c>
    </row>
    <row r="2504" spans="11:16" x14ac:dyDescent="0.2">
      <c r="K2504" s="41"/>
      <c r="L2504" s="41"/>
      <c r="M2504" s="41"/>
      <c r="N2504" s="41">
        <f t="shared" si="138"/>
        <v>0</v>
      </c>
      <c r="O2504" s="41">
        <f t="shared" si="139"/>
        <v>0</v>
      </c>
      <c r="P2504" s="41">
        <f t="shared" si="140"/>
        <v>0</v>
      </c>
    </row>
    <row r="2505" spans="11:16" x14ac:dyDescent="0.2">
      <c r="K2505" s="41"/>
      <c r="L2505" s="41"/>
      <c r="M2505" s="41"/>
      <c r="N2505" s="41">
        <f t="shared" si="138"/>
        <v>0</v>
      </c>
      <c r="O2505" s="41">
        <f t="shared" si="139"/>
        <v>0</v>
      </c>
      <c r="P2505" s="41">
        <f t="shared" si="140"/>
        <v>0</v>
      </c>
    </row>
    <row r="2506" spans="11:16" x14ac:dyDescent="0.2">
      <c r="K2506" s="41"/>
      <c r="L2506" s="41"/>
      <c r="M2506" s="41"/>
      <c r="N2506" s="41">
        <f t="shared" si="138"/>
        <v>0</v>
      </c>
      <c r="O2506" s="41">
        <f t="shared" si="139"/>
        <v>0</v>
      </c>
      <c r="P2506" s="41">
        <f t="shared" si="140"/>
        <v>0</v>
      </c>
    </row>
    <row r="2507" spans="11:16" x14ac:dyDescent="0.2">
      <c r="K2507" s="41"/>
      <c r="L2507" s="41"/>
      <c r="M2507" s="41"/>
      <c r="N2507" s="41">
        <f t="shared" si="138"/>
        <v>0</v>
      </c>
      <c r="O2507" s="41">
        <f t="shared" si="139"/>
        <v>0</v>
      </c>
      <c r="P2507" s="41">
        <f t="shared" si="140"/>
        <v>0</v>
      </c>
    </row>
    <row r="2508" spans="11:16" x14ac:dyDescent="0.2">
      <c r="K2508" s="41"/>
      <c r="L2508" s="41"/>
      <c r="M2508" s="41"/>
      <c r="N2508" s="41">
        <f t="shared" si="138"/>
        <v>0</v>
      </c>
      <c r="O2508" s="41">
        <f t="shared" si="139"/>
        <v>0</v>
      </c>
      <c r="P2508" s="41">
        <f t="shared" si="140"/>
        <v>0</v>
      </c>
    </row>
    <row r="2509" spans="11:16" x14ac:dyDescent="0.2">
      <c r="K2509" s="41"/>
      <c r="L2509" s="41"/>
      <c r="M2509" s="41"/>
      <c r="N2509" s="41">
        <f t="shared" si="138"/>
        <v>0</v>
      </c>
      <c r="O2509" s="41">
        <f t="shared" si="139"/>
        <v>0</v>
      </c>
      <c r="P2509" s="41">
        <f t="shared" si="140"/>
        <v>0</v>
      </c>
    </row>
    <row r="2510" spans="11:16" x14ac:dyDescent="0.2">
      <c r="K2510" s="41"/>
      <c r="L2510" s="41"/>
      <c r="M2510" s="41"/>
      <c r="N2510" s="41">
        <f t="shared" si="138"/>
        <v>0</v>
      </c>
      <c r="O2510" s="41">
        <f t="shared" si="139"/>
        <v>0</v>
      </c>
      <c r="P2510" s="41">
        <f t="shared" si="140"/>
        <v>0</v>
      </c>
    </row>
    <row r="2511" spans="11:16" x14ac:dyDescent="0.2">
      <c r="K2511" s="41"/>
      <c r="L2511" s="41"/>
      <c r="M2511" s="41"/>
      <c r="N2511" s="41">
        <f t="shared" si="138"/>
        <v>0</v>
      </c>
      <c r="O2511" s="41">
        <f t="shared" si="139"/>
        <v>0</v>
      </c>
      <c r="P2511" s="41">
        <f t="shared" si="140"/>
        <v>0</v>
      </c>
    </row>
    <row r="2512" spans="11:16" x14ac:dyDescent="0.2">
      <c r="K2512" s="41"/>
      <c r="L2512" s="41"/>
      <c r="M2512" s="41"/>
      <c r="N2512" s="41">
        <f t="shared" si="138"/>
        <v>0</v>
      </c>
      <c r="O2512" s="41">
        <f t="shared" si="139"/>
        <v>0</v>
      </c>
      <c r="P2512" s="41">
        <f t="shared" si="140"/>
        <v>0</v>
      </c>
    </row>
    <row r="2513" spans="11:16" x14ac:dyDescent="0.2">
      <c r="K2513" s="41"/>
      <c r="L2513" s="41"/>
      <c r="M2513" s="41"/>
      <c r="N2513" s="41">
        <f t="shared" si="138"/>
        <v>0</v>
      </c>
      <c r="O2513" s="41">
        <f t="shared" si="139"/>
        <v>0</v>
      </c>
      <c r="P2513" s="41">
        <f t="shared" si="140"/>
        <v>0</v>
      </c>
    </row>
    <row r="2514" spans="11:16" x14ac:dyDescent="0.2">
      <c r="K2514" s="41"/>
      <c r="L2514" s="41"/>
      <c r="M2514" s="41"/>
      <c r="N2514" s="41">
        <f t="shared" si="138"/>
        <v>0</v>
      </c>
      <c r="O2514" s="41">
        <f t="shared" si="139"/>
        <v>0</v>
      </c>
      <c r="P2514" s="41">
        <f t="shared" si="140"/>
        <v>0</v>
      </c>
    </row>
    <row r="2515" spans="11:16" x14ac:dyDescent="0.2">
      <c r="K2515" s="41"/>
      <c r="L2515" s="41"/>
      <c r="M2515" s="41"/>
      <c r="N2515" s="41">
        <f t="shared" si="138"/>
        <v>0</v>
      </c>
      <c r="O2515" s="41">
        <f t="shared" si="139"/>
        <v>0</v>
      </c>
      <c r="P2515" s="41">
        <f t="shared" si="140"/>
        <v>0</v>
      </c>
    </row>
    <row r="2516" spans="11:16" x14ac:dyDescent="0.2">
      <c r="K2516" s="41"/>
      <c r="L2516" s="41"/>
      <c r="M2516" s="41"/>
      <c r="N2516" s="41">
        <f t="shared" si="138"/>
        <v>0</v>
      </c>
      <c r="O2516" s="41">
        <f t="shared" si="139"/>
        <v>0</v>
      </c>
      <c r="P2516" s="41">
        <f t="shared" si="140"/>
        <v>0</v>
      </c>
    </row>
    <row r="2517" spans="11:16" x14ac:dyDescent="0.2">
      <c r="K2517" s="41"/>
      <c r="L2517" s="41"/>
      <c r="M2517" s="41"/>
      <c r="N2517" s="41">
        <f t="shared" si="138"/>
        <v>0</v>
      </c>
      <c r="O2517" s="41">
        <f t="shared" si="139"/>
        <v>0</v>
      </c>
      <c r="P2517" s="41">
        <f t="shared" si="140"/>
        <v>0</v>
      </c>
    </row>
    <row r="2518" spans="11:16" x14ac:dyDescent="0.2">
      <c r="K2518" s="41"/>
      <c r="L2518" s="41"/>
      <c r="M2518" s="41"/>
      <c r="N2518" s="41">
        <f t="shared" si="138"/>
        <v>0</v>
      </c>
      <c r="O2518" s="41">
        <f t="shared" si="139"/>
        <v>0</v>
      </c>
      <c r="P2518" s="41">
        <f t="shared" si="140"/>
        <v>0</v>
      </c>
    </row>
    <row r="2519" spans="11:16" x14ac:dyDescent="0.2">
      <c r="K2519" s="41"/>
      <c r="L2519" s="41"/>
      <c r="M2519" s="41"/>
      <c r="N2519" s="41">
        <f t="shared" si="138"/>
        <v>0</v>
      </c>
      <c r="O2519" s="41">
        <f t="shared" si="139"/>
        <v>0</v>
      </c>
      <c r="P2519" s="41">
        <f t="shared" si="140"/>
        <v>0</v>
      </c>
    </row>
    <row r="2520" spans="11:16" x14ac:dyDescent="0.2">
      <c r="K2520" s="41"/>
      <c r="L2520" s="41"/>
      <c r="M2520" s="41"/>
      <c r="N2520" s="41">
        <f t="shared" si="138"/>
        <v>0</v>
      </c>
      <c r="O2520" s="41">
        <f t="shared" si="139"/>
        <v>0</v>
      </c>
      <c r="P2520" s="41">
        <f t="shared" si="140"/>
        <v>0</v>
      </c>
    </row>
    <row r="2521" spans="11:16" x14ac:dyDescent="0.2">
      <c r="K2521" s="41"/>
      <c r="L2521" s="41"/>
      <c r="M2521" s="41"/>
      <c r="N2521" s="41">
        <f t="shared" si="138"/>
        <v>0</v>
      </c>
      <c r="O2521" s="41">
        <f t="shared" si="139"/>
        <v>0</v>
      </c>
      <c r="P2521" s="41">
        <f t="shared" si="140"/>
        <v>0</v>
      </c>
    </row>
    <row r="2522" spans="11:16" x14ac:dyDescent="0.2">
      <c r="K2522" s="41"/>
      <c r="L2522" s="41"/>
      <c r="M2522" s="41"/>
      <c r="N2522" s="41">
        <f t="shared" si="138"/>
        <v>0</v>
      </c>
      <c r="O2522" s="41">
        <f t="shared" si="139"/>
        <v>0</v>
      </c>
      <c r="P2522" s="41">
        <f t="shared" si="140"/>
        <v>0</v>
      </c>
    </row>
    <row r="2523" spans="11:16" x14ac:dyDescent="0.2">
      <c r="K2523" s="41"/>
      <c r="L2523" s="41"/>
      <c r="M2523" s="41"/>
      <c r="N2523" s="41">
        <f t="shared" si="138"/>
        <v>0</v>
      </c>
      <c r="O2523" s="41">
        <f t="shared" si="139"/>
        <v>0</v>
      </c>
      <c r="P2523" s="41">
        <f t="shared" si="140"/>
        <v>0</v>
      </c>
    </row>
    <row r="2524" spans="11:16" x14ac:dyDescent="0.2">
      <c r="K2524" s="41"/>
      <c r="L2524" s="41"/>
      <c r="M2524" s="41"/>
      <c r="N2524" s="41">
        <f t="shared" si="138"/>
        <v>0</v>
      </c>
      <c r="O2524" s="41">
        <f t="shared" si="139"/>
        <v>0</v>
      </c>
      <c r="P2524" s="41">
        <f t="shared" si="140"/>
        <v>0</v>
      </c>
    </row>
    <row r="2525" spans="11:16" x14ac:dyDescent="0.2">
      <c r="K2525" s="41"/>
      <c r="L2525" s="41"/>
      <c r="M2525" s="41"/>
      <c r="N2525" s="41">
        <f t="shared" si="138"/>
        <v>0</v>
      </c>
      <c r="O2525" s="41">
        <f t="shared" si="139"/>
        <v>0</v>
      </c>
      <c r="P2525" s="41">
        <f t="shared" si="140"/>
        <v>0</v>
      </c>
    </row>
    <row r="2526" spans="11:16" x14ac:dyDescent="0.2">
      <c r="K2526" s="41"/>
      <c r="L2526" s="41"/>
      <c r="M2526" s="41"/>
      <c r="N2526" s="41">
        <f t="shared" si="138"/>
        <v>0</v>
      </c>
      <c r="O2526" s="41">
        <f t="shared" si="139"/>
        <v>0</v>
      </c>
      <c r="P2526" s="41">
        <f t="shared" si="140"/>
        <v>0</v>
      </c>
    </row>
    <row r="2527" spans="11:16" x14ac:dyDescent="0.2">
      <c r="K2527" s="41"/>
      <c r="L2527" s="41"/>
      <c r="M2527" s="41"/>
      <c r="N2527" s="41">
        <f t="shared" si="138"/>
        <v>0</v>
      </c>
      <c r="O2527" s="41">
        <f t="shared" si="139"/>
        <v>0</v>
      </c>
      <c r="P2527" s="41">
        <f t="shared" si="140"/>
        <v>0</v>
      </c>
    </row>
    <row r="2528" spans="11:16" x14ac:dyDescent="0.2">
      <c r="K2528" s="41"/>
      <c r="L2528" s="41"/>
      <c r="M2528" s="41"/>
      <c r="N2528" s="41">
        <f t="shared" si="138"/>
        <v>0</v>
      </c>
      <c r="O2528" s="41">
        <f t="shared" si="139"/>
        <v>0</v>
      </c>
      <c r="P2528" s="41">
        <f t="shared" si="140"/>
        <v>0</v>
      </c>
    </row>
    <row r="2529" spans="11:16" x14ac:dyDescent="0.2">
      <c r="K2529" s="41"/>
      <c r="L2529" s="41"/>
      <c r="M2529" s="41"/>
      <c r="N2529" s="41">
        <f t="shared" si="138"/>
        <v>0</v>
      </c>
      <c r="O2529" s="41">
        <f t="shared" si="139"/>
        <v>0</v>
      </c>
      <c r="P2529" s="41">
        <f t="shared" si="140"/>
        <v>0</v>
      </c>
    </row>
    <row r="2530" spans="11:16" x14ac:dyDescent="0.2">
      <c r="K2530" s="41"/>
      <c r="L2530" s="41"/>
      <c r="M2530" s="41"/>
      <c r="N2530" s="41">
        <f t="shared" si="138"/>
        <v>0</v>
      </c>
      <c r="O2530" s="41">
        <f t="shared" si="139"/>
        <v>0</v>
      </c>
      <c r="P2530" s="41">
        <f t="shared" si="140"/>
        <v>0</v>
      </c>
    </row>
    <row r="2531" spans="11:16" x14ac:dyDescent="0.2">
      <c r="K2531" s="41"/>
      <c r="L2531" s="41"/>
      <c r="M2531" s="41"/>
      <c r="N2531" s="41">
        <f t="shared" si="138"/>
        <v>0</v>
      </c>
      <c r="O2531" s="41">
        <f t="shared" si="139"/>
        <v>0</v>
      </c>
      <c r="P2531" s="41">
        <f t="shared" si="140"/>
        <v>0</v>
      </c>
    </row>
    <row r="2532" spans="11:16" x14ac:dyDescent="0.2">
      <c r="K2532" s="41"/>
      <c r="L2532" s="41"/>
      <c r="M2532" s="41"/>
      <c r="N2532" s="41">
        <f t="shared" si="138"/>
        <v>0</v>
      </c>
      <c r="O2532" s="41">
        <f t="shared" si="139"/>
        <v>0</v>
      </c>
      <c r="P2532" s="41">
        <f t="shared" si="140"/>
        <v>0</v>
      </c>
    </row>
    <row r="2533" spans="11:16" x14ac:dyDescent="0.2">
      <c r="K2533" s="41"/>
      <c r="L2533" s="41"/>
      <c r="M2533" s="41"/>
      <c r="N2533" s="41">
        <f t="shared" si="138"/>
        <v>0</v>
      </c>
      <c r="O2533" s="41">
        <f t="shared" si="139"/>
        <v>0</v>
      </c>
      <c r="P2533" s="41">
        <f t="shared" si="140"/>
        <v>0</v>
      </c>
    </row>
    <row r="2534" spans="11:16" x14ac:dyDescent="0.2">
      <c r="K2534" s="41"/>
      <c r="L2534" s="41"/>
      <c r="M2534" s="41"/>
      <c r="N2534" s="41">
        <f t="shared" si="138"/>
        <v>0</v>
      </c>
      <c r="O2534" s="41">
        <f t="shared" si="139"/>
        <v>0</v>
      </c>
      <c r="P2534" s="41">
        <f t="shared" si="140"/>
        <v>0</v>
      </c>
    </row>
    <row r="2535" spans="11:16" x14ac:dyDescent="0.2">
      <c r="K2535" s="41"/>
      <c r="L2535" s="41"/>
      <c r="M2535" s="41"/>
      <c r="N2535" s="41">
        <f t="shared" si="138"/>
        <v>0</v>
      </c>
      <c r="O2535" s="41">
        <f t="shared" si="139"/>
        <v>0</v>
      </c>
      <c r="P2535" s="41">
        <f t="shared" si="140"/>
        <v>0</v>
      </c>
    </row>
    <row r="2536" spans="11:16" x14ac:dyDescent="0.2">
      <c r="K2536" s="41"/>
      <c r="L2536" s="41"/>
      <c r="M2536" s="41"/>
      <c r="N2536" s="41">
        <f t="shared" si="138"/>
        <v>0</v>
      </c>
      <c r="O2536" s="41">
        <f t="shared" si="139"/>
        <v>0</v>
      </c>
      <c r="P2536" s="41">
        <f t="shared" si="140"/>
        <v>0</v>
      </c>
    </row>
    <row r="2537" spans="11:16" x14ac:dyDescent="0.2">
      <c r="K2537" s="41"/>
      <c r="L2537" s="41"/>
      <c r="M2537" s="41"/>
      <c r="N2537" s="41">
        <f t="shared" si="138"/>
        <v>0</v>
      </c>
      <c r="O2537" s="41">
        <f t="shared" si="139"/>
        <v>0</v>
      </c>
      <c r="P2537" s="41">
        <f t="shared" si="140"/>
        <v>0</v>
      </c>
    </row>
    <row r="2538" spans="11:16" x14ac:dyDescent="0.2">
      <c r="K2538" s="41"/>
      <c r="L2538" s="41"/>
      <c r="M2538" s="41"/>
      <c r="N2538" s="41">
        <f t="shared" si="138"/>
        <v>0</v>
      </c>
      <c r="O2538" s="41">
        <f t="shared" si="139"/>
        <v>0</v>
      </c>
      <c r="P2538" s="41">
        <f t="shared" si="140"/>
        <v>0</v>
      </c>
    </row>
    <row r="2539" spans="11:16" x14ac:dyDescent="0.2">
      <c r="K2539" s="41"/>
      <c r="L2539" s="41"/>
      <c r="M2539" s="41"/>
      <c r="N2539" s="41">
        <f t="shared" si="138"/>
        <v>0</v>
      </c>
      <c r="O2539" s="41">
        <f t="shared" si="139"/>
        <v>0</v>
      </c>
      <c r="P2539" s="41">
        <f t="shared" si="140"/>
        <v>0</v>
      </c>
    </row>
    <row r="2540" spans="11:16" x14ac:dyDescent="0.2">
      <c r="K2540" s="41"/>
      <c r="L2540" s="41"/>
      <c r="M2540" s="41"/>
      <c r="N2540" s="41">
        <f t="shared" si="138"/>
        <v>0</v>
      </c>
      <c r="O2540" s="41">
        <f t="shared" si="139"/>
        <v>0</v>
      </c>
      <c r="P2540" s="41">
        <f t="shared" si="140"/>
        <v>0</v>
      </c>
    </row>
    <row r="2541" spans="11:16" x14ac:dyDescent="0.2">
      <c r="K2541" s="41"/>
      <c r="L2541" s="41"/>
      <c r="M2541" s="41"/>
      <c r="N2541" s="41">
        <f t="shared" si="138"/>
        <v>0</v>
      </c>
      <c r="O2541" s="41">
        <f t="shared" si="139"/>
        <v>0</v>
      </c>
      <c r="P2541" s="41">
        <f t="shared" si="140"/>
        <v>0</v>
      </c>
    </row>
    <row r="2542" spans="11:16" x14ac:dyDescent="0.2">
      <c r="K2542" s="41"/>
      <c r="L2542" s="41"/>
      <c r="M2542" s="41"/>
      <c r="N2542" s="41">
        <f t="shared" si="138"/>
        <v>0</v>
      </c>
      <c r="O2542" s="41">
        <f t="shared" si="139"/>
        <v>0</v>
      </c>
      <c r="P2542" s="41">
        <f t="shared" si="140"/>
        <v>0</v>
      </c>
    </row>
    <row r="2543" spans="11:16" x14ac:dyDescent="0.2">
      <c r="K2543" s="41"/>
      <c r="L2543" s="41"/>
      <c r="M2543" s="41"/>
      <c r="N2543" s="41">
        <f t="shared" si="138"/>
        <v>0</v>
      </c>
      <c r="O2543" s="41">
        <f t="shared" si="139"/>
        <v>0</v>
      </c>
      <c r="P2543" s="41">
        <f t="shared" si="140"/>
        <v>0</v>
      </c>
    </row>
    <row r="2544" spans="11:16" x14ac:dyDescent="0.2">
      <c r="K2544" s="41"/>
      <c r="L2544" s="41"/>
      <c r="M2544" s="41"/>
      <c r="N2544" s="41">
        <f t="shared" si="138"/>
        <v>0</v>
      </c>
      <c r="O2544" s="41">
        <f t="shared" si="139"/>
        <v>0</v>
      </c>
      <c r="P2544" s="41">
        <f t="shared" si="140"/>
        <v>0</v>
      </c>
    </row>
    <row r="2545" spans="11:16" x14ac:dyDescent="0.2">
      <c r="K2545" s="41"/>
      <c r="L2545" s="41"/>
      <c r="M2545" s="41"/>
      <c r="N2545" s="41">
        <f t="shared" si="138"/>
        <v>0</v>
      </c>
      <c r="O2545" s="41">
        <f t="shared" si="139"/>
        <v>0</v>
      </c>
      <c r="P2545" s="41">
        <f t="shared" si="140"/>
        <v>0</v>
      </c>
    </row>
    <row r="2546" spans="11:16" x14ac:dyDescent="0.2">
      <c r="K2546" s="41"/>
      <c r="L2546" s="41"/>
      <c r="M2546" s="41"/>
      <c r="N2546" s="41">
        <f t="shared" si="138"/>
        <v>0</v>
      </c>
      <c r="O2546" s="41">
        <f t="shared" si="139"/>
        <v>0</v>
      </c>
      <c r="P2546" s="41">
        <f t="shared" si="140"/>
        <v>0</v>
      </c>
    </row>
    <row r="2547" spans="11:16" x14ac:dyDescent="0.2">
      <c r="K2547" s="41"/>
      <c r="L2547" s="41"/>
      <c r="M2547" s="41"/>
      <c r="N2547" s="41">
        <f t="shared" si="138"/>
        <v>0</v>
      </c>
      <c r="O2547" s="41">
        <f t="shared" si="139"/>
        <v>0</v>
      </c>
      <c r="P2547" s="41">
        <f t="shared" si="140"/>
        <v>0</v>
      </c>
    </row>
    <row r="2548" spans="11:16" x14ac:dyDescent="0.2">
      <c r="K2548" s="41"/>
      <c r="L2548" s="41"/>
      <c r="M2548" s="41"/>
      <c r="N2548" s="41">
        <f t="shared" si="138"/>
        <v>0</v>
      </c>
      <c r="O2548" s="41">
        <f t="shared" si="139"/>
        <v>0</v>
      </c>
      <c r="P2548" s="41">
        <f t="shared" si="140"/>
        <v>0</v>
      </c>
    </row>
    <row r="2549" spans="11:16" x14ac:dyDescent="0.2">
      <c r="K2549" s="41"/>
      <c r="L2549" s="41"/>
      <c r="M2549" s="41"/>
      <c r="N2549" s="41">
        <f t="shared" si="138"/>
        <v>0</v>
      </c>
      <c r="O2549" s="41">
        <f t="shared" si="139"/>
        <v>0</v>
      </c>
      <c r="P2549" s="41">
        <f t="shared" si="140"/>
        <v>0</v>
      </c>
    </row>
    <row r="2550" spans="11:16" x14ac:dyDescent="0.2">
      <c r="K2550" s="41"/>
      <c r="L2550" s="41"/>
      <c r="M2550" s="41"/>
      <c r="N2550" s="41">
        <f t="shared" si="138"/>
        <v>0</v>
      </c>
      <c r="O2550" s="41">
        <f t="shared" si="139"/>
        <v>0</v>
      </c>
      <c r="P2550" s="41">
        <f t="shared" si="140"/>
        <v>0</v>
      </c>
    </row>
    <row r="2551" spans="11:16" x14ac:dyDescent="0.2">
      <c r="K2551" s="41"/>
      <c r="L2551" s="41"/>
      <c r="M2551" s="41"/>
      <c r="N2551" s="41">
        <f t="shared" si="138"/>
        <v>0</v>
      </c>
      <c r="O2551" s="41">
        <f t="shared" si="139"/>
        <v>0</v>
      </c>
      <c r="P2551" s="41">
        <f t="shared" si="140"/>
        <v>0</v>
      </c>
    </row>
    <row r="2552" spans="11:16" x14ac:dyDescent="0.2">
      <c r="K2552" s="41"/>
      <c r="L2552" s="41"/>
      <c r="M2552" s="41"/>
      <c r="N2552" s="41">
        <f t="shared" si="138"/>
        <v>0</v>
      </c>
      <c r="O2552" s="41">
        <f t="shared" si="139"/>
        <v>0</v>
      </c>
      <c r="P2552" s="41">
        <f t="shared" si="140"/>
        <v>0</v>
      </c>
    </row>
    <row r="2553" spans="11:16" x14ac:dyDescent="0.2">
      <c r="K2553" s="41"/>
      <c r="L2553" s="41"/>
      <c r="M2553" s="41"/>
      <c r="N2553" s="41">
        <f t="shared" si="138"/>
        <v>0</v>
      </c>
      <c r="O2553" s="41">
        <f t="shared" si="139"/>
        <v>0</v>
      </c>
      <c r="P2553" s="41">
        <f t="shared" si="140"/>
        <v>0</v>
      </c>
    </row>
    <row r="2554" spans="11:16" x14ac:dyDescent="0.2">
      <c r="K2554" s="41"/>
      <c r="L2554" s="41"/>
      <c r="M2554" s="41"/>
      <c r="N2554" s="41">
        <f t="shared" si="138"/>
        <v>0</v>
      </c>
      <c r="O2554" s="41">
        <f t="shared" si="139"/>
        <v>0</v>
      </c>
      <c r="P2554" s="41">
        <f t="shared" si="140"/>
        <v>0</v>
      </c>
    </row>
    <row r="2555" spans="11:16" x14ac:dyDescent="0.2">
      <c r="K2555" s="41"/>
      <c r="L2555" s="41"/>
      <c r="M2555" s="41"/>
      <c r="N2555" s="41">
        <f t="shared" si="138"/>
        <v>0</v>
      </c>
      <c r="O2555" s="41">
        <f t="shared" si="139"/>
        <v>0</v>
      </c>
      <c r="P2555" s="41">
        <f t="shared" si="140"/>
        <v>0</v>
      </c>
    </row>
    <row r="2556" spans="11:16" x14ac:dyDescent="0.2">
      <c r="K2556" s="41"/>
      <c r="L2556" s="41"/>
      <c r="M2556" s="41"/>
      <c r="N2556" s="41">
        <f t="shared" si="138"/>
        <v>0</v>
      </c>
      <c r="O2556" s="41">
        <f t="shared" si="139"/>
        <v>0</v>
      </c>
      <c r="P2556" s="41">
        <f t="shared" si="140"/>
        <v>0</v>
      </c>
    </row>
    <row r="2557" spans="11:16" x14ac:dyDescent="0.2">
      <c r="K2557" s="41"/>
      <c r="L2557" s="41"/>
      <c r="M2557" s="41"/>
      <c r="N2557" s="41">
        <f t="shared" si="138"/>
        <v>0</v>
      </c>
      <c r="O2557" s="41">
        <f t="shared" si="139"/>
        <v>0</v>
      </c>
      <c r="P2557" s="41">
        <f t="shared" si="140"/>
        <v>0</v>
      </c>
    </row>
    <row r="2558" spans="11:16" x14ac:dyDescent="0.2">
      <c r="K2558" s="41"/>
      <c r="L2558" s="41"/>
      <c r="M2558" s="41"/>
      <c r="N2558" s="41">
        <f t="shared" si="138"/>
        <v>0</v>
      </c>
      <c r="O2558" s="41">
        <f t="shared" si="139"/>
        <v>0</v>
      </c>
      <c r="P2558" s="41">
        <f t="shared" si="140"/>
        <v>0</v>
      </c>
    </row>
    <row r="2559" spans="11:16" x14ac:dyDescent="0.2">
      <c r="K2559" s="41"/>
      <c r="L2559" s="41"/>
      <c r="M2559" s="41"/>
      <c r="N2559" s="41">
        <f t="shared" si="138"/>
        <v>0</v>
      </c>
      <c r="O2559" s="41">
        <f t="shared" si="139"/>
        <v>0</v>
      </c>
      <c r="P2559" s="41">
        <f t="shared" si="140"/>
        <v>0</v>
      </c>
    </row>
    <row r="2560" spans="11:16" x14ac:dyDescent="0.2">
      <c r="K2560" s="41"/>
      <c r="L2560" s="41"/>
      <c r="M2560" s="41"/>
      <c r="N2560" s="41">
        <f t="shared" si="138"/>
        <v>0</v>
      </c>
      <c r="O2560" s="41">
        <f t="shared" si="139"/>
        <v>0</v>
      </c>
      <c r="P2560" s="41">
        <f t="shared" si="140"/>
        <v>0</v>
      </c>
    </row>
    <row r="2561" spans="11:16" x14ac:dyDescent="0.2">
      <c r="K2561" s="41"/>
      <c r="L2561" s="41"/>
      <c r="M2561" s="41"/>
      <c r="N2561" s="41">
        <f t="shared" si="138"/>
        <v>0</v>
      </c>
      <c r="O2561" s="41">
        <f t="shared" si="139"/>
        <v>0</v>
      </c>
      <c r="P2561" s="41">
        <f t="shared" si="140"/>
        <v>0</v>
      </c>
    </row>
    <row r="2562" spans="11:16" x14ac:dyDescent="0.2">
      <c r="K2562" s="41"/>
      <c r="L2562" s="41"/>
      <c r="M2562" s="41"/>
      <c r="N2562" s="41">
        <f t="shared" si="138"/>
        <v>0</v>
      </c>
      <c r="O2562" s="41">
        <f t="shared" si="139"/>
        <v>0</v>
      </c>
      <c r="P2562" s="41">
        <f t="shared" si="140"/>
        <v>0</v>
      </c>
    </row>
    <row r="2563" spans="11:16" x14ac:dyDescent="0.2">
      <c r="K2563" s="41"/>
      <c r="L2563" s="41"/>
      <c r="M2563" s="41"/>
      <c r="N2563" s="41">
        <f t="shared" si="138"/>
        <v>0</v>
      </c>
      <c r="O2563" s="41">
        <f t="shared" si="139"/>
        <v>0</v>
      </c>
      <c r="P2563" s="41">
        <f t="shared" si="140"/>
        <v>0</v>
      </c>
    </row>
    <row r="2564" spans="11:16" x14ac:dyDescent="0.2">
      <c r="K2564" s="41"/>
      <c r="L2564" s="41"/>
      <c r="M2564" s="41"/>
      <c r="N2564" s="41">
        <f t="shared" si="138"/>
        <v>0</v>
      </c>
      <c r="O2564" s="41">
        <f t="shared" si="139"/>
        <v>0</v>
      </c>
      <c r="P2564" s="41">
        <f t="shared" si="140"/>
        <v>0</v>
      </c>
    </row>
    <row r="2565" spans="11:16" x14ac:dyDescent="0.2">
      <c r="K2565" s="41"/>
      <c r="L2565" s="41"/>
      <c r="M2565" s="41"/>
      <c r="N2565" s="41">
        <f t="shared" si="138"/>
        <v>0</v>
      </c>
      <c r="O2565" s="41">
        <f t="shared" si="139"/>
        <v>0</v>
      </c>
      <c r="P2565" s="41">
        <f t="shared" si="140"/>
        <v>0</v>
      </c>
    </row>
    <row r="2566" spans="11:16" x14ac:dyDescent="0.2">
      <c r="K2566" s="41"/>
      <c r="L2566" s="41"/>
      <c r="M2566" s="41"/>
      <c r="N2566" s="41">
        <f t="shared" si="138"/>
        <v>0</v>
      </c>
      <c r="O2566" s="41">
        <f t="shared" si="139"/>
        <v>0</v>
      </c>
      <c r="P2566" s="41">
        <f t="shared" si="140"/>
        <v>0</v>
      </c>
    </row>
    <row r="2567" spans="11:16" x14ac:dyDescent="0.2">
      <c r="K2567" s="41"/>
      <c r="L2567" s="41"/>
      <c r="M2567" s="41"/>
      <c r="N2567" s="41">
        <f t="shared" ref="N2567:N2630" si="141">K2567-L2567</f>
        <v>0</v>
      </c>
      <c r="O2567" s="41">
        <f t="shared" ref="O2567:O2630" si="142">K2567-M2567</f>
        <v>0</v>
      </c>
      <c r="P2567" s="41">
        <f t="shared" ref="P2567:P2630" si="143">L2567-M2567</f>
        <v>0</v>
      </c>
    </row>
    <row r="2568" spans="11:16" x14ac:dyDescent="0.2">
      <c r="K2568" s="41"/>
      <c r="L2568" s="41"/>
      <c r="M2568" s="41"/>
      <c r="N2568" s="41">
        <f t="shared" si="141"/>
        <v>0</v>
      </c>
      <c r="O2568" s="41">
        <f t="shared" si="142"/>
        <v>0</v>
      </c>
      <c r="P2568" s="41">
        <f t="shared" si="143"/>
        <v>0</v>
      </c>
    </row>
    <row r="2569" spans="11:16" x14ac:dyDescent="0.2">
      <c r="K2569" s="41"/>
      <c r="L2569" s="41"/>
      <c r="M2569" s="41"/>
      <c r="N2569" s="41">
        <f t="shared" si="141"/>
        <v>0</v>
      </c>
      <c r="O2569" s="41">
        <f t="shared" si="142"/>
        <v>0</v>
      </c>
      <c r="P2569" s="41">
        <f t="shared" si="143"/>
        <v>0</v>
      </c>
    </row>
    <row r="2570" spans="11:16" x14ac:dyDescent="0.2">
      <c r="K2570" s="41"/>
      <c r="L2570" s="41"/>
      <c r="M2570" s="41"/>
      <c r="N2570" s="41">
        <f t="shared" si="141"/>
        <v>0</v>
      </c>
      <c r="O2570" s="41">
        <f t="shared" si="142"/>
        <v>0</v>
      </c>
      <c r="P2570" s="41">
        <f t="shared" si="143"/>
        <v>0</v>
      </c>
    </row>
    <row r="2571" spans="11:16" x14ac:dyDescent="0.2">
      <c r="K2571" s="41"/>
      <c r="L2571" s="41"/>
      <c r="M2571" s="41"/>
      <c r="N2571" s="41">
        <f t="shared" si="141"/>
        <v>0</v>
      </c>
      <c r="O2571" s="41">
        <f t="shared" si="142"/>
        <v>0</v>
      </c>
      <c r="P2571" s="41">
        <f t="shared" si="143"/>
        <v>0</v>
      </c>
    </row>
    <row r="2572" spans="11:16" x14ac:dyDescent="0.2">
      <c r="K2572" s="41"/>
      <c r="L2572" s="41"/>
      <c r="M2572" s="41"/>
      <c r="N2572" s="41">
        <f t="shared" si="141"/>
        <v>0</v>
      </c>
      <c r="O2572" s="41">
        <f t="shared" si="142"/>
        <v>0</v>
      </c>
      <c r="P2572" s="41">
        <f t="shared" si="143"/>
        <v>0</v>
      </c>
    </row>
    <row r="2573" spans="11:16" x14ac:dyDescent="0.2">
      <c r="K2573" s="41"/>
      <c r="L2573" s="41"/>
      <c r="M2573" s="41"/>
      <c r="N2573" s="41">
        <f t="shared" si="141"/>
        <v>0</v>
      </c>
      <c r="O2573" s="41">
        <f t="shared" si="142"/>
        <v>0</v>
      </c>
      <c r="P2573" s="41">
        <f t="shared" si="143"/>
        <v>0</v>
      </c>
    </row>
    <row r="2574" spans="11:16" x14ac:dyDescent="0.2">
      <c r="K2574" s="41"/>
      <c r="L2574" s="41"/>
      <c r="M2574" s="41"/>
      <c r="N2574" s="41">
        <f t="shared" si="141"/>
        <v>0</v>
      </c>
      <c r="O2574" s="41">
        <f t="shared" si="142"/>
        <v>0</v>
      </c>
      <c r="P2574" s="41">
        <f t="shared" si="143"/>
        <v>0</v>
      </c>
    </row>
    <row r="2575" spans="11:16" x14ac:dyDescent="0.2">
      <c r="K2575" s="41"/>
      <c r="L2575" s="41"/>
      <c r="M2575" s="41"/>
      <c r="N2575" s="41">
        <f t="shared" si="141"/>
        <v>0</v>
      </c>
      <c r="O2575" s="41">
        <f t="shared" si="142"/>
        <v>0</v>
      </c>
      <c r="P2575" s="41">
        <f t="shared" si="143"/>
        <v>0</v>
      </c>
    </row>
    <row r="2576" spans="11:16" x14ac:dyDescent="0.2">
      <c r="K2576" s="41"/>
      <c r="L2576" s="41"/>
      <c r="M2576" s="41"/>
      <c r="N2576" s="41">
        <f t="shared" si="141"/>
        <v>0</v>
      </c>
      <c r="O2576" s="41">
        <f t="shared" si="142"/>
        <v>0</v>
      </c>
      <c r="P2576" s="41">
        <f t="shared" si="143"/>
        <v>0</v>
      </c>
    </row>
    <row r="2577" spans="11:16" x14ac:dyDescent="0.2">
      <c r="K2577" s="41"/>
      <c r="L2577" s="41"/>
      <c r="M2577" s="41"/>
      <c r="N2577" s="41">
        <f t="shared" si="141"/>
        <v>0</v>
      </c>
      <c r="O2577" s="41">
        <f t="shared" si="142"/>
        <v>0</v>
      </c>
      <c r="P2577" s="41">
        <f t="shared" si="143"/>
        <v>0</v>
      </c>
    </row>
    <row r="2578" spans="11:16" x14ac:dyDescent="0.2">
      <c r="K2578" s="41"/>
      <c r="L2578" s="41"/>
      <c r="M2578" s="41"/>
      <c r="N2578" s="41">
        <f t="shared" si="141"/>
        <v>0</v>
      </c>
      <c r="O2578" s="41">
        <f t="shared" si="142"/>
        <v>0</v>
      </c>
      <c r="P2578" s="41">
        <f t="shared" si="143"/>
        <v>0</v>
      </c>
    </row>
    <row r="2579" spans="11:16" x14ac:dyDescent="0.2">
      <c r="K2579" s="41"/>
      <c r="L2579" s="41"/>
      <c r="M2579" s="41"/>
      <c r="N2579" s="41">
        <f t="shared" si="141"/>
        <v>0</v>
      </c>
      <c r="O2579" s="41">
        <f t="shared" si="142"/>
        <v>0</v>
      </c>
      <c r="P2579" s="41">
        <f t="shared" si="143"/>
        <v>0</v>
      </c>
    </row>
    <row r="2580" spans="11:16" x14ac:dyDescent="0.2">
      <c r="K2580" s="41"/>
      <c r="L2580" s="41"/>
      <c r="M2580" s="41"/>
      <c r="N2580" s="41">
        <f t="shared" si="141"/>
        <v>0</v>
      </c>
      <c r="O2580" s="41">
        <f t="shared" si="142"/>
        <v>0</v>
      </c>
      <c r="P2580" s="41">
        <f t="shared" si="143"/>
        <v>0</v>
      </c>
    </row>
    <row r="2581" spans="11:16" x14ac:dyDescent="0.2">
      <c r="K2581" s="41"/>
      <c r="L2581" s="41"/>
      <c r="M2581" s="41"/>
      <c r="N2581" s="41">
        <f t="shared" si="141"/>
        <v>0</v>
      </c>
      <c r="O2581" s="41">
        <f t="shared" si="142"/>
        <v>0</v>
      </c>
      <c r="P2581" s="41">
        <f t="shared" si="143"/>
        <v>0</v>
      </c>
    </row>
    <row r="2582" spans="11:16" x14ac:dyDescent="0.2">
      <c r="K2582" s="41"/>
      <c r="L2582" s="41"/>
      <c r="M2582" s="41"/>
      <c r="N2582" s="41">
        <f t="shared" si="141"/>
        <v>0</v>
      </c>
      <c r="O2582" s="41">
        <f t="shared" si="142"/>
        <v>0</v>
      </c>
      <c r="P2582" s="41">
        <f t="shared" si="143"/>
        <v>0</v>
      </c>
    </row>
    <row r="2583" spans="11:16" x14ac:dyDescent="0.2">
      <c r="K2583" s="41"/>
      <c r="L2583" s="41"/>
      <c r="M2583" s="41"/>
      <c r="N2583" s="41">
        <f t="shared" si="141"/>
        <v>0</v>
      </c>
      <c r="O2583" s="41">
        <f t="shared" si="142"/>
        <v>0</v>
      </c>
      <c r="P2583" s="41">
        <f t="shared" si="143"/>
        <v>0</v>
      </c>
    </row>
    <row r="2584" spans="11:16" x14ac:dyDescent="0.2">
      <c r="K2584" s="41"/>
      <c r="L2584" s="41"/>
      <c r="M2584" s="41"/>
      <c r="N2584" s="41">
        <f t="shared" si="141"/>
        <v>0</v>
      </c>
      <c r="O2584" s="41">
        <f t="shared" si="142"/>
        <v>0</v>
      </c>
      <c r="P2584" s="41">
        <f t="shared" si="143"/>
        <v>0</v>
      </c>
    </row>
    <row r="2585" spans="11:16" x14ac:dyDescent="0.2">
      <c r="K2585" s="41"/>
      <c r="L2585" s="41"/>
      <c r="M2585" s="41"/>
      <c r="N2585" s="41">
        <f t="shared" si="141"/>
        <v>0</v>
      </c>
      <c r="O2585" s="41">
        <f t="shared" si="142"/>
        <v>0</v>
      </c>
      <c r="P2585" s="41">
        <f t="shared" si="143"/>
        <v>0</v>
      </c>
    </row>
    <row r="2586" spans="11:16" x14ac:dyDescent="0.2">
      <c r="K2586" s="41"/>
      <c r="L2586" s="41"/>
      <c r="M2586" s="41"/>
      <c r="N2586" s="41">
        <f t="shared" si="141"/>
        <v>0</v>
      </c>
      <c r="O2586" s="41">
        <f t="shared" si="142"/>
        <v>0</v>
      </c>
      <c r="P2586" s="41">
        <f t="shared" si="143"/>
        <v>0</v>
      </c>
    </row>
    <row r="2587" spans="11:16" x14ac:dyDescent="0.2">
      <c r="K2587" s="41"/>
      <c r="L2587" s="41"/>
      <c r="M2587" s="41"/>
      <c r="N2587" s="41">
        <f t="shared" si="141"/>
        <v>0</v>
      </c>
      <c r="O2587" s="41">
        <f t="shared" si="142"/>
        <v>0</v>
      </c>
      <c r="P2587" s="41">
        <f t="shared" si="143"/>
        <v>0</v>
      </c>
    </row>
    <row r="2588" spans="11:16" x14ac:dyDescent="0.2">
      <c r="K2588" s="41"/>
      <c r="L2588" s="41"/>
      <c r="M2588" s="41"/>
      <c r="N2588" s="41">
        <f t="shared" si="141"/>
        <v>0</v>
      </c>
      <c r="O2588" s="41">
        <f t="shared" si="142"/>
        <v>0</v>
      </c>
      <c r="P2588" s="41">
        <f t="shared" si="143"/>
        <v>0</v>
      </c>
    </row>
    <row r="2589" spans="11:16" x14ac:dyDescent="0.2">
      <c r="K2589" s="41"/>
      <c r="L2589" s="41"/>
      <c r="M2589" s="41"/>
      <c r="N2589" s="41">
        <f t="shared" si="141"/>
        <v>0</v>
      </c>
      <c r="O2589" s="41">
        <f t="shared" si="142"/>
        <v>0</v>
      </c>
      <c r="P2589" s="41">
        <f t="shared" si="143"/>
        <v>0</v>
      </c>
    </row>
    <row r="2590" spans="11:16" x14ac:dyDescent="0.2">
      <c r="K2590" s="41"/>
      <c r="L2590" s="41"/>
      <c r="M2590" s="41"/>
      <c r="N2590" s="41">
        <f t="shared" si="141"/>
        <v>0</v>
      </c>
      <c r="O2590" s="41">
        <f t="shared" si="142"/>
        <v>0</v>
      </c>
      <c r="P2590" s="41">
        <f t="shared" si="143"/>
        <v>0</v>
      </c>
    </row>
    <row r="2591" spans="11:16" x14ac:dyDescent="0.2">
      <c r="K2591" s="41"/>
      <c r="L2591" s="41"/>
      <c r="M2591" s="41"/>
      <c r="N2591" s="41">
        <f t="shared" si="141"/>
        <v>0</v>
      </c>
      <c r="O2591" s="41">
        <f t="shared" si="142"/>
        <v>0</v>
      </c>
      <c r="P2591" s="41">
        <f t="shared" si="143"/>
        <v>0</v>
      </c>
    </row>
    <row r="2592" spans="11:16" x14ac:dyDescent="0.2">
      <c r="K2592" s="41"/>
      <c r="L2592" s="41"/>
      <c r="M2592" s="41"/>
      <c r="N2592" s="41">
        <f t="shared" si="141"/>
        <v>0</v>
      </c>
      <c r="O2592" s="41">
        <f t="shared" si="142"/>
        <v>0</v>
      </c>
      <c r="P2592" s="41">
        <f t="shared" si="143"/>
        <v>0</v>
      </c>
    </row>
    <row r="2593" spans="11:16" x14ac:dyDescent="0.2">
      <c r="K2593" s="41"/>
      <c r="L2593" s="41"/>
      <c r="M2593" s="41"/>
      <c r="N2593" s="41">
        <f t="shared" si="141"/>
        <v>0</v>
      </c>
      <c r="O2593" s="41">
        <f t="shared" si="142"/>
        <v>0</v>
      </c>
      <c r="P2593" s="41">
        <f t="shared" si="143"/>
        <v>0</v>
      </c>
    </row>
    <row r="2594" spans="11:16" x14ac:dyDescent="0.2">
      <c r="K2594" s="41"/>
      <c r="L2594" s="41"/>
      <c r="M2594" s="41"/>
      <c r="N2594" s="41">
        <f t="shared" si="141"/>
        <v>0</v>
      </c>
      <c r="O2594" s="41">
        <f t="shared" si="142"/>
        <v>0</v>
      </c>
      <c r="P2594" s="41">
        <f t="shared" si="143"/>
        <v>0</v>
      </c>
    </row>
    <row r="2595" spans="11:16" x14ac:dyDescent="0.2">
      <c r="K2595" s="41"/>
      <c r="L2595" s="41"/>
      <c r="M2595" s="41"/>
      <c r="N2595" s="41">
        <f t="shared" si="141"/>
        <v>0</v>
      </c>
      <c r="O2595" s="41">
        <f t="shared" si="142"/>
        <v>0</v>
      </c>
      <c r="P2595" s="41">
        <f t="shared" si="143"/>
        <v>0</v>
      </c>
    </row>
    <row r="2596" spans="11:16" x14ac:dyDescent="0.2">
      <c r="K2596" s="41"/>
      <c r="L2596" s="41"/>
      <c r="M2596" s="41"/>
      <c r="N2596" s="41">
        <f t="shared" si="141"/>
        <v>0</v>
      </c>
      <c r="O2596" s="41">
        <f t="shared" si="142"/>
        <v>0</v>
      </c>
      <c r="P2596" s="41">
        <f t="shared" si="143"/>
        <v>0</v>
      </c>
    </row>
    <row r="2597" spans="11:16" x14ac:dyDescent="0.2">
      <c r="K2597" s="41"/>
      <c r="L2597" s="41"/>
      <c r="M2597" s="41"/>
      <c r="N2597" s="41">
        <f t="shared" si="141"/>
        <v>0</v>
      </c>
      <c r="O2597" s="41">
        <f t="shared" si="142"/>
        <v>0</v>
      </c>
      <c r="P2597" s="41">
        <f t="shared" si="143"/>
        <v>0</v>
      </c>
    </row>
    <row r="2598" spans="11:16" x14ac:dyDescent="0.2">
      <c r="K2598" s="41"/>
      <c r="L2598" s="41"/>
      <c r="M2598" s="41"/>
      <c r="N2598" s="41">
        <f t="shared" si="141"/>
        <v>0</v>
      </c>
      <c r="O2598" s="41">
        <f t="shared" si="142"/>
        <v>0</v>
      </c>
      <c r="P2598" s="41">
        <f t="shared" si="143"/>
        <v>0</v>
      </c>
    </row>
    <row r="2599" spans="11:16" x14ac:dyDescent="0.2">
      <c r="K2599" s="41"/>
      <c r="L2599" s="41"/>
      <c r="M2599" s="41"/>
      <c r="N2599" s="41">
        <f t="shared" si="141"/>
        <v>0</v>
      </c>
      <c r="O2599" s="41">
        <f t="shared" si="142"/>
        <v>0</v>
      </c>
      <c r="P2599" s="41">
        <f t="shared" si="143"/>
        <v>0</v>
      </c>
    </row>
    <row r="2600" spans="11:16" x14ac:dyDescent="0.2">
      <c r="K2600" s="41"/>
      <c r="L2600" s="41"/>
      <c r="M2600" s="41"/>
      <c r="N2600" s="41">
        <f t="shared" si="141"/>
        <v>0</v>
      </c>
      <c r="O2600" s="41">
        <f t="shared" si="142"/>
        <v>0</v>
      </c>
      <c r="P2600" s="41">
        <f t="shared" si="143"/>
        <v>0</v>
      </c>
    </row>
    <row r="2601" spans="11:16" x14ac:dyDescent="0.2">
      <c r="K2601" s="41"/>
      <c r="L2601" s="41"/>
      <c r="M2601" s="41"/>
      <c r="N2601" s="41">
        <f t="shared" si="141"/>
        <v>0</v>
      </c>
      <c r="O2601" s="41">
        <f t="shared" si="142"/>
        <v>0</v>
      </c>
      <c r="P2601" s="41">
        <f t="shared" si="143"/>
        <v>0</v>
      </c>
    </row>
    <row r="2602" spans="11:16" x14ac:dyDescent="0.2">
      <c r="K2602" s="41"/>
      <c r="L2602" s="41"/>
      <c r="M2602" s="41"/>
      <c r="N2602" s="41">
        <f t="shared" si="141"/>
        <v>0</v>
      </c>
      <c r="O2602" s="41">
        <f t="shared" si="142"/>
        <v>0</v>
      </c>
      <c r="P2602" s="41">
        <f t="shared" si="143"/>
        <v>0</v>
      </c>
    </row>
    <row r="2603" spans="11:16" x14ac:dyDescent="0.2">
      <c r="K2603" s="41"/>
      <c r="L2603" s="41"/>
      <c r="M2603" s="41"/>
      <c r="N2603" s="41">
        <f t="shared" si="141"/>
        <v>0</v>
      </c>
      <c r="O2603" s="41">
        <f t="shared" si="142"/>
        <v>0</v>
      </c>
      <c r="P2603" s="41">
        <f t="shared" si="143"/>
        <v>0</v>
      </c>
    </row>
    <row r="2604" spans="11:16" x14ac:dyDescent="0.2">
      <c r="K2604" s="41"/>
      <c r="L2604" s="41"/>
      <c r="M2604" s="41"/>
      <c r="N2604" s="41">
        <f t="shared" si="141"/>
        <v>0</v>
      </c>
      <c r="O2604" s="41">
        <f t="shared" si="142"/>
        <v>0</v>
      </c>
      <c r="P2604" s="41">
        <f t="shared" si="143"/>
        <v>0</v>
      </c>
    </row>
    <row r="2605" spans="11:16" x14ac:dyDescent="0.2">
      <c r="K2605" s="41"/>
      <c r="L2605" s="41"/>
      <c r="M2605" s="41"/>
      <c r="N2605" s="41">
        <f t="shared" si="141"/>
        <v>0</v>
      </c>
      <c r="O2605" s="41">
        <f t="shared" si="142"/>
        <v>0</v>
      </c>
      <c r="P2605" s="41">
        <f t="shared" si="143"/>
        <v>0</v>
      </c>
    </row>
    <row r="2606" spans="11:16" x14ac:dyDescent="0.2">
      <c r="K2606" s="41"/>
      <c r="L2606" s="41"/>
      <c r="M2606" s="41"/>
      <c r="N2606" s="41">
        <f t="shared" si="141"/>
        <v>0</v>
      </c>
      <c r="O2606" s="41">
        <f t="shared" si="142"/>
        <v>0</v>
      </c>
      <c r="P2606" s="41">
        <f t="shared" si="143"/>
        <v>0</v>
      </c>
    </row>
    <row r="2607" spans="11:16" x14ac:dyDescent="0.2">
      <c r="K2607" s="41"/>
      <c r="L2607" s="41"/>
      <c r="M2607" s="41"/>
      <c r="N2607" s="41">
        <f t="shared" si="141"/>
        <v>0</v>
      </c>
      <c r="O2607" s="41">
        <f t="shared" si="142"/>
        <v>0</v>
      </c>
      <c r="P2607" s="41">
        <f t="shared" si="143"/>
        <v>0</v>
      </c>
    </row>
    <row r="2608" spans="11:16" x14ac:dyDescent="0.2">
      <c r="K2608" s="41"/>
      <c r="L2608" s="41"/>
      <c r="M2608" s="41"/>
      <c r="N2608" s="41">
        <f t="shared" si="141"/>
        <v>0</v>
      </c>
      <c r="O2608" s="41">
        <f t="shared" si="142"/>
        <v>0</v>
      </c>
      <c r="P2608" s="41">
        <f t="shared" si="143"/>
        <v>0</v>
      </c>
    </row>
    <row r="2609" spans="11:16" x14ac:dyDescent="0.2">
      <c r="K2609" s="41"/>
      <c r="L2609" s="41"/>
      <c r="M2609" s="41"/>
      <c r="N2609" s="41">
        <f t="shared" si="141"/>
        <v>0</v>
      </c>
      <c r="O2609" s="41">
        <f t="shared" si="142"/>
        <v>0</v>
      </c>
      <c r="P2609" s="41">
        <f t="shared" si="143"/>
        <v>0</v>
      </c>
    </row>
    <row r="2610" spans="11:16" x14ac:dyDescent="0.2">
      <c r="K2610" s="41"/>
      <c r="L2610" s="41"/>
      <c r="M2610" s="41"/>
      <c r="N2610" s="41">
        <f t="shared" si="141"/>
        <v>0</v>
      </c>
      <c r="O2610" s="41">
        <f t="shared" si="142"/>
        <v>0</v>
      </c>
      <c r="P2610" s="41">
        <f t="shared" si="143"/>
        <v>0</v>
      </c>
    </row>
    <row r="2611" spans="11:16" x14ac:dyDescent="0.2">
      <c r="K2611" s="41"/>
      <c r="L2611" s="41"/>
      <c r="M2611" s="41"/>
      <c r="N2611" s="41">
        <f t="shared" si="141"/>
        <v>0</v>
      </c>
      <c r="O2611" s="41">
        <f t="shared" si="142"/>
        <v>0</v>
      </c>
      <c r="P2611" s="41">
        <f t="shared" si="143"/>
        <v>0</v>
      </c>
    </row>
    <row r="2612" spans="11:16" x14ac:dyDescent="0.2">
      <c r="K2612" s="41"/>
      <c r="L2612" s="41"/>
      <c r="M2612" s="41"/>
      <c r="N2612" s="41">
        <f t="shared" si="141"/>
        <v>0</v>
      </c>
      <c r="O2612" s="41">
        <f t="shared" si="142"/>
        <v>0</v>
      </c>
      <c r="P2612" s="41">
        <f t="shared" si="143"/>
        <v>0</v>
      </c>
    </row>
    <row r="2613" spans="11:16" x14ac:dyDescent="0.2">
      <c r="K2613" s="41"/>
      <c r="L2613" s="41"/>
      <c r="M2613" s="41"/>
      <c r="N2613" s="41">
        <f t="shared" si="141"/>
        <v>0</v>
      </c>
      <c r="O2613" s="41">
        <f t="shared" si="142"/>
        <v>0</v>
      </c>
      <c r="P2613" s="41">
        <f t="shared" si="143"/>
        <v>0</v>
      </c>
    </row>
    <row r="2614" spans="11:16" x14ac:dyDescent="0.2">
      <c r="K2614" s="41"/>
      <c r="L2614" s="41"/>
      <c r="M2614" s="41"/>
      <c r="N2614" s="41">
        <f t="shared" si="141"/>
        <v>0</v>
      </c>
      <c r="O2614" s="41">
        <f t="shared" si="142"/>
        <v>0</v>
      </c>
      <c r="P2614" s="41">
        <f t="shared" si="143"/>
        <v>0</v>
      </c>
    </row>
    <row r="2615" spans="11:16" x14ac:dyDescent="0.2">
      <c r="K2615" s="41"/>
      <c r="L2615" s="41"/>
      <c r="M2615" s="41"/>
      <c r="N2615" s="41">
        <f t="shared" si="141"/>
        <v>0</v>
      </c>
      <c r="O2615" s="41">
        <f t="shared" si="142"/>
        <v>0</v>
      </c>
      <c r="P2615" s="41">
        <f t="shared" si="143"/>
        <v>0</v>
      </c>
    </row>
    <row r="2616" spans="11:16" x14ac:dyDescent="0.2">
      <c r="K2616" s="41"/>
      <c r="L2616" s="41"/>
      <c r="M2616" s="41"/>
      <c r="N2616" s="41">
        <f t="shared" si="141"/>
        <v>0</v>
      </c>
      <c r="O2616" s="41">
        <f t="shared" si="142"/>
        <v>0</v>
      </c>
      <c r="P2616" s="41">
        <f t="shared" si="143"/>
        <v>0</v>
      </c>
    </row>
    <row r="2617" spans="11:16" x14ac:dyDescent="0.2">
      <c r="K2617" s="41"/>
      <c r="L2617" s="41"/>
      <c r="M2617" s="41"/>
      <c r="N2617" s="41">
        <f t="shared" si="141"/>
        <v>0</v>
      </c>
      <c r="O2617" s="41">
        <f t="shared" si="142"/>
        <v>0</v>
      </c>
      <c r="P2617" s="41">
        <f t="shared" si="143"/>
        <v>0</v>
      </c>
    </row>
    <row r="2618" spans="11:16" x14ac:dyDescent="0.2">
      <c r="K2618" s="41"/>
      <c r="L2618" s="41"/>
      <c r="M2618" s="41"/>
      <c r="N2618" s="41">
        <f t="shared" si="141"/>
        <v>0</v>
      </c>
      <c r="O2618" s="41">
        <f t="shared" si="142"/>
        <v>0</v>
      </c>
      <c r="P2618" s="41">
        <f t="shared" si="143"/>
        <v>0</v>
      </c>
    </row>
    <row r="2619" spans="11:16" x14ac:dyDescent="0.2">
      <c r="K2619" s="41"/>
      <c r="L2619" s="41"/>
      <c r="M2619" s="41"/>
      <c r="N2619" s="41">
        <f t="shared" si="141"/>
        <v>0</v>
      </c>
      <c r="O2619" s="41">
        <f t="shared" si="142"/>
        <v>0</v>
      </c>
      <c r="P2619" s="41">
        <f t="shared" si="143"/>
        <v>0</v>
      </c>
    </row>
    <row r="2620" spans="11:16" x14ac:dyDescent="0.2">
      <c r="K2620" s="41"/>
      <c r="L2620" s="41"/>
      <c r="M2620" s="41"/>
      <c r="N2620" s="41">
        <f t="shared" si="141"/>
        <v>0</v>
      </c>
      <c r="O2620" s="41">
        <f t="shared" si="142"/>
        <v>0</v>
      </c>
      <c r="P2620" s="41">
        <f t="shared" si="143"/>
        <v>0</v>
      </c>
    </row>
    <row r="2621" spans="11:16" x14ac:dyDescent="0.2">
      <c r="K2621" s="41"/>
      <c r="L2621" s="41"/>
      <c r="M2621" s="41"/>
      <c r="N2621" s="41">
        <f t="shared" si="141"/>
        <v>0</v>
      </c>
      <c r="O2621" s="41">
        <f t="shared" si="142"/>
        <v>0</v>
      </c>
      <c r="P2621" s="41">
        <f t="shared" si="143"/>
        <v>0</v>
      </c>
    </row>
    <row r="2622" spans="11:16" x14ac:dyDescent="0.2">
      <c r="K2622" s="41"/>
      <c r="L2622" s="41"/>
      <c r="M2622" s="41"/>
      <c r="N2622" s="41">
        <f t="shared" si="141"/>
        <v>0</v>
      </c>
      <c r="O2622" s="41">
        <f t="shared" si="142"/>
        <v>0</v>
      </c>
      <c r="P2622" s="41">
        <f t="shared" si="143"/>
        <v>0</v>
      </c>
    </row>
    <row r="2623" spans="11:16" x14ac:dyDescent="0.2">
      <c r="K2623" s="41"/>
      <c r="L2623" s="41"/>
      <c r="M2623" s="41"/>
      <c r="N2623" s="41">
        <f t="shared" si="141"/>
        <v>0</v>
      </c>
      <c r="O2623" s="41">
        <f t="shared" si="142"/>
        <v>0</v>
      </c>
      <c r="P2623" s="41">
        <f t="shared" si="143"/>
        <v>0</v>
      </c>
    </row>
    <row r="2624" spans="11:16" x14ac:dyDescent="0.2">
      <c r="K2624" s="41"/>
      <c r="L2624" s="41"/>
      <c r="M2624" s="41"/>
      <c r="N2624" s="41">
        <f t="shared" si="141"/>
        <v>0</v>
      </c>
      <c r="O2624" s="41">
        <f t="shared" si="142"/>
        <v>0</v>
      </c>
      <c r="P2624" s="41">
        <f t="shared" si="143"/>
        <v>0</v>
      </c>
    </row>
    <row r="2625" spans="11:16" x14ac:dyDescent="0.2">
      <c r="K2625" s="41"/>
      <c r="L2625" s="41"/>
      <c r="M2625" s="41"/>
      <c r="N2625" s="41">
        <f t="shared" si="141"/>
        <v>0</v>
      </c>
      <c r="O2625" s="41">
        <f t="shared" si="142"/>
        <v>0</v>
      </c>
      <c r="P2625" s="41">
        <f t="shared" si="143"/>
        <v>0</v>
      </c>
    </row>
    <row r="2626" spans="11:16" x14ac:dyDescent="0.2">
      <c r="K2626" s="41"/>
      <c r="L2626" s="41"/>
      <c r="M2626" s="41"/>
      <c r="N2626" s="41">
        <f t="shared" si="141"/>
        <v>0</v>
      </c>
      <c r="O2626" s="41">
        <f t="shared" si="142"/>
        <v>0</v>
      </c>
      <c r="P2626" s="41">
        <f t="shared" si="143"/>
        <v>0</v>
      </c>
    </row>
    <row r="2627" spans="11:16" x14ac:dyDescent="0.2">
      <c r="K2627" s="41"/>
      <c r="L2627" s="41"/>
      <c r="M2627" s="41"/>
      <c r="N2627" s="41">
        <f t="shared" si="141"/>
        <v>0</v>
      </c>
      <c r="O2627" s="41">
        <f t="shared" si="142"/>
        <v>0</v>
      </c>
      <c r="P2627" s="41">
        <f t="shared" si="143"/>
        <v>0</v>
      </c>
    </row>
    <row r="2628" spans="11:16" x14ac:dyDescent="0.2">
      <c r="K2628" s="41"/>
      <c r="L2628" s="41"/>
      <c r="M2628" s="41"/>
      <c r="N2628" s="41">
        <f t="shared" si="141"/>
        <v>0</v>
      </c>
      <c r="O2628" s="41">
        <f t="shared" si="142"/>
        <v>0</v>
      </c>
      <c r="P2628" s="41">
        <f t="shared" si="143"/>
        <v>0</v>
      </c>
    </row>
    <row r="2629" spans="11:16" x14ac:dyDescent="0.2">
      <c r="K2629" s="41"/>
      <c r="L2629" s="41"/>
      <c r="M2629" s="41"/>
      <c r="N2629" s="41">
        <f t="shared" si="141"/>
        <v>0</v>
      </c>
      <c r="O2629" s="41">
        <f t="shared" si="142"/>
        <v>0</v>
      </c>
      <c r="P2629" s="41">
        <f t="shared" si="143"/>
        <v>0</v>
      </c>
    </row>
    <row r="2630" spans="11:16" x14ac:dyDescent="0.2">
      <c r="K2630" s="41"/>
      <c r="L2630" s="41"/>
      <c r="M2630" s="41"/>
      <c r="N2630" s="41">
        <f t="shared" si="141"/>
        <v>0</v>
      </c>
      <c r="O2630" s="41">
        <f t="shared" si="142"/>
        <v>0</v>
      </c>
      <c r="P2630" s="41">
        <f t="shared" si="143"/>
        <v>0</v>
      </c>
    </row>
    <row r="2631" spans="11:16" x14ac:dyDescent="0.2">
      <c r="K2631" s="41"/>
      <c r="L2631" s="41"/>
      <c r="M2631" s="41"/>
      <c r="N2631" s="41">
        <f t="shared" ref="N2631:N2694" si="144">K2631-L2631</f>
        <v>0</v>
      </c>
      <c r="O2631" s="41">
        <f t="shared" ref="O2631:O2694" si="145">K2631-M2631</f>
        <v>0</v>
      </c>
      <c r="P2631" s="41">
        <f t="shared" ref="P2631:P2694" si="146">L2631-M2631</f>
        <v>0</v>
      </c>
    </row>
    <row r="2632" spans="11:16" x14ac:dyDescent="0.2">
      <c r="K2632" s="41"/>
      <c r="L2632" s="41"/>
      <c r="M2632" s="41"/>
      <c r="N2632" s="41">
        <f t="shared" si="144"/>
        <v>0</v>
      </c>
      <c r="O2632" s="41">
        <f t="shared" si="145"/>
        <v>0</v>
      </c>
      <c r="P2632" s="41">
        <f t="shared" si="146"/>
        <v>0</v>
      </c>
    </row>
    <row r="2633" spans="11:16" x14ac:dyDescent="0.2">
      <c r="K2633" s="41"/>
      <c r="L2633" s="41"/>
      <c r="M2633" s="41"/>
      <c r="N2633" s="41">
        <f t="shared" si="144"/>
        <v>0</v>
      </c>
      <c r="O2633" s="41">
        <f t="shared" si="145"/>
        <v>0</v>
      </c>
      <c r="P2633" s="41">
        <f t="shared" si="146"/>
        <v>0</v>
      </c>
    </row>
    <row r="2634" spans="11:16" x14ac:dyDescent="0.2">
      <c r="K2634" s="41"/>
      <c r="L2634" s="41"/>
      <c r="M2634" s="41"/>
      <c r="N2634" s="41">
        <f t="shared" si="144"/>
        <v>0</v>
      </c>
      <c r="O2634" s="41">
        <f t="shared" si="145"/>
        <v>0</v>
      </c>
      <c r="P2634" s="41">
        <f t="shared" si="146"/>
        <v>0</v>
      </c>
    </row>
    <row r="2635" spans="11:16" x14ac:dyDescent="0.2">
      <c r="K2635" s="41"/>
      <c r="L2635" s="41"/>
      <c r="M2635" s="41"/>
      <c r="N2635" s="41">
        <f t="shared" si="144"/>
        <v>0</v>
      </c>
      <c r="O2635" s="41">
        <f t="shared" si="145"/>
        <v>0</v>
      </c>
      <c r="P2635" s="41">
        <f t="shared" si="146"/>
        <v>0</v>
      </c>
    </row>
    <row r="2636" spans="11:16" x14ac:dyDescent="0.2">
      <c r="K2636" s="41"/>
      <c r="L2636" s="41"/>
      <c r="M2636" s="41"/>
      <c r="N2636" s="41">
        <f t="shared" si="144"/>
        <v>0</v>
      </c>
      <c r="O2636" s="41">
        <f t="shared" si="145"/>
        <v>0</v>
      </c>
      <c r="P2636" s="41">
        <f t="shared" si="146"/>
        <v>0</v>
      </c>
    </row>
    <row r="2637" spans="11:16" x14ac:dyDescent="0.2">
      <c r="K2637" s="41"/>
      <c r="L2637" s="41"/>
      <c r="M2637" s="41"/>
      <c r="N2637" s="41">
        <f t="shared" si="144"/>
        <v>0</v>
      </c>
      <c r="O2637" s="41">
        <f t="shared" si="145"/>
        <v>0</v>
      </c>
      <c r="P2637" s="41">
        <f t="shared" si="146"/>
        <v>0</v>
      </c>
    </row>
    <row r="2638" spans="11:16" x14ac:dyDescent="0.2">
      <c r="K2638" s="41"/>
      <c r="L2638" s="41"/>
      <c r="M2638" s="41"/>
      <c r="N2638" s="41">
        <f t="shared" si="144"/>
        <v>0</v>
      </c>
      <c r="O2638" s="41">
        <f t="shared" si="145"/>
        <v>0</v>
      </c>
      <c r="P2638" s="41">
        <f t="shared" si="146"/>
        <v>0</v>
      </c>
    </row>
    <row r="2639" spans="11:16" x14ac:dyDescent="0.2">
      <c r="K2639" s="41"/>
      <c r="L2639" s="41"/>
      <c r="M2639" s="41"/>
      <c r="N2639" s="41">
        <f t="shared" si="144"/>
        <v>0</v>
      </c>
      <c r="O2639" s="41">
        <f t="shared" si="145"/>
        <v>0</v>
      </c>
      <c r="P2639" s="41">
        <f t="shared" si="146"/>
        <v>0</v>
      </c>
    </row>
    <row r="2640" spans="11:16" x14ac:dyDescent="0.2">
      <c r="K2640" s="41"/>
      <c r="L2640" s="41"/>
      <c r="M2640" s="41"/>
      <c r="N2640" s="41">
        <f t="shared" si="144"/>
        <v>0</v>
      </c>
      <c r="O2640" s="41">
        <f t="shared" si="145"/>
        <v>0</v>
      </c>
      <c r="P2640" s="41">
        <f t="shared" si="146"/>
        <v>0</v>
      </c>
    </row>
    <row r="2641" spans="11:16" x14ac:dyDescent="0.2">
      <c r="K2641" s="41"/>
      <c r="L2641" s="41"/>
      <c r="M2641" s="41"/>
      <c r="N2641" s="41">
        <f t="shared" si="144"/>
        <v>0</v>
      </c>
      <c r="O2641" s="41">
        <f t="shared" si="145"/>
        <v>0</v>
      </c>
      <c r="P2641" s="41">
        <f t="shared" si="146"/>
        <v>0</v>
      </c>
    </row>
    <row r="2642" spans="11:16" x14ac:dyDescent="0.2">
      <c r="K2642" s="41"/>
      <c r="L2642" s="41"/>
      <c r="M2642" s="41"/>
      <c r="N2642" s="41">
        <f t="shared" si="144"/>
        <v>0</v>
      </c>
      <c r="O2642" s="41">
        <f t="shared" si="145"/>
        <v>0</v>
      </c>
      <c r="P2642" s="41">
        <f t="shared" si="146"/>
        <v>0</v>
      </c>
    </row>
    <row r="2643" spans="11:16" x14ac:dyDescent="0.2">
      <c r="K2643" s="41"/>
      <c r="L2643" s="41"/>
      <c r="M2643" s="41"/>
      <c r="N2643" s="41">
        <f t="shared" si="144"/>
        <v>0</v>
      </c>
      <c r="O2643" s="41">
        <f t="shared" si="145"/>
        <v>0</v>
      </c>
      <c r="P2643" s="41">
        <f t="shared" si="146"/>
        <v>0</v>
      </c>
    </row>
    <row r="2644" spans="11:16" x14ac:dyDescent="0.2">
      <c r="K2644" s="41"/>
      <c r="L2644" s="41"/>
      <c r="M2644" s="41"/>
      <c r="N2644" s="41">
        <f t="shared" si="144"/>
        <v>0</v>
      </c>
      <c r="O2644" s="41">
        <f t="shared" si="145"/>
        <v>0</v>
      </c>
      <c r="P2644" s="41">
        <f t="shared" si="146"/>
        <v>0</v>
      </c>
    </row>
    <row r="2645" spans="11:16" x14ac:dyDescent="0.2">
      <c r="K2645" s="41"/>
      <c r="L2645" s="41"/>
      <c r="M2645" s="41"/>
      <c r="N2645" s="41">
        <f t="shared" si="144"/>
        <v>0</v>
      </c>
      <c r="O2645" s="41">
        <f t="shared" si="145"/>
        <v>0</v>
      </c>
      <c r="P2645" s="41">
        <f t="shared" si="146"/>
        <v>0</v>
      </c>
    </row>
    <row r="2646" spans="11:16" x14ac:dyDescent="0.2">
      <c r="K2646" s="41"/>
      <c r="L2646" s="41"/>
      <c r="M2646" s="41"/>
      <c r="N2646" s="41">
        <f t="shared" si="144"/>
        <v>0</v>
      </c>
      <c r="O2646" s="41">
        <f t="shared" si="145"/>
        <v>0</v>
      </c>
      <c r="P2646" s="41">
        <f t="shared" si="146"/>
        <v>0</v>
      </c>
    </row>
    <row r="2647" spans="11:16" x14ac:dyDescent="0.2">
      <c r="K2647" s="41"/>
      <c r="L2647" s="41"/>
      <c r="M2647" s="41"/>
      <c r="N2647" s="41">
        <f t="shared" si="144"/>
        <v>0</v>
      </c>
      <c r="O2647" s="41">
        <f t="shared" si="145"/>
        <v>0</v>
      </c>
      <c r="P2647" s="41">
        <f t="shared" si="146"/>
        <v>0</v>
      </c>
    </row>
    <row r="2648" spans="11:16" x14ac:dyDescent="0.2">
      <c r="K2648" s="41"/>
      <c r="L2648" s="41"/>
      <c r="M2648" s="41"/>
      <c r="N2648" s="41">
        <f t="shared" si="144"/>
        <v>0</v>
      </c>
      <c r="O2648" s="41">
        <f t="shared" si="145"/>
        <v>0</v>
      </c>
      <c r="P2648" s="41">
        <f t="shared" si="146"/>
        <v>0</v>
      </c>
    </row>
    <row r="2649" spans="11:16" x14ac:dyDescent="0.2">
      <c r="K2649" s="41"/>
      <c r="L2649" s="41"/>
      <c r="M2649" s="41"/>
      <c r="N2649" s="41">
        <f t="shared" si="144"/>
        <v>0</v>
      </c>
      <c r="O2649" s="41">
        <f t="shared" si="145"/>
        <v>0</v>
      </c>
      <c r="P2649" s="41">
        <f t="shared" si="146"/>
        <v>0</v>
      </c>
    </row>
    <row r="2650" spans="11:16" x14ac:dyDescent="0.2">
      <c r="K2650" s="41"/>
      <c r="L2650" s="41"/>
      <c r="M2650" s="41"/>
      <c r="N2650" s="41">
        <f t="shared" si="144"/>
        <v>0</v>
      </c>
      <c r="O2650" s="41">
        <f t="shared" si="145"/>
        <v>0</v>
      </c>
      <c r="P2650" s="41">
        <f t="shared" si="146"/>
        <v>0</v>
      </c>
    </row>
    <row r="2651" spans="11:16" x14ac:dyDescent="0.2">
      <c r="K2651" s="41"/>
      <c r="L2651" s="41"/>
      <c r="M2651" s="41"/>
      <c r="N2651" s="41">
        <f t="shared" si="144"/>
        <v>0</v>
      </c>
      <c r="O2651" s="41">
        <f t="shared" si="145"/>
        <v>0</v>
      </c>
      <c r="P2651" s="41">
        <f t="shared" si="146"/>
        <v>0</v>
      </c>
    </row>
    <row r="2652" spans="11:16" x14ac:dyDescent="0.2">
      <c r="K2652" s="41"/>
      <c r="L2652" s="41"/>
      <c r="M2652" s="41"/>
      <c r="N2652" s="41">
        <f t="shared" si="144"/>
        <v>0</v>
      </c>
      <c r="O2652" s="41">
        <f t="shared" si="145"/>
        <v>0</v>
      </c>
      <c r="P2652" s="41">
        <f t="shared" si="146"/>
        <v>0</v>
      </c>
    </row>
    <row r="2653" spans="11:16" x14ac:dyDescent="0.2">
      <c r="K2653" s="41"/>
      <c r="L2653" s="41"/>
      <c r="M2653" s="41"/>
      <c r="N2653" s="41">
        <f t="shared" si="144"/>
        <v>0</v>
      </c>
      <c r="O2653" s="41">
        <f t="shared" si="145"/>
        <v>0</v>
      </c>
      <c r="P2653" s="41">
        <f t="shared" si="146"/>
        <v>0</v>
      </c>
    </row>
    <row r="2654" spans="11:16" x14ac:dyDescent="0.2">
      <c r="K2654" s="41"/>
      <c r="L2654" s="41"/>
      <c r="M2654" s="41"/>
      <c r="N2654" s="41">
        <f t="shared" si="144"/>
        <v>0</v>
      </c>
      <c r="O2654" s="41">
        <f t="shared" si="145"/>
        <v>0</v>
      </c>
      <c r="P2654" s="41">
        <f t="shared" si="146"/>
        <v>0</v>
      </c>
    </row>
    <row r="2655" spans="11:16" x14ac:dyDescent="0.2">
      <c r="K2655" s="41"/>
      <c r="L2655" s="41"/>
      <c r="M2655" s="41"/>
      <c r="N2655" s="41">
        <f t="shared" si="144"/>
        <v>0</v>
      </c>
      <c r="O2655" s="41">
        <f t="shared" si="145"/>
        <v>0</v>
      </c>
      <c r="P2655" s="41">
        <f t="shared" si="146"/>
        <v>0</v>
      </c>
    </row>
    <row r="2656" spans="11:16" x14ac:dyDescent="0.2">
      <c r="K2656" s="41"/>
      <c r="L2656" s="41"/>
      <c r="M2656" s="41"/>
      <c r="N2656" s="41">
        <f t="shared" si="144"/>
        <v>0</v>
      </c>
      <c r="O2656" s="41">
        <f t="shared" si="145"/>
        <v>0</v>
      </c>
      <c r="P2656" s="41">
        <f t="shared" si="146"/>
        <v>0</v>
      </c>
    </row>
    <row r="2657" spans="11:16" x14ac:dyDescent="0.2">
      <c r="K2657" s="41"/>
      <c r="L2657" s="41"/>
      <c r="M2657" s="41"/>
      <c r="N2657" s="41">
        <f t="shared" si="144"/>
        <v>0</v>
      </c>
      <c r="O2657" s="41">
        <f t="shared" si="145"/>
        <v>0</v>
      </c>
      <c r="P2657" s="41">
        <f t="shared" si="146"/>
        <v>0</v>
      </c>
    </row>
    <row r="2658" spans="11:16" x14ac:dyDescent="0.2">
      <c r="K2658" s="41"/>
      <c r="L2658" s="41"/>
      <c r="M2658" s="41"/>
      <c r="N2658" s="41">
        <f t="shared" si="144"/>
        <v>0</v>
      </c>
      <c r="O2658" s="41">
        <f t="shared" si="145"/>
        <v>0</v>
      </c>
      <c r="P2658" s="41">
        <f t="shared" si="146"/>
        <v>0</v>
      </c>
    </row>
    <row r="2659" spans="11:16" x14ac:dyDescent="0.2">
      <c r="K2659" s="41"/>
      <c r="L2659" s="41"/>
      <c r="M2659" s="41"/>
      <c r="N2659" s="41">
        <f t="shared" si="144"/>
        <v>0</v>
      </c>
      <c r="O2659" s="41">
        <f t="shared" si="145"/>
        <v>0</v>
      </c>
      <c r="P2659" s="41">
        <f t="shared" si="146"/>
        <v>0</v>
      </c>
    </row>
    <row r="2660" spans="11:16" x14ac:dyDescent="0.2">
      <c r="K2660" s="41"/>
      <c r="L2660" s="41"/>
      <c r="M2660" s="41"/>
      <c r="N2660" s="41">
        <f t="shared" si="144"/>
        <v>0</v>
      </c>
      <c r="O2660" s="41">
        <f t="shared" si="145"/>
        <v>0</v>
      </c>
      <c r="P2660" s="41">
        <f t="shared" si="146"/>
        <v>0</v>
      </c>
    </row>
    <row r="2661" spans="11:16" x14ac:dyDescent="0.2">
      <c r="K2661" s="41"/>
      <c r="L2661" s="41"/>
      <c r="M2661" s="41"/>
      <c r="N2661" s="41">
        <f t="shared" si="144"/>
        <v>0</v>
      </c>
      <c r="O2661" s="41">
        <f t="shared" si="145"/>
        <v>0</v>
      </c>
      <c r="P2661" s="41">
        <f t="shared" si="146"/>
        <v>0</v>
      </c>
    </row>
    <row r="2662" spans="11:16" x14ac:dyDescent="0.2">
      <c r="K2662" s="41"/>
      <c r="L2662" s="41"/>
      <c r="M2662" s="41"/>
      <c r="N2662" s="41">
        <f t="shared" si="144"/>
        <v>0</v>
      </c>
      <c r="O2662" s="41">
        <f t="shared" si="145"/>
        <v>0</v>
      </c>
      <c r="P2662" s="41">
        <f t="shared" si="146"/>
        <v>0</v>
      </c>
    </row>
    <row r="2663" spans="11:16" x14ac:dyDescent="0.2">
      <c r="K2663" s="41"/>
      <c r="L2663" s="41"/>
      <c r="M2663" s="41"/>
      <c r="N2663" s="41">
        <f t="shared" si="144"/>
        <v>0</v>
      </c>
      <c r="O2663" s="41">
        <f t="shared" si="145"/>
        <v>0</v>
      </c>
      <c r="P2663" s="41">
        <f t="shared" si="146"/>
        <v>0</v>
      </c>
    </row>
    <row r="2664" spans="11:16" x14ac:dyDescent="0.2">
      <c r="K2664" s="41"/>
      <c r="L2664" s="41"/>
      <c r="M2664" s="41"/>
      <c r="N2664" s="41">
        <f t="shared" si="144"/>
        <v>0</v>
      </c>
      <c r="O2664" s="41">
        <f t="shared" si="145"/>
        <v>0</v>
      </c>
      <c r="P2664" s="41">
        <f t="shared" si="146"/>
        <v>0</v>
      </c>
    </row>
    <row r="2665" spans="11:16" x14ac:dyDescent="0.2">
      <c r="K2665" s="41"/>
      <c r="L2665" s="41"/>
      <c r="M2665" s="41"/>
      <c r="N2665" s="41">
        <f t="shared" si="144"/>
        <v>0</v>
      </c>
      <c r="O2665" s="41">
        <f t="shared" si="145"/>
        <v>0</v>
      </c>
      <c r="P2665" s="41">
        <f t="shared" si="146"/>
        <v>0</v>
      </c>
    </row>
    <row r="2666" spans="11:16" x14ac:dyDescent="0.2">
      <c r="K2666" s="41"/>
      <c r="L2666" s="41"/>
      <c r="M2666" s="41"/>
      <c r="N2666" s="41">
        <f t="shared" si="144"/>
        <v>0</v>
      </c>
      <c r="O2666" s="41">
        <f t="shared" si="145"/>
        <v>0</v>
      </c>
      <c r="P2666" s="41">
        <f t="shared" si="146"/>
        <v>0</v>
      </c>
    </row>
    <row r="2667" spans="11:16" x14ac:dyDescent="0.2">
      <c r="K2667" s="41"/>
      <c r="L2667" s="41"/>
      <c r="M2667" s="41"/>
      <c r="N2667" s="41">
        <f t="shared" si="144"/>
        <v>0</v>
      </c>
      <c r="O2667" s="41">
        <f t="shared" si="145"/>
        <v>0</v>
      </c>
      <c r="P2667" s="41">
        <f t="shared" si="146"/>
        <v>0</v>
      </c>
    </row>
    <row r="2668" spans="11:16" x14ac:dyDescent="0.2">
      <c r="K2668" s="41"/>
      <c r="L2668" s="41"/>
      <c r="M2668" s="41"/>
      <c r="N2668" s="41">
        <f t="shared" si="144"/>
        <v>0</v>
      </c>
      <c r="O2668" s="41">
        <f t="shared" si="145"/>
        <v>0</v>
      </c>
      <c r="P2668" s="41">
        <f t="shared" si="146"/>
        <v>0</v>
      </c>
    </row>
    <row r="2669" spans="11:16" x14ac:dyDescent="0.2">
      <c r="K2669" s="41"/>
      <c r="L2669" s="41"/>
      <c r="M2669" s="41"/>
      <c r="N2669" s="41">
        <f t="shared" si="144"/>
        <v>0</v>
      </c>
      <c r="O2669" s="41">
        <f t="shared" si="145"/>
        <v>0</v>
      </c>
      <c r="P2669" s="41">
        <f t="shared" si="146"/>
        <v>0</v>
      </c>
    </row>
    <row r="2670" spans="11:16" x14ac:dyDescent="0.2">
      <c r="K2670" s="41"/>
      <c r="L2670" s="41"/>
      <c r="M2670" s="41"/>
      <c r="N2670" s="41">
        <f t="shared" si="144"/>
        <v>0</v>
      </c>
      <c r="O2670" s="41">
        <f t="shared" si="145"/>
        <v>0</v>
      </c>
      <c r="P2670" s="41">
        <f t="shared" si="146"/>
        <v>0</v>
      </c>
    </row>
    <row r="2671" spans="11:16" x14ac:dyDescent="0.2">
      <c r="K2671" s="41"/>
      <c r="L2671" s="41"/>
      <c r="M2671" s="41"/>
      <c r="N2671" s="41">
        <f t="shared" si="144"/>
        <v>0</v>
      </c>
      <c r="O2671" s="41">
        <f t="shared" si="145"/>
        <v>0</v>
      </c>
      <c r="P2671" s="41">
        <f t="shared" si="146"/>
        <v>0</v>
      </c>
    </row>
    <row r="2672" spans="11:16" x14ac:dyDescent="0.2">
      <c r="K2672" s="41"/>
      <c r="L2672" s="41"/>
      <c r="M2672" s="41"/>
      <c r="N2672" s="41">
        <f t="shared" si="144"/>
        <v>0</v>
      </c>
      <c r="O2672" s="41">
        <f t="shared" si="145"/>
        <v>0</v>
      </c>
      <c r="P2672" s="41">
        <f t="shared" si="146"/>
        <v>0</v>
      </c>
    </row>
    <row r="2673" spans="11:16" x14ac:dyDescent="0.2">
      <c r="K2673" s="41"/>
      <c r="L2673" s="41"/>
      <c r="M2673" s="41"/>
      <c r="N2673" s="41">
        <f t="shared" si="144"/>
        <v>0</v>
      </c>
      <c r="O2673" s="41">
        <f t="shared" si="145"/>
        <v>0</v>
      </c>
      <c r="P2673" s="41">
        <f t="shared" si="146"/>
        <v>0</v>
      </c>
    </row>
    <row r="2674" spans="11:16" x14ac:dyDescent="0.2">
      <c r="K2674" s="41"/>
      <c r="L2674" s="41"/>
      <c r="M2674" s="41"/>
      <c r="N2674" s="41">
        <f t="shared" si="144"/>
        <v>0</v>
      </c>
      <c r="O2674" s="41">
        <f t="shared" si="145"/>
        <v>0</v>
      </c>
      <c r="P2674" s="41">
        <f t="shared" si="146"/>
        <v>0</v>
      </c>
    </row>
    <row r="2675" spans="11:16" x14ac:dyDescent="0.2">
      <c r="K2675" s="41"/>
      <c r="L2675" s="41"/>
      <c r="M2675" s="41"/>
      <c r="N2675" s="41">
        <f t="shared" si="144"/>
        <v>0</v>
      </c>
      <c r="O2675" s="41">
        <f t="shared" si="145"/>
        <v>0</v>
      </c>
      <c r="P2675" s="41">
        <f t="shared" si="146"/>
        <v>0</v>
      </c>
    </row>
    <row r="2676" spans="11:16" x14ac:dyDescent="0.2">
      <c r="K2676" s="41"/>
      <c r="L2676" s="41"/>
      <c r="M2676" s="41"/>
      <c r="N2676" s="41">
        <f t="shared" si="144"/>
        <v>0</v>
      </c>
      <c r="O2676" s="41">
        <f t="shared" si="145"/>
        <v>0</v>
      </c>
      <c r="P2676" s="41">
        <f t="shared" si="146"/>
        <v>0</v>
      </c>
    </row>
    <row r="2677" spans="11:16" x14ac:dyDescent="0.2">
      <c r="K2677" s="41"/>
      <c r="L2677" s="41"/>
      <c r="M2677" s="41"/>
      <c r="N2677" s="41">
        <f t="shared" si="144"/>
        <v>0</v>
      </c>
      <c r="O2677" s="41">
        <f t="shared" si="145"/>
        <v>0</v>
      </c>
      <c r="P2677" s="41">
        <f t="shared" si="146"/>
        <v>0</v>
      </c>
    </row>
    <row r="2678" spans="11:16" x14ac:dyDescent="0.2">
      <c r="K2678" s="41"/>
      <c r="L2678" s="41"/>
      <c r="M2678" s="41"/>
      <c r="N2678" s="41">
        <f t="shared" si="144"/>
        <v>0</v>
      </c>
      <c r="O2678" s="41">
        <f t="shared" si="145"/>
        <v>0</v>
      </c>
      <c r="P2678" s="41">
        <f t="shared" si="146"/>
        <v>0</v>
      </c>
    </row>
    <row r="2679" spans="11:16" x14ac:dyDescent="0.2">
      <c r="K2679" s="41"/>
      <c r="L2679" s="41"/>
      <c r="M2679" s="41"/>
      <c r="N2679" s="41">
        <f t="shared" si="144"/>
        <v>0</v>
      </c>
      <c r="O2679" s="41">
        <f t="shared" si="145"/>
        <v>0</v>
      </c>
      <c r="P2679" s="41">
        <f t="shared" si="146"/>
        <v>0</v>
      </c>
    </row>
    <row r="2680" spans="11:16" x14ac:dyDescent="0.2">
      <c r="K2680" s="41"/>
      <c r="L2680" s="41"/>
      <c r="M2680" s="41"/>
      <c r="N2680" s="41">
        <f t="shared" si="144"/>
        <v>0</v>
      </c>
      <c r="O2680" s="41">
        <f t="shared" si="145"/>
        <v>0</v>
      </c>
      <c r="P2680" s="41">
        <f t="shared" si="146"/>
        <v>0</v>
      </c>
    </row>
    <row r="2681" spans="11:16" x14ac:dyDescent="0.2">
      <c r="K2681" s="41"/>
      <c r="L2681" s="41"/>
      <c r="M2681" s="41"/>
      <c r="N2681" s="41">
        <f t="shared" si="144"/>
        <v>0</v>
      </c>
      <c r="O2681" s="41">
        <f t="shared" si="145"/>
        <v>0</v>
      </c>
      <c r="P2681" s="41">
        <f t="shared" si="146"/>
        <v>0</v>
      </c>
    </row>
    <row r="2682" spans="11:16" x14ac:dyDescent="0.2">
      <c r="K2682" s="41"/>
      <c r="L2682" s="41"/>
      <c r="M2682" s="41"/>
      <c r="N2682" s="41">
        <f t="shared" si="144"/>
        <v>0</v>
      </c>
      <c r="O2682" s="41">
        <f t="shared" si="145"/>
        <v>0</v>
      </c>
      <c r="P2682" s="41">
        <f t="shared" si="146"/>
        <v>0</v>
      </c>
    </row>
    <row r="2683" spans="11:16" x14ac:dyDescent="0.2">
      <c r="K2683" s="41"/>
      <c r="L2683" s="41"/>
      <c r="M2683" s="41"/>
      <c r="N2683" s="41">
        <f t="shared" si="144"/>
        <v>0</v>
      </c>
      <c r="O2683" s="41">
        <f t="shared" si="145"/>
        <v>0</v>
      </c>
      <c r="P2683" s="41">
        <f t="shared" si="146"/>
        <v>0</v>
      </c>
    </row>
    <row r="2684" spans="11:16" x14ac:dyDescent="0.2">
      <c r="K2684" s="41"/>
      <c r="L2684" s="41"/>
      <c r="M2684" s="41"/>
      <c r="N2684" s="41">
        <f t="shared" si="144"/>
        <v>0</v>
      </c>
      <c r="O2684" s="41">
        <f t="shared" si="145"/>
        <v>0</v>
      </c>
      <c r="P2684" s="41">
        <f t="shared" si="146"/>
        <v>0</v>
      </c>
    </row>
    <row r="2685" spans="11:16" x14ac:dyDescent="0.2">
      <c r="K2685" s="41"/>
      <c r="L2685" s="41"/>
      <c r="M2685" s="41"/>
      <c r="N2685" s="41">
        <f t="shared" si="144"/>
        <v>0</v>
      </c>
      <c r="O2685" s="41">
        <f t="shared" si="145"/>
        <v>0</v>
      </c>
      <c r="P2685" s="41">
        <f t="shared" si="146"/>
        <v>0</v>
      </c>
    </row>
    <row r="2686" spans="11:16" x14ac:dyDescent="0.2">
      <c r="K2686" s="41"/>
      <c r="L2686" s="41"/>
      <c r="M2686" s="41"/>
      <c r="N2686" s="41">
        <f t="shared" si="144"/>
        <v>0</v>
      </c>
      <c r="O2686" s="41">
        <f t="shared" si="145"/>
        <v>0</v>
      </c>
      <c r="P2686" s="41">
        <f t="shared" si="146"/>
        <v>0</v>
      </c>
    </row>
    <row r="2687" spans="11:16" x14ac:dyDescent="0.2">
      <c r="K2687" s="41"/>
      <c r="L2687" s="41"/>
      <c r="M2687" s="41"/>
      <c r="N2687" s="41">
        <f t="shared" si="144"/>
        <v>0</v>
      </c>
      <c r="O2687" s="41">
        <f t="shared" si="145"/>
        <v>0</v>
      </c>
      <c r="P2687" s="41">
        <f t="shared" si="146"/>
        <v>0</v>
      </c>
    </row>
    <row r="2688" spans="11:16" x14ac:dyDescent="0.2">
      <c r="K2688" s="41"/>
      <c r="L2688" s="41"/>
      <c r="M2688" s="41"/>
      <c r="N2688" s="41">
        <f t="shared" si="144"/>
        <v>0</v>
      </c>
      <c r="O2688" s="41">
        <f t="shared" si="145"/>
        <v>0</v>
      </c>
      <c r="P2688" s="41">
        <f t="shared" si="146"/>
        <v>0</v>
      </c>
    </row>
    <row r="2689" spans="11:16" x14ac:dyDescent="0.2">
      <c r="K2689" s="41"/>
      <c r="L2689" s="41"/>
      <c r="M2689" s="41"/>
      <c r="N2689" s="41">
        <f t="shared" si="144"/>
        <v>0</v>
      </c>
      <c r="O2689" s="41">
        <f t="shared" si="145"/>
        <v>0</v>
      </c>
      <c r="P2689" s="41">
        <f t="shared" si="146"/>
        <v>0</v>
      </c>
    </row>
    <row r="2690" spans="11:16" x14ac:dyDescent="0.2">
      <c r="K2690" s="41"/>
      <c r="L2690" s="41"/>
      <c r="M2690" s="41"/>
      <c r="N2690" s="41">
        <f t="shared" si="144"/>
        <v>0</v>
      </c>
      <c r="O2690" s="41">
        <f t="shared" si="145"/>
        <v>0</v>
      </c>
      <c r="P2690" s="41">
        <f t="shared" si="146"/>
        <v>0</v>
      </c>
    </row>
    <row r="2691" spans="11:16" x14ac:dyDescent="0.2">
      <c r="K2691" s="41"/>
      <c r="L2691" s="41"/>
      <c r="M2691" s="41"/>
      <c r="N2691" s="41">
        <f t="shared" si="144"/>
        <v>0</v>
      </c>
      <c r="O2691" s="41">
        <f t="shared" si="145"/>
        <v>0</v>
      </c>
      <c r="P2691" s="41">
        <f t="shared" si="146"/>
        <v>0</v>
      </c>
    </row>
    <row r="2692" spans="11:16" x14ac:dyDescent="0.2">
      <c r="K2692" s="41"/>
      <c r="L2692" s="41"/>
      <c r="M2692" s="41"/>
      <c r="N2692" s="41">
        <f t="shared" si="144"/>
        <v>0</v>
      </c>
      <c r="O2692" s="41">
        <f t="shared" si="145"/>
        <v>0</v>
      </c>
      <c r="P2692" s="41">
        <f t="shared" si="146"/>
        <v>0</v>
      </c>
    </row>
    <row r="2693" spans="11:16" x14ac:dyDescent="0.2">
      <c r="K2693" s="41"/>
      <c r="L2693" s="41"/>
      <c r="M2693" s="41"/>
      <c r="N2693" s="41">
        <f t="shared" si="144"/>
        <v>0</v>
      </c>
      <c r="O2693" s="41">
        <f t="shared" si="145"/>
        <v>0</v>
      </c>
      <c r="P2693" s="41">
        <f t="shared" si="146"/>
        <v>0</v>
      </c>
    </row>
    <row r="2694" spans="11:16" x14ac:dyDescent="0.2">
      <c r="K2694" s="41"/>
      <c r="L2694" s="41"/>
      <c r="M2694" s="41"/>
      <c r="N2694" s="41">
        <f t="shared" si="144"/>
        <v>0</v>
      </c>
      <c r="O2694" s="41">
        <f t="shared" si="145"/>
        <v>0</v>
      </c>
      <c r="P2694" s="41">
        <f t="shared" si="146"/>
        <v>0</v>
      </c>
    </row>
    <row r="2695" spans="11:16" x14ac:dyDescent="0.2">
      <c r="K2695" s="41"/>
      <c r="L2695" s="41"/>
      <c r="M2695" s="41"/>
      <c r="N2695" s="41">
        <f t="shared" ref="N2695:N2758" si="147">K2695-L2695</f>
        <v>0</v>
      </c>
      <c r="O2695" s="41">
        <f t="shared" ref="O2695:O2758" si="148">K2695-M2695</f>
        <v>0</v>
      </c>
      <c r="P2695" s="41">
        <f t="shared" ref="P2695:P2758" si="149">L2695-M2695</f>
        <v>0</v>
      </c>
    </row>
    <row r="2696" spans="11:16" x14ac:dyDescent="0.2">
      <c r="K2696" s="41"/>
      <c r="L2696" s="41"/>
      <c r="M2696" s="41"/>
      <c r="N2696" s="41">
        <f t="shared" si="147"/>
        <v>0</v>
      </c>
      <c r="O2696" s="41">
        <f t="shared" si="148"/>
        <v>0</v>
      </c>
      <c r="P2696" s="41">
        <f t="shared" si="149"/>
        <v>0</v>
      </c>
    </row>
    <row r="2697" spans="11:16" x14ac:dyDescent="0.2">
      <c r="K2697" s="41"/>
      <c r="L2697" s="41"/>
      <c r="M2697" s="41"/>
      <c r="N2697" s="41">
        <f t="shared" si="147"/>
        <v>0</v>
      </c>
      <c r="O2697" s="41">
        <f t="shared" si="148"/>
        <v>0</v>
      </c>
      <c r="P2697" s="41">
        <f t="shared" si="149"/>
        <v>0</v>
      </c>
    </row>
    <row r="2698" spans="11:16" x14ac:dyDescent="0.2">
      <c r="K2698" s="41"/>
      <c r="L2698" s="41"/>
      <c r="M2698" s="41"/>
      <c r="N2698" s="41">
        <f t="shared" si="147"/>
        <v>0</v>
      </c>
      <c r="O2698" s="41">
        <f t="shared" si="148"/>
        <v>0</v>
      </c>
      <c r="P2698" s="41">
        <f t="shared" si="149"/>
        <v>0</v>
      </c>
    </row>
    <row r="2699" spans="11:16" x14ac:dyDescent="0.2">
      <c r="K2699" s="41"/>
      <c r="L2699" s="41"/>
      <c r="M2699" s="41"/>
      <c r="N2699" s="41">
        <f t="shared" si="147"/>
        <v>0</v>
      </c>
      <c r="O2699" s="41">
        <f t="shared" si="148"/>
        <v>0</v>
      </c>
      <c r="P2699" s="41">
        <f t="shared" si="149"/>
        <v>0</v>
      </c>
    </row>
    <row r="2700" spans="11:16" x14ac:dyDescent="0.2">
      <c r="K2700" s="41"/>
      <c r="L2700" s="41"/>
      <c r="M2700" s="41"/>
      <c r="N2700" s="41">
        <f t="shared" si="147"/>
        <v>0</v>
      </c>
      <c r="O2700" s="41">
        <f t="shared" si="148"/>
        <v>0</v>
      </c>
      <c r="P2700" s="41">
        <f t="shared" si="149"/>
        <v>0</v>
      </c>
    </row>
    <row r="2701" spans="11:16" x14ac:dyDescent="0.2">
      <c r="K2701" s="41"/>
      <c r="L2701" s="41"/>
      <c r="M2701" s="41"/>
      <c r="N2701" s="41">
        <f t="shared" si="147"/>
        <v>0</v>
      </c>
      <c r="O2701" s="41">
        <f t="shared" si="148"/>
        <v>0</v>
      </c>
      <c r="P2701" s="41">
        <f t="shared" si="149"/>
        <v>0</v>
      </c>
    </row>
    <row r="2702" spans="11:16" x14ac:dyDescent="0.2">
      <c r="K2702" s="41"/>
      <c r="L2702" s="41"/>
      <c r="M2702" s="41"/>
      <c r="N2702" s="41">
        <f t="shared" si="147"/>
        <v>0</v>
      </c>
      <c r="O2702" s="41">
        <f t="shared" si="148"/>
        <v>0</v>
      </c>
      <c r="P2702" s="41">
        <f t="shared" si="149"/>
        <v>0</v>
      </c>
    </row>
    <row r="2703" spans="11:16" x14ac:dyDescent="0.2">
      <c r="K2703" s="41"/>
      <c r="L2703" s="41"/>
      <c r="M2703" s="41"/>
      <c r="N2703" s="41">
        <f t="shared" si="147"/>
        <v>0</v>
      </c>
      <c r="O2703" s="41">
        <f t="shared" si="148"/>
        <v>0</v>
      </c>
      <c r="P2703" s="41">
        <f t="shared" si="149"/>
        <v>0</v>
      </c>
    </row>
    <row r="2704" spans="11:16" x14ac:dyDescent="0.2">
      <c r="K2704" s="41"/>
      <c r="L2704" s="41"/>
      <c r="M2704" s="41"/>
      <c r="N2704" s="41">
        <f t="shared" si="147"/>
        <v>0</v>
      </c>
      <c r="O2704" s="41">
        <f t="shared" si="148"/>
        <v>0</v>
      </c>
      <c r="P2704" s="41">
        <f t="shared" si="149"/>
        <v>0</v>
      </c>
    </row>
    <row r="2705" spans="11:16" x14ac:dyDescent="0.2">
      <c r="K2705" s="41"/>
      <c r="L2705" s="41"/>
      <c r="M2705" s="41"/>
      <c r="N2705" s="41">
        <f t="shared" si="147"/>
        <v>0</v>
      </c>
      <c r="O2705" s="41">
        <f t="shared" si="148"/>
        <v>0</v>
      </c>
      <c r="P2705" s="41">
        <f t="shared" si="149"/>
        <v>0</v>
      </c>
    </row>
    <row r="2706" spans="11:16" x14ac:dyDescent="0.2">
      <c r="K2706" s="41"/>
      <c r="L2706" s="41"/>
      <c r="M2706" s="41"/>
      <c r="N2706" s="41">
        <f t="shared" si="147"/>
        <v>0</v>
      </c>
      <c r="O2706" s="41">
        <f t="shared" si="148"/>
        <v>0</v>
      </c>
      <c r="P2706" s="41">
        <f t="shared" si="149"/>
        <v>0</v>
      </c>
    </row>
    <row r="2707" spans="11:16" x14ac:dyDescent="0.2">
      <c r="K2707" s="41"/>
      <c r="L2707" s="41"/>
      <c r="M2707" s="41"/>
      <c r="N2707" s="41">
        <f t="shared" si="147"/>
        <v>0</v>
      </c>
      <c r="O2707" s="41">
        <f t="shared" si="148"/>
        <v>0</v>
      </c>
      <c r="P2707" s="41">
        <f t="shared" si="149"/>
        <v>0</v>
      </c>
    </row>
    <row r="2708" spans="11:16" x14ac:dyDescent="0.2">
      <c r="K2708" s="41"/>
      <c r="L2708" s="41"/>
      <c r="M2708" s="41"/>
      <c r="N2708" s="41">
        <f t="shared" si="147"/>
        <v>0</v>
      </c>
      <c r="O2708" s="41">
        <f t="shared" si="148"/>
        <v>0</v>
      </c>
      <c r="P2708" s="41">
        <f t="shared" si="149"/>
        <v>0</v>
      </c>
    </row>
    <row r="2709" spans="11:16" x14ac:dyDescent="0.2">
      <c r="K2709" s="41"/>
      <c r="L2709" s="41"/>
      <c r="M2709" s="41"/>
      <c r="N2709" s="41">
        <f t="shared" si="147"/>
        <v>0</v>
      </c>
      <c r="O2709" s="41">
        <f t="shared" si="148"/>
        <v>0</v>
      </c>
      <c r="P2709" s="41">
        <f t="shared" si="149"/>
        <v>0</v>
      </c>
    </row>
    <row r="2710" spans="11:16" x14ac:dyDescent="0.2">
      <c r="K2710" s="41"/>
      <c r="L2710" s="41"/>
      <c r="M2710" s="41"/>
      <c r="N2710" s="41">
        <f t="shared" si="147"/>
        <v>0</v>
      </c>
      <c r="O2710" s="41">
        <f t="shared" si="148"/>
        <v>0</v>
      </c>
      <c r="P2710" s="41">
        <f t="shared" si="149"/>
        <v>0</v>
      </c>
    </row>
    <row r="2711" spans="11:16" x14ac:dyDescent="0.2">
      <c r="K2711" s="41"/>
      <c r="L2711" s="41"/>
      <c r="M2711" s="41"/>
      <c r="N2711" s="41">
        <f t="shared" si="147"/>
        <v>0</v>
      </c>
      <c r="O2711" s="41">
        <f t="shared" si="148"/>
        <v>0</v>
      </c>
      <c r="P2711" s="41">
        <f t="shared" si="149"/>
        <v>0</v>
      </c>
    </row>
    <row r="2712" spans="11:16" x14ac:dyDescent="0.2">
      <c r="K2712" s="41"/>
      <c r="L2712" s="41"/>
      <c r="M2712" s="41"/>
      <c r="N2712" s="41">
        <f t="shared" si="147"/>
        <v>0</v>
      </c>
      <c r="O2712" s="41">
        <f t="shared" si="148"/>
        <v>0</v>
      </c>
      <c r="P2712" s="41">
        <f t="shared" si="149"/>
        <v>0</v>
      </c>
    </row>
    <row r="2713" spans="11:16" x14ac:dyDescent="0.2">
      <c r="K2713" s="41"/>
      <c r="L2713" s="41"/>
      <c r="M2713" s="41"/>
      <c r="N2713" s="41">
        <f t="shared" si="147"/>
        <v>0</v>
      </c>
      <c r="O2713" s="41">
        <f t="shared" si="148"/>
        <v>0</v>
      </c>
      <c r="P2713" s="41">
        <f t="shared" si="149"/>
        <v>0</v>
      </c>
    </row>
    <row r="2714" spans="11:16" x14ac:dyDescent="0.2">
      <c r="K2714" s="41"/>
      <c r="L2714" s="41"/>
      <c r="M2714" s="41"/>
      <c r="N2714" s="41">
        <f t="shared" si="147"/>
        <v>0</v>
      </c>
      <c r="O2714" s="41">
        <f t="shared" si="148"/>
        <v>0</v>
      </c>
      <c r="P2714" s="41">
        <f t="shared" si="149"/>
        <v>0</v>
      </c>
    </row>
    <row r="2715" spans="11:16" x14ac:dyDescent="0.2">
      <c r="K2715" s="41"/>
      <c r="L2715" s="41"/>
      <c r="M2715" s="41"/>
      <c r="N2715" s="41">
        <f t="shared" si="147"/>
        <v>0</v>
      </c>
      <c r="O2715" s="41">
        <f t="shared" si="148"/>
        <v>0</v>
      </c>
      <c r="P2715" s="41">
        <f t="shared" si="149"/>
        <v>0</v>
      </c>
    </row>
    <row r="2716" spans="11:16" x14ac:dyDescent="0.2">
      <c r="K2716" s="41"/>
      <c r="L2716" s="41"/>
      <c r="M2716" s="41"/>
      <c r="N2716" s="41">
        <f t="shared" si="147"/>
        <v>0</v>
      </c>
      <c r="O2716" s="41">
        <f t="shared" si="148"/>
        <v>0</v>
      </c>
      <c r="P2716" s="41">
        <f t="shared" si="149"/>
        <v>0</v>
      </c>
    </row>
    <row r="2717" spans="11:16" x14ac:dyDescent="0.2">
      <c r="K2717" s="41"/>
      <c r="L2717" s="41"/>
      <c r="M2717" s="41"/>
      <c r="N2717" s="41">
        <f t="shared" si="147"/>
        <v>0</v>
      </c>
      <c r="O2717" s="41">
        <f t="shared" si="148"/>
        <v>0</v>
      </c>
      <c r="P2717" s="41">
        <f t="shared" si="149"/>
        <v>0</v>
      </c>
    </row>
    <row r="2718" spans="11:16" x14ac:dyDescent="0.2">
      <c r="K2718" s="41"/>
      <c r="L2718" s="41"/>
      <c r="M2718" s="41"/>
      <c r="N2718" s="41">
        <f t="shared" si="147"/>
        <v>0</v>
      </c>
      <c r="O2718" s="41">
        <f t="shared" si="148"/>
        <v>0</v>
      </c>
      <c r="P2718" s="41">
        <f t="shared" si="149"/>
        <v>0</v>
      </c>
    </row>
    <row r="2719" spans="11:16" x14ac:dyDescent="0.2">
      <c r="K2719" s="41"/>
      <c r="L2719" s="41"/>
      <c r="M2719" s="41"/>
      <c r="N2719" s="41">
        <f t="shared" si="147"/>
        <v>0</v>
      </c>
      <c r="O2719" s="41">
        <f t="shared" si="148"/>
        <v>0</v>
      </c>
      <c r="P2719" s="41">
        <f t="shared" si="149"/>
        <v>0</v>
      </c>
    </row>
    <row r="2720" spans="11:16" x14ac:dyDescent="0.2">
      <c r="K2720" s="41"/>
      <c r="L2720" s="41"/>
      <c r="M2720" s="41"/>
      <c r="N2720" s="41">
        <f t="shared" si="147"/>
        <v>0</v>
      </c>
      <c r="O2720" s="41">
        <f t="shared" si="148"/>
        <v>0</v>
      </c>
      <c r="P2720" s="41">
        <f t="shared" si="149"/>
        <v>0</v>
      </c>
    </row>
    <row r="2721" spans="11:16" x14ac:dyDescent="0.2">
      <c r="K2721" s="41"/>
      <c r="L2721" s="41"/>
      <c r="M2721" s="41"/>
      <c r="N2721" s="41">
        <f t="shared" si="147"/>
        <v>0</v>
      </c>
      <c r="O2721" s="41">
        <f t="shared" si="148"/>
        <v>0</v>
      </c>
      <c r="P2721" s="41">
        <f t="shared" si="149"/>
        <v>0</v>
      </c>
    </row>
    <row r="2722" spans="11:16" x14ac:dyDescent="0.2">
      <c r="K2722" s="41"/>
      <c r="L2722" s="41"/>
      <c r="M2722" s="41"/>
      <c r="N2722" s="41">
        <f t="shared" si="147"/>
        <v>0</v>
      </c>
      <c r="O2722" s="41">
        <f t="shared" si="148"/>
        <v>0</v>
      </c>
      <c r="P2722" s="41">
        <f t="shared" si="149"/>
        <v>0</v>
      </c>
    </row>
    <row r="2723" spans="11:16" x14ac:dyDescent="0.2">
      <c r="K2723" s="41"/>
      <c r="L2723" s="41"/>
      <c r="M2723" s="41"/>
      <c r="N2723" s="41">
        <f t="shared" si="147"/>
        <v>0</v>
      </c>
      <c r="O2723" s="41">
        <f t="shared" si="148"/>
        <v>0</v>
      </c>
      <c r="P2723" s="41">
        <f t="shared" si="149"/>
        <v>0</v>
      </c>
    </row>
    <row r="2724" spans="11:16" x14ac:dyDescent="0.2">
      <c r="K2724" s="41"/>
      <c r="L2724" s="41"/>
      <c r="M2724" s="41"/>
      <c r="N2724" s="41">
        <f t="shared" si="147"/>
        <v>0</v>
      </c>
      <c r="O2724" s="41">
        <f t="shared" si="148"/>
        <v>0</v>
      </c>
      <c r="P2724" s="41">
        <f t="shared" si="149"/>
        <v>0</v>
      </c>
    </row>
    <row r="2725" spans="11:16" x14ac:dyDescent="0.2">
      <c r="K2725" s="41"/>
      <c r="L2725" s="41"/>
      <c r="M2725" s="41"/>
      <c r="N2725" s="41">
        <f t="shared" si="147"/>
        <v>0</v>
      </c>
      <c r="O2725" s="41">
        <f t="shared" si="148"/>
        <v>0</v>
      </c>
      <c r="P2725" s="41">
        <f t="shared" si="149"/>
        <v>0</v>
      </c>
    </row>
    <row r="2726" spans="11:16" x14ac:dyDescent="0.2">
      <c r="K2726" s="41"/>
      <c r="L2726" s="41"/>
      <c r="M2726" s="41"/>
      <c r="N2726" s="41">
        <f t="shared" si="147"/>
        <v>0</v>
      </c>
      <c r="O2726" s="41">
        <f t="shared" si="148"/>
        <v>0</v>
      </c>
      <c r="P2726" s="41">
        <f t="shared" si="149"/>
        <v>0</v>
      </c>
    </row>
    <row r="2727" spans="11:16" x14ac:dyDescent="0.2">
      <c r="K2727" s="41"/>
      <c r="L2727" s="41"/>
      <c r="M2727" s="41"/>
      <c r="N2727" s="41">
        <f t="shared" si="147"/>
        <v>0</v>
      </c>
      <c r="O2727" s="41">
        <f t="shared" si="148"/>
        <v>0</v>
      </c>
      <c r="P2727" s="41">
        <f t="shared" si="149"/>
        <v>0</v>
      </c>
    </row>
    <row r="2728" spans="11:16" x14ac:dyDescent="0.2">
      <c r="K2728" s="41"/>
      <c r="L2728" s="41"/>
      <c r="M2728" s="41"/>
      <c r="N2728" s="41">
        <f t="shared" si="147"/>
        <v>0</v>
      </c>
      <c r="O2728" s="41">
        <f t="shared" si="148"/>
        <v>0</v>
      </c>
      <c r="P2728" s="41">
        <f t="shared" si="149"/>
        <v>0</v>
      </c>
    </row>
    <row r="2729" spans="11:16" x14ac:dyDescent="0.2">
      <c r="K2729" s="41"/>
      <c r="L2729" s="41"/>
      <c r="M2729" s="41"/>
      <c r="N2729" s="41">
        <f t="shared" si="147"/>
        <v>0</v>
      </c>
      <c r="O2729" s="41">
        <f t="shared" si="148"/>
        <v>0</v>
      </c>
      <c r="P2729" s="41">
        <f t="shared" si="149"/>
        <v>0</v>
      </c>
    </row>
    <row r="2730" spans="11:16" x14ac:dyDescent="0.2">
      <c r="K2730" s="41"/>
      <c r="L2730" s="41"/>
      <c r="M2730" s="41"/>
      <c r="N2730" s="41">
        <f t="shared" si="147"/>
        <v>0</v>
      </c>
      <c r="O2730" s="41">
        <f t="shared" si="148"/>
        <v>0</v>
      </c>
      <c r="P2730" s="41">
        <f t="shared" si="149"/>
        <v>0</v>
      </c>
    </row>
    <row r="2731" spans="11:16" x14ac:dyDescent="0.2">
      <c r="K2731" s="41"/>
      <c r="L2731" s="41"/>
      <c r="M2731" s="41"/>
      <c r="N2731" s="41">
        <f t="shared" si="147"/>
        <v>0</v>
      </c>
      <c r="O2731" s="41">
        <f t="shared" si="148"/>
        <v>0</v>
      </c>
      <c r="P2731" s="41">
        <f t="shared" si="149"/>
        <v>0</v>
      </c>
    </row>
    <row r="2732" spans="11:16" x14ac:dyDescent="0.2">
      <c r="K2732" s="41"/>
      <c r="L2732" s="41"/>
      <c r="M2732" s="41"/>
      <c r="N2732" s="41">
        <f t="shared" si="147"/>
        <v>0</v>
      </c>
      <c r="O2732" s="41">
        <f t="shared" si="148"/>
        <v>0</v>
      </c>
      <c r="P2732" s="41">
        <f t="shared" si="149"/>
        <v>0</v>
      </c>
    </row>
    <row r="2733" spans="11:16" x14ac:dyDescent="0.2">
      <c r="K2733" s="41"/>
      <c r="L2733" s="41"/>
      <c r="M2733" s="41"/>
      <c r="N2733" s="41">
        <f t="shared" si="147"/>
        <v>0</v>
      </c>
      <c r="O2733" s="41">
        <f t="shared" si="148"/>
        <v>0</v>
      </c>
      <c r="P2733" s="41">
        <f t="shared" si="149"/>
        <v>0</v>
      </c>
    </row>
    <row r="2734" spans="11:16" x14ac:dyDescent="0.2">
      <c r="K2734" s="41"/>
      <c r="L2734" s="41"/>
      <c r="M2734" s="41"/>
      <c r="N2734" s="41">
        <f t="shared" si="147"/>
        <v>0</v>
      </c>
      <c r="O2734" s="41">
        <f t="shared" si="148"/>
        <v>0</v>
      </c>
      <c r="P2734" s="41">
        <f t="shared" si="149"/>
        <v>0</v>
      </c>
    </row>
    <row r="2735" spans="11:16" x14ac:dyDescent="0.2">
      <c r="K2735" s="41"/>
      <c r="L2735" s="41"/>
      <c r="M2735" s="41"/>
      <c r="N2735" s="41">
        <f t="shared" si="147"/>
        <v>0</v>
      </c>
      <c r="O2735" s="41">
        <f t="shared" si="148"/>
        <v>0</v>
      </c>
      <c r="P2735" s="41">
        <f t="shared" si="149"/>
        <v>0</v>
      </c>
    </row>
    <row r="2736" spans="11:16" x14ac:dyDescent="0.2">
      <c r="K2736" s="41"/>
      <c r="L2736" s="41"/>
      <c r="M2736" s="41"/>
      <c r="N2736" s="41">
        <f t="shared" si="147"/>
        <v>0</v>
      </c>
      <c r="O2736" s="41">
        <f t="shared" si="148"/>
        <v>0</v>
      </c>
      <c r="P2736" s="41">
        <f t="shared" si="149"/>
        <v>0</v>
      </c>
    </row>
    <row r="2737" spans="11:16" x14ac:dyDescent="0.2">
      <c r="K2737" s="41"/>
      <c r="L2737" s="41"/>
      <c r="M2737" s="41"/>
      <c r="N2737" s="41">
        <f t="shared" si="147"/>
        <v>0</v>
      </c>
      <c r="O2737" s="41">
        <f t="shared" si="148"/>
        <v>0</v>
      </c>
      <c r="P2737" s="41">
        <f t="shared" si="149"/>
        <v>0</v>
      </c>
    </row>
    <row r="2738" spans="11:16" x14ac:dyDescent="0.2">
      <c r="K2738" s="41"/>
      <c r="L2738" s="41"/>
      <c r="M2738" s="41"/>
      <c r="N2738" s="41">
        <f t="shared" si="147"/>
        <v>0</v>
      </c>
      <c r="O2738" s="41">
        <f t="shared" si="148"/>
        <v>0</v>
      </c>
      <c r="P2738" s="41">
        <f t="shared" si="149"/>
        <v>0</v>
      </c>
    </row>
    <row r="2739" spans="11:16" x14ac:dyDescent="0.2">
      <c r="K2739" s="41"/>
      <c r="L2739" s="41"/>
      <c r="M2739" s="41"/>
      <c r="N2739" s="41">
        <f t="shared" si="147"/>
        <v>0</v>
      </c>
      <c r="O2739" s="41">
        <f t="shared" si="148"/>
        <v>0</v>
      </c>
      <c r="P2739" s="41">
        <f t="shared" si="149"/>
        <v>0</v>
      </c>
    </row>
    <row r="2740" spans="11:16" x14ac:dyDescent="0.2">
      <c r="K2740" s="41"/>
      <c r="L2740" s="41"/>
      <c r="M2740" s="41"/>
      <c r="N2740" s="41">
        <f t="shared" si="147"/>
        <v>0</v>
      </c>
      <c r="O2740" s="41">
        <f t="shared" si="148"/>
        <v>0</v>
      </c>
      <c r="P2740" s="41">
        <f t="shared" si="149"/>
        <v>0</v>
      </c>
    </row>
    <row r="2741" spans="11:16" x14ac:dyDescent="0.2">
      <c r="K2741" s="41"/>
      <c r="L2741" s="41"/>
      <c r="M2741" s="41"/>
      <c r="N2741" s="41">
        <f t="shared" si="147"/>
        <v>0</v>
      </c>
      <c r="O2741" s="41">
        <f t="shared" si="148"/>
        <v>0</v>
      </c>
      <c r="P2741" s="41">
        <f t="shared" si="149"/>
        <v>0</v>
      </c>
    </row>
    <row r="2742" spans="11:16" x14ac:dyDescent="0.2">
      <c r="K2742" s="41"/>
      <c r="L2742" s="41"/>
      <c r="M2742" s="41"/>
      <c r="N2742" s="41">
        <f t="shared" si="147"/>
        <v>0</v>
      </c>
      <c r="O2742" s="41">
        <f t="shared" si="148"/>
        <v>0</v>
      </c>
      <c r="P2742" s="41">
        <f t="shared" si="149"/>
        <v>0</v>
      </c>
    </row>
    <row r="2743" spans="11:16" x14ac:dyDescent="0.2">
      <c r="K2743" s="41"/>
      <c r="L2743" s="41"/>
      <c r="M2743" s="41"/>
      <c r="N2743" s="41">
        <f t="shared" si="147"/>
        <v>0</v>
      </c>
      <c r="O2743" s="41">
        <f t="shared" si="148"/>
        <v>0</v>
      </c>
      <c r="P2743" s="41">
        <f t="shared" si="149"/>
        <v>0</v>
      </c>
    </row>
    <row r="2744" spans="11:16" x14ac:dyDescent="0.2">
      <c r="K2744" s="41"/>
      <c r="L2744" s="41"/>
      <c r="M2744" s="41"/>
      <c r="N2744" s="41">
        <f t="shared" si="147"/>
        <v>0</v>
      </c>
      <c r="O2744" s="41">
        <f t="shared" si="148"/>
        <v>0</v>
      </c>
      <c r="P2744" s="41">
        <f t="shared" si="149"/>
        <v>0</v>
      </c>
    </row>
    <row r="2745" spans="11:16" x14ac:dyDescent="0.2">
      <c r="K2745" s="41"/>
      <c r="L2745" s="41"/>
      <c r="M2745" s="41"/>
      <c r="N2745" s="41">
        <f t="shared" si="147"/>
        <v>0</v>
      </c>
      <c r="O2745" s="41">
        <f t="shared" si="148"/>
        <v>0</v>
      </c>
      <c r="P2745" s="41">
        <f t="shared" si="149"/>
        <v>0</v>
      </c>
    </row>
    <row r="2746" spans="11:16" x14ac:dyDescent="0.2">
      <c r="K2746" s="41"/>
      <c r="L2746" s="41"/>
      <c r="M2746" s="41"/>
      <c r="N2746" s="41">
        <f t="shared" si="147"/>
        <v>0</v>
      </c>
      <c r="O2746" s="41">
        <f t="shared" si="148"/>
        <v>0</v>
      </c>
      <c r="P2746" s="41">
        <f t="shared" si="149"/>
        <v>0</v>
      </c>
    </row>
    <row r="2747" spans="11:16" x14ac:dyDescent="0.2">
      <c r="K2747" s="41"/>
      <c r="L2747" s="41"/>
      <c r="M2747" s="41"/>
      <c r="N2747" s="41">
        <f t="shared" si="147"/>
        <v>0</v>
      </c>
      <c r="O2747" s="41">
        <f t="shared" si="148"/>
        <v>0</v>
      </c>
      <c r="P2747" s="41">
        <f t="shared" si="149"/>
        <v>0</v>
      </c>
    </row>
    <row r="2748" spans="11:16" x14ac:dyDescent="0.2">
      <c r="K2748" s="41"/>
      <c r="L2748" s="41"/>
      <c r="M2748" s="41"/>
      <c r="N2748" s="41">
        <f t="shared" si="147"/>
        <v>0</v>
      </c>
      <c r="O2748" s="41">
        <f t="shared" si="148"/>
        <v>0</v>
      </c>
      <c r="P2748" s="41">
        <f t="shared" si="149"/>
        <v>0</v>
      </c>
    </row>
    <row r="2749" spans="11:16" x14ac:dyDescent="0.2">
      <c r="K2749" s="41"/>
      <c r="L2749" s="41"/>
      <c r="M2749" s="41"/>
      <c r="N2749" s="41">
        <f t="shared" si="147"/>
        <v>0</v>
      </c>
      <c r="O2749" s="41">
        <f t="shared" si="148"/>
        <v>0</v>
      </c>
      <c r="P2749" s="41">
        <f t="shared" si="149"/>
        <v>0</v>
      </c>
    </row>
    <row r="2750" spans="11:16" x14ac:dyDescent="0.2">
      <c r="K2750" s="41"/>
      <c r="L2750" s="41"/>
      <c r="M2750" s="41"/>
      <c r="N2750" s="41">
        <f t="shared" si="147"/>
        <v>0</v>
      </c>
      <c r="O2750" s="41">
        <f t="shared" si="148"/>
        <v>0</v>
      </c>
      <c r="P2750" s="41">
        <f t="shared" si="149"/>
        <v>0</v>
      </c>
    </row>
    <row r="2751" spans="11:16" x14ac:dyDescent="0.2">
      <c r="K2751" s="41"/>
      <c r="L2751" s="41"/>
      <c r="M2751" s="41"/>
      <c r="N2751" s="41">
        <f t="shared" si="147"/>
        <v>0</v>
      </c>
      <c r="O2751" s="41">
        <f t="shared" si="148"/>
        <v>0</v>
      </c>
      <c r="P2751" s="41">
        <f t="shared" si="149"/>
        <v>0</v>
      </c>
    </row>
    <row r="2752" spans="11:16" x14ac:dyDescent="0.2">
      <c r="K2752" s="41"/>
      <c r="L2752" s="41"/>
      <c r="M2752" s="41"/>
      <c r="N2752" s="41">
        <f t="shared" si="147"/>
        <v>0</v>
      </c>
      <c r="O2752" s="41">
        <f t="shared" si="148"/>
        <v>0</v>
      </c>
      <c r="P2752" s="41">
        <f t="shared" si="149"/>
        <v>0</v>
      </c>
    </row>
    <row r="2753" spans="11:16" x14ac:dyDescent="0.2">
      <c r="K2753" s="41"/>
      <c r="L2753" s="41"/>
      <c r="M2753" s="41"/>
      <c r="N2753" s="41">
        <f t="shared" si="147"/>
        <v>0</v>
      </c>
      <c r="O2753" s="41">
        <f t="shared" si="148"/>
        <v>0</v>
      </c>
      <c r="P2753" s="41">
        <f t="shared" si="149"/>
        <v>0</v>
      </c>
    </row>
    <row r="2754" spans="11:16" x14ac:dyDescent="0.2">
      <c r="K2754" s="41"/>
      <c r="L2754" s="41"/>
      <c r="M2754" s="41"/>
      <c r="N2754" s="41">
        <f t="shared" si="147"/>
        <v>0</v>
      </c>
      <c r="O2754" s="41">
        <f t="shared" si="148"/>
        <v>0</v>
      </c>
      <c r="P2754" s="41">
        <f t="shared" si="149"/>
        <v>0</v>
      </c>
    </row>
    <row r="2755" spans="11:16" x14ac:dyDescent="0.2">
      <c r="K2755" s="41"/>
      <c r="L2755" s="41"/>
      <c r="M2755" s="41"/>
      <c r="N2755" s="41">
        <f t="shared" si="147"/>
        <v>0</v>
      </c>
      <c r="O2755" s="41">
        <f t="shared" si="148"/>
        <v>0</v>
      </c>
      <c r="P2755" s="41">
        <f t="shared" si="149"/>
        <v>0</v>
      </c>
    </row>
    <row r="2756" spans="11:16" x14ac:dyDescent="0.2">
      <c r="K2756" s="41"/>
      <c r="L2756" s="41"/>
      <c r="M2756" s="41"/>
      <c r="N2756" s="41">
        <f t="shared" si="147"/>
        <v>0</v>
      </c>
      <c r="O2756" s="41">
        <f t="shared" si="148"/>
        <v>0</v>
      </c>
      <c r="P2756" s="41">
        <f t="shared" si="149"/>
        <v>0</v>
      </c>
    </row>
    <row r="2757" spans="11:16" x14ac:dyDescent="0.2">
      <c r="K2757" s="41"/>
      <c r="L2757" s="41"/>
      <c r="M2757" s="41"/>
      <c r="N2757" s="41">
        <f t="shared" si="147"/>
        <v>0</v>
      </c>
      <c r="O2757" s="41">
        <f t="shared" si="148"/>
        <v>0</v>
      </c>
      <c r="P2757" s="41">
        <f t="shared" si="149"/>
        <v>0</v>
      </c>
    </row>
    <row r="2758" spans="11:16" x14ac:dyDescent="0.2">
      <c r="K2758" s="41"/>
      <c r="L2758" s="41"/>
      <c r="M2758" s="41"/>
      <c r="N2758" s="41">
        <f t="shared" si="147"/>
        <v>0</v>
      </c>
      <c r="O2758" s="41">
        <f t="shared" si="148"/>
        <v>0</v>
      </c>
      <c r="P2758" s="41">
        <f t="shared" si="149"/>
        <v>0</v>
      </c>
    </row>
    <row r="2759" spans="11:16" x14ac:dyDescent="0.2">
      <c r="K2759" s="41"/>
      <c r="L2759" s="41"/>
      <c r="M2759" s="41"/>
      <c r="N2759" s="41">
        <f t="shared" ref="N2759:N2822" si="150">K2759-L2759</f>
        <v>0</v>
      </c>
      <c r="O2759" s="41">
        <f t="shared" ref="O2759:O2822" si="151">K2759-M2759</f>
        <v>0</v>
      </c>
      <c r="P2759" s="41">
        <f t="shared" ref="P2759:P2822" si="152">L2759-M2759</f>
        <v>0</v>
      </c>
    </row>
    <row r="2760" spans="11:16" x14ac:dyDescent="0.2">
      <c r="K2760" s="41"/>
      <c r="L2760" s="41"/>
      <c r="M2760" s="41"/>
      <c r="N2760" s="41">
        <f t="shared" si="150"/>
        <v>0</v>
      </c>
      <c r="O2760" s="41">
        <f t="shared" si="151"/>
        <v>0</v>
      </c>
      <c r="P2760" s="41">
        <f t="shared" si="152"/>
        <v>0</v>
      </c>
    </row>
    <row r="2761" spans="11:16" x14ac:dyDescent="0.2">
      <c r="K2761" s="41"/>
      <c r="L2761" s="41"/>
      <c r="M2761" s="41"/>
      <c r="N2761" s="41">
        <f t="shared" si="150"/>
        <v>0</v>
      </c>
      <c r="O2761" s="41">
        <f t="shared" si="151"/>
        <v>0</v>
      </c>
      <c r="P2761" s="41">
        <f t="shared" si="152"/>
        <v>0</v>
      </c>
    </row>
    <row r="2762" spans="11:16" x14ac:dyDescent="0.2">
      <c r="K2762" s="41"/>
      <c r="L2762" s="41"/>
      <c r="M2762" s="41"/>
      <c r="N2762" s="41">
        <f t="shared" si="150"/>
        <v>0</v>
      </c>
      <c r="O2762" s="41">
        <f t="shared" si="151"/>
        <v>0</v>
      </c>
      <c r="P2762" s="41">
        <f t="shared" si="152"/>
        <v>0</v>
      </c>
    </row>
    <row r="2763" spans="11:16" x14ac:dyDescent="0.2">
      <c r="K2763" s="41"/>
      <c r="L2763" s="41"/>
      <c r="M2763" s="41"/>
      <c r="N2763" s="41">
        <f t="shared" si="150"/>
        <v>0</v>
      </c>
      <c r="O2763" s="41">
        <f t="shared" si="151"/>
        <v>0</v>
      </c>
      <c r="P2763" s="41">
        <f t="shared" si="152"/>
        <v>0</v>
      </c>
    </row>
    <row r="2764" spans="11:16" x14ac:dyDescent="0.2">
      <c r="K2764" s="41"/>
      <c r="L2764" s="41"/>
      <c r="M2764" s="41"/>
      <c r="N2764" s="41">
        <f t="shared" si="150"/>
        <v>0</v>
      </c>
      <c r="O2764" s="41">
        <f t="shared" si="151"/>
        <v>0</v>
      </c>
      <c r="P2764" s="41">
        <f t="shared" si="152"/>
        <v>0</v>
      </c>
    </row>
    <row r="2765" spans="11:16" x14ac:dyDescent="0.2">
      <c r="K2765" s="41"/>
      <c r="L2765" s="41"/>
      <c r="M2765" s="41"/>
      <c r="N2765" s="41">
        <f t="shared" si="150"/>
        <v>0</v>
      </c>
      <c r="O2765" s="41">
        <f t="shared" si="151"/>
        <v>0</v>
      </c>
      <c r="P2765" s="41">
        <f t="shared" si="152"/>
        <v>0</v>
      </c>
    </row>
    <row r="2766" spans="11:16" x14ac:dyDescent="0.2">
      <c r="K2766" s="41"/>
      <c r="L2766" s="41"/>
      <c r="M2766" s="41"/>
      <c r="N2766" s="41">
        <f t="shared" si="150"/>
        <v>0</v>
      </c>
      <c r="O2766" s="41">
        <f t="shared" si="151"/>
        <v>0</v>
      </c>
      <c r="P2766" s="41">
        <f t="shared" si="152"/>
        <v>0</v>
      </c>
    </row>
    <row r="2767" spans="11:16" x14ac:dyDescent="0.2">
      <c r="K2767" s="41"/>
      <c r="L2767" s="41"/>
      <c r="M2767" s="41"/>
      <c r="N2767" s="41">
        <f t="shared" si="150"/>
        <v>0</v>
      </c>
      <c r="O2767" s="41">
        <f t="shared" si="151"/>
        <v>0</v>
      </c>
      <c r="P2767" s="41">
        <f t="shared" si="152"/>
        <v>0</v>
      </c>
    </row>
    <row r="2768" spans="11:16" x14ac:dyDescent="0.2">
      <c r="K2768" s="41"/>
      <c r="L2768" s="41"/>
      <c r="M2768" s="41"/>
      <c r="N2768" s="41">
        <f t="shared" si="150"/>
        <v>0</v>
      </c>
      <c r="O2768" s="41">
        <f t="shared" si="151"/>
        <v>0</v>
      </c>
      <c r="P2768" s="41">
        <f t="shared" si="152"/>
        <v>0</v>
      </c>
    </row>
    <row r="2769" spans="11:16" x14ac:dyDescent="0.2">
      <c r="K2769" s="41"/>
      <c r="L2769" s="41"/>
      <c r="M2769" s="41"/>
      <c r="N2769" s="41">
        <f t="shared" si="150"/>
        <v>0</v>
      </c>
      <c r="O2769" s="41">
        <f t="shared" si="151"/>
        <v>0</v>
      </c>
      <c r="P2769" s="41">
        <f t="shared" si="152"/>
        <v>0</v>
      </c>
    </row>
    <row r="2770" spans="11:16" x14ac:dyDescent="0.2">
      <c r="K2770" s="41"/>
      <c r="L2770" s="41"/>
      <c r="M2770" s="41"/>
      <c r="N2770" s="41">
        <f t="shared" si="150"/>
        <v>0</v>
      </c>
      <c r="O2770" s="41">
        <f t="shared" si="151"/>
        <v>0</v>
      </c>
      <c r="P2770" s="41">
        <f t="shared" si="152"/>
        <v>0</v>
      </c>
    </row>
    <row r="2771" spans="11:16" x14ac:dyDescent="0.2">
      <c r="K2771" s="41"/>
      <c r="L2771" s="41"/>
      <c r="M2771" s="41"/>
      <c r="N2771" s="41">
        <f t="shared" si="150"/>
        <v>0</v>
      </c>
      <c r="O2771" s="41">
        <f t="shared" si="151"/>
        <v>0</v>
      </c>
      <c r="P2771" s="41">
        <f t="shared" si="152"/>
        <v>0</v>
      </c>
    </row>
    <row r="2772" spans="11:16" x14ac:dyDescent="0.2">
      <c r="K2772" s="41"/>
      <c r="L2772" s="41"/>
      <c r="M2772" s="41"/>
      <c r="N2772" s="41">
        <f t="shared" si="150"/>
        <v>0</v>
      </c>
      <c r="O2772" s="41">
        <f t="shared" si="151"/>
        <v>0</v>
      </c>
      <c r="P2772" s="41">
        <f t="shared" si="152"/>
        <v>0</v>
      </c>
    </row>
    <row r="2773" spans="11:16" x14ac:dyDescent="0.2">
      <c r="K2773" s="41"/>
      <c r="L2773" s="41"/>
      <c r="M2773" s="41"/>
      <c r="N2773" s="41">
        <f t="shared" si="150"/>
        <v>0</v>
      </c>
      <c r="O2773" s="41">
        <f t="shared" si="151"/>
        <v>0</v>
      </c>
      <c r="P2773" s="41">
        <f t="shared" si="152"/>
        <v>0</v>
      </c>
    </row>
    <row r="2774" spans="11:16" x14ac:dyDescent="0.2">
      <c r="K2774" s="41"/>
      <c r="L2774" s="41"/>
      <c r="M2774" s="41"/>
      <c r="N2774" s="41">
        <f t="shared" si="150"/>
        <v>0</v>
      </c>
      <c r="O2774" s="41">
        <f t="shared" si="151"/>
        <v>0</v>
      </c>
      <c r="P2774" s="41">
        <f t="shared" si="152"/>
        <v>0</v>
      </c>
    </row>
    <row r="2775" spans="11:16" x14ac:dyDescent="0.2">
      <c r="K2775" s="41"/>
      <c r="L2775" s="41"/>
      <c r="M2775" s="41"/>
      <c r="N2775" s="41">
        <f t="shared" si="150"/>
        <v>0</v>
      </c>
      <c r="O2775" s="41">
        <f t="shared" si="151"/>
        <v>0</v>
      </c>
      <c r="P2775" s="41">
        <f t="shared" si="152"/>
        <v>0</v>
      </c>
    </row>
    <row r="2776" spans="11:16" x14ac:dyDescent="0.2">
      <c r="K2776" s="41"/>
      <c r="L2776" s="41"/>
      <c r="M2776" s="41"/>
      <c r="N2776" s="41">
        <f t="shared" si="150"/>
        <v>0</v>
      </c>
      <c r="O2776" s="41">
        <f t="shared" si="151"/>
        <v>0</v>
      </c>
      <c r="P2776" s="41">
        <f t="shared" si="152"/>
        <v>0</v>
      </c>
    </row>
    <row r="2777" spans="11:16" x14ac:dyDescent="0.2">
      <c r="K2777" s="41"/>
      <c r="L2777" s="41"/>
      <c r="M2777" s="41"/>
      <c r="N2777" s="41">
        <f t="shared" si="150"/>
        <v>0</v>
      </c>
      <c r="O2777" s="41">
        <f t="shared" si="151"/>
        <v>0</v>
      </c>
      <c r="P2777" s="41">
        <f t="shared" si="152"/>
        <v>0</v>
      </c>
    </row>
    <row r="2778" spans="11:16" x14ac:dyDescent="0.2">
      <c r="K2778" s="41"/>
      <c r="L2778" s="41"/>
      <c r="M2778" s="41"/>
      <c r="N2778" s="41">
        <f t="shared" si="150"/>
        <v>0</v>
      </c>
      <c r="O2778" s="41">
        <f t="shared" si="151"/>
        <v>0</v>
      </c>
      <c r="P2778" s="41">
        <f t="shared" si="152"/>
        <v>0</v>
      </c>
    </row>
    <row r="2779" spans="11:16" x14ac:dyDescent="0.2">
      <c r="K2779" s="41"/>
      <c r="L2779" s="41"/>
      <c r="M2779" s="41"/>
      <c r="N2779" s="41">
        <f t="shared" si="150"/>
        <v>0</v>
      </c>
      <c r="O2779" s="41">
        <f t="shared" si="151"/>
        <v>0</v>
      </c>
      <c r="P2779" s="41">
        <f t="shared" si="152"/>
        <v>0</v>
      </c>
    </row>
    <row r="2780" spans="11:16" x14ac:dyDescent="0.2">
      <c r="K2780" s="41"/>
      <c r="L2780" s="41"/>
      <c r="M2780" s="41"/>
      <c r="N2780" s="41">
        <f t="shared" si="150"/>
        <v>0</v>
      </c>
      <c r="O2780" s="41">
        <f t="shared" si="151"/>
        <v>0</v>
      </c>
      <c r="P2780" s="41">
        <f t="shared" si="152"/>
        <v>0</v>
      </c>
    </row>
    <row r="2781" spans="11:16" x14ac:dyDescent="0.2">
      <c r="K2781" s="41"/>
      <c r="L2781" s="41"/>
      <c r="M2781" s="41"/>
      <c r="N2781" s="41">
        <f t="shared" si="150"/>
        <v>0</v>
      </c>
      <c r="O2781" s="41">
        <f t="shared" si="151"/>
        <v>0</v>
      </c>
      <c r="P2781" s="41">
        <f t="shared" si="152"/>
        <v>0</v>
      </c>
    </row>
    <row r="2782" spans="11:16" x14ac:dyDescent="0.2">
      <c r="K2782" s="41"/>
      <c r="L2782" s="41"/>
      <c r="M2782" s="41"/>
      <c r="N2782" s="41">
        <f t="shared" si="150"/>
        <v>0</v>
      </c>
      <c r="O2782" s="41">
        <f t="shared" si="151"/>
        <v>0</v>
      </c>
      <c r="P2782" s="41">
        <f t="shared" si="152"/>
        <v>0</v>
      </c>
    </row>
    <row r="2783" spans="11:16" x14ac:dyDescent="0.2">
      <c r="K2783" s="41"/>
      <c r="L2783" s="41"/>
      <c r="M2783" s="41"/>
      <c r="N2783" s="41">
        <f t="shared" si="150"/>
        <v>0</v>
      </c>
      <c r="O2783" s="41">
        <f t="shared" si="151"/>
        <v>0</v>
      </c>
      <c r="P2783" s="41">
        <f t="shared" si="152"/>
        <v>0</v>
      </c>
    </row>
    <row r="2784" spans="11:16" x14ac:dyDescent="0.2">
      <c r="K2784" s="41"/>
      <c r="L2784" s="41"/>
      <c r="M2784" s="41"/>
      <c r="N2784" s="41">
        <f t="shared" si="150"/>
        <v>0</v>
      </c>
      <c r="O2784" s="41">
        <f t="shared" si="151"/>
        <v>0</v>
      </c>
      <c r="P2784" s="41">
        <f t="shared" si="152"/>
        <v>0</v>
      </c>
    </row>
    <row r="2785" spans="11:16" x14ac:dyDescent="0.2">
      <c r="K2785" s="41"/>
      <c r="L2785" s="41"/>
      <c r="M2785" s="41"/>
      <c r="N2785" s="41">
        <f t="shared" si="150"/>
        <v>0</v>
      </c>
      <c r="O2785" s="41">
        <f t="shared" si="151"/>
        <v>0</v>
      </c>
      <c r="P2785" s="41">
        <f t="shared" si="152"/>
        <v>0</v>
      </c>
    </row>
    <row r="2786" spans="11:16" x14ac:dyDescent="0.2">
      <c r="K2786" s="41"/>
      <c r="L2786" s="41"/>
      <c r="M2786" s="41"/>
      <c r="N2786" s="41">
        <f t="shared" si="150"/>
        <v>0</v>
      </c>
      <c r="O2786" s="41">
        <f t="shared" si="151"/>
        <v>0</v>
      </c>
      <c r="P2786" s="41">
        <f t="shared" si="152"/>
        <v>0</v>
      </c>
    </row>
    <row r="2787" spans="11:16" x14ac:dyDescent="0.2">
      <c r="K2787" s="41"/>
      <c r="L2787" s="41"/>
      <c r="M2787" s="41"/>
      <c r="N2787" s="41">
        <f t="shared" si="150"/>
        <v>0</v>
      </c>
      <c r="O2787" s="41">
        <f t="shared" si="151"/>
        <v>0</v>
      </c>
      <c r="P2787" s="41">
        <f t="shared" si="152"/>
        <v>0</v>
      </c>
    </row>
    <row r="2788" spans="11:16" x14ac:dyDescent="0.2">
      <c r="K2788" s="41"/>
      <c r="L2788" s="41"/>
      <c r="M2788" s="41"/>
      <c r="N2788" s="41">
        <f t="shared" si="150"/>
        <v>0</v>
      </c>
      <c r="O2788" s="41">
        <f t="shared" si="151"/>
        <v>0</v>
      </c>
      <c r="P2788" s="41">
        <f t="shared" si="152"/>
        <v>0</v>
      </c>
    </row>
    <row r="2789" spans="11:16" x14ac:dyDescent="0.2">
      <c r="K2789" s="41"/>
      <c r="L2789" s="41"/>
      <c r="M2789" s="41"/>
      <c r="N2789" s="41">
        <f t="shared" si="150"/>
        <v>0</v>
      </c>
      <c r="O2789" s="41">
        <f t="shared" si="151"/>
        <v>0</v>
      </c>
      <c r="P2789" s="41">
        <f t="shared" si="152"/>
        <v>0</v>
      </c>
    </row>
    <row r="2790" spans="11:16" x14ac:dyDescent="0.2">
      <c r="K2790" s="41"/>
      <c r="L2790" s="41"/>
      <c r="M2790" s="41"/>
      <c r="N2790" s="41">
        <f t="shared" si="150"/>
        <v>0</v>
      </c>
      <c r="O2790" s="41">
        <f t="shared" si="151"/>
        <v>0</v>
      </c>
      <c r="P2790" s="41">
        <f t="shared" si="152"/>
        <v>0</v>
      </c>
    </row>
    <row r="2791" spans="11:16" x14ac:dyDescent="0.2">
      <c r="K2791" s="41"/>
      <c r="L2791" s="41"/>
      <c r="M2791" s="41"/>
      <c r="N2791" s="41">
        <f t="shared" si="150"/>
        <v>0</v>
      </c>
      <c r="O2791" s="41">
        <f t="shared" si="151"/>
        <v>0</v>
      </c>
      <c r="P2791" s="41">
        <f t="shared" si="152"/>
        <v>0</v>
      </c>
    </row>
    <row r="2792" spans="11:16" x14ac:dyDescent="0.2">
      <c r="K2792" s="41"/>
      <c r="L2792" s="41"/>
      <c r="M2792" s="41"/>
      <c r="N2792" s="41">
        <f t="shared" si="150"/>
        <v>0</v>
      </c>
      <c r="O2792" s="41">
        <f t="shared" si="151"/>
        <v>0</v>
      </c>
      <c r="P2792" s="41">
        <f t="shared" si="152"/>
        <v>0</v>
      </c>
    </row>
    <row r="2793" spans="11:16" x14ac:dyDescent="0.2">
      <c r="K2793" s="41"/>
      <c r="L2793" s="41"/>
      <c r="M2793" s="41"/>
      <c r="N2793" s="41">
        <f t="shared" si="150"/>
        <v>0</v>
      </c>
      <c r="O2793" s="41">
        <f t="shared" si="151"/>
        <v>0</v>
      </c>
      <c r="P2793" s="41">
        <f t="shared" si="152"/>
        <v>0</v>
      </c>
    </row>
    <row r="2794" spans="11:16" x14ac:dyDescent="0.2">
      <c r="K2794" s="41"/>
      <c r="L2794" s="41"/>
      <c r="M2794" s="41"/>
      <c r="N2794" s="41">
        <f t="shared" si="150"/>
        <v>0</v>
      </c>
      <c r="O2794" s="41">
        <f t="shared" si="151"/>
        <v>0</v>
      </c>
      <c r="P2794" s="41">
        <f t="shared" si="152"/>
        <v>0</v>
      </c>
    </row>
    <row r="2795" spans="11:16" x14ac:dyDescent="0.2">
      <c r="K2795" s="41"/>
      <c r="L2795" s="41"/>
      <c r="M2795" s="41"/>
      <c r="N2795" s="41">
        <f t="shared" si="150"/>
        <v>0</v>
      </c>
      <c r="O2795" s="41">
        <f t="shared" si="151"/>
        <v>0</v>
      </c>
      <c r="P2795" s="41">
        <f t="shared" si="152"/>
        <v>0</v>
      </c>
    </row>
    <row r="2796" spans="11:16" x14ac:dyDescent="0.2">
      <c r="K2796" s="41"/>
      <c r="L2796" s="41"/>
      <c r="M2796" s="41"/>
      <c r="N2796" s="41">
        <f t="shared" si="150"/>
        <v>0</v>
      </c>
      <c r="O2796" s="41">
        <f t="shared" si="151"/>
        <v>0</v>
      </c>
      <c r="P2796" s="41">
        <f t="shared" si="152"/>
        <v>0</v>
      </c>
    </row>
    <row r="2797" spans="11:16" x14ac:dyDescent="0.2">
      <c r="K2797" s="41"/>
      <c r="L2797" s="41"/>
      <c r="M2797" s="41"/>
      <c r="N2797" s="41">
        <f t="shared" si="150"/>
        <v>0</v>
      </c>
      <c r="O2797" s="41">
        <f t="shared" si="151"/>
        <v>0</v>
      </c>
      <c r="P2797" s="41">
        <f t="shared" si="152"/>
        <v>0</v>
      </c>
    </row>
    <row r="2798" spans="11:16" x14ac:dyDescent="0.2">
      <c r="K2798" s="41"/>
      <c r="L2798" s="41"/>
      <c r="M2798" s="41"/>
      <c r="N2798" s="41">
        <f t="shared" si="150"/>
        <v>0</v>
      </c>
      <c r="O2798" s="41">
        <f t="shared" si="151"/>
        <v>0</v>
      </c>
      <c r="P2798" s="41">
        <f t="shared" si="152"/>
        <v>0</v>
      </c>
    </row>
    <row r="2799" spans="11:16" x14ac:dyDescent="0.2">
      <c r="K2799" s="41"/>
      <c r="L2799" s="41"/>
      <c r="M2799" s="41"/>
      <c r="N2799" s="41">
        <f t="shared" si="150"/>
        <v>0</v>
      </c>
      <c r="O2799" s="41">
        <f t="shared" si="151"/>
        <v>0</v>
      </c>
      <c r="P2799" s="41">
        <f t="shared" si="152"/>
        <v>0</v>
      </c>
    </row>
    <row r="2800" spans="11:16" x14ac:dyDescent="0.2">
      <c r="K2800" s="41"/>
      <c r="L2800" s="41"/>
      <c r="M2800" s="41"/>
      <c r="N2800" s="41">
        <f t="shared" si="150"/>
        <v>0</v>
      </c>
      <c r="O2800" s="41">
        <f t="shared" si="151"/>
        <v>0</v>
      </c>
      <c r="P2800" s="41">
        <f t="shared" si="152"/>
        <v>0</v>
      </c>
    </row>
    <row r="2801" spans="11:16" x14ac:dyDescent="0.2">
      <c r="K2801" s="41"/>
      <c r="L2801" s="41"/>
      <c r="M2801" s="41"/>
      <c r="N2801" s="41">
        <f t="shared" si="150"/>
        <v>0</v>
      </c>
      <c r="O2801" s="41">
        <f t="shared" si="151"/>
        <v>0</v>
      </c>
      <c r="P2801" s="41">
        <f t="shared" si="152"/>
        <v>0</v>
      </c>
    </row>
    <row r="2802" spans="11:16" x14ac:dyDescent="0.2">
      <c r="K2802" s="41"/>
      <c r="L2802" s="41"/>
      <c r="M2802" s="41"/>
      <c r="N2802" s="41">
        <f t="shared" si="150"/>
        <v>0</v>
      </c>
      <c r="O2802" s="41">
        <f t="shared" si="151"/>
        <v>0</v>
      </c>
      <c r="P2802" s="41">
        <f t="shared" si="152"/>
        <v>0</v>
      </c>
    </row>
    <row r="2803" spans="11:16" x14ac:dyDescent="0.2">
      <c r="K2803" s="41"/>
      <c r="L2803" s="41"/>
      <c r="M2803" s="41"/>
      <c r="N2803" s="41">
        <f t="shared" si="150"/>
        <v>0</v>
      </c>
      <c r="O2803" s="41">
        <f t="shared" si="151"/>
        <v>0</v>
      </c>
      <c r="P2803" s="41">
        <f t="shared" si="152"/>
        <v>0</v>
      </c>
    </row>
    <row r="2804" spans="11:16" x14ac:dyDescent="0.2">
      <c r="K2804" s="41"/>
      <c r="L2804" s="41"/>
      <c r="M2804" s="41"/>
      <c r="N2804" s="41">
        <f t="shared" si="150"/>
        <v>0</v>
      </c>
      <c r="O2804" s="41">
        <f t="shared" si="151"/>
        <v>0</v>
      </c>
      <c r="P2804" s="41">
        <f t="shared" si="152"/>
        <v>0</v>
      </c>
    </row>
    <row r="2805" spans="11:16" x14ac:dyDescent="0.2">
      <c r="K2805" s="41"/>
      <c r="L2805" s="41"/>
      <c r="M2805" s="41"/>
      <c r="N2805" s="41">
        <f t="shared" si="150"/>
        <v>0</v>
      </c>
      <c r="O2805" s="41">
        <f t="shared" si="151"/>
        <v>0</v>
      </c>
      <c r="P2805" s="41">
        <f t="shared" si="152"/>
        <v>0</v>
      </c>
    </row>
    <row r="2806" spans="11:16" x14ac:dyDescent="0.2">
      <c r="K2806" s="41"/>
      <c r="L2806" s="41"/>
      <c r="M2806" s="41"/>
      <c r="N2806" s="41">
        <f t="shared" si="150"/>
        <v>0</v>
      </c>
      <c r="O2806" s="41">
        <f t="shared" si="151"/>
        <v>0</v>
      </c>
      <c r="P2806" s="41">
        <f t="shared" si="152"/>
        <v>0</v>
      </c>
    </row>
    <row r="2807" spans="11:16" x14ac:dyDescent="0.2">
      <c r="K2807" s="41"/>
      <c r="L2807" s="41"/>
      <c r="M2807" s="41"/>
      <c r="N2807" s="41">
        <f t="shared" si="150"/>
        <v>0</v>
      </c>
      <c r="O2807" s="41">
        <f t="shared" si="151"/>
        <v>0</v>
      </c>
      <c r="P2807" s="41">
        <f t="shared" si="152"/>
        <v>0</v>
      </c>
    </row>
    <row r="2808" spans="11:16" x14ac:dyDescent="0.2">
      <c r="K2808" s="41"/>
      <c r="L2808" s="41"/>
      <c r="M2808" s="41"/>
      <c r="N2808" s="41">
        <f t="shared" si="150"/>
        <v>0</v>
      </c>
      <c r="O2808" s="41">
        <f t="shared" si="151"/>
        <v>0</v>
      </c>
      <c r="P2808" s="41">
        <f t="shared" si="152"/>
        <v>0</v>
      </c>
    </row>
    <row r="2809" spans="11:16" x14ac:dyDescent="0.2">
      <c r="K2809" s="41"/>
      <c r="L2809" s="41"/>
      <c r="M2809" s="41"/>
      <c r="N2809" s="41">
        <f t="shared" si="150"/>
        <v>0</v>
      </c>
      <c r="O2809" s="41">
        <f t="shared" si="151"/>
        <v>0</v>
      </c>
      <c r="P2809" s="41">
        <f t="shared" si="152"/>
        <v>0</v>
      </c>
    </row>
    <row r="2810" spans="11:16" x14ac:dyDescent="0.2">
      <c r="K2810" s="41"/>
      <c r="L2810" s="41"/>
      <c r="M2810" s="41"/>
      <c r="N2810" s="41">
        <f t="shared" si="150"/>
        <v>0</v>
      </c>
      <c r="O2810" s="41">
        <f t="shared" si="151"/>
        <v>0</v>
      </c>
      <c r="P2810" s="41">
        <f t="shared" si="152"/>
        <v>0</v>
      </c>
    </row>
    <row r="2811" spans="11:16" x14ac:dyDescent="0.2">
      <c r="K2811" s="41"/>
      <c r="L2811" s="41"/>
      <c r="M2811" s="41"/>
      <c r="N2811" s="41">
        <f t="shared" si="150"/>
        <v>0</v>
      </c>
      <c r="O2811" s="41">
        <f t="shared" si="151"/>
        <v>0</v>
      </c>
      <c r="P2811" s="41">
        <f t="shared" si="152"/>
        <v>0</v>
      </c>
    </row>
    <row r="2812" spans="11:16" x14ac:dyDescent="0.2">
      <c r="K2812" s="41"/>
      <c r="L2812" s="41"/>
      <c r="M2812" s="41"/>
      <c r="N2812" s="41">
        <f t="shared" si="150"/>
        <v>0</v>
      </c>
      <c r="O2812" s="41">
        <f t="shared" si="151"/>
        <v>0</v>
      </c>
      <c r="P2812" s="41">
        <f t="shared" si="152"/>
        <v>0</v>
      </c>
    </row>
    <row r="2813" spans="11:16" x14ac:dyDescent="0.2">
      <c r="K2813" s="41"/>
      <c r="L2813" s="41"/>
      <c r="M2813" s="41"/>
      <c r="N2813" s="41">
        <f t="shared" si="150"/>
        <v>0</v>
      </c>
      <c r="O2813" s="41">
        <f t="shared" si="151"/>
        <v>0</v>
      </c>
      <c r="P2813" s="41">
        <f t="shared" si="152"/>
        <v>0</v>
      </c>
    </row>
    <row r="2814" spans="11:16" x14ac:dyDescent="0.2">
      <c r="K2814" s="41"/>
      <c r="L2814" s="41"/>
      <c r="M2814" s="41"/>
      <c r="N2814" s="41">
        <f t="shared" si="150"/>
        <v>0</v>
      </c>
      <c r="O2814" s="41">
        <f t="shared" si="151"/>
        <v>0</v>
      </c>
      <c r="P2814" s="41">
        <f t="shared" si="152"/>
        <v>0</v>
      </c>
    </row>
    <row r="2815" spans="11:16" x14ac:dyDescent="0.2">
      <c r="K2815" s="41"/>
      <c r="L2815" s="41"/>
      <c r="M2815" s="41"/>
      <c r="N2815" s="41">
        <f t="shared" si="150"/>
        <v>0</v>
      </c>
      <c r="O2815" s="41">
        <f t="shared" si="151"/>
        <v>0</v>
      </c>
      <c r="P2815" s="41">
        <f t="shared" si="152"/>
        <v>0</v>
      </c>
    </row>
    <row r="2816" spans="11:16" x14ac:dyDescent="0.2">
      <c r="K2816" s="41"/>
      <c r="L2816" s="41"/>
      <c r="M2816" s="41"/>
      <c r="N2816" s="41">
        <f t="shared" si="150"/>
        <v>0</v>
      </c>
      <c r="O2816" s="41">
        <f t="shared" si="151"/>
        <v>0</v>
      </c>
      <c r="P2816" s="41">
        <f t="shared" si="152"/>
        <v>0</v>
      </c>
    </row>
    <row r="2817" spans="11:16" x14ac:dyDescent="0.2">
      <c r="K2817" s="41"/>
      <c r="L2817" s="41"/>
      <c r="M2817" s="41"/>
      <c r="N2817" s="41">
        <f t="shared" si="150"/>
        <v>0</v>
      </c>
      <c r="O2817" s="41">
        <f t="shared" si="151"/>
        <v>0</v>
      </c>
      <c r="P2817" s="41">
        <f t="shared" si="152"/>
        <v>0</v>
      </c>
    </row>
    <row r="2818" spans="11:16" x14ac:dyDescent="0.2">
      <c r="K2818" s="41"/>
      <c r="L2818" s="41"/>
      <c r="M2818" s="41"/>
      <c r="N2818" s="41">
        <f t="shared" si="150"/>
        <v>0</v>
      </c>
      <c r="O2818" s="41">
        <f t="shared" si="151"/>
        <v>0</v>
      </c>
      <c r="P2818" s="41">
        <f t="shared" si="152"/>
        <v>0</v>
      </c>
    </row>
    <row r="2819" spans="11:16" x14ac:dyDescent="0.2">
      <c r="K2819" s="41"/>
      <c r="L2819" s="41"/>
      <c r="M2819" s="41"/>
      <c r="N2819" s="41">
        <f t="shared" si="150"/>
        <v>0</v>
      </c>
      <c r="O2819" s="41">
        <f t="shared" si="151"/>
        <v>0</v>
      </c>
      <c r="P2819" s="41">
        <f t="shared" si="152"/>
        <v>0</v>
      </c>
    </row>
    <row r="2820" spans="11:16" x14ac:dyDescent="0.2">
      <c r="K2820" s="41"/>
      <c r="L2820" s="41"/>
      <c r="M2820" s="41"/>
      <c r="N2820" s="41">
        <f t="shared" si="150"/>
        <v>0</v>
      </c>
      <c r="O2820" s="41">
        <f t="shared" si="151"/>
        <v>0</v>
      </c>
      <c r="P2820" s="41">
        <f t="shared" si="152"/>
        <v>0</v>
      </c>
    </row>
    <row r="2821" spans="11:16" x14ac:dyDescent="0.2">
      <c r="K2821" s="41"/>
      <c r="L2821" s="41"/>
      <c r="M2821" s="41"/>
      <c r="N2821" s="41">
        <f t="shared" si="150"/>
        <v>0</v>
      </c>
      <c r="O2821" s="41">
        <f t="shared" si="151"/>
        <v>0</v>
      </c>
      <c r="P2821" s="41">
        <f t="shared" si="152"/>
        <v>0</v>
      </c>
    </row>
    <row r="2822" spans="11:16" x14ac:dyDescent="0.2">
      <c r="K2822" s="41"/>
      <c r="L2822" s="41"/>
      <c r="M2822" s="41"/>
      <c r="N2822" s="41">
        <f t="shared" si="150"/>
        <v>0</v>
      </c>
      <c r="O2822" s="41">
        <f t="shared" si="151"/>
        <v>0</v>
      </c>
      <c r="P2822" s="41">
        <f t="shared" si="152"/>
        <v>0</v>
      </c>
    </row>
    <row r="2823" spans="11:16" x14ac:dyDescent="0.2">
      <c r="K2823" s="41"/>
      <c r="L2823" s="41"/>
      <c r="M2823" s="41"/>
      <c r="N2823" s="41">
        <f t="shared" ref="N2823:N2886" si="153">K2823-L2823</f>
        <v>0</v>
      </c>
      <c r="O2823" s="41">
        <f t="shared" ref="O2823:O2886" si="154">K2823-M2823</f>
        <v>0</v>
      </c>
      <c r="P2823" s="41">
        <f t="shared" ref="P2823:P2886" si="155">L2823-M2823</f>
        <v>0</v>
      </c>
    </row>
    <row r="2824" spans="11:16" x14ac:dyDescent="0.2">
      <c r="K2824" s="41"/>
      <c r="L2824" s="41"/>
      <c r="M2824" s="41"/>
      <c r="N2824" s="41">
        <f t="shared" si="153"/>
        <v>0</v>
      </c>
      <c r="O2824" s="41">
        <f t="shared" si="154"/>
        <v>0</v>
      </c>
      <c r="P2824" s="41">
        <f t="shared" si="155"/>
        <v>0</v>
      </c>
    </row>
    <row r="2825" spans="11:16" x14ac:dyDescent="0.2">
      <c r="K2825" s="41"/>
      <c r="L2825" s="41"/>
      <c r="M2825" s="41"/>
      <c r="N2825" s="41">
        <f t="shared" si="153"/>
        <v>0</v>
      </c>
      <c r="O2825" s="41">
        <f t="shared" si="154"/>
        <v>0</v>
      </c>
      <c r="P2825" s="41">
        <f t="shared" si="155"/>
        <v>0</v>
      </c>
    </row>
    <row r="2826" spans="11:16" x14ac:dyDescent="0.2">
      <c r="K2826" s="41"/>
      <c r="L2826" s="41"/>
      <c r="M2826" s="41"/>
      <c r="N2826" s="41">
        <f t="shared" si="153"/>
        <v>0</v>
      </c>
      <c r="O2826" s="41">
        <f t="shared" si="154"/>
        <v>0</v>
      </c>
      <c r="P2826" s="41">
        <f t="shared" si="155"/>
        <v>0</v>
      </c>
    </row>
    <row r="2827" spans="11:16" x14ac:dyDescent="0.2">
      <c r="K2827" s="41"/>
      <c r="L2827" s="41"/>
      <c r="M2827" s="41"/>
      <c r="N2827" s="41">
        <f t="shared" si="153"/>
        <v>0</v>
      </c>
      <c r="O2827" s="41">
        <f t="shared" si="154"/>
        <v>0</v>
      </c>
      <c r="P2827" s="41">
        <f t="shared" si="155"/>
        <v>0</v>
      </c>
    </row>
    <row r="2828" spans="11:16" x14ac:dyDescent="0.2">
      <c r="K2828" s="41"/>
      <c r="L2828" s="41"/>
      <c r="M2828" s="41"/>
      <c r="N2828" s="41">
        <f t="shared" si="153"/>
        <v>0</v>
      </c>
      <c r="O2828" s="41">
        <f t="shared" si="154"/>
        <v>0</v>
      </c>
      <c r="P2828" s="41">
        <f t="shared" si="155"/>
        <v>0</v>
      </c>
    </row>
    <row r="2829" spans="11:16" x14ac:dyDescent="0.2">
      <c r="K2829" s="41"/>
      <c r="L2829" s="41"/>
      <c r="M2829" s="41"/>
      <c r="N2829" s="41">
        <f t="shared" si="153"/>
        <v>0</v>
      </c>
      <c r="O2829" s="41">
        <f t="shared" si="154"/>
        <v>0</v>
      </c>
      <c r="P2829" s="41">
        <f t="shared" si="155"/>
        <v>0</v>
      </c>
    </row>
    <row r="2830" spans="11:16" x14ac:dyDescent="0.2">
      <c r="K2830" s="41"/>
      <c r="L2830" s="41"/>
      <c r="M2830" s="41"/>
      <c r="N2830" s="41">
        <f t="shared" si="153"/>
        <v>0</v>
      </c>
      <c r="O2830" s="41">
        <f t="shared" si="154"/>
        <v>0</v>
      </c>
      <c r="P2830" s="41">
        <f t="shared" si="155"/>
        <v>0</v>
      </c>
    </row>
    <row r="2831" spans="11:16" x14ac:dyDescent="0.2">
      <c r="K2831" s="41"/>
      <c r="L2831" s="41"/>
      <c r="M2831" s="41"/>
      <c r="N2831" s="41">
        <f t="shared" si="153"/>
        <v>0</v>
      </c>
      <c r="O2831" s="41">
        <f t="shared" si="154"/>
        <v>0</v>
      </c>
      <c r="P2831" s="41">
        <f t="shared" si="155"/>
        <v>0</v>
      </c>
    </row>
    <row r="2832" spans="11:16" x14ac:dyDescent="0.2">
      <c r="K2832" s="41"/>
      <c r="L2832" s="41"/>
      <c r="M2832" s="41"/>
      <c r="N2832" s="41">
        <f t="shared" si="153"/>
        <v>0</v>
      </c>
      <c r="O2832" s="41">
        <f t="shared" si="154"/>
        <v>0</v>
      </c>
      <c r="P2832" s="41">
        <f t="shared" si="155"/>
        <v>0</v>
      </c>
    </row>
    <row r="2833" spans="11:16" x14ac:dyDescent="0.2">
      <c r="K2833" s="41"/>
      <c r="L2833" s="41"/>
      <c r="M2833" s="41"/>
      <c r="N2833" s="41">
        <f t="shared" si="153"/>
        <v>0</v>
      </c>
      <c r="O2833" s="41">
        <f t="shared" si="154"/>
        <v>0</v>
      </c>
      <c r="P2833" s="41">
        <f t="shared" si="155"/>
        <v>0</v>
      </c>
    </row>
    <row r="2834" spans="11:16" x14ac:dyDescent="0.2">
      <c r="K2834" s="41"/>
      <c r="L2834" s="41"/>
      <c r="M2834" s="41"/>
      <c r="N2834" s="41">
        <f t="shared" si="153"/>
        <v>0</v>
      </c>
      <c r="O2834" s="41">
        <f t="shared" si="154"/>
        <v>0</v>
      </c>
      <c r="P2834" s="41">
        <f t="shared" si="155"/>
        <v>0</v>
      </c>
    </row>
    <row r="2835" spans="11:16" x14ac:dyDescent="0.2">
      <c r="K2835" s="41"/>
      <c r="L2835" s="41"/>
      <c r="M2835" s="41"/>
      <c r="N2835" s="41">
        <f t="shared" si="153"/>
        <v>0</v>
      </c>
      <c r="O2835" s="41">
        <f t="shared" si="154"/>
        <v>0</v>
      </c>
      <c r="P2835" s="41">
        <f t="shared" si="155"/>
        <v>0</v>
      </c>
    </row>
    <row r="2836" spans="11:16" x14ac:dyDescent="0.2">
      <c r="K2836" s="41"/>
      <c r="L2836" s="41"/>
      <c r="M2836" s="41"/>
      <c r="N2836" s="41">
        <f t="shared" si="153"/>
        <v>0</v>
      </c>
      <c r="O2836" s="41">
        <f t="shared" si="154"/>
        <v>0</v>
      </c>
      <c r="P2836" s="41">
        <f t="shared" si="155"/>
        <v>0</v>
      </c>
    </row>
    <row r="2837" spans="11:16" x14ac:dyDescent="0.2">
      <c r="K2837" s="41"/>
      <c r="L2837" s="41"/>
      <c r="M2837" s="41"/>
      <c r="N2837" s="41">
        <f t="shared" si="153"/>
        <v>0</v>
      </c>
      <c r="O2837" s="41">
        <f t="shared" si="154"/>
        <v>0</v>
      </c>
      <c r="P2837" s="41">
        <f t="shared" si="155"/>
        <v>0</v>
      </c>
    </row>
    <row r="2838" spans="11:16" x14ac:dyDescent="0.2">
      <c r="K2838" s="41"/>
      <c r="L2838" s="41"/>
      <c r="M2838" s="41"/>
      <c r="N2838" s="41">
        <f t="shared" si="153"/>
        <v>0</v>
      </c>
      <c r="O2838" s="41">
        <f t="shared" si="154"/>
        <v>0</v>
      </c>
      <c r="P2838" s="41">
        <f t="shared" si="155"/>
        <v>0</v>
      </c>
    </row>
    <row r="2839" spans="11:16" x14ac:dyDescent="0.2">
      <c r="K2839" s="41"/>
      <c r="L2839" s="41"/>
      <c r="M2839" s="41"/>
      <c r="N2839" s="41">
        <f t="shared" si="153"/>
        <v>0</v>
      </c>
      <c r="O2839" s="41">
        <f t="shared" si="154"/>
        <v>0</v>
      </c>
      <c r="P2839" s="41">
        <f t="shared" si="155"/>
        <v>0</v>
      </c>
    </row>
    <row r="2840" spans="11:16" x14ac:dyDescent="0.2">
      <c r="K2840" s="41"/>
      <c r="L2840" s="41"/>
      <c r="M2840" s="41"/>
      <c r="N2840" s="41">
        <f t="shared" si="153"/>
        <v>0</v>
      </c>
      <c r="O2840" s="41">
        <f t="shared" si="154"/>
        <v>0</v>
      </c>
      <c r="P2840" s="41">
        <f t="shared" si="155"/>
        <v>0</v>
      </c>
    </row>
    <row r="2841" spans="11:16" x14ac:dyDescent="0.2">
      <c r="K2841" s="41"/>
      <c r="L2841" s="41"/>
      <c r="M2841" s="41"/>
      <c r="N2841" s="41">
        <f t="shared" si="153"/>
        <v>0</v>
      </c>
      <c r="O2841" s="41">
        <f t="shared" si="154"/>
        <v>0</v>
      </c>
      <c r="P2841" s="41">
        <f t="shared" si="155"/>
        <v>0</v>
      </c>
    </row>
    <row r="2842" spans="11:16" x14ac:dyDescent="0.2">
      <c r="K2842" s="41"/>
      <c r="L2842" s="41"/>
      <c r="M2842" s="41"/>
      <c r="N2842" s="41">
        <f t="shared" si="153"/>
        <v>0</v>
      </c>
      <c r="O2842" s="41">
        <f t="shared" si="154"/>
        <v>0</v>
      </c>
      <c r="P2842" s="41">
        <f t="shared" si="155"/>
        <v>0</v>
      </c>
    </row>
    <row r="2843" spans="11:16" x14ac:dyDescent="0.2">
      <c r="K2843" s="41"/>
      <c r="L2843" s="41"/>
      <c r="M2843" s="41"/>
      <c r="N2843" s="41">
        <f t="shared" si="153"/>
        <v>0</v>
      </c>
      <c r="O2843" s="41">
        <f t="shared" si="154"/>
        <v>0</v>
      </c>
      <c r="P2843" s="41">
        <f t="shared" si="155"/>
        <v>0</v>
      </c>
    </row>
    <row r="2844" spans="11:16" x14ac:dyDescent="0.2">
      <c r="K2844" s="41"/>
      <c r="L2844" s="41"/>
      <c r="M2844" s="41"/>
      <c r="N2844" s="41">
        <f t="shared" si="153"/>
        <v>0</v>
      </c>
      <c r="O2844" s="41">
        <f t="shared" si="154"/>
        <v>0</v>
      </c>
      <c r="P2844" s="41">
        <f t="shared" si="155"/>
        <v>0</v>
      </c>
    </row>
    <row r="2845" spans="11:16" x14ac:dyDescent="0.2">
      <c r="K2845" s="41"/>
      <c r="L2845" s="41"/>
      <c r="M2845" s="41"/>
      <c r="N2845" s="41">
        <f t="shared" si="153"/>
        <v>0</v>
      </c>
      <c r="O2845" s="41">
        <f t="shared" si="154"/>
        <v>0</v>
      </c>
      <c r="P2845" s="41">
        <f t="shared" si="155"/>
        <v>0</v>
      </c>
    </row>
    <row r="2846" spans="11:16" x14ac:dyDescent="0.2">
      <c r="K2846" s="41"/>
      <c r="L2846" s="41"/>
      <c r="M2846" s="41"/>
      <c r="N2846" s="41">
        <f t="shared" si="153"/>
        <v>0</v>
      </c>
      <c r="O2846" s="41">
        <f t="shared" si="154"/>
        <v>0</v>
      </c>
      <c r="P2846" s="41">
        <f t="shared" si="155"/>
        <v>0</v>
      </c>
    </row>
    <row r="2847" spans="11:16" x14ac:dyDescent="0.2">
      <c r="K2847" s="41"/>
      <c r="L2847" s="41"/>
      <c r="M2847" s="41"/>
      <c r="N2847" s="41">
        <f t="shared" si="153"/>
        <v>0</v>
      </c>
      <c r="O2847" s="41">
        <f t="shared" si="154"/>
        <v>0</v>
      </c>
      <c r="P2847" s="41">
        <f t="shared" si="155"/>
        <v>0</v>
      </c>
    </row>
    <row r="2848" spans="11:16" x14ac:dyDescent="0.2">
      <c r="K2848" s="41"/>
      <c r="L2848" s="41"/>
      <c r="M2848" s="41"/>
      <c r="N2848" s="41">
        <f t="shared" si="153"/>
        <v>0</v>
      </c>
      <c r="O2848" s="41">
        <f t="shared" si="154"/>
        <v>0</v>
      </c>
      <c r="P2848" s="41">
        <f t="shared" si="155"/>
        <v>0</v>
      </c>
    </row>
    <row r="2849" spans="11:16" x14ac:dyDescent="0.2">
      <c r="K2849" s="41"/>
      <c r="L2849" s="41"/>
      <c r="M2849" s="41"/>
      <c r="N2849" s="41">
        <f t="shared" si="153"/>
        <v>0</v>
      </c>
      <c r="O2849" s="41">
        <f t="shared" si="154"/>
        <v>0</v>
      </c>
      <c r="P2849" s="41">
        <f t="shared" si="155"/>
        <v>0</v>
      </c>
    </row>
    <row r="2850" spans="11:16" x14ac:dyDescent="0.2">
      <c r="K2850" s="41"/>
      <c r="L2850" s="41"/>
      <c r="M2850" s="41"/>
      <c r="N2850" s="41">
        <f t="shared" si="153"/>
        <v>0</v>
      </c>
      <c r="O2850" s="41">
        <f t="shared" si="154"/>
        <v>0</v>
      </c>
      <c r="P2850" s="41">
        <f t="shared" si="155"/>
        <v>0</v>
      </c>
    </row>
    <row r="2851" spans="11:16" x14ac:dyDescent="0.2">
      <c r="K2851" s="41"/>
      <c r="L2851" s="41"/>
      <c r="M2851" s="41"/>
      <c r="N2851" s="41">
        <f t="shared" si="153"/>
        <v>0</v>
      </c>
      <c r="O2851" s="41">
        <f t="shared" si="154"/>
        <v>0</v>
      </c>
      <c r="P2851" s="41">
        <f t="shared" si="155"/>
        <v>0</v>
      </c>
    </row>
    <row r="2852" spans="11:16" x14ac:dyDescent="0.2">
      <c r="K2852" s="41"/>
      <c r="L2852" s="41"/>
      <c r="M2852" s="41"/>
      <c r="N2852" s="41">
        <f t="shared" si="153"/>
        <v>0</v>
      </c>
      <c r="O2852" s="41">
        <f t="shared" si="154"/>
        <v>0</v>
      </c>
      <c r="P2852" s="41">
        <f t="shared" si="155"/>
        <v>0</v>
      </c>
    </row>
    <row r="2853" spans="11:16" x14ac:dyDescent="0.2">
      <c r="K2853" s="41"/>
      <c r="L2853" s="41"/>
      <c r="M2853" s="41"/>
      <c r="N2853" s="41">
        <f t="shared" si="153"/>
        <v>0</v>
      </c>
      <c r="O2853" s="41">
        <f t="shared" si="154"/>
        <v>0</v>
      </c>
      <c r="P2853" s="41">
        <f t="shared" si="155"/>
        <v>0</v>
      </c>
    </row>
    <row r="2854" spans="11:16" x14ac:dyDescent="0.2">
      <c r="K2854" s="41"/>
      <c r="L2854" s="41"/>
      <c r="M2854" s="41"/>
      <c r="N2854" s="41">
        <f t="shared" si="153"/>
        <v>0</v>
      </c>
      <c r="O2854" s="41">
        <f t="shared" si="154"/>
        <v>0</v>
      </c>
      <c r="P2854" s="41">
        <f t="shared" si="155"/>
        <v>0</v>
      </c>
    </row>
    <row r="2855" spans="11:16" x14ac:dyDescent="0.2">
      <c r="K2855" s="41"/>
      <c r="L2855" s="41"/>
      <c r="M2855" s="41"/>
      <c r="N2855" s="41">
        <f t="shared" si="153"/>
        <v>0</v>
      </c>
      <c r="O2855" s="41">
        <f t="shared" si="154"/>
        <v>0</v>
      </c>
      <c r="P2855" s="41">
        <f t="shared" si="155"/>
        <v>0</v>
      </c>
    </row>
    <row r="2856" spans="11:16" x14ac:dyDescent="0.2">
      <c r="K2856" s="41"/>
      <c r="L2856" s="41"/>
      <c r="M2856" s="41"/>
      <c r="N2856" s="41">
        <f t="shared" si="153"/>
        <v>0</v>
      </c>
      <c r="O2856" s="41">
        <f t="shared" si="154"/>
        <v>0</v>
      </c>
      <c r="P2856" s="41">
        <f t="shared" si="155"/>
        <v>0</v>
      </c>
    </row>
    <row r="2857" spans="11:16" x14ac:dyDescent="0.2">
      <c r="K2857" s="41"/>
      <c r="L2857" s="41"/>
      <c r="M2857" s="41"/>
      <c r="N2857" s="41">
        <f t="shared" si="153"/>
        <v>0</v>
      </c>
      <c r="O2857" s="41">
        <f t="shared" si="154"/>
        <v>0</v>
      </c>
      <c r="P2857" s="41">
        <f t="shared" si="155"/>
        <v>0</v>
      </c>
    </row>
    <row r="2858" spans="11:16" x14ac:dyDescent="0.2">
      <c r="K2858" s="41"/>
      <c r="L2858" s="41"/>
      <c r="M2858" s="41"/>
      <c r="N2858" s="41">
        <f t="shared" si="153"/>
        <v>0</v>
      </c>
      <c r="O2858" s="41">
        <f t="shared" si="154"/>
        <v>0</v>
      </c>
      <c r="P2858" s="41">
        <f t="shared" si="155"/>
        <v>0</v>
      </c>
    </row>
    <row r="2859" spans="11:16" x14ac:dyDescent="0.2">
      <c r="K2859" s="41"/>
      <c r="L2859" s="41"/>
      <c r="M2859" s="41"/>
      <c r="N2859" s="41">
        <f t="shared" si="153"/>
        <v>0</v>
      </c>
      <c r="O2859" s="41">
        <f t="shared" si="154"/>
        <v>0</v>
      </c>
      <c r="P2859" s="41">
        <f t="shared" si="155"/>
        <v>0</v>
      </c>
    </row>
    <row r="2860" spans="11:16" x14ac:dyDescent="0.2">
      <c r="K2860" s="41"/>
      <c r="L2860" s="41"/>
      <c r="M2860" s="41"/>
      <c r="N2860" s="41">
        <f t="shared" si="153"/>
        <v>0</v>
      </c>
      <c r="O2860" s="41">
        <f t="shared" si="154"/>
        <v>0</v>
      </c>
      <c r="P2860" s="41">
        <f t="shared" si="155"/>
        <v>0</v>
      </c>
    </row>
    <row r="2861" spans="11:16" x14ac:dyDescent="0.2">
      <c r="K2861" s="41"/>
      <c r="L2861" s="41"/>
      <c r="M2861" s="41"/>
      <c r="N2861" s="41">
        <f t="shared" si="153"/>
        <v>0</v>
      </c>
      <c r="O2861" s="41">
        <f t="shared" si="154"/>
        <v>0</v>
      </c>
      <c r="P2861" s="41">
        <f t="shared" si="155"/>
        <v>0</v>
      </c>
    </row>
    <row r="2862" spans="11:16" x14ac:dyDescent="0.2">
      <c r="K2862" s="41"/>
      <c r="L2862" s="41"/>
      <c r="M2862" s="41"/>
      <c r="N2862" s="41">
        <f t="shared" si="153"/>
        <v>0</v>
      </c>
      <c r="O2862" s="41">
        <f t="shared" si="154"/>
        <v>0</v>
      </c>
      <c r="P2862" s="41">
        <f t="shared" si="155"/>
        <v>0</v>
      </c>
    </row>
    <row r="2863" spans="11:16" x14ac:dyDescent="0.2">
      <c r="K2863" s="41"/>
      <c r="L2863" s="41"/>
      <c r="M2863" s="41"/>
      <c r="N2863" s="41">
        <f t="shared" si="153"/>
        <v>0</v>
      </c>
      <c r="O2863" s="41">
        <f t="shared" si="154"/>
        <v>0</v>
      </c>
      <c r="P2863" s="41">
        <f t="shared" si="155"/>
        <v>0</v>
      </c>
    </row>
    <row r="2864" spans="11:16" x14ac:dyDescent="0.2">
      <c r="K2864" s="41"/>
      <c r="L2864" s="41"/>
      <c r="M2864" s="41"/>
      <c r="N2864" s="41">
        <f t="shared" si="153"/>
        <v>0</v>
      </c>
      <c r="O2864" s="41">
        <f t="shared" si="154"/>
        <v>0</v>
      </c>
      <c r="P2864" s="41">
        <f t="shared" si="155"/>
        <v>0</v>
      </c>
    </row>
    <row r="2865" spans="11:16" x14ac:dyDescent="0.2">
      <c r="K2865" s="41"/>
      <c r="L2865" s="41"/>
      <c r="M2865" s="41"/>
      <c r="N2865" s="41">
        <f t="shared" si="153"/>
        <v>0</v>
      </c>
      <c r="O2865" s="41">
        <f t="shared" si="154"/>
        <v>0</v>
      </c>
      <c r="P2865" s="41">
        <f t="shared" si="155"/>
        <v>0</v>
      </c>
    </row>
    <row r="2866" spans="11:16" x14ac:dyDescent="0.2">
      <c r="K2866" s="41"/>
      <c r="L2866" s="41"/>
      <c r="M2866" s="41"/>
      <c r="N2866" s="41">
        <f t="shared" si="153"/>
        <v>0</v>
      </c>
      <c r="O2866" s="41">
        <f t="shared" si="154"/>
        <v>0</v>
      </c>
      <c r="P2866" s="41">
        <f t="shared" si="155"/>
        <v>0</v>
      </c>
    </row>
    <row r="2867" spans="11:16" x14ac:dyDescent="0.2">
      <c r="K2867" s="41"/>
      <c r="L2867" s="41"/>
      <c r="M2867" s="41"/>
      <c r="N2867" s="41">
        <f t="shared" si="153"/>
        <v>0</v>
      </c>
      <c r="O2867" s="41">
        <f t="shared" si="154"/>
        <v>0</v>
      </c>
      <c r="P2867" s="41">
        <f t="shared" si="155"/>
        <v>0</v>
      </c>
    </row>
    <row r="2868" spans="11:16" x14ac:dyDescent="0.2">
      <c r="K2868" s="41"/>
      <c r="L2868" s="41"/>
      <c r="M2868" s="41"/>
      <c r="N2868" s="41">
        <f t="shared" si="153"/>
        <v>0</v>
      </c>
      <c r="O2868" s="41">
        <f t="shared" si="154"/>
        <v>0</v>
      </c>
      <c r="P2868" s="41">
        <f t="shared" si="155"/>
        <v>0</v>
      </c>
    </row>
    <row r="2869" spans="11:16" x14ac:dyDescent="0.2">
      <c r="K2869" s="41"/>
      <c r="L2869" s="41"/>
      <c r="M2869" s="41"/>
      <c r="N2869" s="41">
        <f t="shared" si="153"/>
        <v>0</v>
      </c>
      <c r="O2869" s="41">
        <f t="shared" si="154"/>
        <v>0</v>
      </c>
      <c r="P2869" s="41">
        <f t="shared" si="155"/>
        <v>0</v>
      </c>
    </row>
    <row r="2870" spans="11:16" x14ac:dyDescent="0.2">
      <c r="K2870" s="41"/>
      <c r="L2870" s="41"/>
      <c r="M2870" s="41"/>
      <c r="N2870" s="41">
        <f t="shared" si="153"/>
        <v>0</v>
      </c>
      <c r="O2870" s="41">
        <f t="shared" si="154"/>
        <v>0</v>
      </c>
      <c r="P2870" s="41">
        <f t="shared" si="155"/>
        <v>0</v>
      </c>
    </row>
    <row r="2871" spans="11:16" x14ac:dyDescent="0.2">
      <c r="K2871" s="41"/>
      <c r="L2871" s="41"/>
      <c r="M2871" s="41"/>
      <c r="N2871" s="41">
        <f t="shared" si="153"/>
        <v>0</v>
      </c>
      <c r="O2871" s="41">
        <f t="shared" si="154"/>
        <v>0</v>
      </c>
      <c r="P2871" s="41">
        <f t="shared" si="155"/>
        <v>0</v>
      </c>
    </row>
    <row r="2872" spans="11:16" x14ac:dyDescent="0.2">
      <c r="K2872" s="41"/>
      <c r="L2872" s="41"/>
      <c r="M2872" s="41"/>
      <c r="N2872" s="41">
        <f t="shared" si="153"/>
        <v>0</v>
      </c>
      <c r="O2872" s="41">
        <f t="shared" si="154"/>
        <v>0</v>
      </c>
      <c r="P2872" s="41">
        <f t="shared" si="155"/>
        <v>0</v>
      </c>
    </row>
    <row r="2873" spans="11:16" x14ac:dyDescent="0.2">
      <c r="K2873" s="41"/>
      <c r="L2873" s="41"/>
      <c r="M2873" s="41"/>
      <c r="N2873" s="41">
        <f t="shared" si="153"/>
        <v>0</v>
      </c>
      <c r="O2873" s="41">
        <f t="shared" si="154"/>
        <v>0</v>
      </c>
      <c r="P2873" s="41">
        <f t="shared" si="155"/>
        <v>0</v>
      </c>
    </row>
    <row r="2874" spans="11:16" x14ac:dyDescent="0.2">
      <c r="K2874" s="41"/>
      <c r="L2874" s="41"/>
      <c r="M2874" s="41"/>
      <c r="N2874" s="41">
        <f t="shared" si="153"/>
        <v>0</v>
      </c>
      <c r="O2874" s="41">
        <f t="shared" si="154"/>
        <v>0</v>
      </c>
      <c r="P2874" s="41">
        <f t="shared" si="155"/>
        <v>0</v>
      </c>
    </row>
    <row r="2875" spans="11:16" x14ac:dyDescent="0.2">
      <c r="K2875" s="41"/>
      <c r="L2875" s="41"/>
      <c r="M2875" s="41"/>
      <c r="N2875" s="41">
        <f t="shared" si="153"/>
        <v>0</v>
      </c>
      <c r="O2875" s="41">
        <f t="shared" si="154"/>
        <v>0</v>
      </c>
      <c r="P2875" s="41">
        <f t="shared" si="155"/>
        <v>0</v>
      </c>
    </row>
    <row r="2876" spans="11:16" x14ac:dyDescent="0.2">
      <c r="K2876" s="41"/>
      <c r="L2876" s="41"/>
      <c r="M2876" s="41"/>
      <c r="N2876" s="41">
        <f t="shared" si="153"/>
        <v>0</v>
      </c>
      <c r="O2876" s="41">
        <f t="shared" si="154"/>
        <v>0</v>
      </c>
      <c r="P2876" s="41">
        <f t="shared" si="155"/>
        <v>0</v>
      </c>
    </row>
    <row r="2877" spans="11:16" x14ac:dyDescent="0.2">
      <c r="K2877" s="41"/>
      <c r="L2877" s="41"/>
      <c r="M2877" s="41"/>
      <c r="N2877" s="41">
        <f t="shared" si="153"/>
        <v>0</v>
      </c>
      <c r="O2877" s="41">
        <f t="shared" si="154"/>
        <v>0</v>
      </c>
      <c r="P2877" s="41">
        <f t="shared" si="155"/>
        <v>0</v>
      </c>
    </row>
    <row r="2878" spans="11:16" x14ac:dyDescent="0.2">
      <c r="K2878" s="41"/>
      <c r="L2878" s="41"/>
      <c r="M2878" s="41"/>
      <c r="N2878" s="41">
        <f t="shared" si="153"/>
        <v>0</v>
      </c>
      <c r="O2878" s="41">
        <f t="shared" si="154"/>
        <v>0</v>
      </c>
      <c r="P2878" s="41">
        <f t="shared" si="155"/>
        <v>0</v>
      </c>
    </row>
    <row r="2879" spans="11:16" x14ac:dyDescent="0.2">
      <c r="K2879" s="41"/>
      <c r="L2879" s="41"/>
      <c r="M2879" s="41"/>
      <c r="N2879" s="41">
        <f t="shared" si="153"/>
        <v>0</v>
      </c>
      <c r="O2879" s="41">
        <f t="shared" si="154"/>
        <v>0</v>
      </c>
      <c r="P2879" s="41">
        <f t="shared" si="155"/>
        <v>0</v>
      </c>
    </row>
    <row r="2880" spans="11:16" x14ac:dyDescent="0.2">
      <c r="K2880" s="41"/>
      <c r="L2880" s="41"/>
      <c r="M2880" s="41"/>
      <c r="N2880" s="41">
        <f t="shared" si="153"/>
        <v>0</v>
      </c>
      <c r="O2880" s="41">
        <f t="shared" si="154"/>
        <v>0</v>
      </c>
      <c r="P2880" s="41">
        <f t="shared" si="155"/>
        <v>0</v>
      </c>
    </row>
    <row r="2881" spans="11:16" x14ac:dyDescent="0.2">
      <c r="K2881" s="41"/>
      <c r="L2881" s="41"/>
      <c r="M2881" s="41"/>
      <c r="N2881" s="41">
        <f t="shared" si="153"/>
        <v>0</v>
      </c>
      <c r="O2881" s="41">
        <f t="shared" si="154"/>
        <v>0</v>
      </c>
      <c r="P2881" s="41">
        <f t="shared" si="155"/>
        <v>0</v>
      </c>
    </row>
    <row r="2882" spans="11:16" x14ac:dyDescent="0.2">
      <c r="K2882" s="41"/>
      <c r="L2882" s="41"/>
      <c r="M2882" s="41"/>
      <c r="N2882" s="41">
        <f t="shared" si="153"/>
        <v>0</v>
      </c>
      <c r="O2882" s="41">
        <f t="shared" si="154"/>
        <v>0</v>
      </c>
      <c r="P2882" s="41">
        <f t="shared" si="155"/>
        <v>0</v>
      </c>
    </row>
    <row r="2883" spans="11:16" x14ac:dyDescent="0.2">
      <c r="K2883" s="41"/>
      <c r="L2883" s="41"/>
      <c r="M2883" s="41"/>
      <c r="N2883" s="41">
        <f t="shared" si="153"/>
        <v>0</v>
      </c>
      <c r="O2883" s="41">
        <f t="shared" si="154"/>
        <v>0</v>
      </c>
      <c r="P2883" s="41">
        <f t="shared" si="155"/>
        <v>0</v>
      </c>
    </row>
    <row r="2884" spans="11:16" x14ac:dyDescent="0.2">
      <c r="K2884" s="41"/>
      <c r="L2884" s="41"/>
      <c r="M2884" s="41"/>
      <c r="N2884" s="41">
        <f t="shared" si="153"/>
        <v>0</v>
      </c>
      <c r="O2884" s="41">
        <f t="shared" si="154"/>
        <v>0</v>
      </c>
      <c r="P2884" s="41">
        <f t="shared" si="155"/>
        <v>0</v>
      </c>
    </row>
    <row r="2885" spans="11:16" x14ac:dyDescent="0.2">
      <c r="K2885" s="41"/>
      <c r="L2885" s="41"/>
      <c r="M2885" s="41"/>
      <c r="N2885" s="41">
        <f t="shared" si="153"/>
        <v>0</v>
      </c>
      <c r="O2885" s="41">
        <f t="shared" si="154"/>
        <v>0</v>
      </c>
      <c r="P2885" s="41">
        <f t="shared" si="155"/>
        <v>0</v>
      </c>
    </row>
    <row r="2886" spans="11:16" x14ac:dyDescent="0.2">
      <c r="K2886" s="41"/>
      <c r="L2886" s="41"/>
      <c r="M2886" s="41"/>
      <c r="N2886" s="41">
        <f t="shared" si="153"/>
        <v>0</v>
      </c>
      <c r="O2886" s="41">
        <f t="shared" si="154"/>
        <v>0</v>
      </c>
      <c r="P2886" s="41">
        <f t="shared" si="155"/>
        <v>0</v>
      </c>
    </row>
    <row r="2887" spans="11:16" x14ac:dyDescent="0.2">
      <c r="K2887" s="41"/>
      <c r="L2887" s="41"/>
      <c r="M2887" s="41"/>
      <c r="N2887" s="41">
        <f t="shared" ref="N2887:N2950" si="156">K2887-L2887</f>
        <v>0</v>
      </c>
      <c r="O2887" s="41">
        <f t="shared" ref="O2887:O2950" si="157">K2887-M2887</f>
        <v>0</v>
      </c>
      <c r="P2887" s="41">
        <f t="shared" ref="P2887:P2950" si="158">L2887-M2887</f>
        <v>0</v>
      </c>
    </row>
    <row r="2888" spans="11:16" x14ac:dyDescent="0.2">
      <c r="K2888" s="41"/>
      <c r="L2888" s="41"/>
      <c r="M2888" s="41"/>
      <c r="N2888" s="41">
        <f t="shared" si="156"/>
        <v>0</v>
      </c>
      <c r="O2888" s="41">
        <f t="shared" si="157"/>
        <v>0</v>
      </c>
      <c r="P2888" s="41">
        <f t="shared" si="158"/>
        <v>0</v>
      </c>
    </row>
    <row r="2889" spans="11:16" x14ac:dyDescent="0.2">
      <c r="K2889" s="41"/>
      <c r="L2889" s="41"/>
      <c r="M2889" s="41"/>
      <c r="N2889" s="41">
        <f t="shared" si="156"/>
        <v>0</v>
      </c>
      <c r="O2889" s="41">
        <f t="shared" si="157"/>
        <v>0</v>
      </c>
      <c r="P2889" s="41">
        <f t="shared" si="158"/>
        <v>0</v>
      </c>
    </row>
    <row r="2890" spans="11:16" x14ac:dyDescent="0.2">
      <c r="K2890" s="41"/>
      <c r="L2890" s="41"/>
      <c r="M2890" s="41"/>
      <c r="N2890" s="41">
        <f t="shared" si="156"/>
        <v>0</v>
      </c>
      <c r="O2890" s="41">
        <f t="shared" si="157"/>
        <v>0</v>
      </c>
      <c r="P2890" s="41">
        <f t="shared" si="158"/>
        <v>0</v>
      </c>
    </row>
    <row r="2891" spans="11:16" x14ac:dyDescent="0.2">
      <c r="K2891" s="41"/>
      <c r="L2891" s="41"/>
      <c r="M2891" s="41"/>
      <c r="N2891" s="41">
        <f t="shared" si="156"/>
        <v>0</v>
      </c>
      <c r="O2891" s="41">
        <f t="shared" si="157"/>
        <v>0</v>
      </c>
      <c r="P2891" s="41">
        <f t="shared" si="158"/>
        <v>0</v>
      </c>
    </row>
    <row r="2892" spans="11:16" x14ac:dyDescent="0.2">
      <c r="K2892" s="41"/>
      <c r="L2892" s="41"/>
      <c r="M2892" s="41"/>
      <c r="N2892" s="41">
        <f t="shared" si="156"/>
        <v>0</v>
      </c>
      <c r="O2892" s="41">
        <f t="shared" si="157"/>
        <v>0</v>
      </c>
      <c r="P2892" s="41">
        <f t="shared" si="158"/>
        <v>0</v>
      </c>
    </row>
    <row r="2893" spans="11:16" x14ac:dyDescent="0.2">
      <c r="K2893" s="41"/>
      <c r="L2893" s="41"/>
      <c r="M2893" s="41"/>
      <c r="N2893" s="41">
        <f t="shared" si="156"/>
        <v>0</v>
      </c>
      <c r="O2893" s="41">
        <f t="shared" si="157"/>
        <v>0</v>
      </c>
      <c r="P2893" s="41">
        <f t="shared" si="158"/>
        <v>0</v>
      </c>
    </row>
    <row r="2894" spans="11:16" x14ac:dyDescent="0.2">
      <c r="K2894" s="41"/>
      <c r="L2894" s="41"/>
      <c r="M2894" s="41"/>
      <c r="N2894" s="41">
        <f t="shared" si="156"/>
        <v>0</v>
      </c>
      <c r="O2894" s="41">
        <f t="shared" si="157"/>
        <v>0</v>
      </c>
      <c r="P2894" s="41">
        <f t="shared" si="158"/>
        <v>0</v>
      </c>
    </row>
    <row r="2895" spans="11:16" x14ac:dyDescent="0.2">
      <c r="K2895" s="41"/>
      <c r="L2895" s="41"/>
      <c r="M2895" s="41"/>
      <c r="N2895" s="41">
        <f t="shared" si="156"/>
        <v>0</v>
      </c>
      <c r="O2895" s="41">
        <f t="shared" si="157"/>
        <v>0</v>
      </c>
      <c r="P2895" s="41">
        <f t="shared" si="158"/>
        <v>0</v>
      </c>
    </row>
    <row r="2896" spans="11:16" x14ac:dyDescent="0.2">
      <c r="K2896" s="41"/>
      <c r="L2896" s="41"/>
      <c r="M2896" s="41"/>
      <c r="N2896" s="41">
        <f t="shared" si="156"/>
        <v>0</v>
      </c>
      <c r="O2896" s="41">
        <f t="shared" si="157"/>
        <v>0</v>
      </c>
      <c r="P2896" s="41">
        <f t="shared" si="158"/>
        <v>0</v>
      </c>
    </row>
    <row r="2897" spans="11:16" x14ac:dyDescent="0.2">
      <c r="K2897" s="41"/>
      <c r="L2897" s="41"/>
      <c r="M2897" s="41"/>
      <c r="N2897" s="41">
        <f t="shared" si="156"/>
        <v>0</v>
      </c>
      <c r="O2897" s="41">
        <f t="shared" si="157"/>
        <v>0</v>
      </c>
      <c r="P2897" s="41">
        <f t="shared" si="158"/>
        <v>0</v>
      </c>
    </row>
    <row r="2898" spans="11:16" x14ac:dyDescent="0.2">
      <c r="K2898" s="41"/>
      <c r="L2898" s="41"/>
      <c r="M2898" s="41"/>
      <c r="N2898" s="41">
        <f t="shared" si="156"/>
        <v>0</v>
      </c>
      <c r="O2898" s="41">
        <f t="shared" si="157"/>
        <v>0</v>
      </c>
      <c r="P2898" s="41">
        <f t="shared" si="158"/>
        <v>0</v>
      </c>
    </row>
    <row r="2899" spans="11:16" x14ac:dyDescent="0.2">
      <c r="K2899" s="41"/>
      <c r="L2899" s="41"/>
      <c r="M2899" s="41"/>
      <c r="N2899" s="41">
        <f t="shared" si="156"/>
        <v>0</v>
      </c>
      <c r="O2899" s="41">
        <f t="shared" si="157"/>
        <v>0</v>
      </c>
      <c r="P2899" s="41">
        <f t="shared" si="158"/>
        <v>0</v>
      </c>
    </row>
    <row r="2900" spans="11:16" x14ac:dyDescent="0.2">
      <c r="K2900" s="41"/>
      <c r="L2900" s="41"/>
      <c r="M2900" s="41"/>
      <c r="N2900" s="41">
        <f t="shared" si="156"/>
        <v>0</v>
      </c>
      <c r="O2900" s="41">
        <f t="shared" si="157"/>
        <v>0</v>
      </c>
      <c r="P2900" s="41">
        <f t="shared" si="158"/>
        <v>0</v>
      </c>
    </row>
    <row r="2901" spans="11:16" x14ac:dyDescent="0.2">
      <c r="K2901" s="41"/>
      <c r="L2901" s="41"/>
      <c r="M2901" s="41"/>
      <c r="N2901" s="41">
        <f t="shared" si="156"/>
        <v>0</v>
      </c>
      <c r="O2901" s="41">
        <f t="shared" si="157"/>
        <v>0</v>
      </c>
      <c r="P2901" s="41">
        <f t="shared" si="158"/>
        <v>0</v>
      </c>
    </row>
    <row r="2902" spans="11:16" x14ac:dyDescent="0.2">
      <c r="K2902" s="41"/>
      <c r="L2902" s="41"/>
      <c r="M2902" s="41"/>
      <c r="N2902" s="41">
        <f t="shared" si="156"/>
        <v>0</v>
      </c>
      <c r="O2902" s="41">
        <f t="shared" si="157"/>
        <v>0</v>
      </c>
      <c r="P2902" s="41">
        <f t="shared" si="158"/>
        <v>0</v>
      </c>
    </row>
    <row r="2903" spans="11:16" x14ac:dyDescent="0.2">
      <c r="K2903" s="41"/>
      <c r="L2903" s="41"/>
      <c r="M2903" s="41"/>
      <c r="N2903" s="41">
        <f t="shared" si="156"/>
        <v>0</v>
      </c>
      <c r="O2903" s="41">
        <f t="shared" si="157"/>
        <v>0</v>
      </c>
      <c r="P2903" s="41">
        <f t="shared" si="158"/>
        <v>0</v>
      </c>
    </row>
    <row r="2904" spans="11:16" x14ac:dyDescent="0.2">
      <c r="K2904" s="41"/>
      <c r="L2904" s="41"/>
      <c r="M2904" s="41"/>
      <c r="N2904" s="41">
        <f t="shared" si="156"/>
        <v>0</v>
      </c>
      <c r="O2904" s="41">
        <f t="shared" si="157"/>
        <v>0</v>
      </c>
      <c r="P2904" s="41">
        <f t="shared" si="158"/>
        <v>0</v>
      </c>
    </row>
    <row r="2905" spans="11:16" x14ac:dyDescent="0.2">
      <c r="K2905" s="41"/>
      <c r="L2905" s="41"/>
      <c r="M2905" s="41"/>
      <c r="N2905" s="41">
        <f t="shared" si="156"/>
        <v>0</v>
      </c>
      <c r="O2905" s="41">
        <f t="shared" si="157"/>
        <v>0</v>
      </c>
      <c r="P2905" s="41">
        <f t="shared" si="158"/>
        <v>0</v>
      </c>
    </row>
    <row r="2906" spans="11:16" x14ac:dyDescent="0.2">
      <c r="K2906" s="41"/>
      <c r="L2906" s="41"/>
      <c r="M2906" s="41"/>
      <c r="N2906" s="41">
        <f t="shared" si="156"/>
        <v>0</v>
      </c>
      <c r="O2906" s="41">
        <f t="shared" si="157"/>
        <v>0</v>
      </c>
      <c r="P2906" s="41">
        <f t="shared" si="158"/>
        <v>0</v>
      </c>
    </row>
    <row r="2907" spans="11:16" x14ac:dyDescent="0.2">
      <c r="K2907" s="41"/>
      <c r="L2907" s="41"/>
      <c r="M2907" s="41"/>
      <c r="N2907" s="41">
        <f t="shared" si="156"/>
        <v>0</v>
      </c>
      <c r="O2907" s="41">
        <f t="shared" si="157"/>
        <v>0</v>
      </c>
      <c r="P2907" s="41">
        <f t="shared" si="158"/>
        <v>0</v>
      </c>
    </row>
    <row r="2908" spans="11:16" x14ac:dyDescent="0.2">
      <c r="K2908" s="41"/>
      <c r="L2908" s="41"/>
      <c r="M2908" s="41"/>
      <c r="N2908" s="41">
        <f t="shared" si="156"/>
        <v>0</v>
      </c>
      <c r="O2908" s="41">
        <f t="shared" si="157"/>
        <v>0</v>
      </c>
      <c r="P2908" s="41">
        <f t="shared" si="158"/>
        <v>0</v>
      </c>
    </row>
    <row r="2909" spans="11:16" x14ac:dyDescent="0.2">
      <c r="K2909" s="41"/>
      <c r="L2909" s="41"/>
      <c r="M2909" s="41"/>
      <c r="N2909" s="41">
        <f t="shared" si="156"/>
        <v>0</v>
      </c>
      <c r="O2909" s="41">
        <f t="shared" si="157"/>
        <v>0</v>
      </c>
      <c r="P2909" s="41">
        <f t="shared" si="158"/>
        <v>0</v>
      </c>
    </row>
    <row r="2910" spans="11:16" x14ac:dyDescent="0.2">
      <c r="K2910" s="41"/>
      <c r="L2910" s="41"/>
      <c r="M2910" s="41"/>
      <c r="N2910" s="41">
        <f t="shared" si="156"/>
        <v>0</v>
      </c>
      <c r="O2910" s="41">
        <f t="shared" si="157"/>
        <v>0</v>
      </c>
      <c r="P2910" s="41">
        <f t="shared" si="158"/>
        <v>0</v>
      </c>
    </row>
    <row r="2911" spans="11:16" x14ac:dyDescent="0.2">
      <c r="K2911" s="41"/>
      <c r="L2911" s="41"/>
      <c r="M2911" s="41"/>
      <c r="N2911" s="41">
        <f t="shared" si="156"/>
        <v>0</v>
      </c>
      <c r="O2911" s="41">
        <f t="shared" si="157"/>
        <v>0</v>
      </c>
      <c r="P2911" s="41">
        <f t="shared" si="158"/>
        <v>0</v>
      </c>
    </row>
    <row r="2912" spans="11:16" x14ac:dyDescent="0.2">
      <c r="K2912" s="41"/>
      <c r="L2912" s="41"/>
      <c r="M2912" s="41"/>
      <c r="N2912" s="41">
        <f t="shared" si="156"/>
        <v>0</v>
      </c>
      <c r="O2912" s="41">
        <f t="shared" si="157"/>
        <v>0</v>
      </c>
      <c r="P2912" s="41">
        <f t="shared" si="158"/>
        <v>0</v>
      </c>
    </row>
    <row r="2913" spans="11:16" x14ac:dyDescent="0.2">
      <c r="K2913" s="41"/>
      <c r="L2913" s="41"/>
      <c r="M2913" s="41"/>
      <c r="N2913" s="41">
        <f t="shared" si="156"/>
        <v>0</v>
      </c>
      <c r="O2913" s="41">
        <f t="shared" si="157"/>
        <v>0</v>
      </c>
      <c r="P2913" s="41">
        <f t="shared" si="158"/>
        <v>0</v>
      </c>
    </row>
    <row r="2914" spans="11:16" x14ac:dyDescent="0.2">
      <c r="K2914" s="41"/>
      <c r="L2914" s="41"/>
      <c r="M2914" s="41"/>
      <c r="N2914" s="41">
        <f t="shared" si="156"/>
        <v>0</v>
      </c>
      <c r="O2914" s="41">
        <f t="shared" si="157"/>
        <v>0</v>
      </c>
      <c r="P2914" s="41">
        <f t="shared" si="158"/>
        <v>0</v>
      </c>
    </row>
    <row r="2915" spans="11:16" x14ac:dyDescent="0.2">
      <c r="K2915" s="41"/>
      <c r="L2915" s="41"/>
      <c r="M2915" s="41"/>
      <c r="N2915" s="41">
        <f t="shared" si="156"/>
        <v>0</v>
      </c>
      <c r="O2915" s="41">
        <f t="shared" si="157"/>
        <v>0</v>
      </c>
      <c r="P2915" s="41">
        <f t="shared" si="158"/>
        <v>0</v>
      </c>
    </row>
    <row r="2916" spans="11:16" x14ac:dyDescent="0.2">
      <c r="K2916" s="41"/>
      <c r="L2916" s="41"/>
      <c r="M2916" s="41"/>
      <c r="N2916" s="41">
        <f t="shared" si="156"/>
        <v>0</v>
      </c>
      <c r="O2916" s="41">
        <f t="shared" si="157"/>
        <v>0</v>
      </c>
      <c r="P2916" s="41">
        <f t="shared" si="158"/>
        <v>0</v>
      </c>
    </row>
    <row r="2917" spans="11:16" x14ac:dyDescent="0.2">
      <c r="K2917" s="41"/>
      <c r="L2917" s="41"/>
      <c r="M2917" s="41"/>
      <c r="N2917" s="41">
        <f t="shared" si="156"/>
        <v>0</v>
      </c>
      <c r="O2917" s="41">
        <f t="shared" si="157"/>
        <v>0</v>
      </c>
      <c r="P2917" s="41">
        <f t="shared" si="158"/>
        <v>0</v>
      </c>
    </row>
    <row r="2918" spans="11:16" x14ac:dyDescent="0.2">
      <c r="K2918" s="41"/>
      <c r="L2918" s="41"/>
      <c r="M2918" s="41"/>
      <c r="N2918" s="41">
        <f t="shared" si="156"/>
        <v>0</v>
      </c>
      <c r="O2918" s="41">
        <f t="shared" si="157"/>
        <v>0</v>
      </c>
      <c r="P2918" s="41">
        <f t="shared" si="158"/>
        <v>0</v>
      </c>
    </row>
    <row r="2919" spans="11:16" x14ac:dyDescent="0.2">
      <c r="K2919" s="41"/>
      <c r="L2919" s="41"/>
      <c r="M2919" s="41"/>
      <c r="N2919" s="41">
        <f t="shared" si="156"/>
        <v>0</v>
      </c>
      <c r="O2919" s="41">
        <f t="shared" si="157"/>
        <v>0</v>
      </c>
      <c r="P2919" s="41">
        <f t="shared" si="158"/>
        <v>0</v>
      </c>
    </row>
    <row r="2920" spans="11:16" x14ac:dyDescent="0.2">
      <c r="K2920" s="41"/>
      <c r="L2920" s="41"/>
      <c r="M2920" s="41"/>
      <c r="N2920" s="41">
        <f t="shared" si="156"/>
        <v>0</v>
      </c>
      <c r="O2920" s="41">
        <f t="shared" si="157"/>
        <v>0</v>
      </c>
      <c r="P2920" s="41">
        <f t="shared" si="158"/>
        <v>0</v>
      </c>
    </row>
    <row r="2921" spans="11:16" x14ac:dyDescent="0.2">
      <c r="K2921" s="41"/>
      <c r="L2921" s="41"/>
      <c r="M2921" s="41"/>
      <c r="N2921" s="41">
        <f t="shared" si="156"/>
        <v>0</v>
      </c>
      <c r="O2921" s="41">
        <f t="shared" si="157"/>
        <v>0</v>
      </c>
      <c r="P2921" s="41">
        <f t="shared" si="158"/>
        <v>0</v>
      </c>
    </row>
    <row r="2922" spans="11:16" x14ac:dyDescent="0.2">
      <c r="K2922" s="41"/>
      <c r="L2922" s="41"/>
      <c r="M2922" s="41"/>
      <c r="N2922" s="41">
        <f t="shared" si="156"/>
        <v>0</v>
      </c>
      <c r="O2922" s="41">
        <f t="shared" si="157"/>
        <v>0</v>
      </c>
      <c r="P2922" s="41">
        <f t="shared" si="158"/>
        <v>0</v>
      </c>
    </row>
    <row r="2923" spans="11:16" x14ac:dyDescent="0.2">
      <c r="K2923" s="41"/>
      <c r="L2923" s="41"/>
      <c r="M2923" s="41"/>
      <c r="N2923" s="41">
        <f t="shared" si="156"/>
        <v>0</v>
      </c>
      <c r="O2923" s="41">
        <f t="shared" si="157"/>
        <v>0</v>
      </c>
      <c r="P2923" s="41">
        <f t="shared" si="158"/>
        <v>0</v>
      </c>
    </row>
    <row r="2924" spans="11:16" x14ac:dyDescent="0.2">
      <c r="K2924" s="41"/>
      <c r="L2924" s="41"/>
      <c r="M2924" s="41"/>
      <c r="N2924" s="41">
        <f t="shared" si="156"/>
        <v>0</v>
      </c>
      <c r="O2924" s="41">
        <f t="shared" si="157"/>
        <v>0</v>
      </c>
      <c r="P2924" s="41">
        <f t="shared" si="158"/>
        <v>0</v>
      </c>
    </row>
    <row r="2925" spans="11:16" x14ac:dyDescent="0.2">
      <c r="K2925" s="41"/>
      <c r="L2925" s="41"/>
      <c r="M2925" s="41"/>
      <c r="N2925" s="41">
        <f t="shared" si="156"/>
        <v>0</v>
      </c>
      <c r="O2925" s="41">
        <f t="shared" si="157"/>
        <v>0</v>
      </c>
      <c r="P2925" s="41">
        <f t="shared" si="158"/>
        <v>0</v>
      </c>
    </row>
    <row r="2926" spans="11:16" x14ac:dyDescent="0.2">
      <c r="K2926" s="41"/>
      <c r="L2926" s="41"/>
      <c r="M2926" s="41"/>
      <c r="N2926" s="41">
        <f t="shared" si="156"/>
        <v>0</v>
      </c>
      <c r="O2926" s="41">
        <f t="shared" si="157"/>
        <v>0</v>
      </c>
      <c r="P2926" s="41">
        <f t="shared" si="158"/>
        <v>0</v>
      </c>
    </row>
    <row r="2927" spans="11:16" x14ac:dyDescent="0.2">
      <c r="K2927" s="41"/>
      <c r="L2927" s="41"/>
      <c r="M2927" s="41"/>
      <c r="N2927" s="41">
        <f t="shared" si="156"/>
        <v>0</v>
      </c>
      <c r="O2927" s="41">
        <f t="shared" si="157"/>
        <v>0</v>
      </c>
      <c r="P2927" s="41">
        <f t="shared" si="158"/>
        <v>0</v>
      </c>
    </row>
    <row r="2928" spans="11:16" x14ac:dyDescent="0.2">
      <c r="K2928" s="41"/>
      <c r="L2928" s="41"/>
      <c r="M2928" s="41"/>
      <c r="N2928" s="41">
        <f t="shared" si="156"/>
        <v>0</v>
      </c>
      <c r="O2928" s="41">
        <f t="shared" si="157"/>
        <v>0</v>
      </c>
      <c r="P2928" s="41">
        <f t="shared" si="158"/>
        <v>0</v>
      </c>
    </row>
    <row r="2929" spans="11:16" x14ac:dyDescent="0.2">
      <c r="K2929" s="41"/>
      <c r="L2929" s="41"/>
      <c r="M2929" s="41"/>
      <c r="N2929" s="41">
        <f t="shared" si="156"/>
        <v>0</v>
      </c>
      <c r="O2929" s="41">
        <f t="shared" si="157"/>
        <v>0</v>
      </c>
      <c r="P2929" s="41">
        <f t="shared" si="158"/>
        <v>0</v>
      </c>
    </row>
    <row r="2930" spans="11:16" x14ac:dyDescent="0.2">
      <c r="K2930" s="41"/>
      <c r="L2930" s="41"/>
      <c r="M2930" s="41"/>
      <c r="N2930" s="41">
        <f t="shared" si="156"/>
        <v>0</v>
      </c>
      <c r="O2930" s="41">
        <f t="shared" si="157"/>
        <v>0</v>
      </c>
      <c r="P2930" s="41">
        <f t="shared" si="158"/>
        <v>0</v>
      </c>
    </row>
    <row r="2931" spans="11:16" x14ac:dyDescent="0.2">
      <c r="K2931" s="41"/>
      <c r="L2931" s="41"/>
      <c r="M2931" s="41"/>
      <c r="N2931" s="41">
        <f t="shared" si="156"/>
        <v>0</v>
      </c>
      <c r="O2931" s="41">
        <f t="shared" si="157"/>
        <v>0</v>
      </c>
      <c r="P2931" s="41">
        <f t="shared" si="158"/>
        <v>0</v>
      </c>
    </row>
    <row r="2932" spans="11:16" x14ac:dyDescent="0.2">
      <c r="K2932" s="41"/>
      <c r="L2932" s="41"/>
      <c r="M2932" s="41"/>
      <c r="N2932" s="41">
        <f t="shared" si="156"/>
        <v>0</v>
      </c>
      <c r="O2932" s="41">
        <f t="shared" si="157"/>
        <v>0</v>
      </c>
      <c r="P2932" s="41">
        <f t="shared" si="158"/>
        <v>0</v>
      </c>
    </row>
    <row r="2933" spans="11:16" x14ac:dyDescent="0.2">
      <c r="K2933" s="41"/>
      <c r="L2933" s="41"/>
      <c r="M2933" s="41"/>
      <c r="N2933" s="41">
        <f t="shared" si="156"/>
        <v>0</v>
      </c>
      <c r="O2933" s="41">
        <f t="shared" si="157"/>
        <v>0</v>
      </c>
      <c r="P2933" s="41">
        <f t="shared" si="158"/>
        <v>0</v>
      </c>
    </row>
    <row r="2934" spans="11:16" x14ac:dyDescent="0.2">
      <c r="K2934" s="41"/>
      <c r="L2934" s="41"/>
      <c r="M2934" s="41"/>
      <c r="N2934" s="41">
        <f t="shared" si="156"/>
        <v>0</v>
      </c>
      <c r="O2934" s="41">
        <f t="shared" si="157"/>
        <v>0</v>
      </c>
      <c r="P2934" s="41">
        <f t="shared" si="158"/>
        <v>0</v>
      </c>
    </row>
    <row r="2935" spans="11:16" x14ac:dyDescent="0.2">
      <c r="K2935" s="41"/>
      <c r="L2935" s="41"/>
      <c r="M2935" s="41"/>
      <c r="N2935" s="41">
        <f t="shared" si="156"/>
        <v>0</v>
      </c>
      <c r="O2935" s="41">
        <f t="shared" si="157"/>
        <v>0</v>
      </c>
      <c r="P2935" s="41">
        <f t="shared" si="158"/>
        <v>0</v>
      </c>
    </row>
    <row r="2936" spans="11:16" x14ac:dyDescent="0.2">
      <c r="K2936" s="41"/>
      <c r="L2936" s="41"/>
      <c r="M2936" s="41"/>
      <c r="N2936" s="41">
        <f t="shared" si="156"/>
        <v>0</v>
      </c>
      <c r="O2936" s="41">
        <f t="shared" si="157"/>
        <v>0</v>
      </c>
      <c r="P2936" s="41">
        <f t="shared" si="158"/>
        <v>0</v>
      </c>
    </row>
    <row r="2937" spans="11:16" x14ac:dyDescent="0.2">
      <c r="K2937" s="41"/>
      <c r="L2937" s="41"/>
      <c r="M2937" s="41"/>
      <c r="N2937" s="41">
        <f t="shared" si="156"/>
        <v>0</v>
      </c>
      <c r="O2937" s="41">
        <f t="shared" si="157"/>
        <v>0</v>
      </c>
      <c r="P2937" s="41">
        <f t="shared" si="158"/>
        <v>0</v>
      </c>
    </row>
    <row r="2938" spans="11:16" x14ac:dyDescent="0.2">
      <c r="K2938" s="41"/>
      <c r="L2938" s="41"/>
      <c r="M2938" s="41"/>
      <c r="N2938" s="41">
        <f t="shared" si="156"/>
        <v>0</v>
      </c>
      <c r="O2938" s="41">
        <f t="shared" si="157"/>
        <v>0</v>
      </c>
      <c r="P2938" s="41">
        <f t="shared" si="158"/>
        <v>0</v>
      </c>
    </row>
    <row r="2939" spans="11:16" x14ac:dyDescent="0.2">
      <c r="K2939" s="41"/>
      <c r="L2939" s="41"/>
      <c r="M2939" s="41"/>
      <c r="N2939" s="41">
        <f t="shared" si="156"/>
        <v>0</v>
      </c>
      <c r="O2939" s="41">
        <f t="shared" si="157"/>
        <v>0</v>
      </c>
      <c r="P2939" s="41">
        <f t="shared" si="158"/>
        <v>0</v>
      </c>
    </row>
    <row r="2940" spans="11:16" x14ac:dyDescent="0.2">
      <c r="K2940" s="41"/>
      <c r="L2940" s="41"/>
      <c r="M2940" s="41"/>
      <c r="N2940" s="41">
        <f t="shared" si="156"/>
        <v>0</v>
      </c>
      <c r="O2940" s="41">
        <f t="shared" si="157"/>
        <v>0</v>
      </c>
      <c r="P2940" s="41">
        <f t="shared" si="158"/>
        <v>0</v>
      </c>
    </row>
    <row r="2941" spans="11:16" x14ac:dyDescent="0.2">
      <c r="K2941" s="41"/>
      <c r="L2941" s="41"/>
      <c r="M2941" s="41"/>
      <c r="N2941" s="41">
        <f t="shared" si="156"/>
        <v>0</v>
      </c>
      <c r="O2941" s="41">
        <f t="shared" si="157"/>
        <v>0</v>
      </c>
      <c r="P2941" s="41">
        <f t="shared" si="158"/>
        <v>0</v>
      </c>
    </row>
    <row r="2942" spans="11:16" x14ac:dyDescent="0.2">
      <c r="K2942" s="41"/>
      <c r="L2942" s="41"/>
      <c r="M2942" s="41"/>
      <c r="N2942" s="41">
        <f t="shared" si="156"/>
        <v>0</v>
      </c>
      <c r="O2942" s="41">
        <f t="shared" si="157"/>
        <v>0</v>
      </c>
      <c r="P2942" s="41">
        <f t="shared" si="158"/>
        <v>0</v>
      </c>
    </row>
    <row r="2943" spans="11:16" x14ac:dyDescent="0.2">
      <c r="K2943" s="41"/>
      <c r="L2943" s="41"/>
      <c r="M2943" s="41"/>
      <c r="N2943" s="41">
        <f t="shared" si="156"/>
        <v>0</v>
      </c>
      <c r="O2943" s="41">
        <f t="shared" si="157"/>
        <v>0</v>
      </c>
      <c r="P2943" s="41">
        <f t="shared" si="158"/>
        <v>0</v>
      </c>
    </row>
    <row r="2944" spans="11:16" x14ac:dyDescent="0.2">
      <c r="K2944" s="41"/>
      <c r="L2944" s="41"/>
      <c r="M2944" s="41"/>
      <c r="N2944" s="41">
        <f t="shared" si="156"/>
        <v>0</v>
      </c>
      <c r="O2944" s="41">
        <f t="shared" si="157"/>
        <v>0</v>
      </c>
      <c r="P2944" s="41">
        <f t="shared" si="158"/>
        <v>0</v>
      </c>
    </row>
    <row r="2945" spans="11:16" x14ac:dyDescent="0.2">
      <c r="K2945" s="41"/>
      <c r="L2945" s="41"/>
      <c r="M2945" s="41"/>
      <c r="N2945" s="41">
        <f t="shared" si="156"/>
        <v>0</v>
      </c>
      <c r="O2945" s="41">
        <f t="shared" si="157"/>
        <v>0</v>
      </c>
      <c r="P2945" s="41">
        <f t="shared" si="158"/>
        <v>0</v>
      </c>
    </row>
    <row r="2946" spans="11:16" x14ac:dyDescent="0.2">
      <c r="K2946" s="41"/>
      <c r="L2946" s="41"/>
      <c r="M2946" s="41"/>
      <c r="N2946" s="41">
        <f t="shared" si="156"/>
        <v>0</v>
      </c>
      <c r="O2946" s="41">
        <f t="shared" si="157"/>
        <v>0</v>
      </c>
      <c r="P2946" s="41">
        <f t="shared" si="158"/>
        <v>0</v>
      </c>
    </row>
    <row r="2947" spans="11:16" x14ac:dyDescent="0.2">
      <c r="K2947" s="41"/>
      <c r="L2947" s="41"/>
      <c r="M2947" s="41"/>
      <c r="N2947" s="41">
        <f t="shared" si="156"/>
        <v>0</v>
      </c>
      <c r="O2947" s="41">
        <f t="shared" si="157"/>
        <v>0</v>
      </c>
      <c r="P2947" s="41">
        <f t="shared" si="158"/>
        <v>0</v>
      </c>
    </row>
    <row r="2948" spans="11:16" x14ac:dyDescent="0.2">
      <c r="K2948" s="41"/>
      <c r="L2948" s="41"/>
      <c r="M2948" s="41"/>
      <c r="N2948" s="41">
        <f t="shared" si="156"/>
        <v>0</v>
      </c>
      <c r="O2948" s="41">
        <f t="shared" si="157"/>
        <v>0</v>
      </c>
      <c r="P2948" s="41">
        <f t="shared" si="158"/>
        <v>0</v>
      </c>
    </row>
    <row r="2949" spans="11:16" x14ac:dyDescent="0.2">
      <c r="K2949" s="41"/>
      <c r="L2949" s="41"/>
      <c r="M2949" s="41"/>
      <c r="N2949" s="41">
        <f t="shared" si="156"/>
        <v>0</v>
      </c>
      <c r="O2949" s="41">
        <f t="shared" si="157"/>
        <v>0</v>
      </c>
      <c r="P2949" s="41">
        <f t="shared" si="158"/>
        <v>0</v>
      </c>
    </row>
    <row r="2950" spans="11:16" x14ac:dyDescent="0.2">
      <c r="K2950" s="41"/>
      <c r="L2950" s="41"/>
      <c r="M2950" s="41"/>
      <c r="N2950" s="41">
        <f t="shared" si="156"/>
        <v>0</v>
      </c>
      <c r="O2950" s="41">
        <f t="shared" si="157"/>
        <v>0</v>
      </c>
      <c r="P2950" s="41">
        <f t="shared" si="158"/>
        <v>0</v>
      </c>
    </row>
    <row r="2951" spans="11:16" x14ac:dyDescent="0.2">
      <c r="K2951" s="41"/>
      <c r="L2951" s="41"/>
      <c r="M2951" s="41"/>
      <c r="N2951" s="41">
        <f t="shared" ref="N2951:N3014" si="159">K2951-L2951</f>
        <v>0</v>
      </c>
      <c r="O2951" s="41">
        <f t="shared" ref="O2951:O3014" si="160">K2951-M2951</f>
        <v>0</v>
      </c>
      <c r="P2951" s="41">
        <f t="shared" ref="P2951:P3014" si="161">L2951-M2951</f>
        <v>0</v>
      </c>
    </row>
    <row r="2952" spans="11:16" x14ac:dyDescent="0.2">
      <c r="K2952" s="41"/>
      <c r="L2952" s="41"/>
      <c r="M2952" s="41"/>
      <c r="N2952" s="41">
        <f t="shared" si="159"/>
        <v>0</v>
      </c>
      <c r="O2952" s="41">
        <f t="shared" si="160"/>
        <v>0</v>
      </c>
      <c r="P2952" s="41">
        <f t="shared" si="161"/>
        <v>0</v>
      </c>
    </row>
    <row r="2953" spans="11:16" x14ac:dyDescent="0.2">
      <c r="K2953" s="41"/>
      <c r="L2953" s="41"/>
      <c r="M2953" s="41"/>
      <c r="N2953" s="41">
        <f t="shared" si="159"/>
        <v>0</v>
      </c>
      <c r="O2953" s="41">
        <f t="shared" si="160"/>
        <v>0</v>
      </c>
      <c r="P2953" s="41">
        <f t="shared" si="161"/>
        <v>0</v>
      </c>
    </row>
    <row r="2954" spans="11:16" x14ac:dyDescent="0.2">
      <c r="K2954" s="41"/>
      <c r="L2954" s="41"/>
      <c r="M2954" s="41"/>
      <c r="N2954" s="41">
        <f t="shared" si="159"/>
        <v>0</v>
      </c>
      <c r="O2954" s="41">
        <f t="shared" si="160"/>
        <v>0</v>
      </c>
      <c r="P2954" s="41">
        <f t="shared" si="161"/>
        <v>0</v>
      </c>
    </row>
    <row r="2955" spans="11:16" x14ac:dyDescent="0.2">
      <c r="K2955" s="41"/>
      <c r="L2955" s="41"/>
      <c r="M2955" s="41"/>
      <c r="N2955" s="41">
        <f t="shared" si="159"/>
        <v>0</v>
      </c>
      <c r="O2955" s="41">
        <f t="shared" si="160"/>
        <v>0</v>
      </c>
      <c r="P2955" s="41">
        <f t="shared" si="161"/>
        <v>0</v>
      </c>
    </row>
    <row r="2956" spans="11:16" x14ac:dyDescent="0.2">
      <c r="K2956" s="41"/>
      <c r="L2956" s="41"/>
      <c r="M2956" s="41"/>
      <c r="N2956" s="41">
        <f t="shared" si="159"/>
        <v>0</v>
      </c>
      <c r="O2956" s="41">
        <f t="shared" si="160"/>
        <v>0</v>
      </c>
      <c r="P2956" s="41">
        <f t="shared" si="161"/>
        <v>0</v>
      </c>
    </row>
    <row r="2957" spans="11:16" x14ac:dyDescent="0.2">
      <c r="K2957" s="41"/>
      <c r="L2957" s="41"/>
      <c r="M2957" s="41"/>
      <c r="N2957" s="41">
        <f t="shared" si="159"/>
        <v>0</v>
      </c>
      <c r="O2957" s="41">
        <f t="shared" si="160"/>
        <v>0</v>
      </c>
      <c r="P2957" s="41">
        <f t="shared" si="161"/>
        <v>0</v>
      </c>
    </row>
    <row r="2958" spans="11:16" x14ac:dyDescent="0.2">
      <c r="K2958" s="41"/>
      <c r="L2958" s="41"/>
      <c r="M2958" s="41"/>
      <c r="N2958" s="41">
        <f t="shared" si="159"/>
        <v>0</v>
      </c>
      <c r="O2958" s="41">
        <f t="shared" si="160"/>
        <v>0</v>
      </c>
      <c r="P2958" s="41">
        <f t="shared" si="161"/>
        <v>0</v>
      </c>
    </row>
    <row r="2959" spans="11:16" x14ac:dyDescent="0.2">
      <c r="K2959" s="41"/>
      <c r="L2959" s="41"/>
      <c r="M2959" s="41"/>
      <c r="N2959" s="41">
        <f t="shared" si="159"/>
        <v>0</v>
      </c>
      <c r="O2959" s="41">
        <f t="shared" si="160"/>
        <v>0</v>
      </c>
      <c r="P2959" s="41">
        <f t="shared" si="161"/>
        <v>0</v>
      </c>
    </row>
    <row r="2960" spans="11:16" x14ac:dyDescent="0.2">
      <c r="K2960" s="41"/>
      <c r="L2960" s="41"/>
      <c r="M2960" s="41"/>
      <c r="N2960" s="41">
        <f t="shared" si="159"/>
        <v>0</v>
      </c>
      <c r="O2960" s="41">
        <f t="shared" si="160"/>
        <v>0</v>
      </c>
      <c r="P2960" s="41">
        <f t="shared" si="161"/>
        <v>0</v>
      </c>
    </row>
    <row r="2961" spans="11:16" x14ac:dyDescent="0.2">
      <c r="K2961" s="41"/>
      <c r="L2961" s="41"/>
      <c r="M2961" s="41"/>
      <c r="N2961" s="41">
        <f t="shared" si="159"/>
        <v>0</v>
      </c>
      <c r="O2961" s="41">
        <f t="shared" si="160"/>
        <v>0</v>
      </c>
      <c r="P2961" s="41">
        <f t="shared" si="161"/>
        <v>0</v>
      </c>
    </row>
    <row r="2962" spans="11:16" x14ac:dyDescent="0.2">
      <c r="K2962" s="41"/>
      <c r="L2962" s="41"/>
      <c r="M2962" s="41"/>
      <c r="N2962" s="41">
        <f t="shared" si="159"/>
        <v>0</v>
      </c>
      <c r="O2962" s="41">
        <f t="shared" si="160"/>
        <v>0</v>
      </c>
      <c r="P2962" s="41">
        <f t="shared" si="161"/>
        <v>0</v>
      </c>
    </row>
    <row r="2963" spans="11:16" x14ac:dyDescent="0.2">
      <c r="K2963" s="41"/>
      <c r="L2963" s="41"/>
      <c r="M2963" s="41"/>
      <c r="N2963" s="41">
        <f t="shared" si="159"/>
        <v>0</v>
      </c>
      <c r="O2963" s="41">
        <f t="shared" si="160"/>
        <v>0</v>
      </c>
      <c r="P2963" s="41">
        <f t="shared" si="161"/>
        <v>0</v>
      </c>
    </row>
    <row r="2964" spans="11:16" x14ac:dyDescent="0.2">
      <c r="K2964" s="41"/>
      <c r="L2964" s="41"/>
      <c r="M2964" s="41"/>
      <c r="N2964" s="41">
        <f t="shared" si="159"/>
        <v>0</v>
      </c>
      <c r="O2964" s="41">
        <f t="shared" si="160"/>
        <v>0</v>
      </c>
      <c r="P2964" s="41">
        <f t="shared" si="161"/>
        <v>0</v>
      </c>
    </row>
    <row r="2965" spans="11:16" x14ac:dyDescent="0.2">
      <c r="K2965" s="41"/>
      <c r="L2965" s="41"/>
      <c r="M2965" s="41"/>
      <c r="N2965" s="41">
        <f t="shared" si="159"/>
        <v>0</v>
      </c>
      <c r="O2965" s="41">
        <f t="shared" si="160"/>
        <v>0</v>
      </c>
      <c r="P2965" s="41">
        <f t="shared" si="161"/>
        <v>0</v>
      </c>
    </row>
    <row r="2966" spans="11:16" x14ac:dyDescent="0.2">
      <c r="K2966" s="41"/>
      <c r="L2966" s="41"/>
      <c r="M2966" s="41"/>
      <c r="N2966" s="41">
        <f t="shared" si="159"/>
        <v>0</v>
      </c>
      <c r="O2966" s="41">
        <f t="shared" si="160"/>
        <v>0</v>
      </c>
      <c r="P2966" s="41">
        <f t="shared" si="161"/>
        <v>0</v>
      </c>
    </row>
    <row r="2967" spans="11:16" x14ac:dyDescent="0.2">
      <c r="K2967" s="41"/>
      <c r="L2967" s="41"/>
      <c r="M2967" s="41"/>
      <c r="N2967" s="41">
        <f t="shared" si="159"/>
        <v>0</v>
      </c>
      <c r="O2967" s="41">
        <f t="shared" si="160"/>
        <v>0</v>
      </c>
      <c r="P2967" s="41">
        <f t="shared" si="161"/>
        <v>0</v>
      </c>
    </row>
    <row r="2968" spans="11:16" x14ac:dyDescent="0.2">
      <c r="K2968" s="41"/>
      <c r="L2968" s="41"/>
      <c r="M2968" s="41"/>
      <c r="N2968" s="41">
        <f t="shared" si="159"/>
        <v>0</v>
      </c>
      <c r="O2968" s="41">
        <f t="shared" si="160"/>
        <v>0</v>
      </c>
      <c r="P2968" s="41">
        <f t="shared" si="161"/>
        <v>0</v>
      </c>
    </row>
    <row r="2969" spans="11:16" x14ac:dyDescent="0.2">
      <c r="K2969" s="41"/>
      <c r="L2969" s="41"/>
      <c r="M2969" s="41"/>
      <c r="N2969" s="41">
        <f t="shared" si="159"/>
        <v>0</v>
      </c>
      <c r="O2969" s="41">
        <f t="shared" si="160"/>
        <v>0</v>
      </c>
      <c r="P2969" s="41">
        <f t="shared" si="161"/>
        <v>0</v>
      </c>
    </row>
    <row r="2970" spans="11:16" x14ac:dyDescent="0.2">
      <c r="K2970" s="41"/>
      <c r="L2970" s="41"/>
      <c r="M2970" s="41"/>
      <c r="N2970" s="41">
        <f t="shared" si="159"/>
        <v>0</v>
      </c>
      <c r="O2970" s="41">
        <f t="shared" si="160"/>
        <v>0</v>
      </c>
      <c r="P2970" s="41">
        <f t="shared" si="161"/>
        <v>0</v>
      </c>
    </row>
    <row r="2971" spans="11:16" x14ac:dyDescent="0.2">
      <c r="K2971" s="41"/>
      <c r="L2971" s="41"/>
      <c r="M2971" s="41"/>
      <c r="N2971" s="41">
        <f t="shared" si="159"/>
        <v>0</v>
      </c>
      <c r="O2971" s="41">
        <f t="shared" si="160"/>
        <v>0</v>
      </c>
      <c r="P2971" s="41">
        <f t="shared" si="161"/>
        <v>0</v>
      </c>
    </row>
    <row r="2972" spans="11:16" x14ac:dyDescent="0.2">
      <c r="K2972" s="41"/>
      <c r="L2972" s="41"/>
      <c r="M2972" s="41"/>
      <c r="N2972" s="41">
        <f t="shared" si="159"/>
        <v>0</v>
      </c>
      <c r="O2972" s="41">
        <f t="shared" si="160"/>
        <v>0</v>
      </c>
      <c r="P2972" s="41">
        <f t="shared" si="161"/>
        <v>0</v>
      </c>
    </row>
    <row r="2973" spans="11:16" x14ac:dyDescent="0.2">
      <c r="K2973" s="41"/>
      <c r="L2973" s="41"/>
      <c r="M2973" s="41"/>
      <c r="N2973" s="41">
        <f t="shared" si="159"/>
        <v>0</v>
      </c>
      <c r="O2973" s="41">
        <f t="shared" si="160"/>
        <v>0</v>
      </c>
      <c r="P2973" s="41">
        <f t="shared" si="161"/>
        <v>0</v>
      </c>
    </row>
    <row r="2974" spans="11:16" x14ac:dyDescent="0.2">
      <c r="K2974" s="41"/>
      <c r="L2974" s="41"/>
      <c r="M2974" s="41"/>
      <c r="N2974" s="41">
        <f t="shared" si="159"/>
        <v>0</v>
      </c>
      <c r="O2974" s="41">
        <f t="shared" si="160"/>
        <v>0</v>
      </c>
      <c r="P2974" s="41">
        <f t="shared" si="161"/>
        <v>0</v>
      </c>
    </row>
    <row r="2975" spans="11:16" x14ac:dyDescent="0.2">
      <c r="K2975" s="41"/>
      <c r="L2975" s="41"/>
      <c r="M2975" s="41"/>
      <c r="N2975" s="41">
        <f t="shared" si="159"/>
        <v>0</v>
      </c>
      <c r="O2975" s="41">
        <f t="shared" si="160"/>
        <v>0</v>
      </c>
      <c r="P2975" s="41">
        <f t="shared" si="161"/>
        <v>0</v>
      </c>
    </row>
    <row r="2976" spans="11:16" x14ac:dyDescent="0.2">
      <c r="K2976" s="41"/>
      <c r="L2976" s="41"/>
      <c r="M2976" s="41"/>
      <c r="N2976" s="41">
        <f t="shared" si="159"/>
        <v>0</v>
      </c>
      <c r="O2976" s="41">
        <f t="shared" si="160"/>
        <v>0</v>
      </c>
      <c r="P2976" s="41">
        <f t="shared" si="161"/>
        <v>0</v>
      </c>
    </row>
    <row r="2977" spans="11:16" x14ac:dyDescent="0.2">
      <c r="K2977" s="41"/>
      <c r="L2977" s="41"/>
      <c r="M2977" s="41"/>
      <c r="N2977" s="41">
        <f t="shared" si="159"/>
        <v>0</v>
      </c>
      <c r="O2977" s="41">
        <f t="shared" si="160"/>
        <v>0</v>
      </c>
      <c r="P2977" s="41">
        <f t="shared" si="161"/>
        <v>0</v>
      </c>
    </row>
    <row r="2978" spans="11:16" x14ac:dyDescent="0.2">
      <c r="K2978" s="41"/>
      <c r="L2978" s="41"/>
      <c r="M2978" s="41"/>
      <c r="N2978" s="41">
        <f t="shared" si="159"/>
        <v>0</v>
      </c>
      <c r="O2978" s="41">
        <f t="shared" si="160"/>
        <v>0</v>
      </c>
      <c r="P2978" s="41">
        <f t="shared" si="161"/>
        <v>0</v>
      </c>
    </row>
    <row r="2979" spans="11:16" x14ac:dyDescent="0.2">
      <c r="K2979" s="41"/>
      <c r="L2979" s="41"/>
      <c r="M2979" s="41"/>
      <c r="N2979" s="41">
        <f t="shared" si="159"/>
        <v>0</v>
      </c>
      <c r="O2979" s="41">
        <f t="shared" si="160"/>
        <v>0</v>
      </c>
      <c r="P2979" s="41">
        <f t="shared" si="161"/>
        <v>0</v>
      </c>
    </row>
    <row r="2980" spans="11:16" x14ac:dyDescent="0.2">
      <c r="K2980" s="41"/>
      <c r="L2980" s="41"/>
      <c r="M2980" s="41"/>
      <c r="N2980" s="41">
        <f t="shared" si="159"/>
        <v>0</v>
      </c>
      <c r="O2980" s="41">
        <f t="shared" si="160"/>
        <v>0</v>
      </c>
      <c r="P2980" s="41">
        <f t="shared" si="161"/>
        <v>0</v>
      </c>
    </row>
    <row r="2981" spans="11:16" x14ac:dyDescent="0.2">
      <c r="K2981" s="41"/>
      <c r="L2981" s="41"/>
      <c r="M2981" s="41"/>
      <c r="N2981" s="41">
        <f t="shared" si="159"/>
        <v>0</v>
      </c>
      <c r="O2981" s="41">
        <f t="shared" si="160"/>
        <v>0</v>
      </c>
      <c r="P2981" s="41">
        <f t="shared" si="161"/>
        <v>0</v>
      </c>
    </row>
    <row r="2982" spans="11:16" x14ac:dyDescent="0.2">
      <c r="K2982" s="41"/>
      <c r="L2982" s="41"/>
      <c r="M2982" s="41"/>
      <c r="N2982" s="41">
        <f t="shared" si="159"/>
        <v>0</v>
      </c>
      <c r="O2982" s="41">
        <f t="shared" si="160"/>
        <v>0</v>
      </c>
      <c r="P2982" s="41">
        <f t="shared" si="161"/>
        <v>0</v>
      </c>
    </row>
    <row r="2983" spans="11:16" x14ac:dyDescent="0.2">
      <c r="K2983" s="41"/>
      <c r="L2983" s="41"/>
      <c r="M2983" s="41"/>
      <c r="N2983" s="41">
        <f t="shared" si="159"/>
        <v>0</v>
      </c>
      <c r="O2983" s="41">
        <f t="shared" si="160"/>
        <v>0</v>
      </c>
      <c r="P2983" s="41">
        <f t="shared" si="161"/>
        <v>0</v>
      </c>
    </row>
    <row r="2984" spans="11:16" x14ac:dyDescent="0.2">
      <c r="K2984" s="41"/>
      <c r="L2984" s="41"/>
      <c r="M2984" s="41"/>
      <c r="N2984" s="41">
        <f t="shared" si="159"/>
        <v>0</v>
      </c>
      <c r="O2984" s="41">
        <f t="shared" si="160"/>
        <v>0</v>
      </c>
      <c r="P2984" s="41">
        <f t="shared" si="161"/>
        <v>0</v>
      </c>
    </row>
    <row r="2985" spans="11:16" x14ac:dyDescent="0.2">
      <c r="K2985" s="41"/>
      <c r="L2985" s="41"/>
      <c r="M2985" s="41"/>
      <c r="N2985" s="41">
        <f t="shared" si="159"/>
        <v>0</v>
      </c>
      <c r="O2985" s="41">
        <f t="shared" si="160"/>
        <v>0</v>
      </c>
      <c r="P2985" s="41">
        <f t="shared" si="161"/>
        <v>0</v>
      </c>
    </row>
    <row r="2986" spans="11:16" x14ac:dyDescent="0.2">
      <c r="K2986" s="41"/>
      <c r="L2986" s="41"/>
      <c r="M2986" s="41"/>
      <c r="N2986" s="41">
        <f t="shared" si="159"/>
        <v>0</v>
      </c>
      <c r="O2986" s="41">
        <f t="shared" si="160"/>
        <v>0</v>
      </c>
      <c r="P2986" s="41">
        <f t="shared" si="161"/>
        <v>0</v>
      </c>
    </row>
    <row r="2987" spans="11:16" x14ac:dyDescent="0.2">
      <c r="K2987" s="41"/>
      <c r="L2987" s="41"/>
      <c r="M2987" s="41"/>
      <c r="N2987" s="41">
        <f t="shared" si="159"/>
        <v>0</v>
      </c>
      <c r="O2987" s="41">
        <f t="shared" si="160"/>
        <v>0</v>
      </c>
      <c r="P2987" s="41">
        <f t="shared" si="161"/>
        <v>0</v>
      </c>
    </row>
    <row r="2988" spans="11:16" x14ac:dyDescent="0.2">
      <c r="K2988" s="41"/>
      <c r="L2988" s="41"/>
      <c r="M2988" s="41"/>
      <c r="N2988" s="41">
        <f t="shared" si="159"/>
        <v>0</v>
      </c>
      <c r="O2988" s="41">
        <f t="shared" si="160"/>
        <v>0</v>
      </c>
      <c r="P2988" s="41">
        <f t="shared" si="161"/>
        <v>0</v>
      </c>
    </row>
    <row r="2989" spans="11:16" x14ac:dyDescent="0.2">
      <c r="K2989" s="41"/>
      <c r="L2989" s="41"/>
      <c r="M2989" s="41"/>
      <c r="N2989" s="41">
        <f t="shared" si="159"/>
        <v>0</v>
      </c>
      <c r="O2989" s="41">
        <f t="shared" si="160"/>
        <v>0</v>
      </c>
      <c r="P2989" s="41">
        <f t="shared" si="161"/>
        <v>0</v>
      </c>
    </row>
    <row r="2990" spans="11:16" x14ac:dyDescent="0.2">
      <c r="K2990" s="41"/>
      <c r="L2990" s="41"/>
      <c r="M2990" s="41"/>
      <c r="N2990" s="41">
        <f t="shared" si="159"/>
        <v>0</v>
      </c>
      <c r="O2990" s="41">
        <f t="shared" si="160"/>
        <v>0</v>
      </c>
      <c r="P2990" s="41">
        <f t="shared" si="161"/>
        <v>0</v>
      </c>
    </row>
    <row r="2991" spans="11:16" x14ac:dyDescent="0.2">
      <c r="K2991" s="41"/>
      <c r="L2991" s="41"/>
      <c r="M2991" s="41"/>
      <c r="N2991" s="41">
        <f t="shared" si="159"/>
        <v>0</v>
      </c>
      <c r="O2991" s="41">
        <f t="shared" si="160"/>
        <v>0</v>
      </c>
      <c r="P2991" s="41">
        <f t="shared" si="161"/>
        <v>0</v>
      </c>
    </row>
    <row r="2992" spans="11:16" x14ac:dyDescent="0.2">
      <c r="K2992" s="41"/>
      <c r="L2992" s="41"/>
      <c r="M2992" s="41"/>
      <c r="N2992" s="41">
        <f t="shared" si="159"/>
        <v>0</v>
      </c>
      <c r="O2992" s="41">
        <f t="shared" si="160"/>
        <v>0</v>
      </c>
      <c r="P2992" s="41">
        <f t="shared" si="161"/>
        <v>0</v>
      </c>
    </row>
    <row r="2993" spans="11:16" x14ac:dyDescent="0.2">
      <c r="K2993" s="41"/>
      <c r="L2993" s="41"/>
      <c r="M2993" s="41"/>
      <c r="N2993" s="41">
        <f t="shared" si="159"/>
        <v>0</v>
      </c>
      <c r="O2993" s="41">
        <f t="shared" si="160"/>
        <v>0</v>
      </c>
      <c r="P2993" s="41">
        <f t="shared" si="161"/>
        <v>0</v>
      </c>
    </row>
    <row r="2994" spans="11:16" x14ac:dyDescent="0.2">
      <c r="K2994" s="41"/>
      <c r="L2994" s="41"/>
      <c r="M2994" s="41"/>
      <c r="N2994" s="41">
        <f t="shared" si="159"/>
        <v>0</v>
      </c>
      <c r="O2994" s="41">
        <f t="shared" si="160"/>
        <v>0</v>
      </c>
      <c r="P2994" s="41">
        <f t="shared" si="161"/>
        <v>0</v>
      </c>
    </row>
    <row r="2995" spans="11:16" x14ac:dyDescent="0.2">
      <c r="K2995" s="41"/>
      <c r="L2995" s="41"/>
      <c r="M2995" s="41"/>
      <c r="N2995" s="41">
        <f t="shared" si="159"/>
        <v>0</v>
      </c>
      <c r="O2995" s="41">
        <f t="shared" si="160"/>
        <v>0</v>
      </c>
      <c r="P2995" s="41">
        <f t="shared" si="161"/>
        <v>0</v>
      </c>
    </row>
    <row r="2996" spans="11:16" x14ac:dyDescent="0.2">
      <c r="K2996" s="41"/>
      <c r="L2996" s="41"/>
      <c r="M2996" s="41"/>
      <c r="N2996" s="41">
        <f t="shared" si="159"/>
        <v>0</v>
      </c>
      <c r="O2996" s="41">
        <f t="shared" si="160"/>
        <v>0</v>
      </c>
      <c r="P2996" s="41">
        <f t="shared" si="161"/>
        <v>0</v>
      </c>
    </row>
    <row r="2997" spans="11:16" x14ac:dyDescent="0.2">
      <c r="K2997" s="41"/>
      <c r="L2997" s="41"/>
      <c r="M2997" s="41"/>
      <c r="N2997" s="41">
        <f t="shared" si="159"/>
        <v>0</v>
      </c>
      <c r="O2997" s="41">
        <f t="shared" si="160"/>
        <v>0</v>
      </c>
      <c r="P2997" s="41">
        <f t="shared" si="161"/>
        <v>0</v>
      </c>
    </row>
    <row r="2998" spans="11:16" x14ac:dyDescent="0.2">
      <c r="K2998" s="41"/>
      <c r="L2998" s="41"/>
      <c r="M2998" s="41"/>
      <c r="N2998" s="41">
        <f t="shared" si="159"/>
        <v>0</v>
      </c>
      <c r="O2998" s="41">
        <f t="shared" si="160"/>
        <v>0</v>
      </c>
      <c r="P2998" s="41">
        <f t="shared" si="161"/>
        <v>0</v>
      </c>
    </row>
    <row r="2999" spans="11:16" x14ac:dyDescent="0.2">
      <c r="K2999" s="41"/>
      <c r="L2999" s="41"/>
      <c r="M2999" s="41"/>
      <c r="N2999" s="41">
        <f t="shared" si="159"/>
        <v>0</v>
      </c>
      <c r="O2999" s="41">
        <f t="shared" si="160"/>
        <v>0</v>
      </c>
      <c r="P2999" s="41">
        <f t="shared" si="161"/>
        <v>0</v>
      </c>
    </row>
    <row r="3000" spans="11:16" x14ac:dyDescent="0.2">
      <c r="K3000" s="41"/>
      <c r="L3000" s="41"/>
      <c r="M3000" s="41"/>
      <c r="N3000" s="41">
        <f t="shared" si="159"/>
        <v>0</v>
      </c>
      <c r="O3000" s="41">
        <f t="shared" si="160"/>
        <v>0</v>
      </c>
      <c r="P3000" s="41">
        <f t="shared" si="161"/>
        <v>0</v>
      </c>
    </row>
    <row r="3001" spans="11:16" x14ac:dyDescent="0.2">
      <c r="K3001" s="41"/>
      <c r="L3001" s="41"/>
      <c r="M3001" s="41"/>
      <c r="N3001" s="41">
        <f t="shared" si="159"/>
        <v>0</v>
      </c>
      <c r="O3001" s="41">
        <f t="shared" si="160"/>
        <v>0</v>
      </c>
      <c r="P3001" s="41">
        <f t="shared" si="161"/>
        <v>0</v>
      </c>
    </row>
    <row r="3002" spans="11:16" x14ac:dyDescent="0.2">
      <c r="K3002" s="41"/>
      <c r="L3002" s="41"/>
      <c r="M3002" s="41"/>
      <c r="N3002" s="41">
        <f t="shared" si="159"/>
        <v>0</v>
      </c>
      <c r="O3002" s="41">
        <f t="shared" si="160"/>
        <v>0</v>
      </c>
      <c r="P3002" s="41">
        <f t="shared" si="161"/>
        <v>0</v>
      </c>
    </row>
    <row r="3003" spans="11:16" x14ac:dyDescent="0.2">
      <c r="K3003" s="41"/>
      <c r="L3003" s="41"/>
      <c r="M3003" s="41"/>
      <c r="N3003" s="41">
        <f t="shared" si="159"/>
        <v>0</v>
      </c>
      <c r="O3003" s="41">
        <f t="shared" si="160"/>
        <v>0</v>
      </c>
      <c r="P3003" s="41">
        <f t="shared" si="161"/>
        <v>0</v>
      </c>
    </row>
    <row r="3004" spans="11:16" x14ac:dyDescent="0.2">
      <c r="K3004" s="41"/>
      <c r="L3004" s="41"/>
      <c r="M3004" s="41"/>
      <c r="N3004" s="41">
        <f t="shared" si="159"/>
        <v>0</v>
      </c>
      <c r="O3004" s="41">
        <f t="shared" si="160"/>
        <v>0</v>
      </c>
      <c r="P3004" s="41">
        <f t="shared" si="161"/>
        <v>0</v>
      </c>
    </row>
    <row r="3005" spans="11:16" x14ac:dyDescent="0.2">
      <c r="K3005" s="41"/>
      <c r="L3005" s="41"/>
      <c r="M3005" s="41"/>
      <c r="N3005" s="41">
        <f t="shared" si="159"/>
        <v>0</v>
      </c>
      <c r="O3005" s="41">
        <f t="shared" si="160"/>
        <v>0</v>
      </c>
      <c r="P3005" s="41">
        <f t="shared" si="161"/>
        <v>0</v>
      </c>
    </row>
    <row r="3006" spans="11:16" x14ac:dyDescent="0.2">
      <c r="K3006" s="41"/>
      <c r="L3006" s="41"/>
      <c r="M3006" s="41"/>
      <c r="N3006" s="41">
        <f t="shared" si="159"/>
        <v>0</v>
      </c>
      <c r="O3006" s="41">
        <f t="shared" si="160"/>
        <v>0</v>
      </c>
      <c r="P3006" s="41">
        <f t="shared" si="161"/>
        <v>0</v>
      </c>
    </row>
    <row r="3007" spans="11:16" x14ac:dyDescent="0.2">
      <c r="K3007" s="41"/>
      <c r="L3007" s="41"/>
      <c r="M3007" s="41"/>
      <c r="N3007" s="41">
        <f t="shared" si="159"/>
        <v>0</v>
      </c>
      <c r="O3007" s="41">
        <f t="shared" si="160"/>
        <v>0</v>
      </c>
      <c r="P3007" s="41">
        <f t="shared" si="161"/>
        <v>0</v>
      </c>
    </row>
    <row r="3008" spans="11:16" x14ac:dyDescent="0.2">
      <c r="K3008" s="41"/>
      <c r="L3008" s="41"/>
      <c r="M3008" s="41"/>
      <c r="N3008" s="41">
        <f t="shared" si="159"/>
        <v>0</v>
      </c>
      <c r="O3008" s="41">
        <f t="shared" si="160"/>
        <v>0</v>
      </c>
      <c r="P3008" s="41">
        <f t="shared" si="161"/>
        <v>0</v>
      </c>
    </row>
    <row r="3009" spans="11:16" x14ac:dyDescent="0.2">
      <c r="K3009" s="41"/>
      <c r="L3009" s="41"/>
      <c r="M3009" s="41"/>
      <c r="N3009" s="41">
        <f t="shared" si="159"/>
        <v>0</v>
      </c>
      <c r="O3009" s="41">
        <f t="shared" si="160"/>
        <v>0</v>
      </c>
      <c r="P3009" s="41">
        <f t="shared" si="161"/>
        <v>0</v>
      </c>
    </row>
    <row r="3010" spans="11:16" x14ac:dyDescent="0.2">
      <c r="K3010" s="41"/>
      <c r="L3010" s="41"/>
      <c r="M3010" s="41"/>
      <c r="N3010" s="41">
        <f t="shared" si="159"/>
        <v>0</v>
      </c>
      <c r="O3010" s="41">
        <f t="shared" si="160"/>
        <v>0</v>
      </c>
      <c r="P3010" s="41">
        <f t="shared" si="161"/>
        <v>0</v>
      </c>
    </row>
    <row r="3011" spans="11:16" x14ac:dyDescent="0.2">
      <c r="K3011" s="41"/>
      <c r="L3011" s="41"/>
      <c r="M3011" s="41"/>
      <c r="N3011" s="41">
        <f t="shared" si="159"/>
        <v>0</v>
      </c>
      <c r="O3011" s="41">
        <f t="shared" si="160"/>
        <v>0</v>
      </c>
      <c r="P3011" s="41">
        <f t="shared" si="161"/>
        <v>0</v>
      </c>
    </row>
    <row r="3012" spans="11:16" x14ac:dyDescent="0.2">
      <c r="K3012" s="41"/>
      <c r="L3012" s="41"/>
      <c r="M3012" s="41"/>
      <c r="N3012" s="41">
        <f t="shared" si="159"/>
        <v>0</v>
      </c>
      <c r="O3012" s="41">
        <f t="shared" si="160"/>
        <v>0</v>
      </c>
      <c r="P3012" s="41">
        <f t="shared" si="161"/>
        <v>0</v>
      </c>
    </row>
    <row r="3013" spans="11:16" x14ac:dyDescent="0.2">
      <c r="K3013" s="41"/>
      <c r="L3013" s="41"/>
      <c r="M3013" s="41"/>
      <c r="N3013" s="41">
        <f t="shared" si="159"/>
        <v>0</v>
      </c>
      <c r="O3013" s="41">
        <f t="shared" si="160"/>
        <v>0</v>
      </c>
      <c r="P3013" s="41">
        <f t="shared" si="161"/>
        <v>0</v>
      </c>
    </row>
    <row r="3014" spans="11:16" x14ac:dyDescent="0.2">
      <c r="K3014" s="41"/>
      <c r="L3014" s="41"/>
      <c r="M3014" s="41"/>
      <c r="N3014" s="41">
        <f t="shared" si="159"/>
        <v>0</v>
      </c>
      <c r="O3014" s="41">
        <f t="shared" si="160"/>
        <v>0</v>
      </c>
      <c r="P3014" s="41">
        <f t="shared" si="161"/>
        <v>0</v>
      </c>
    </row>
    <row r="3015" spans="11:16" x14ac:dyDescent="0.2">
      <c r="K3015" s="41"/>
      <c r="L3015" s="41"/>
      <c r="M3015" s="41"/>
      <c r="N3015" s="41">
        <f t="shared" ref="N3015:N3067" si="162">K3015-L3015</f>
        <v>0</v>
      </c>
      <c r="O3015" s="41">
        <f t="shared" ref="O3015:O3067" si="163">K3015-M3015</f>
        <v>0</v>
      </c>
      <c r="P3015" s="41">
        <f t="shared" ref="P3015:P3067" si="164">L3015-M3015</f>
        <v>0</v>
      </c>
    </row>
    <row r="3016" spans="11:16" x14ac:dyDescent="0.2">
      <c r="K3016" s="41"/>
      <c r="L3016" s="41"/>
      <c r="M3016" s="41"/>
      <c r="N3016" s="41">
        <f t="shared" si="162"/>
        <v>0</v>
      </c>
      <c r="O3016" s="41">
        <f t="shared" si="163"/>
        <v>0</v>
      </c>
      <c r="P3016" s="41">
        <f t="shared" si="164"/>
        <v>0</v>
      </c>
    </row>
    <row r="3017" spans="11:16" x14ac:dyDescent="0.2">
      <c r="K3017" s="41"/>
      <c r="L3017" s="41"/>
      <c r="M3017" s="41"/>
      <c r="N3017" s="41">
        <f t="shared" si="162"/>
        <v>0</v>
      </c>
      <c r="O3017" s="41">
        <f t="shared" si="163"/>
        <v>0</v>
      </c>
      <c r="P3017" s="41">
        <f t="shared" si="164"/>
        <v>0</v>
      </c>
    </row>
    <row r="3018" spans="11:16" x14ac:dyDescent="0.2">
      <c r="K3018" s="41"/>
      <c r="L3018" s="41"/>
      <c r="M3018" s="41"/>
      <c r="N3018" s="41">
        <f t="shared" si="162"/>
        <v>0</v>
      </c>
      <c r="O3018" s="41">
        <f t="shared" si="163"/>
        <v>0</v>
      </c>
      <c r="P3018" s="41">
        <f t="shared" si="164"/>
        <v>0</v>
      </c>
    </row>
    <row r="3019" spans="11:16" x14ac:dyDescent="0.2">
      <c r="K3019" s="41"/>
      <c r="L3019" s="41"/>
      <c r="M3019" s="41"/>
      <c r="N3019" s="41">
        <f t="shared" si="162"/>
        <v>0</v>
      </c>
      <c r="O3019" s="41">
        <f t="shared" si="163"/>
        <v>0</v>
      </c>
      <c r="P3019" s="41">
        <f t="shared" si="164"/>
        <v>0</v>
      </c>
    </row>
    <row r="3020" spans="11:16" x14ac:dyDescent="0.2">
      <c r="K3020" s="41"/>
      <c r="L3020" s="41"/>
      <c r="M3020" s="41"/>
      <c r="N3020" s="41">
        <f t="shared" si="162"/>
        <v>0</v>
      </c>
      <c r="O3020" s="41">
        <f t="shared" si="163"/>
        <v>0</v>
      </c>
      <c r="P3020" s="41">
        <f t="shared" si="164"/>
        <v>0</v>
      </c>
    </row>
    <row r="3021" spans="11:16" x14ac:dyDescent="0.2">
      <c r="K3021" s="41"/>
      <c r="L3021" s="41"/>
      <c r="M3021" s="41"/>
      <c r="N3021" s="41">
        <f t="shared" si="162"/>
        <v>0</v>
      </c>
      <c r="O3021" s="41">
        <f t="shared" si="163"/>
        <v>0</v>
      </c>
      <c r="P3021" s="41">
        <f t="shared" si="164"/>
        <v>0</v>
      </c>
    </row>
    <row r="3022" spans="11:16" x14ac:dyDescent="0.2">
      <c r="K3022" s="41"/>
      <c r="L3022" s="41"/>
      <c r="M3022" s="41"/>
      <c r="N3022" s="41">
        <f t="shared" si="162"/>
        <v>0</v>
      </c>
      <c r="O3022" s="41">
        <f t="shared" si="163"/>
        <v>0</v>
      </c>
      <c r="P3022" s="41">
        <f t="shared" si="164"/>
        <v>0</v>
      </c>
    </row>
    <row r="3023" spans="11:16" x14ac:dyDescent="0.2">
      <c r="K3023" s="41"/>
      <c r="L3023" s="41"/>
      <c r="M3023" s="41"/>
      <c r="N3023" s="41">
        <f t="shared" si="162"/>
        <v>0</v>
      </c>
      <c r="O3023" s="41">
        <f t="shared" si="163"/>
        <v>0</v>
      </c>
      <c r="P3023" s="41">
        <f t="shared" si="164"/>
        <v>0</v>
      </c>
    </row>
    <row r="3024" spans="11:16" x14ac:dyDescent="0.2">
      <c r="K3024" s="41"/>
      <c r="L3024" s="41"/>
      <c r="M3024" s="41"/>
      <c r="N3024" s="41">
        <f t="shared" si="162"/>
        <v>0</v>
      </c>
      <c r="O3024" s="41">
        <f t="shared" si="163"/>
        <v>0</v>
      </c>
      <c r="P3024" s="41">
        <f t="shared" si="164"/>
        <v>0</v>
      </c>
    </row>
    <row r="3025" spans="11:16" x14ac:dyDescent="0.2">
      <c r="K3025" s="41"/>
      <c r="L3025" s="41"/>
      <c r="M3025" s="41"/>
      <c r="N3025" s="41">
        <f t="shared" si="162"/>
        <v>0</v>
      </c>
      <c r="O3025" s="41">
        <f t="shared" si="163"/>
        <v>0</v>
      </c>
      <c r="P3025" s="41">
        <f t="shared" si="164"/>
        <v>0</v>
      </c>
    </row>
    <row r="3026" spans="11:16" x14ac:dyDescent="0.2">
      <c r="K3026" s="41"/>
      <c r="L3026" s="41"/>
      <c r="M3026" s="41"/>
      <c r="N3026" s="41">
        <f t="shared" si="162"/>
        <v>0</v>
      </c>
      <c r="O3026" s="41">
        <f t="shared" si="163"/>
        <v>0</v>
      </c>
      <c r="P3026" s="41">
        <f t="shared" si="164"/>
        <v>0</v>
      </c>
    </row>
    <row r="3027" spans="11:16" x14ac:dyDescent="0.2">
      <c r="K3027" s="41"/>
      <c r="L3027" s="41"/>
      <c r="M3027" s="41"/>
      <c r="N3027" s="41">
        <f t="shared" si="162"/>
        <v>0</v>
      </c>
      <c r="O3027" s="41">
        <f t="shared" si="163"/>
        <v>0</v>
      </c>
      <c r="P3027" s="41">
        <f t="shared" si="164"/>
        <v>0</v>
      </c>
    </row>
    <row r="3028" spans="11:16" x14ac:dyDescent="0.2">
      <c r="K3028" s="41"/>
      <c r="L3028" s="41"/>
      <c r="M3028" s="41"/>
      <c r="N3028" s="41">
        <f t="shared" si="162"/>
        <v>0</v>
      </c>
      <c r="O3028" s="41">
        <f t="shared" si="163"/>
        <v>0</v>
      </c>
      <c r="P3028" s="41">
        <f t="shared" si="164"/>
        <v>0</v>
      </c>
    </row>
    <row r="3029" spans="11:16" x14ac:dyDescent="0.2">
      <c r="K3029" s="41"/>
      <c r="L3029" s="41"/>
      <c r="M3029" s="41"/>
      <c r="N3029" s="41">
        <f t="shared" si="162"/>
        <v>0</v>
      </c>
      <c r="O3029" s="41">
        <f t="shared" si="163"/>
        <v>0</v>
      </c>
      <c r="P3029" s="41">
        <f t="shared" si="164"/>
        <v>0</v>
      </c>
    </row>
    <row r="3030" spans="11:16" x14ac:dyDescent="0.2">
      <c r="K3030" s="41"/>
      <c r="L3030" s="41"/>
      <c r="M3030" s="41"/>
      <c r="N3030" s="41">
        <f t="shared" si="162"/>
        <v>0</v>
      </c>
      <c r="O3030" s="41">
        <f t="shared" si="163"/>
        <v>0</v>
      </c>
      <c r="P3030" s="41">
        <f t="shared" si="164"/>
        <v>0</v>
      </c>
    </row>
    <row r="3031" spans="11:16" x14ac:dyDescent="0.2">
      <c r="K3031" s="41"/>
      <c r="L3031" s="41"/>
      <c r="M3031" s="41"/>
      <c r="N3031" s="41">
        <f t="shared" si="162"/>
        <v>0</v>
      </c>
      <c r="O3031" s="41">
        <f t="shared" si="163"/>
        <v>0</v>
      </c>
      <c r="P3031" s="41">
        <f t="shared" si="164"/>
        <v>0</v>
      </c>
    </row>
    <row r="3032" spans="11:16" x14ac:dyDescent="0.2">
      <c r="K3032" s="41"/>
      <c r="L3032" s="41"/>
      <c r="M3032" s="41"/>
      <c r="N3032" s="41">
        <f t="shared" si="162"/>
        <v>0</v>
      </c>
      <c r="O3032" s="41">
        <f t="shared" si="163"/>
        <v>0</v>
      </c>
      <c r="P3032" s="41">
        <f t="shared" si="164"/>
        <v>0</v>
      </c>
    </row>
    <row r="3033" spans="11:16" x14ac:dyDescent="0.2">
      <c r="K3033" s="41"/>
      <c r="L3033" s="41"/>
      <c r="M3033" s="41"/>
      <c r="N3033" s="41">
        <f t="shared" si="162"/>
        <v>0</v>
      </c>
      <c r="O3033" s="41">
        <f t="shared" si="163"/>
        <v>0</v>
      </c>
      <c r="P3033" s="41">
        <f t="shared" si="164"/>
        <v>0</v>
      </c>
    </row>
    <row r="3034" spans="11:16" x14ac:dyDescent="0.2">
      <c r="K3034" s="41"/>
      <c r="L3034" s="41"/>
      <c r="M3034" s="41"/>
      <c r="N3034" s="41">
        <f t="shared" si="162"/>
        <v>0</v>
      </c>
      <c r="O3034" s="41">
        <f t="shared" si="163"/>
        <v>0</v>
      </c>
      <c r="P3034" s="41">
        <f t="shared" si="164"/>
        <v>0</v>
      </c>
    </row>
    <row r="3035" spans="11:16" x14ac:dyDescent="0.2">
      <c r="K3035" s="41"/>
      <c r="L3035" s="41"/>
      <c r="M3035" s="41"/>
      <c r="N3035" s="41">
        <f t="shared" si="162"/>
        <v>0</v>
      </c>
      <c r="O3035" s="41">
        <f t="shared" si="163"/>
        <v>0</v>
      </c>
      <c r="P3035" s="41">
        <f t="shared" si="164"/>
        <v>0</v>
      </c>
    </row>
    <row r="3036" spans="11:16" x14ac:dyDescent="0.2">
      <c r="K3036" s="41"/>
      <c r="L3036" s="41"/>
      <c r="M3036" s="41"/>
      <c r="N3036" s="41">
        <f t="shared" si="162"/>
        <v>0</v>
      </c>
      <c r="O3036" s="41">
        <f t="shared" si="163"/>
        <v>0</v>
      </c>
      <c r="P3036" s="41">
        <f t="shared" si="164"/>
        <v>0</v>
      </c>
    </row>
    <row r="3037" spans="11:16" x14ac:dyDescent="0.2">
      <c r="K3037" s="41"/>
      <c r="L3037" s="41"/>
      <c r="M3037" s="41"/>
      <c r="N3037" s="41">
        <f t="shared" si="162"/>
        <v>0</v>
      </c>
      <c r="O3037" s="41">
        <f t="shared" si="163"/>
        <v>0</v>
      </c>
      <c r="P3037" s="41">
        <f t="shared" si="164"/>
        <v>0</v>
      </c>
    </row>
    <row r="3038" spans="11:16" x14ac:dyDescent="0.2">
      <c r="K3038" s="41"/>
      <c r="L3038" s="41"/>
      <c r="M3038" s="41"/>
      <c r="N3038" s="41">
        <f t="shared" si="162"/>
        <v>0</v>
      </c>
      <c r="O3038" s="41">
        <f t="shared" si="163"/>
        <v>0</v>
      </c>
      <c r="P3038" s="41">
        <f t="shared" si="164"/>
        <v>0</v>
      </c>
    </row>
    <row r="3039" spans="11:16" x14ac:dyDescent="0.2">
      <c r="K3039" s="41"/>
      <c r="L3039" s="41"/>
      <c r="M3039" s="41"/>
      <c r="N3039" s="41">
        <f t="shared" si="162"/>
        <v>0</v>
      </c>
      <c r="O3039" s="41">
        <f t="shared" si="163"/>
        <v>0</v>
      </c>
      <c r="P3039" s="41">
        <f t="shared" si="164"/>
        <v>0</v>
      </c>
    </row>
    <row r="3040" spans="11:16" x14ac:dyDescent="0.2">
      <c r="K3040" s="41"/>
      <c r="L3040" s="41"/>
      <c r="M3040" s="41"/>
      <c r="N3040" s="41">
        <f t="shared" si="162"/>
        <v>0</v>
      </c>
      <c r="O3040" s="41">
        <f t="shared" si="163"/>
        <v>0</v>
      </c>
      <c r="P3040" s="41">
        <f t="shared" si="164"/>
        <v>0</v>
      </c>
    </row>
    <row r="3041" spans="11:16" x14ac:dyDescent="0.2">
      <c r="K3041" s="41"/>
      <c r="L3041" s="41"/>
      <c r="M3041" s="41"/>
      <c r="N3041" s="41">
        <f t="shared" si="162"/>
        <v>0</v>
      </c>
      <c r="O3041" s="41">
        <f t="shared" si="163"/>
        <v>0</v>
      </c>
      <c r="P3041" s="41">
        <f t="shared" si="164"/>
        <v>0</v>
      </c>
    </row>
    <row r="3042" spans="11:16" x14ac:dyDescent="0.2">
      <c r="K3042" s="41"/>
      <c r="L3042" s="41"/>
      <c r="M3042" s="41"/>
      <c r="N3042" s="41">
        <f t="shared" si="162"/>
        <v>0</v>
      </c>
      <c r="O3042" s="41">
        <f t="shared" si="163"/>
        <v>0</v>
      </c>
      <c r="P3042" s="41">
        <f t="shared" si="164"/>
        <v>0</v>
      </c>
    </row>
    <row r="3043" spans="11:16" x14ac:dyDescent="0.2">
      <c r="K3043" s="41"/>
      <c r="L3043" s="41"/>
      <c r="M3043" s="41"/>
      <c r="N3043" s="41">
        <f t="shared" si="162"/>
        <v>0</v>
      </c>
      <c r="O3043" s="41">
        <f t="shared" si="163"/>
        <v>0</v>
      </c>
      <c r="P3043" s="41">
        <f t="shared" si="164"/>
        <v>0</v>
      </c>
    </row>
    <row r="3044" spans="11:16" x14ac:dyDescent="0.2">
      <c r="K3044" s="41"/>
      <c r="L3044" s="41"/>
      <c r="M3044" s="41"/>
      <c r="N3044" s="41">
        <f t="shared" si="162"/>
        <v>0</v>
      </c>
      <c r="O3044" s="41">
        <f t="shared" si="163"/>
        <v>0</v>
      </c>
      <c r="P3044" s="41">
        <f t="shared" si="164"/>
        <v>0</v>
      </c>
    </row>
    <row r="3045" spans="11:16" x14ac:dyDescent="0.2">
      <c r="K3045" s="41"/>
      <c r="L3045" s="41"/>
      <c r="M3045" s="41"/>
      <c r="N3045" s="41">
        <f t="shared" si="162"/>
        <v>0</v>
      </c>
      <c r="O3045" s="41">
        <f t="shared" si="163"/>
        <v>0</v>
      </c>
      <c r="P3045" s="41">
        <f t="shared" si="164"/>
        <v>0</v>
      </c>
    </row>
    <row r="3046" spans="11:16" x14ac:dyDescent="0.2">
      <c r="K3046" s="41"/>
      <c r="L3046" s="41"/>
      <c r="M3046" s="41"/>
      <c r="N3046" s="41">
        <f t="shared" si="162"/>
        <v>0</v>
      </c>
      <c r="O3046" s="41">
        <f t="shared" si="163"/>
        <v>0</v>
      </c>
      <c r="P3046" s="41">
        <f t="shared" si="164"/>
        <v>0</v>
      </c>
    </row>
    <row r="3047" spans="11:16" x14ac:dyDescent="0.2">
      <c r="K3047" s="41"/>
      <c r="L3047" s="41"/>
      <c r="M3047" s="41"/>
      <c r="N3047" s="41">
        <f t="shared" si="162"/>
        <v>0</v>
      </c>
      <c r="O3047" s="41">
        <f t="shared" si="163"/>
        <v>0</v>
      </c>
      <c r="P3047" s="41">
        <f t="shared" si="164"/>
        <v>0</v>
      </c>
    </row>
    <row r="3048" spans="11:16" x14ac:dyDescent="0.2">
      <c r="K3048" s="41"/>
      <c r="L3048" s="41"/>
      <c r="M3048" s="41"/>
      <c r="N3048" s="41">
        <f t="shared" si="162"/>
        <v>0</v>
      </c>
      <c r="O3048" s="41">
        <f t="shared" si="163"/>
        <v>0</v>
      </c>
      <c r="P3048" s="41">
        <f t="shared" si="164"/>
        <v>0</v>
      </c>
    </row>
    <row r="3049" spans="11:16" x14ac:dyDescent="0.2">
      <c r="K3049" s="41"/>
      <c r="L3049" s="41"/>
      <c r="M3049" s="41"/>
      <c r="N3049" s="41">
        <f t="shared" si="162"/>
        <v>0</v>
      </c>
      <c r="O3049" s="41">
        <f t="shared" si="163"/>
        <v>0</v>
      </c>
      <c r="P3049" s="41">
        <f t="shared" si="164"/>
        <v>0</v>
      </c>
    </row>
    <row r="3050" spans="11:16" x14ac:dyDescent="0.2">
      <c r="K3050" s="41"/>
      <c r="L3050" s="41"/>
      <c r="M3050" s="41"/>
      <c r="N3050" s="41">
        <f t="shared" si="162"/>
        <v>0</v>
      </c>
      <c r="O3050" s="41">
        <f t="shared" si="163"/>
        <v>0</v>
      </c>
      <c r="P3050" s="41">
        <f t="shared" si="164"/>
        <v>0</v>
      </c>
    </row>
    <row r="3051" spans="11:16" x14ac:dyDescent="0.2">
      <c r="K3051" s="41"/>
      <c r="L3051" s="41"/>
      <c r="M3051" s="41"/>
      <c r="N3051" s="41">
        <f t="shared" si="162"/>
        <v>0</v>
      </c>
      <c r="O3051" s="41">
        <f t="shared" si="163"/>
        <v>0</v>
      </c>
      <c r="P3051" s="41">
        <f t="shared" si="164"/>
        <v>0</v>
      </c>
    </row>
    <row r="3052" spans="11:16" x14ac:dyDescent="0.2">
      <c r="K3052" s="41"/>
      <c r="L3052" s="41"/>
      <c r="M3052" s="41"/>
      <c r="N3052" s="41">
        <f t="shared" si="162"/>
        <v>0</v>
      </c>
      <c r="O3052" s="41">
        <f t="shared" si="163"/>
        <v>0</v>
      </c>
      <c r="P3052" s="41">
        <f t="shared" si="164"/>
        <v>0</v>
      </c>
    </row>
    <row r="3053" spans="11:16" x14ac:dyDescent="0.2">
      <c r="K3053" s="41"/>
      <c r="L3053" s="41"/>
      <c r="M3053" s="41"/>
      <c r="N3053" s="41">
        <f t="shared" si="162"/>
        <v>0</v>
      </c>
      <c r="O3053" s="41">
        <f t="shared" si="163"/>
        <v>0</v>
      </c>
      <c r="P3053" s="41">
        <f t="shared" si="164"/>
        <v>0</v>
      </c>
    </row>
    <row r="3054" spans="11:16" x14ac:dyDescent="0.2">
      <c r="K3054" s="41"/>
      <c r="L3054" s="41"/>
      <c r="M3054" s="41"/>
      <c r="N3054" s="41">
        <f t="shared" si="162"/>
        <v>0</v>
      </c>
      <c r="O3054" s="41">
        <f t="shared" si="163"/>
        <v>0</v>
      </c>
      <c r="P3054" s="41">
        <f t="shared" si="164"/>
        <v>0</v>
      </c>
    </row>
    <row r="3055" spans="11:16" x14ac:dyDescent="0.2">
      <c r="K3055" s="41"/>
      <c r="L3055" s="41"/>
      <c r="M3055" s="41"/>
      <c r="N3055" s="41">
        <f t="shared" si="162"/>
        <v>0</v>
      </c>
      <c r="O3055" s="41">
        <f t="shared" si="163"/>
        <v>0</v>
      </c>
      <c r="P3055" s="41">
        <f t="shared" si="164"/>
        <v>0</v>
      </c>
    </row>
    <row r="3056" spans="11:16" x14ac:dyDescent="0.2">
      <c r="K3056" s="41"/>
      <c r="L3056" s="41"/>
      <c r="M3056" s="41"/>
      <c r="N3056" s="41">
        <f t="shared" si="162"/>
        <v>0</v>
      </c>
      <c r="O3056" s="41">
        <f t="shared" si="163"/>
        <v>0</v>
      </c>
      <c r="P3056" s="41">
        <f t="shared" si="164"/>
        <v>0</v>
      </c>
    </row>
    <row r="3057" spans="11:16" x14ac:dyDescent="0.2">
      <c r="K3057" s="41"/>
      <c r="L3057" s="41"/>
      <c r="M3057" s="41"/>
      <c r="N3057" s="41">
        <f t="shared" si="162"/>
        <v>0</v>
      </c>
      <c r="O3057" s="41">
        <f t="shared" si="163"/>
        <v>0</v>
      </c>
      <c r="P3057" s="41">
        <f t="shared" si="164"/>
        <v>0</v>
      </c>
    </row>
    <row r="3058" spans="11:16" x14ac:dyDescent="0.2">
      <c r="K3058" s="41"/>
      <c r="L3058" s="41"/>
      <c r="M3058" s="41"/>
      <c r="N3058" s="41">
        <f t="shared" si="162"/>
        <v>0</v>
      </c>
      <c r="O3058" s="41">
        <f t="shared" si="163"/>
        <v>0</v>
      </c>
      <c r="P3058" s="41">
        <f t="shared" si="164"/>
        <v>0</v>
      </c>
    </row>
    <row r="3059" spans="11:16" x14ac:dyDescent="0.2">
      <c r="K3059" s="41"/>
      <c r="L3059" s="41"/>
      <c r="M3059" s="41"/>
      <c r="N3059" s="41">
        <f t="shared" si="162"/>
        <v>0</v>
      </c>
      <c r="O3059" s="41">
        <f t="shared" si="163"/>
        <v>0</v>
      </c>
      <c r="P3059" s="41">
        <f t="shared" si="164"/>
        <v>0</v>
      </c>
    </row>
    <row r="3060" spans="11:16" x14ac:dyDescent="0.2">
      <c r="K3060" s="41"/>
      <c r="L3060" s="41"/>
      <c r="M3060" s="41"/>
      <c r="N3060" s="41">
        <f t="shared" si="162"/>
        <v>0</v>
      </c>
      <c r="O3060" s="41">
        <f t="shared" si="163"/>
        <v>0</v>
      </c>
      <c r="P3060" s="41">
        <f t="shared" si="164"/>
        <v>0</v>
      </c>
    </row>
    <row r="3061" spans="11:16" x14ac:dyDescent="0.2">
      <c r="K3061" s="41"/>
      <c r="L3061" s="41"/>
      <c r="M3061" s="41"/>
      <c r="N3061" s="41">
        <f t="shared" si="162"/>
        <v>0</v>
      </c>
      <c r="O3061" s="41">
        <f t="shared" si="163"/>
        <v>0</v>
      </c>
      <c r="P3061" s="41">
        <f t="shared" si="164"/>
        <v>0</v>
      </c>
    </row>
    <row r="3062" spans="11:16" x14ac:dyDescent="0.2">
      <c r="K3062" s="41"/>
      <c r="L3062" s="41"/>
      <c r="M3062" s="41"/>
      <c r="N3062" s="41">
        <f t="shared" si="162"/>
        <v>0</v>
      </c>
      <c r="O3062" s="41">
        <f t="shared" si="163"/>
        <v>0</v>
      </c>
      <c r="P3062" s="41">
        <f t="shared" si="164"/>
        <v>0</v>
      </c>
    </row>
    <row r="3063" spans="11:16" x14ac:dyDescent="0.2">
      <c r="K3063" s="41"/>
      <c r="L3063" s="41"/>
      <c r="M3063" s="41"/>
      <c r="N3063" s="41">
        <f t="shared" si="162"/>
        <v>0</v>
      </c>
      <c r="O3063" s="41">
        <f t="shared" si="163"/>
        <v>0</v>
      </c>
      <c r="P3063" s="41">
        <f t="shared" si="164"/>
        <v>0</v>
      </c>
    </row>
    <row r="3064" spans="11:16" x14ac:dyDescent="0.2">
      <c r="K3064" s="41"/>
      <c r="L3064" s="41"/>
      <c r="M3064" s="41"/>
      <c r="N3064" s="41">
        <f t="shared" si="162"/>
        <v>0</v>
      </c>
      <c r="O3064" s="41">
        <f t="shared" si="163"/>
        <v>0</v>
      </c>
      <c r="P3064" s="41">
        <f t="shared" si="164"/>
        <v>0</v>
      </c>
    </row>
    <row r="3065" spans="11:16" x14ac:dyDescent="0.2">
      <c r="K3065" s="41"/>
      <c r="L3065" s="41"/>
      <c r="M3065" s="41"/>
      <c r="N3065" s="41">
        <f t="shared" si="162"/>
        <v>0</v>
      </c>
      <c r="O3065" s="41">
        <f t="shared" si="163"/>
        <v>0</v>
      </c>
      <c r="P3065" s="41">
        <f t="shared" si="164"/>
        <v>0</v>
      </c>
    </row>
    <row r="3066" spans="11:16" x14ac:dyDescent="0.2">
      <c r="K3066" s="41"/>
      <c r="L3066" s="41"/>
      <c r="M3066" s="41"/>
      <c r="N3066" s="41">
        <f t="shared" si="162"/>
        <v>0</v>
      </c>
      <c r="O3066" s="41">
        <f t="shared" si="163"/>
        <v>0</v>
      </c>
      <c r="P3066" s="41">
        <f t="shared" si="164"/>
        <v>0</v>
      </c>
    </row>
    <row r="3067" spans="11:16" x14ac:dyDescent="0.2">
      <c r="K3067" s="41"/>
      <c r="L3067" s="41"/>
      <c r="M3067" s="41"/>
      <c r="N3067" s="41">
        <f t="shared" si="162"/>
        <v>0</v>
      </c>
      <c r="O3067" s="41">
        <f t="shared" si="163"/>
        <v>0</v>
      </c>
      <c r="P3067" s="41">
        <f t="shared" si="164"/>
        <v>0</v>
      </c>
    </row>
    <row r="3068" spans="11:16" x14ac:dyDescent="0.2">
      <c r="K3068" s="41"/>
      <c r="L3068" s="41"/>
      <c r="M3068" s="41"/>
    </row>
  </sheetData>
  <phoneticPr fontId="0" type="noConversion"/>
  <conditionalFormatting sqref="AU6:AW749 E1448:E65536 E7:E101 G6:G65536">
    <cfRule type="cellIs" dxfId="20" priority="1" stopIfTrue="1" operator="equal">
      <formula>"Hol"</formula>
    </cfRule>
  </conditionalFormatting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122" r:id="rId4" name="cmdUpdateMCP">
          <controlPr defaultSize="0" autoLine="0" autoPict="0" r:id="rId5">
            <anchor moveWithCells="1">
              <from>
                <xdr:col>3</xdr:col>
                <xdr:colOff>0</xdr:colOff>
                <xdr:row>0</xdr:row>
                <xdr:rowOff>9525</xdr:rowOff>
              </from>
              <to>
                <xdr:col>4</xdr:col>
                <xdr:colOff>0</xdr:colOff>
                <xdr:row>2</xdr:row>
                <xdr:rowOff>9525</xdr:rowOff>
              </to>
            </anchor>
          </controlPr>
        </control>
      </mc:Choice>
      <mc:Fallback>
        <control shapeId="5122" r:id="rId4" name="cmdUpdateMCP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CG941"/>
  <sheetViews>
    <sheetView zoomScale="85" workbookViewId="0">
      <pane xSplit="2" ySplit="5" topLeftCell="C556" activePane="bottomRight" state="frozen"/>
      <selection pane="topRight" activeCell="C1" sqref="C1"/>
      <selection pane="bottomLeft" activeCell="A6" sqref="A6"/>
      <selection pane="bottomRight" activeCell="J562" sqref="J562"/>
    </sheetView>
  </sheetViews>
  <sheetFormatPr defaultRowHeight="12.75" x14ac:dyDescent="0.2"/>
  <cols>
    <col min="1" max="1" width="9" style="21" customWidth="1"/>
    <col min="2" max="2" width="14.5703125" style="24" customWidth="1"/>
    <col min="3" max="3" width="12.28515625" style="24" bestFit="1" customWidth="1"/>
    <col min="4" max="4" width="9.140625" style="24" bestFit="1"/>
    <col min="5" max="5" width="9.7109375" style="24" customWidth="1"/>
    <col min="6" max="6" width="5.28515625" style="24" bestFit="1" customWidth="1"/>
    <col min="7" max="7" width="7.7109375" style="24" bestFit="1" customWidth="1"/>
    <col min="8" max="8" width="10.5703125" style="24" customWidth="1"/>
    <col min="9" max="9" width="2.42578125" style="24" bestFit="1" customWidth="1"/>
    <col min="10" max="11" width="12.7109375" style="24" bestFit="1" customWidth="1"/>
    <col min="12" max="12" width="11.7109375" style="24" bestFit="1" customWidth="1"/>
    <col min="13" max="13" width="11" style="24" bestFit="1" customWidth="1"/>
    <col min="14" max="14" width="11.140625" style="24" bestFit="1" customWidth="1"/>
    <col min="15" max="15" width="11.140625" style="21" bestFit="1" customWidth="1"/>
    <col min="16" max="16" width="12.140625" style="21" bestFit="1" customWidth="1"/>
    <col min="17" max="18" width="12.28515625" style="21" bestFit="1" customWidth="1"/>
    <col min="19" max="19" width="11.140625" style="21" bestFit="1" customWidth="1"/>
    <col min="20" max="20" width="12.140625" style="21" bestFit="1" customWidth="1"/>
    <col min="21" max="22" width="10" style="21" bestFit="1" customWidth="1"/>
    <col min="23" max="23" width="10.5703125" style="21" bestFit="1" customWidth="1"/>
    <col min="24" max="24" width="14.42578125" style="21" bestFit="1" customWidth="1"/>
    <col min="25" max="26" width="9.28515625" style="21" bestFit="1" customWidth="1"/>
    <col min="27" max="27" width="9.85546875" style="21" bestFit="1" customWidth="1"/>
    <col min="28" max="28" width="13.5703125" style="21" bestFit="1" customWidth="1"/>
    <col min="29" max="29" width="13.140625" style="21" bestFit="1" customWidth="1"/>
    <col min="30" max="30" width="16.140625" style="21" bestFit="1" customWidth="1"/>
    <col min="31" max="31" width="14" style="21" bestFit="1" customWidth="1"/>
    <col min="32" max="32" width="13.42578125" style="21" bestFit="1" customWidth="1"/>
    <col min="33" max="34" width="12.140625" style="21" bestFit="1" customWidth="1"/>
    <col min="35" max="35" width="10.85546875" style="21" bestFit="1" customWidth="1"/>
    <col min="36" max="36" width="11.5703125" style="21" bestFit="1" customWidth="1"/>
    <col min="37" max="38" width="10.85546875" style="21" bestFit="1" customWidth="1"/>
    <col min="39" max="39" width="11.7109375" style="21" bestFit="1" customWidth="1"/>
    <col min="40" max="40" width="13" style="21" bestFit="1" customWidth="1"/>
    <col min="41" max="41" width="12.42578125" style="21" bestFit="1" customWidth="1"/>
    <col min="42" max="42" width="9.28515625" style="21" bestFit="1" customWidth="1"/>
    <col min="43" max="43" width="11.28515625" style="21" bestFit="1" customWidth="1"/>
    <col min="44" max="44" width="11.140625" style="21" bestFit="1" customWidth="1"/>
    <col min="45" max="45" width="11.5703125" style="21" bestFit="1" customWidth="1"/>
    <col min="46" max="46" width="11.7109375" style="21" bestFit="1" customWidth="1"/>
    <col min="47" max="49" width="10.85546875" style="21" bestFit="1" customWidth="1"/>
    <col min="50" max="50" width="9.28515625" style="21" bestFit="1" customWidth="1"/>
    <col min="51" max="51" width="11.5703125" style="21" bestFit="1" customWidth="1"/>
    <col min="52" max="52" width="10" style="21" bestFit="1" customWidth="1"/>
    <col min="53" max="53" width="9.5703125" style="21" customWidth="1"/>
    <col min="54" max="54" width="13.42578125" style="21" bestFit="1" customWidth="1"/>
    <col min="55" max="56" width="9.42578125" style="21" bestFit="1" customWidth="1"/>
    <col min="57" max="57" width="11.5703125" style="21" bestFit="1" customWidth="1"/>
    <col min="58" max="67" width="9.140625" style="21"/>
    <col min="68" max="71" width="6.140625" style="21" bestFit="1" customWidth="1"/>
    <col min="72" max="84" width="6.140625" style="23" bestFit="1" customWidth="1"/>
    <col min="85" max="86" width="6.140625" style="21" bestFit="1" customWidth="1"/>
    <col min="87" max="16384" width="9.140625" style="21"/>
  </cols>
  <sheetData>
    <row r="1" spans="1:85" x14ac:dyDescent="0.2">
      <c r="A1" s="42" t="s">
        <v>17</v>
      </c>
      <c r="B1" s="43">
        <v>37165</v>
      </c>
    </row>
    <row r="2" spans="1:85" x14ac:dyDescent="0.2">
      <c r="A2" s="42" t="s">
        <v>18</v>
      </c>
      <c r="B2" s="43">
        <v>37189</v>
      </c>
    </row>
    <row r="4" spans="1:85" s="42" customFormat="1" x14ac:dyDescent="0.2">
      <c r="B4" s="51"/>
      <c r="C4" s="51"/>
      <c r="D4" s="51"/>
      <c r="E4" s="51"/>
      <c r="F4" s="51"/>
      <c r="G4" s="51"/>
      <c r="H4" s="51"/>
      <c r="I4" s="51"/>
      <c r="J4" s="65"/>
      <c r="K4" s="65"/>
      <c r="L4" s="65"/>
      <c r="M4" s="51"/>
      <c r="N4" s="51"/>
      <c r="P4" s="77" t="s">
        <v>36</v>
      </c>
      <c r="Q4" s="78"/>
      <c r="R4" s="78"/>
      <c r="S4" s="79"/>
      <c r="T4" s="77" t="s">
        <v>41</v>
      </c>
      <c r="U4" s="78"/>
      <c r="V4" s="78"/>
      <c r="W4" s="79"/>
      <c r="X4" s="74" t="s">
        <v>46</v>
      </c>
      <c r="Y4" s="75"/>
      <c r="Z4" s="75"/>
      <c r="AA4" s="76"/>
      <c r="BT4" s="52"/>
      <c r="BU4" s="52"/>
      <c r="BV4" s="52"/>
      <c r="BW4" s="52"/>
      <c r="BX4" s="52"/>
      <c r="BY4" s="52"/>
      <c r="BZ4" s="52"/>
      <c r="CA4" s="52"/>
      <c r="CB4" s="52"/>
      <c r="CC4" s="52"/>
      <c r="CD4" s="52"/>
      <c r="CE4" s="52"/>
      <c r="CF4" s="52"/>
    </row>
    <row r="5" spans="1:85" s="38" customFormat="1" x14ac:dyDescent="0.2">
      <c r="A5" s="38" t="s">
        <v>0</v>
      </c>
      <c r="B5" s="39" t="s">
        <v>10</v>
      </c>
      <c r="C5" s="39" t="s">
        <v>3</v>
      </c>
      <c r="D5" s="39" t="s">
        <v>7</v>
      </c>
      <c r="E5" s="39" t="s">
        <v>4</v>
      </c>
      <c r="F5" s="39" t="s">
        <v>9</v>
      </c>
      <c r="G5" s="39" t="s">
        <v>5</v>
      </c>
      <c r="H5" s="39" t="s">
        <v>6</v>
      </c>
      <c r="I5" s="39" t="s">
        <v>8</v>
      </c>
      <c r="J5" s="66" t="s">
        <v>23</v>
      </c>
      <c r="K5" s="66" t="s">
        <v>24</v>
      </c>
      <c r="L5" s="66" t="s">
        <v>25</v>
      </c>
      <c r="M5" s="39" t="s">
        <v>31</v>
      </c>
      <c r="N5" s="39" t="s">
        <v>32</v>
      </c>
      <c r="O5" s="38" t="s">
        <v>33</v>
      </c>
      <c r="P5" s="68" t="s">
        <v>50</v>
      </c>
      <c r="Q5" s="68" t="s">
        <v>49</v>
      </c>
      <c r="R5" s="68" t="s">
        <v>47</v>
      </c>
      <c r="S5" s="68" t="s">
        <v>48</v>
      </c>
      <c r="T5" s="68" t="s">
        <v>37</v>
      </c>
      <c r="U5" s="68" t="s">
        <v>38</v>
      </c>
      <c r="V5" s="68" t="s">
        <v>39</v>
      </c>
      <c r="W5" s="68" t="s">
        <v>40</v>
      </c>
      <c r="X5" s="49" t="s">
        <v>42</v>
      </c>
      <c r="Y5" s="49" t="s">
        <v>43</v>
      </c>
      <c r="Z5" s="49" t="s">
        <v>44</v>
      </c>
      <c r="AA5" s="49" t="s">
        <v>45</v>
      </c>
      <c r="AB5" s="68" t="s">
        <v>34</v>
      </c>
      <c r="AC5" s="68" t="s">
        <v>35</v>
      </c>
      <c r="AD5" s="68" t="s">
        <v>30</v>
      </c>
      <c r="AE5" s="68" t="s">
        <v>26</v>
      </c>
      <c r="AF5" s="68" t="s">
        <v>27</v>
      </c>
      <c r="AG5" s="68" t="s">
        <v>28</v>
      </c>
      <c r="AH5" s="68" t="s">
        <v>29</v>
      </c>
      <c r="BA5" s="40"/>
    </row>
    <row r="6" spans="1:85" x14ac:dyDescent="0.2">
      <c r="A6" s="36">
        <v>37165</v>
      </c>
      <c r="B6" s="25">
        <v>1</v>
      </c>
      <c r="C6" s="25" t="s">
        <v>170</v>
      </c>
      <c r="D6" s="25">
        <v>1</v>
      </c>
      <c r="E6" s="26" t="s">
        <v>165</v>
      </c>
      <c r="F6" s="25">
        <v>2001</v>
      </c>
      <c r="G6" s="27" t="s">
        <v>68</v>
      </c>
      <c r="H6" s="25">
        <v>40</v>
      </c>
      <c r="I6" s="25">
        <v>4</v>
      </c>
      <c r="J6" s="67">
        <v>2.56</v>
      </c>
      <c r="K6" s="67">
        <v>2.56</v>
      </c>
      <c r="L6" s="67">
        <v>2.56</v>
      </c>
      <c r="M6" s="72">
        <f>J6-K6</f>
        <v>0</v>
      </c>
      <c r="N6" s="72">
        <f>J6-L6</f>
        <v>0</v>
      </c>
      <c r="O6" s="44">
        <f>K6-L6</f>
        <v>0</v>
      </c>
      <c r="P6" s="70"/>
      <c r="Q6" s="69"/>
      <c r="R6" s="69"/>
      <c r="S6" s="69"/>
      <c r="T6" s="70"/>
      <c r="U6" s="70"/>
      <c r="V6" s="70"/>
      <c r="W6" s="70"/>
      <c r="X6" s="50"/>
      <c r="Y6" s="50"/>
      <c r="Z6" s="50"/>
      <c r="AA6" s="50"/>
      <c r="AB6" s="69"/>
      <c r="AC6" s="69"/>
      <c r="AD6" s="69"/>
      <c r="AE6" s="69">
        <v>6.83</v>
      </c>
      <c r="AF6" s="69">
        <v>0</v>
      </c>
      <c r="AG6" s="69">
        <v>4.8899999999999997</v>
      </c>
      <c r="AH6" s="69">
        <v>4</v>
      </c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5"/>
      <c r="BB6" s="45"/>
      <c r="BC6" s="45"/>
      <c r="BD6" s="45"/>
      <c r="BK6" s="22" t="str">
        <f t="shared" ref="BK6:BK29" si="0">IF(AP6&gt;0,Q6-AP6,"")</f>
        <v/>
      </c>
      <c r="BL6" s="21" t="str">
        <f t="shared" ref="BL6:BL29" si="1">IF(AW6&gt;0,O6-AW6,"")</f>
        <v/>
      </c>
      <c r="BM6" s="21" t="str">
        <f t="shared" ref="BM6:BM29" si="2">IF(AX6&gt;0,AI6-AX6,"")</f>
        <v/>
      </c>
      <c r="BN6" s="22" t="str">
        <f t="shared" ref="BN6:BN29" si="3">IF(AY6&gt;0,AJ6-AY6,"")</f>
        <v/>
      </c>
      <c r="BO6" s="22" t="str">
        <f t="shared" ref="BO6:BO29" si="4">IF(AU6&gt;0,AG6-AU6,"")</f>
        <v/>
      </c>
      <c r="BP6" s="46">
        <f>AW6-$AP6</f>
        <v>0</v>
      </c>
      <c r="BQ6" s="46">
        <f>AX6-$AP6</f>
        <v>0</v>
      </c>
      <c r="BR6" s="46">
        <f>AY6-$AP6</f>
        <v>0</v>
      </c>
      <c r="BS6" s="46">
        <f>AX6-$AW6</f>
        <v>0</v>
      </c>
      <c r="BT6" s="46">
        <f>AY6-$AW6</f>
        <v>0</v>
      </c>
      <c r="BU6" s="46">
        <f>AY6-$AX6</f>
        <v>0</v>
      </c>
      <c r="BV6" s="47">
        <f t="shared" ref="BV6:BV29" si="5">$Q6-O6</f>
        <v>0</v>
      </c>
      <c r="BW6" s="47">
        <f t="shared" ref="BW6:BW29" si="6">$Q6-AI6</f>
        <v>0</v>
      </c>
      <c r="BX6" s="47">
        <f t="shared" ref="BX6:BX29" si="7">$Q6-AJ6</f>
        <v>0</v>
      </c>
      <c r="BY6" s="47">
        <f t="shared" ref="BY6:BY29" si="8">$O6-AI6</f>
        <v>0</v>
      </c>
      <c r="BZ6" s="47">
        <f t="shared" ref="BZ6:BZ29" si="9">$O6-AJ6</f>
        <v>0</v>
      </c>
      <c r="CA6" s="47">
        <f>$AI6-AJ6</f>
        <v>0</v>
      </c>
      <c r="CB6" s="34">
        <f t="shared" ref="CB6:CB29" si="10">BP6+BV6</f>
        <v>0</v>
      </c>
      <c r="CC6" s="34">
        <f t="shared" ref="CC6:CC29" si="11">BQ6+BW6</f>
        <v>0</v>
      </c>
      <c r="CD6" s="34">
        <f t="shared" ref="CD6:CD29" si="12">BR6+BX6</f>
        <v>0</v>
      </c>
      <c r="CE6" s="34">
        <f t="shared" ref="CE6:CE29" si="13">BS6+BY6</f>
        <v>0</v>
      </c>
      <c r="CF6" s="34">
        <f t="shared" ref="CF6:CF29" si="14">BT6+BZ6</f>
        <v>0</v>
      </c>
      <c r="CG6" s="34">
        <f t="shared" ref="CG6:CG29" si="15">BU6+CA6</f>
        <v>0</v>
      </c>
    </row>
    <row r="7" spans="1:85" x14ac:dyDescent="0.2">
      <c r="A7" s="36">
        <v>37165</v>
      </c>
      <c r="B7" s="25">
        <v>2</v>
      </c>
      <c r="C7" s="25" t="s">
        <v>170</v>
      </c>
      <c r="D7" s="25">
        <v>1</v>
      </c>
      <c r="E7" s="26" t="s">
        <v>165</v>
      </c>
      <c r="F7" s="25">
        <v>2001</v>
      </c>
      <c r="G7" s="27" t="s">
        <v>68</v>
      </c>
      <c r="H7" s="25">
        <v>40</v>
      </c>
      <c r="I7" s="25">
        <v>4</v>
      </c>
      <c r="J7" s="67">
        <v>1.8325</v>
      </c>
      <c r="K7" s="67">
        <v>1.8325</v>
      </c>
      <c r="L7" s="67">
        <v>1.8325</v>
      </c>
      <c r="M7" s="72">
        <f t="shared" ref="M7:M70" si="16">J7-K7</f>
        <v>0</v>
      </c>
      <c r="N7" s="72">
        <f t="shared" ref="N7:N70" si="17">J7-L7</f>
        <v>0</v>
      </c>
      <c r="O7" s="44">
        <f t="shared" ref="O7:O70" si="18">K7-L7</f>
        <v>0</v>
      </c>
      <c r="P7" s="70"/>
      <c r="Q7" s="69"/>
      <c r="R7" s="69"/>
      <c r="S7" s="69"/>
      <c r="T7" s="70"/>
      <c r="U7" s="70"/>
      <c r="V7" s="70"/>
      <c r="W7" s="70"/>
      <c r="X7" s="50"/>
      <c r="Y7" s="50"/>
      <c r="Z7" s="50"/>
      <c r="AA7" s="50"/>
      <c r="AB7" s="69"/>
      <c r="AC7" s="69"/>
      <c r="AD7" s="69"/>
      <c r="AE7" s="69">
        <v>6.83</v>
      </c>
      <c r="AF7" s="69">
        <v>0</v>
      </c>
      <c r="AG7" s="69">
        <v>4.29</v>
      </c>
      <c r="AH7" s="69">
        <v>4</v>
      </c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5"/>
      <c r="BB7" s="45"/>
      <c r="BC7" s="45"/>
      <c r="BD7" s="45"/>
      <c r="BK7" s="22" t="str">
        <f t="shared" si="0"/>
        <v/>
      </c>
      <c r="BL7" s="21" t="str">
        <f t="shared" si="1"/>
        <v/>
      </c>
      <c r="BM7" s="21" t="str">
        <f t="shared" si="2"/>
        <v/>
      </c>
      <c r="BN7" s="22" t="str">
        <f t="shared" si="3"/>
        <v/>
      </c>
      <c r="BO7" s="22" t="str">
        <f t="shared" si="4"/>
        <v/>
      </c>
      <c r="BP7" s="46">
        <f t="shared" ref="BP7:BP29" si="19">AW7-$AP7</f>
        <v>0</v>
      </c>
      <c r="BQ7" s="46">
        <f t="shared" ref="BQ7:BQ29" si="20">AX7-$AP7</f>
        <v>0</v>
      </c>
      <c r="BR7" s="46">
        <f t="shared" ref="BR7:BR29" si="21">AY7-$AP7</f>
        <v>0</v>
      </c>
      <c r="BS7" s="46">
        <f t="shared" ref="BS7:BS29" si="22">AX7-$AW7</f>
        <v>0</v>
      </c>
      <c r="BT7" s="46">
        <f t="shared" ref="BT7:BT29" si="23">AY7-$AW7</f>
        <v>0</v>
      </c>
      <c r="BU7" s="46">
        <f t="shared" ref="BU7:BU29" si="24">AY7-$AX7</f>
        <v>0</v>
      </c>
      <c r="BV7" s="47">
        <f t="shared" si="5"/>
        <v>0</v>
      </c>
      <c r="BW7" s="47">
        <f t="shared" si="6"/>
        <v>0</v>
      </c>
      <c r="BX7" s="47">
        <f t="shared" si="7"/>
        <v>0</v>
      </c>
      <c r="BY7" s="47">
        <f t="shared" si="8"/>
        <v>0</v>
      </c>
      <c r="BZ7" s="47">
        <f t="shared" si="9"/>
        <v>0</v>
      </c>
      <c r="CA7" s="47">
        <f t="shared" ref="CA7:CA29" si="25">$AI7-AJ7</f>
        <v>0</v>
      </c>
      <c r="CB7" s="34">
        <f t="shared" si="10"/>
        <v>0</v>
      </c>
      <c r="CC7" s="34">
        <f t="shared" si="11"/>
        <v>0</v>
      </c>
      <c r="CD7" s="34">
        <f t="shared" si="12"/>
        <v>0</v>
      </c>
      <c r="CE7" s="34">
        <f t="shared" si="13"/>
        <v>0</v>
      </c>
      <c r="CF7" s="34">
        <f t="shared" si="14"/>
        <v>0</v>
      </c>
      <c r="CG7" s="34">
        <f t="shared" si="15"/>
        <v>0</v>
      </c>
    </row>
    <row r="8" spans="1:85" x14ac:dyDescent="0.2">
      <c r="A8" s="36">
        <v>37165</v>
      </c>
      <c r="B8" s="25">
        <v>3</v>
      </c>
      <c r="C8" s="25" t="s">
        <v>170</v>
      </c>
      <c r="D8" s="25">
        <v>1</v>
      </c>
      <c r="E8" s="26" t="s">
        <v>165</v>
      </c>
      <c r="F8" s="25">
        <v>2001</v>
      </c>
      <c r="G8" s="27" t="s">
        <v>68</v>
      </c>
      <c r="H8" s="25">
        <v>40</v>
      </c>
      <c r="I8" s="25">
        <v>4</v>
      </c>
      <c r="J8" s="67">
        <v>1.71</v>
      </c>
      <c r="K8" s="67">
        <v>1.71</v>
      </c>
      <c r="L8" s="67">
        <v>1.71</v>
      </c>
      <c r="M8" s="72">
        <f t="shared" si="16"/>
        <v>0</v>
      </c>
      <c r="N8" s="72">
        <f t="shared" si="17"/>
        <v>0</v>
      </c>
      <c r="O8" s="44">
        <f t="shared" si="18"/>
        <v>0</v>
      </c>
      <c r="P8" s="70"/>
      <c r="Q8" s="69"/>
      <c r="R8" s="69"/>
      <c r="S8" s="69"/>
      <c r="T8" s="70"/>
      <c r="U8" s="70"/>
      <c r="V8" s="70"/>
      <c r="W8" s="70"/>
      <c r="X8" s="50"/>
      <c r="Y8" s="50"/>
      <c r="Z8" s="50"/>
      <c r="AA8" s="50"/>
      <c r="AB8" s="69"/>
      <c r="AC8" s="69"/>
      <c r="AD8" s="69"/>
      <c r="AE8" s="69">
        <v>6.83</v>
      </c>
      <c r="AF8" s="69">
        <v>0</v>
      </c>
      <c r="AG8" s="69">
        <v>1.8</v>
      </c>
      <c r="AH8" s="69">
        <v>4</v>
      </c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5"/>
      <c r="BB8" s="45"/>
      <c r="BC8" s="45"/>
      <c r="BD8" s="45"/>
      <c r="BK8" s="22" t="str">
        <f t="shared" si="0"/>
        <v/>
      </c>
      <c r="BL8" s="21" t="str">
        <f t="shared" si="1"/>
        <v/>
      </c>
      <c r="BM8" s="21" t="str">
        <f t="shared" si="2"/>
        <v/>
      </c>
      <c r="BN8" s="22" t="str">
        <f t="shared" si="3"/>
        <v/>
      </c>
      <c r="BO8" s="22" t="str">
        <f t="shared" si="4"/>
        <v/>
      </c>
      <c r="BP8" s="46">
        <f t="shared" si="19"/>
        <v>0</v>
      </c>
      <c r="BQ8" s="46">
        <f t="shared" si="20"/>
        <v>0</v>
      </c>
      <c r="BR8" s="46">
        <f t="shared" si="21"/>
        <v>0</v>
      </c>
      <c r="BS8" s="46">
        <f t="shared" si="22"/>
        <v>0</v>
      </c>
      <c r="BT8" s="46">
        <f t="shared" si="23"/>
        <v>0</v>
      </c>
      <c r="BU8" s="46">
        <f t="shared" si="24"/>
        <v>0</v>
      </c>
      <c r="BV8" s="47">
        <f t="shared" si="5"/>
        <v>0</v>
      </c>
      <c r="BW8" s="47">
        <f t="shared" si="6"/>
        <v>0</v>
      </c>
      <c r="BX8" s="47">
        <f t="shared" si="7"/>
        <v>0</v>
      </c>
      <c r="BY8" s="47">
        <f t="shared" si="8"/>
        <v>0</v>
      </c>
      <c r="BZ8" s="47">
        <f t="shared" si="9"/>
        <v>0</v>
      </c>
      <c r="CA8" s="47">
        <f t="shared" si="25"/>
        <v>0</v>
      </c>
      <c r="CB8" s="34">
        <f t="shared" si="10"/>
        <v>0</v>
      </c>
      <c r="CC8" s="34">
        <f t="shared" si="11"/>
        <v>0</v>
      </c>
      <c r="CD8" s="34">
        <f t="shared" si="12"/>
        <v>0</v>
      </c>
      <c r="CE8" s="34">
        <f t="shared" si="13"/>
        <v>0</v>
      </c>
      <c r="CF8" s="34">
        <f t="shared" si="14"/>
        <v>0</v>
      </c>
      <c r="CG8" s="34">
        <f t="shared" si="15"/>
        <v>0</v>
      </c>
    </row>
    <row r="9" spans="1:85" x14ac:dyDescent="0.2">
      <c r="A9" s="36">
        <v>37165</v>
      </c>
      <c r="B9" s="25">
        <v>4</v>
      </c>
      <c r="C9" s="25" t="s">
        <v>170</v>
      </c>
      <c r="D9" s="25">
        <v>1</v>
      </c>
      <c r="E9" s="26" t="s">
        <v>165</v>
      </c>
      <c r="F9" s="25">
        <v>2001</v>
      </c>
      <c r="G9" s="27" t="s">
        <v>68</v>
      </c>
      <c r="H9" s="25">
        <v>40</v>
      </c>
      <c r="I9" s="25">
        <v>4</v>
      </c>
      <c r="J9" s="67">
        <v>1.7825</v>
      </c>
      <c r="K9" s="67">
        <v>1.7825</v>
      </c>
      <c r="L9" s="67">
        <v>1.7825</v>
      </c>
      <c r="M9" s="72">
        <f t="shared" si="16"/>
        <v>0</v>
      </c>
      <c r="N9" s="72">
        <f t="shared" si="17"/>
        <v>0</v>
      </c>
      <c r="O9" s="44">
        <f t="shared" si="18"/>
        <v>0</v>
      </c>
      <c r="P9" s="70"/>
      <c r="Q9" s="69"/>
      <c r="R9" s="69"/>
      <c r="S9" s="69"/>
      <c r="T9" s="70"/>
      <c r="U9" s="70"/>
      <c r="V9" s="70"/>
      <c r="W9" s="70"/>
      <c r="X9" s="50"/>
      <c r="Y9" s="50"/>
      <c r="Z9" s="50"/>
      <c r="AA9" s="50"/>
      <c r="AB9" s="69"/>
      <c r="AC9" s="69"/>
      <c r="AD9" s="69"/>
      <c r="AE9" s="69">
        <v>6.83</v>
      </c>
      <c r="AF9" s="69">
        <v>0</v>
      </c>
      <c r="AG9" s="69">
        <v>1.8</v>
      </c>
      <c r="AH9" s="69">
        <v>4</v>
      </c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5"/>
      <c r="BB9" s="45"/>
      <c r="BC9" s="45"/>
      <c r="BD9" s="45"/>
      <c r="BK9" s="22" t="str">
        <f t="shared" si="0"/>
        <v/>
      </c>
      <c r="BL9" s="21" t="str">
        <f t="shared" si="1"/>
        <v/>
      </c>
      <c r="BM9" s="21" t="str">
        <f t="shared" si="2"/>
        <v/>
      </c>
      <c r="BN9" s="22" t="str">
        <f t="shared" si="3"/>
        <v/>
      </c>
      <c r="BO9" s="22" t="str">
        <f t="shared" si="4"/>
        <v/>
      </c>
      <c r="BP9" s="46">
        <f t="shared" si="19"/>
        <v>0</v>
      </c>
      <c r="BQ9" s="46">
        <f t="shared" si="20"/>
        <v>0</v>
      </c>
      <c r="BR9" s="46">
        <f t="shared" si="21"/>
        <v>0</v>
      </c>
      <c r="BS9" s="46">
        <f t="shared" si="22"/>
        <v>0</v>
      </c>
      <c r="BT9" s="46">
        <f t="shared" si="23"/>
        <v>0</v>
      </c>
      <c r="BU9" s="46">
        <f t="shared" si="24"/>
        <v>0</v>
      </c>
      <c r="BV9" s="47">
        <f t="shared" si="5"/>
        <v>0</v>
      </c>
      <c r="BW9" s="47">
        <f t="shared" si="6"/>
        <v>0</v>
      </c>
      <c r="BX9" s="47">
        <f t="shared" si="7"/>
        <v>0</v>
      </c>
      <c r="BY9" s="47">
        <f t="shared" si="8"/>
        <v>0</v>
      </c>
      <c r="BZ9" s="47">
        <f t="shared" si="9"/>
        <v>0</v>
      </c>
      <c r="CA9" s="47">
        <f t="shared" si="25"/>
        <v>0</v>
      </c>
      <c r="CB9" s="34">
        <f t="shared" si="10"/>
        <v>0</v>
      </c>
      <c r="CC9" s="34">
        <f t="shared" si="11"/>
        <v>0</v>
      </c>
      <c r="CD9" s="34">
        <f t="shared" si="12"/>
        <v>0</v>
      </c>
      <c r="CE9" s="34">
        <f t="shared" si="13"/>
        <v>0</v>
      </c>
      <c r="CF9" s="34">
        <f t="shared" si="14"/>
        <v>0</v>
      </c>
      <c r="CG9" s="34">
        <f t="shared" si="15"/>
        <v>0</v>
      </c>
    </row>
    <row r="10" spans="1:85" x14ac:dyDescent="0.2">
      <c r="A10" s="36">
        <v>37165</v>
      </c>
      <c r="B10" s="25">
        <v>5</v>
      </c>
      <c r="C10" s="25" t="s">
        <v>170</v>
      </c>
      <c r="D10" s="25">
        <v>1</v>
      </c>
      <c r="E10" s="26" t="s">
        <v>165</v>
      </c>
      <c r="F10" s="25">
        <v>2001</v>
      </c>
      <c r="G10" s="27" t="s">
        <v>68</v>
      </c>
      <c r="H10" s="25">
        <v>40</v>
      </c>
      <c r="I10" s="25">
        <v>4</v>
      </c>
      <c r="J10" s="67">
        <v>3</v>
      </c>
      <c r="K10" s="67">
        <v>3</v>
      </c>
      <c r="L10" s="67">
        <v>3</v>
      </c>
      <c r="M10" s="72">
        <f t="shared" si="16"/>
        <v>0</v>
      </c>
      <c r="N10" s="72">
        <f t="shared" si="17"/>
        <v>0</v>
      </c>
      <c r="O10" s="44">
        <f t="shared" si="18"/>
        <v>0</v>
      </c>
      <c r="P10" s="70"/>
      <c r="Q10" s="69"/>
      <c r="R10" s="69"/>
      <c r="S10" s="69"/>
      <c r="T10" s="70"/>
      <c r="U10" s="70"/>
      <c r="V10" s="70"/>
      <c r="W10" s="70"/>
      <c r="X10" s="50"/>
      <c r="Y10" s="50"/>
      <c r="Z10" s="50"/>
      <c r="AA10" s="50"/>
      <c r="AB10" s="69"/>
      <c r="AC10" s="69"/>
      <c r="AD10" s="69"/>
      <c r="AE10" s="69">
        <v>6.83</v>
      </c>
      <c r="AF10" s="69">
        <v>0</v>
      </c>
      <c r="AG10" s="69">
        <v>1.8</v>
      </c>
      <c r="AH10" s="69">
        <v>4</v>
      </c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5"/>
      <c r="BB10" s="45"/>
      <c r="BC10" s="45"/>
      <c r="BD10" s="45"/>
      <c r="BK10" s="22" t="str">
        <f t="shared" si="0"/>
        <v/>
      </c>
      <c r="BL10" s="21" t="str">
        <f t="shared" si="1"/>
        <v/>
      </c>
      <c r="BM10" s="21" t="str">
        <f t="shared" si="2"/>
        <v/>
      </c>
      <c r="BN10" s="22" t="str">
        <f t="shared" si="3"/>
        <v/>
      </c>
      <c r="BO10" s="22" t="str">
        <f t="shared" si="4"/>
        <v/>
      </c>
      <c r="BP10" s="46">
        <f t="shared" si="19"/>
        <v>0</v>
      </c>
      <c r="BQ10" s="46">
        <f t="shared" si="20"/>
        <v>0</v>
      </c>
      <c r="BR10" s="46">
        <f t="shared" si="21"/>
        <v>0</v>
      </c>
      <c r="BS10" s="46">
        <f t="shared" si="22"/>
        <v>0</v>
      </c>
      <c r="BT10" s="46">
        <f t="shared" si="23"/>
        <v>0</v>
      </c>
      <c r="BU10" s="46">
        <f t="shared" si="24"/>
        <v>0</v>
      </c>
      <c r="BV10" s="47">
        <f t="shared" si="5"/>
        <v>0</v>
      </c>
      <c r="BW10" s="47">
        <f t="shared" si="6"/>
        <v>0</v>
      </c>
      <c r="BX10" s="47">
        <f t="shared" si="7"/>
        <v>0</v>
      </c>
      <c r="BY10" s="47">
        <f t="shared" si="8"/>
        <v>0</v>
      </c>
      <c r="BZ10" s="47">
        <f t="shared" si="9"/>
        <v>0</v>
      </c>
      <c r="CA10" s="47">
        <f t="shared" si="25"/>
        <v>0</v>
      </c>
      <c r="CB10" s="34">
        <f t="shared" si="10"/>
        <v>0</v>
      </c>
      <c r="CC10" s="34">
        <f t="shared" si="11"/>
        <v>0</v>
      </c>
      <c r="CD10" s="34">
        <f t="shared" si="12"/>
        <v>0</v>
      </c>
      <c r="CE10" s="34">
        <f t="shared" si="13"/>
        <v>0</v>
      </c>
      <c r="CF10" s="34">
        <f t="shared" si="14"/>
        <v>0</v>
      </c>
      <c r="CG10" s="34">
        <f t="shared" si="15"/>
        <v>0</v>
      </c>
    </row>
    <row r="11" spans="1:85" x14ac:dyDescent="0.2">
      <c r="A11" s="36">
        <v>37165</v>
      </c>
      <c r="B11" s="25">
        <v>6</v>
      </c>
      <c r="C11" s="25" t="s">
        <v>170</v>
      </c>
      <c r="D11" s="25">
        <v>1</v>
      </c>
      <c r="E11" s="26" t="s">
        <v>165</v>
      </c>
      <c r="F11" s="25">
        <v>2001</v>
      </c>
      <c r="G11" s="27" t="s">
        <v>68</v>
      </c>
      <c r="H11" s="25">
        <v>40</v>
      </c>
      <c r="I11" s="25">
        <v>4</v>
      </c>
      <c r="J11" s="67">
        <v>12.3025</v>
      </c>
      <c r="K11" s="67">
        <v>12.3025</v>
      </c>
      <c r="L11" s="67">
        <v>12.3025</v>
      </c>
      <c r="M11" s="72">
        <f t="shared" si="16"/>
        <v>0</v>
      </c>
      <c r="N11" s="72">
        <f t="shared" si="17"/>
        <v>0</v>
      </c>
      <c r="O11" s="44">
        <f t="shared" si="18"/>
        <v>0</v>
      </c>
      <c r="P11" s="70"/>
      <c r="Q11" s="69"/>
      <c r="R11" s="69"/>
      <c r="S11" s="69"/>
      <c r="T11" s="70"/>
      <c r="U11" s="70"/>
      <c r="V11" s="70"/>
      <c r="W11" s="70"/>
      <c r="X11" s="50"/>
      <c r="Y11" s="50"/>
      <c r="Z11" s="50"/>
      <c r="AA11" s="50"/>
      <c r="AB11" s="69"/>
      <c r="AC11" s="69"/>
      <c r="AD11" s="69"/>
      <c r="AE11" s="69">
        <v>6.83</v>
      </c>
      <c r="AF11" s="69">
        <v>0</v>
      </c>
      <c r="AG11" s="69">
        <v>1.8</v>
      </c>
      <c r="AH11" s="69">
        <v>4</v>
      </c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5"/>
      <c r="BB11" s="45"/>
      <c r="BC11" s="45"/>
      <c r="BD11" s="45"/>
      <c r="BK11" s="22" t="str">
        <f t="shared" si="0"/>
        <v/>
      </c>
      <c r="BL11" s="21" t="str">
        <f t="shared" si="1"/>
        <v/>
      </c>
      <c r="BM11" s="21" t="str">
        <f t="shared" si="2"/>
        <v/>
      </c>
      <c r="BN11" s="22" t="str">
        <f t="shared" si="3"/>
        <v/>
      </c>
      <c r="BO11" s="22" t="str">
        <f t="shared" si="4"/>
        <v/>
      </c>
      <c r="BP11" s="46">
        <f t="shared" si="19"/>
        <v>0</v>
      </c>
      <c r="BQ11" s="46">
        <f t="shared" si="20"/>
        <v>0</v>
      </c>
      <c r="BR11" s="46">
        <f t="shared" si="21"/>
        <v>0</v>
      </c>
      <c r="BS11" s="46">
        <f t="shared" si="22"/>
        <v>0</v>
      </c>
      <c r="BT11" s="46">
        <f t="shared" si="23"/>
        <v>0</v>
      </c>
      <c r="BU11" s="46">
        <f t="shared" si="24"/>
        <v>0</v>
      </c>
      <c r="BV11" s="47">
        <f t="shared" si="5"/>
        <v>0</v>
      </c>
      <c r="BW11" s="47">
        <f t="shared" si="6"/>
        <v>0</v>
      </c>
      <c r="BX11" s="47">
        <f t="shared" si="7"/>
        <v>0</v>
      </c>
      <c r="BY11" s="47">
        <f t="shared" si="8"/>
        <v>0</v>
      </c>
      <c r="BZ11" s="47">
        <f t="shared" si="9"/>
        <v>0</v>
      </c>
      <c r="CA11" s="47">
        <f t="shared" si="25"/>
        <v>0</v>
      </c>
      <c r="CB11" s="34">
        <f t="shared" si="10"/>
        <v>0</v>
      </c>
      <c r="CC11" s="34">
        <f t="shared" si="11"/>
        <v>0</v>
      </c>
      <c r="CD11" s="34">
        <f t="shared" si="12"/>
        <v>0</v>
      </c>
      <c r="CE11" s="34">
        <f t="shared" si="13"/>
        <v>0</v>
      </c>
      <c r="CF11" s="34">
        <f t="shared" si="14"/>
        <v>0</v>
      </c>
      <c r="CG11" s="34">
        <f t="shared" si="15"/>
        <v>0</v>
      </c>
    </row>
    <row r="12" spans="1:85" x14ac:dyDescent="0.2">
      <c r="A12" s="36">
        <v>37165</v>
      </c>
      <c r="B12" s="25">
        <v>7</v>
      </c>
      <c r="C12" s="25" t="s">
        <v>170</v>
      </c>
      <c r="D12" s="25">
        <v>1</v>
      </c>
      <c r="E12" s="26" t="s">
        <v>165</v>
      </c>
      <c r="F12" s="25">
        <v>2001</v>
      </c>
      <c r="G12" s="27" t="s">
        <v>68</v>
      </c>
      <c r="H12" s="25">
        <v>40</v>
      </c>
      <c r="I12" s="25">
        <v>4</v>
      </c>
      <c r="J12" s="67">
        <v>20.112500000000001</v>
      </c>
      <c r="K12" s="67">
        <v>20.112500000000001</v>
      </c>
      <c r="L12" s="67">
        <v>20.112500000000001</v>
      </c>
      <c r="M12" s="72">
        <f t="shared" si="16"/>
        <v>0</v>
      </c>
      <c r="N12" s="72">
        <f t="shared" si="17"/>
        <v>0</v>
      </c>
      <c r="O12" s="44">
        <f t="shared" si="18"/>
        <v>0</v>
      </c>
      <c r="P12" s="70"/>
      <c r="Q12" s="69"/>
      <c r="R12" s="69"/>
      <c r="S12" s="69"/>
      <c r="T12" s="70"/>
      <c r="U12" s="70"/>
      <c r="V12" s="70"/>
      <c r="W12" s="70"/>
      <c r="X12" s="50"/>
      <c r="Y12" s="50"/>
      <c r="Z12" s="50"/>
      <c r="AA12" s="50"/>
      <c r="AB12" s="69"/>
      <c r="AC12" s="69"/>
      <c r="AD12" s="69"/>
      <c r="AE12" s="69">
        <v>6.83</v>
      </c>
      <c r="AF12" s="69">
        <v>0</v>
      </c>
      <c r="AG12" s="69">
        <v>3.39</v>
      </c>
      <c r="AH12" s="69">
        <v>4</v>
      </c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5"/>
      <c r="BB12" s="45"/>
      <c r="BC12" s="45"/>
      <c r="BD12" s="45"/>
      <c r="BK12" s="22" t="str">
        <f t="shared" si="0"/>
        <v/>
      </c>
      <c r="BL12" s="21" t="str">
        <f t="shared" si="1"/>
        <v/>
      </c>
      <c r="BM12" s="21" t="str">
        <f t="shared" si="2"/>
        <v/>
      </c>
      <c r="BN12" s="22" t="str">
        <f t="shared" si="3"/>
        <v/>
      </c>
      <c r="BO12" s="22" t="str">
        <f t="shared" si="4"/>
        <v/>
      </c>
      <c r="BP12" s="46">
        <f t="shared" si="19"/>
        <v>0</v>
      </c>
      <c r="BQ12" s="46">
        <f t="shared" si="20"/>
        <v>0</v>
      </c>
      <c r="BR12" s="46">
        <f t="shared" si="21"/>
        <v>0</v>
      </c>
      <c r="BS12" s="46">
        <f t="shared" si="22"/>
        <v>0</v>
      </c>
      <c r="BT12" s="46">
        <f t="shared" si="23"/>
        <v>0</v>
      </c>
      <c r="BU12" s="46">
        <f t="shared" si="24"/>
        <v>0</v>
      </c>
      <c r="BV12" s="47">
        <f t="shared" si="5"/>
        <v>0</v>
      </c>
      <c r="BW12" s="47">
        <f t="shared" si="6"/>
        <v>0</v>
      </c>
      <c r="BX12" s="47">
        <f t="shared" si="7"/>
        <v>0</v>
      </c>
      <c r="BY12" s="47">
        <f t="shared" si="8"/>
        <v>0</v>
      </c>
      <c r="BZ12" s="47">
        <f t="shared" si="9"/>
        <v>0</v>
      </c>
      <c r="CA12" s="47">
        <f t="shared" si="25"/>
        <v>0</v>
      </c>
      <c r="CB12" s="34">
        <f t="shared" si="10"/>
        <v>0</v>
      </c>
      <c r="CC12" s="34">
        <f t="shared" si="11"/>
        <v>0</v>
      </c>
      <c r="CD12" s="34">
        <f t="shared" si="12"/>
        <v>0</v>
      </c>
      <c r="CE12" s="34">
        <f t="shared" si="13"/>
        <v>0</v>
      </c>
      <c r="CF12" s="34">
        <f t="shared" si="14"/>
        <v>0</v>
      </c>
      <c r="CG12" s="34">
        <f t="shared" si="15"/>
        <v>0</v>
      </c>
    </row>
    <row r="13" spans="1:85" x14ac:dyDescent="0.2">
      <c r="A13" s="36">
        <v>37165</v>
      </c>
      <c r="B13" s="25">
        <v>8</v>
      </c>
      <c r="C13" s="25" t="s">
        <v>170</v>
      </c>
      <c r="D13" s="25">
        <v>1</v>
      </c>
      <c r="E13" s="26" t="s">
        <v>165</v>
      </c>
      <c r="F13" s="25">
        <v>2001</v>
      </c>
      <c r="G13" s="27" t="s">
        <v>68</v>
      </c>
      <c r="H13" s="25">
        <v>40</v>
      </c>
      <c r="I13" s="25">
        <v>4</v>
      </c>
      <c r="J13" s="67">
        <v>19.11</v>
      </c>
      <c r="K13" s="67">
        <v>19.11</v>
      </c>
      <c r="L13" s="67">
        <v>19.11</v>
      </c>
      <c r="M13" s="72">
        <f t="shared" si="16"/>
        <v>0</v>
      </c>
      <c r="N13" s="72">
        <f t="shared" si="17"/>
        <v>0</v>
      </c>
      <c r="O13" s="44">
        <f t="shared" si="18"/>
        <v>0</v>
      </c>
      <c r="P13" s="70"/>
      <c r="Q13" s="69"/>
      <c r="R13" s="69"/>
      <c r="S13" s="69"/>
      <c r="T13" s="70"/>
      <c r="U13" s="70"/>
      <c r="V13" s="70"/>
      <c r="W13" s="70"/>
      <c r="X13" s="50"/>
      <c r="Y13" s="50"/>
      <c r="Z13" s="50"/>
      <c r="AA13" s="50"/>
      <c r="AB13" s="69"/>
      <c r="AC13" s="69"/>
      <c r="AD13" s="69"/>
      <c r="AE13" s="69">
        <v>4.2</v>
      </c>
      <c r="AF13" s="69">
        <v>0</v>
      </c>
      <c r="AG13" s="69">
        <v>3.91</v>
      </c>
      <c r="AH13" s="69">
        <v>4</v>
      </c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5"/>
      <c r="BB13" s="45"/>
      <c r="BC13" s="45"/>
      <c r="BD13" s="45"/>
      <c r="BK13" s="22" t="str">
        <f t="shared" si="0"/>
        <v/>
      </c>
      <c r="BL13" s="21" t="str">
        <f t="shared" si="1"/>
        <v/>
      </c>
      <c r="BM13" s="21" t="str">
        <f t="shared" si="2"/>
        <v/>
      </c>
      <c r="BN13" s="22" t="str">
        <f t="shared" si="3"/>
        <v/>
      </c>
      <c r="BO13" s="22" t="str">
        <f t="shared" si="4"/>
        <v/>
      </c>
      <c r="BP13" s="46">
        <f t="shared" si="19"/>
        <v>0</v>
      </c>
      <c r="BQ13" s="46">
        <f t="shared" si="20"/>
        <v>0</v>
      </c>
      <c r="BR13" s="46">
        <f t="shared" si="21"/>
        <v>0</v>
      </c>
      <c r="BS13" s="46">
        <f t="shared" si="22"/>
        <v>0</v>
      </c>
      <c r="BT13" s="46">
        <f t="shared" si="23"/>
        <v>0</v>
      </c>
      <c r="BU13" s="46">
        <f t="shared" si="24"/>
        <v>0</v>
      </c>
      <c r="BV13" s="47">
        <f t="shared" si="5"/>
        <v>0</v>
      </c>
      <c r="BW13" s="47">
        <f t="shared" si="6"/>
        <v>0</v>
      </c>
      <c r="BX13" s="47">
        <f t="shared" si="7"/>
        <v>0</v>
      </c>
      <c r="BY13" s="47">
        <f t="shared" si="8"/>
        <v>0</v>
      </c>
      <c r="BZ13" s="47">
        <f t="shared" si="9"/>
        <v>0</v>
      </c>
      <c r="CA13" s="47">
        <f t="shared" si="25"/>
        <v>0</v>
      </c>
      <c r="CB13" s="34">
        <f t="shared" si="10"/>
        <v>0</v>
      </c>
      <c r="CC13" s="34">
        <f t="shared" si="11"/>
        <v>0</v>
      </c>
      <c r="CD13" s="34">
        <f t="shared" si="12"/>
        <v>0</v>
      </c>
      <c r="CE13" s="34">
        <f t="shared" si="13"/>
        <v>0</v>
      </c>
      <c r="CF13" s="34">
        <f t="shared" si="14"/>
        <v>0</v>
      </c>
      <c r="CG13" s="34">
        <f t="shared" si="15"/>
        <v>0</v>
      </c>
    </row>
    <row r="14" spans="1:85" x14ac:dyDescent="0.2">
      <c r="A14" s="36">
        <v>37165</v>
      </c>
      <c r="B14" s="25">
        <v>9</v>
      </c>
      <c r="C14" s="25" t="s">
        <v>170</v>
      </c>
      <c r="D14" s="25">
        <v>1</v>
      </c>
      <c r="E14" s="26" t="s">
        <v>165</v>
      </c>
      <c r="F14" s="25">
        <v>2001</v>
      </c>
      <c r="G14" s="27" t="s">
        <v>68</v>
      </c>
      <c r="H14" s="25">
        <v>40</v>
      </c>
      <c r="I14" s="25">
        <v>4</v>
      </c>
      <c r="J14" s="67">
        <v>13.467499999999999</v>
      </c>
      <c r="K14" s="67">
        <v>13.467499999999999</v>
      </c>
      <c r="L14" s="67">
        <v>13.467499999999999</v>
      </c>
      <c r="M14" s="72">
        <f t="shared" si="16"/>
        <v>0</v>
      </c>
      <c r="N14" s="72">
        <f t="shared" si="17"/>
        <v>0</v>
      </c>
      <c r="O14" s="44">
        <f t="shared" si="18"/>
        <v>0</v>
      </c>
      <c r="P14" s="70"/>
      <c r="Q14" s="69"/>
      <c r="R14" s="69"/>
      <c r="S14" s="69"/>
      <c r="T14" s="70"/>
      <c r="U14" s="70"/>
      <c r="V14" s="70"/>
      <c r="W14" s="70"/>
      <c r="X14" s="50"/>
      <c r="Y14" s="50"/>
      <c r="Z14" s="50"/>
      <c r="AA14" s="50"/>
      <c r="AB14" s="69"/>
      <c r="AC14" s="69"/>
      <c r="AD14" s="69"/>
      <c r="AE14" s="69">
        <v>5.4</v>
      </c>
      <c r="AF14" s="69">
        <v>0</v>
      </c>
      <c r="AG14" s="69">
        <v>3.91</v>
      </c>
      <c r="AH14" s="69">
        <v>4</v>
      </c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5"/>
      <c r="BB14" s="45"/>
      <c r="BC14" s="45"/>
      <c r="BD14" s="45"/>
      <c r="BK14" s="22" t="str">
        <f t="shared" si="0"/>
        <v/>
      </c>
      <c r="BL14" s="21" t="str">
        <f t="shared" si="1"/>
        <v/>
      </c>
      <c r="BM14" s="21" t="str">
        <f t="shared" si="2"/>
        <v/>
      </c>
      <c r="BN14" s="22" t="str">
        <f t="shared" si="3"/>
        <v/>
      </c>
      <c r="BO14" s="22" t="str">
        <f t="shared" si="4"/>
        <v/>
      </c>
      <c r="BP14" s="46">
        <f t="shared" si="19"/>
        <v>0</v>
      </c>
      <c r="BQ14" s="46">
        <f t="shared" si="20"/>
        <v>0</v>
      </c>
      <c r="BR14" s="46">
        <f t="shared" si="21"/>
        <v>0</v>
      </c>
      <c r="BS14" s="46">
        <f t="shared" si="22"/>
        <v>0</v>
      </c>
      <c r="BT14" s="46">
        <f t="shared" si="23"/>
        <v>0</v>
      </c>
      <c r="BU14" s="46">
        <f t="shared" si="24"/>
        <v>0</v>
      </c>
      <c r="BV14" s="47">
        <f t="shared" si="5"/>
        <v>0</v>
      </c>
      <c r="BW14" s="47">
        <f t="shared" si="6"/>
        <v>0</v>
      </c>
      <c r="BX14" s="47">
        <f t="shared" si="7"/>
        <v>0</v>
      </c>
      <c r="BY14" s="47">
        <f t="shared" si="8"/>
        <v>0</v>
      </c>
      <c r="BZ14" s="47">
        <f t="shared" si="9"/>
        <v>0</v>
      </c>
      <c r="CA14" s="47">
        <f t="shared" si="25"/>
        <v>0</v>
      </c>
      <c r="CB14" s="34">
        <f t="shared" si="10"/>
        <v>0</v>
      </c>
      <c r="CC14" s="34">
        <f t="shared" si="11"/>
        <v>0</v>
      </c>
      <c r="CD14" s="34">
        <f t="shared" si="12"/>
        <v>0</v>
      </c>
      <c r="CE14" s="34">
        <f t="shared" si="13"/>
        <v>0</v>
      </c>
      <c r="CF14" s="34">
        <f t="shared" si="14"/>
        <v>0</v>
      </c>
      <c r="CG14" s="34">
        <f t="shared" si="15"/>
        <v>0</v>
      </c>
    </row>
    <row r="15" spans="1:85" x14ac:dyDescent="0.2">
      <c r="A15" s="36">
        <v>37165</v>
      </c>
      <c r="B15" s="25">
        <v>10</v>
      </c>
      <c r="C15" s="25" t="s">
        <v>170</v>
      </c>
      <c r="D15" s="25">
        <v>1</v>
      </c>
      <c r="E15" s="26" t="s">
        <v>165</v>
      </c>
      <c r="F15" s="25">
        <v>2001</v>
      </c>
      <c r="G15" s="27" t="s">
        <v>68</v>
      </c>
      <c r="H15" s="25">
        <v>40</v>
      </c>
      <c r="I15" s="25">
        <v>4</v>
      </c>
      <c r="J15" s="67">
        <v>6.5</v>
      </c>
      <c r="K15" s="67">
        <v>6.5</v>
      </c>
      <c r="L15" s="67">
        <v>6.5</v>
      </c>
      <c r="M15" s="72">
        <f t="shared" si="16"/>
        <v>0</v>
      </c>
      <c r="N15" s="72">
        <f t="shared" si="17"/>
        <v>0</v>
      </c>
      <c r="O15" s="44">
        <f t="shared" si="18"/>
        <v>0</v>
      </c>
      <c r="P15" s="70"/>
      <c r="Q15" s="69"/>
      <c r="R15" s="69"/>
      <c r="S15" s="69"/>
      <c r="T15" s="70"/>
      <c r="U15" s="70"/>
      <c r="V15" s="70"/>
      <c r="W15" s="70"/>
      <c r="X15" s="50"/>
      <c r="Y15" s="50"/>
      <c r="Z15" s="50"/>
      <c r="AA15" s="50"/>
      <c r="AB15" s="69"/>
      <c r="AC15" s="69"/>
      <c r="AD15" s="69"/>
      <c r="AE15" s="69">
        <v>4.4000000000000004</v>
      </c>
      <c r="AF15" s="69">
        <v>0</v>
      </c>
      <c r="AG15" s="69">
        <v>4.4000000000000004</v>
      </c>
      <c r="AH15" s="69">
        <v>8</v>
      </c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5"/>
      <c r="BB15" s="45"/>
      <c r="BC15" s="45"/>
      <c r="BD15" s="45"/>
      <c r="BK15" s="22" t="str">
        <f t="shared" si="0"/>
        <v/>
      </c>
      <c r="BL15" s="21" t="str">
        <f t="shared" si="1"/>
        <v/>
      </c>
      <c r="BM15" s="21" t="str">
        <f t="shared" si="2"/>
        <v/>
      </c>
      <c r="BN15" s="22" t="str">
        <f t="shared" si="3"/>
        <v/>
      </c>
      <c r="BO15" s="22" t="str">
        <f t="shared" si="4"/>
        <v/>
      </c>
      <c r="BP15" s="46">
        <f t="shared" si="19"/>
        <v>0</v>
      </c>
      <c r="BQ15" s="46">
        <f t="shared" si="20"/>
        <v>0</v>
      </c>
      <c r="BR15" s="46">
        <f t="shared" si="21"/>
        <v>0</v>
      </c>
      <c r="BS15" s="46">
        <f t="shared" si="22"/>
        <v>0</v>
      </c>
      <c r="BT15" s="46">
        <f t="shared" si="23"/>
        <v>0</v>
      </c>
      <c r="BU15" s="46">
        <f t="shared" si="24"/>
        <v>0</v>
      </c>
      <c r="BV15" s="47">
        <f t="shared" si="5"/>
        <v>0</v>
      </c>
      <c r="BW15" s="47">
        <f t="shared" si="6"/>
        <v>0</v>
      </c>
      <c r="BX15" s="47">
        <f t="shared" si="7"/>
        <v>0</v>
      </c>
      <c r="BY15" s="47">
        <f t="shared" si="8"/>
        <v>0</v>
      </c>
      <c r="BZ15" s="47">
        <f t="shared" si="9"/>
        <v>0</v>
      </c>
      <c r="CA15" s="47">
        <f t="shared" si="25"/>
        <v>0</v>
      </c>
      <c r="CB15" s="34">
        <f t="shared" si="10"/>
        <v>0</v>
      </c>
      <c r="CC15" s="34">
        <f t="shared" si="11"/>
        <v>0</v>
      </c>
      <c r="CD15" s="34">
        <f t="shared" si="12"/>
        <v>0</v>
      </c>
      <c r="CE15" s="34">
        <f t="shared" si="13"/>
        <v>0</v>
      </c>
      <c r="CF15" s="34">
        <f t="shared" si="14"/>
        <v>0</v>
      </c>
      <c r="CG15" s="34">
        <f t="shared" si="15"/>
        <v>0</v>
      </c>
    </row>
    <row r="16" spans="1:85" x14ac:dyDescent="0.2">
      <c r="A16" s="36">
        <v>37165</v>
      </c>
      <c r="B16" s="25">
        <v>11</v>
      </c>
      <c r="C16" s="25" t="s">
        <v>170</v>
      </c>
      <c r="D16" s="25">
        <v>1</v>
      </c>
      <c r="E16" s="26" t="s">
        <v>165</v>
      </c>
      <c r="F16" s="25">
        <v>2001</v>
      </c>
      <c r="G16" s="27" t="s">
        <v>68</v>
      </c>
      <c r="H16" s="25">
        <v>40</v>
      </c>
      <c r="I16" s="25">
        <v>4</v>
      </c>
      <c r="J16" s="67">
        <v>10.4</v>
      </c>
      <c r="K16" s="67">
        <v>10.4</v>
      </c>
      <c r="L16" s="67">
        <v>10.4</v>
      </c>
      <c r="M16" s="72">
        <f t="shared" si="16"/>
        <v>0</v>
      </c>
      <c r="N16" s="72">
        <f t="shared" si="17"/>
        <v>0</v>
      </c>
      <c r="O16" s="44">
        <f t="shared" si="18"/>
        <v>0</v>
      </c>
      <c r="P16" s="70"/>
      <c r="Q16" s="69"/>
      <c r="R16" s="69"/>
      <c r="S16" s="69"/>
      <c r="T16" s="70"/>
      <c r="U16" s="70"/>
      <c r="V16" s="70"/>
      <c r="W16" s="70"/>
      <c r="X16" s="50"/>
      <c r="Y16" s="50"/>
      <c r="Z16" s="50"/>
      <c r="AA16" s="50"/>
      <c r="AB16" s="69"/>
      <c r="AC16" s="69"/>
      <c r="AD16" s="69"/>
      <c r="AE16" s="69">
        <v>4.16</v>
      </c>
      <c r="AF16" s="69">
        <v>0</v>
      </c>
      <c r="AG16" s="69">
        <v>4.4000000000000004</v>
      </c>
      <c r="AH16" s="69">
        <v>12</v>
      </c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5"/>
      <c r="BB16" s="45"/>
      <c r="BC16" s="45"/>
      <c r="BD16" s="45"/>
      <c r="BK16" s="22" t="str">
        <f t="shared" si="0"/>
        <v/>
      </c>
      <c r="BL16" s="21" t="str">
        <f t="shared" si="1"/>
        <v/>
      </c>
      <c r="BM16" s="21" t="str">
        <f t="shared" si="2"/>
        <v/>
      </c>
      <c r="BN16" s="22" t="str">
        <f t="shared" si="3"/>
        <v/>
      </c>
      <c r="BO16" s="22" t="str">
        <f t="shared" si="4"/>
        <v/>
      </c>
      <c r="BP16" s="46">
        <f t="shared" si="19"/>
        <v>0</v>
      </c>
      <c r="BQ16" s="46">
        <f t="shared" si="20"/>
        <v>0</v>
      </c>
      <c r="BR16" s="46">
        <f t="shared" si="21"/>
        <v>0</v>
      </c>
      <c r="BS16" s="46">
        <f t="shared" si="22"/>
        <v>0</v>
      </c>
      <c r="BT16" s="46">
        <f t="shared" si="23"/>
        <v>0</v>
      </c>
      <c r="BU16" s="46">
        <f t="shared" si="24"/>
        <v>0</v>
      </c>
      <c r="BV16" s="47">
        <f t="shared" si="5"/>
        <v>0</v>
      </c>
      <c r="BW16" s="47">
        <f t="shared" si="6"/>
        <v>0</v>
      </c>
      <c r="BX16" s="47">
        <f t="shared" si="7"/>
        <v>0</v>
      </c>
      <c r="BY16" s="47">
        <f t="shared" si="8"/>
        <v>0</v>
      </c>
      <c r="BZ16" s="47">
        <f t="shared" si="9"/>
        <v>0</v>
      </c>
      <c r="CA16" s="47">
        <f t="shared" si="25"/>
        <v>0</v>
      </c>
      <c r="CB16" s="34">
        <f t="shared" si="10"/>
        <v>0</v>
      </c>
      <c r="CC16" s="34">
        <f t="shared" si="11"/>
        <v>0</v>
      </c>
      <c r="CD16" s="34">
        <f t="shared" si="12"/>
        <v>0</v>
      </c>
      <c r="CE16" s="34">
        <f t="shared" si="13"/>
        <v>0</v>
      </c>
      <c r="CF16" s="34">
        <f t="shared" si="14"/>
        <v>0</v>
      </c>
      <c r="CG16" s="34">
        <f t="shared" si="15"/>
        <v>0</v>
      </c>
    </row>
    <row r="17" spans="1:85" x14ac:dyDescent="0.2">
      <c r="A17" s="36">
        <v>37165</v>
      </c>
      <c r="B17" s="25">
        <v>12</v>
      </c>
      <c r="C17" s="25" t="s">
        <v>170</v>
      </c>
      <c r="D17" s="25">
        <v>1</v>
      </c>
      <c r="E17" s="26" t="s">
        <v>165</v>
      </c>
      <c r="F17" s="25">
        <v>2001</v>
      </c>
      <c r="G17" s="27" t="s">
        <v>68</v>
      </c>
      <c r="H17" s="25">
        <v>40</v>
      </c>
      <c r="I17" s="25">
        <v>4</v>
      </c>
      <c r="J17" s="67">
        <v>10.95</v>
      </c>
      <c r="K17" s="67">
        <v>10.95</v>
      </c>
      <c r="L17" s="67">
        <v>10.95</v>
      </c>
      <c r="M17" s="72">
        <f t="shared" si="16"/>
        <v>0</v>
      </c>
      <c r="N17" s="72">
        <f t="shared" si="17"/>
        <v>0</v>
      </c>
      <c r="O17" s="44">
        <f t="shared" si="18"/>
        <v>0</v>
      </c>
      <c r="P17" s="70"/>
      <c r="Q17" s="69"/>
      <c r="R17" s="69"/>
      <c r="S17" s="69"/>
      <c r="T17" s="70"/>
      <c r="U17" s="70"/>
      <c r="V17" s="70"/>
      <c r="W17" s="70"/>
      <c r="X17" s="50"/>
      <c r="Y17" s="50"/>
      <c r="Z17" s="50"/>
      <c r="AA17" s="50"/>
      <c r="AB17" s="69"/>
      <c r="AC17" s="69"/>
      <c r="AD17" s="69"/>
      <c r="AE17" s="69">
        <v>4.2</v>
      </c>
      <c r="AF17" s="69">
        <v>0</v>
      </c>
      <c r="AG17" s="69">
        <v>4.91</v>
      </c>
      <c r="AH17" s="69">
        <v>11.63</v>
      </c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5"/>
      <c r="BB17" s="45"/>
      <c r="BC17" s="45"/>
      <c r="BD17" s="45"/>
      <c r="BK17" s="22" t="str">
        <f t="shared" si="0"/>
        <v/>
      </c>
      <c r="BL17" s="21" t="str">
        <f t="shared" si="1"/>
        <v/>
      </c>
      <c r="BM17" s="21" t="str">
        <f t="shared" si="2"/>
        <v/>
      </c>
      <c r="BN17" s="22" t="str">
        <f t="shared" si="3"/>
        <v/>
      </c>
      <c r="BO17" s="22" t="str">
        <f t="shared" si="4"/>
        <v/>
      </c>
      <c r="BP17" s="46">
        <f t="shared" si="19"/>
        <v>0</v>
      </c>
      <c r="BQ17" s="46">
        <f t="shared" si="20"/>
        <v>0</v>
      </c>
      <c r="BR17" s="46">
        <f t="shared" si="21"/>
        <v>0</v>
      </c>
      <c r="BS17" s="46">
        <f t="shared" si="22"/>
        <v>0</v>
      </c>
      <c r="BT17" s="46">
        <f t="shared" si="23"/>
        <v>0</v>
      </c>
      <c r="BU17" s="46">
        <f t="shared" si="24"/>
        <v>0</v>
      </c>
      <c r="BV17" s="47">
        <f t="shared" si="5"/>
        <v>0</v>
      </c>
      <c r="BW17" s="47">
        <f t="shared" si="6"/>
        <v>0</v>
      </c>
      <c r="BX17" s="47">
        <f t="shared" si="7"/>
        <v>0</v>
      </c>
      <c r="BY17" s="47">
        <f t="shared" si="8"/>
        <v>0</v>
      </c>
      <c r="BZ17" s="47">
        <f t="shared" si="9"/>
        <v>0</v>
      </c>
      <c r="CA17" s="47">
        <f t="shared" si="25"/>
        <v>0</v>
      </c>
      <c r="CB17" s="34">
        <f t="shared" si="10"/>
        <v>0</v>
      </c>
      <c r="CC17" s="34">
        <f t="shared" si="11"/>
        <v>0</v>
      </c>
      <c r="CD17" s="34">
        <f t="shared" si="12"/>
        <v>0</v>
      </c>
      <c r="CE17" s="34">
        <f t="shared" si="13"/>
        <v>0</v>
      </c>
      <c r="CF17" s="34">
        <f t="shared" si="14"/>
        <v>0</v>
      </c>
      <c r="CG17" s="34">
        <f t="shared" si="15"/>
        <v>0</v>
      </c>
    </row>
    <row r="18" spans="1:85" x14ac:dyDescent="0.2">
      <c r="A18" s="36">
        <v>37165</v>
      </c>
      <c r="B18" s="25">
        <v>13</v>
      </c>
      <c r="C18" s="25" t="s">
        <v>170</v>
      </c>
      <c r="D18" s="25">
        <v>1</v>
      </c>
      <c r="E18" s="26" t="s">
        <v>165</v>
      </c>
      <c r="F18" s="25">
        <v>2001</v>
      </c>
      <c r="G18" s="27" t="s">
        <v>68</v>
      </c>
      <c r="H18" s="25">
        <v>40</v>
      </c>
      <c r="I18" s="25">
        <v>4</v>
      </c>
      <c r="J18" s="67">
        <v>10.199999999999999</v>
      </c>
      <c r="K18" s="67">
        <v>10.199999999999999</v>
      </c>
      <c r="L18" s="67">
        <v>10.199999999999999</v>
      </c>
      <c r="M18" s="72">
        <f t="shared" si="16"/>
        <v>0</v>
      </c>
      <c r="N18" s="72">
        <f t="shared" si="17"/>
        <v>0</v>
      </c>
      <c r="O18" s="44">
        <f t="shared" si="18"/>
        <v>0</v>
      </c>
      <c r="P18" s="70"/>
      <c r="Q18" s="69"/>
      <c r="R18" s="69"/>
      <c r="S18" s="69"/>
      <c r="T18" s="70"/>
      <c r="U18" s="70"/>
      <c r="V18" s="70"/>
      <c r="W18" s="70"/>
      <c r="X18" s="50"/>
      <c r="Y18" s="50"/>
      <c r="Z18" s="50"/>
      <c r="AA18" s="50"/>
      <c r="AB18" s="69"/>
      <c r="AC18" s="69"/>
      <c r="AD18" s="69"/>
      <c r="AE18" s="69">
        <v>4.13</v>
      </c>
      <c r="AF18" s="69">
        <v>0</v>
      </c>
      <c r="AG18" s="69">
        <v>5.25</v>
      </c>
      <c r="AH18" s="69">
        <v>12</v>
      </c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5"/>
      <c r="BB18" s="45"/>
      <c r="BC18" s="45"/>
      <c r="BD18" s="45"/>
      <c r="BK18" s="22" t="str">
        <f t="shared" si="0"/>
        <v/>
      </c>
      <c r="BL18" s="21" t="str">
        <f t="shared" si="1"/>
        <v/>
      </c>
      <c r="BM18" s="21" t="str">
        <f t="shared" si="2"/>
        <v/>
      </c>
      <c r="BN18" s="22" t="str">
        <f t="shared" si="3"/>
        <v/>
      </c>
      <c r="BO18" s="22" t="str">
        <f t="shared" si="4"/>
        <v/>
      </c>
      <c r="BP18" s="46">
        <f t="shared" si="19"/>
        <v>0</v>
      </c>
      <c r="BQ18" s="46">
        <f t="shared" si="20"/>
        <v>0</v>
      </c>
      <c r="BR18" s="46">
        <f t="shared" si="21"/>
        <v>0</v>
      </c>
      <c r="BS18" s="46">
        <f t="shared" si="22"/>
        <v>0</v>
      </c>
      <c r="BT18" s="46">
        <f t="shared" si="23"/>
        <v>0</v>
      </c>
      <c r="BU18" s="46">
        <f t="shared" si="24"/>
        <v>0</v>
      </c>
      <c r="BV18" s="47">
        <f t="shared" si="5"/>
        <v>0</v>
      </c>
      <c r="BW18" s="47">
        <f t="shared" si="6"/>
        <v>0</v>
      </c>
      <c r="BX18" s="47">
        <f t="shared" si="7"/>
        <v>0</v>
      </c>
      <c r="BY18" s="47">
        <f t="shared" si="8"/>
        <v>0</v>
      </c>
      <c r="BZ18" s="47">
        <f t="shared" si="9"/>
        <v>0</v>
      </c>
      <c r="CA18" s="47">
        <f t="shared" si="25"/>
        <v>0</v>
      </c>
      <c r="CB18" s="34">
        <f t="shared" si="10"/>
        <v>0</v>
      </c>
      <c r="CC18" s="34">
        <f t="shared" si="11"/>
        <v>0</v>
      </c>
      <c r="CD18" s="34">
        <f t="shared" si="12"/>
        <v>0</v>
      </c>
      <c r="CE18" s="34">
        <f t="shared" si="13"/>
        <v>0</v>
      </c>
      <c r="CF18" s="34">
        <f t="shared" si="14"/>
        <v>0</v>
      </c>
      <c r="CG18" s="34">
        <f t="shared" si="15"/>
        <v>0</v>
      </c>
    </row>
    <row r="19" spans="1:85" x14ac:dyDescent="0.2">
      <c r="A19" s="36">
        <v>37165</v>
      </c>
      <c r="B19" s="25">
        <v>14</v>
      </c>
      <c r="C19" s="25" t="s">
        <v>170</v>
      </c>
      <c r="D19" s="25">
        <v>1</v>
      </c>
      <c r="E19" s="26" t="s">
        <v>165</v>
      </c>
      <c r="F19" s="25">
        <v>2001</v>
      </c>
      <c r="G19" s="27" t="s">
        <v>68</v>
      </c>
      <c r="H19" s="25">
        <v>40</v>
      </c>
      <c r="I19" s="25">
        <v>4</v>
      </c>
      <c r="J19" s="67">
        <v>11.275</v>
      </c>
      <c r="K19" s="67">
        <v>11.275</v>
      </c>
      <c r="L19" s="67">
        <v>11.275</v>
      </c>
      <c r="M19" s="72">
        <f t="shared" si="16"/>
        <v>0</v>
      </c>
      <c r="N19" s="72">
        <f t="shared" si="17"/>
        <v>0</v>
      </c>
      <c r="O19" s="44">
        <f t="shared" si="18"/>
        <v>0</v>
      </c>
      <c r="P19" s="70"/>
      <c r="Q19" s="69"/>
      <c r="R19" s="69"/>
      <c r="S19" s="69"/>
      <c r="T19" s="70"/>
      <c r="U19" s="70"/>
      <c r="V19" s="70"/>
      <c r="W19" s="70"/>
      <c r="X19" s="50"/>
      <c r="Y19" s="50"/>
      <c r="Z19" s="50"/>
      <c r="AA19" s="50"/>
      <c r="AB19" s="69"/>
      <c r="AC19" s="69"/>
      <c r="AD19" s="69"/>
      <c r="AE19" s="69">
        <v>4.29</v>
      </c>
      <c r="AF19" s="69">
        <v>0</v>
      </c>
      <c r="AG19" s="69">
        <v>5.25</v>
      </c>
      <c r="AH19" s="69">
        <v>12</v>
      </c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5"/>
      <c r="BB19" s="45"/>
      <c r="BC19" s="45"/>
      <c r="BD19" s="45"/>
      <c r="BK19" s="22" t="str">
        <f t="shared" si="0"/>
        <v/>
      </c>
      <c r="BL19" s="21" t="str">
        <f t="shared" si="1"/>
        <v/>
      </c>
      <c r="BM19" s="21" t="str">
        <f t="shared" si="2"/>
        <v/>
      </c>
      <c r="BN19" s="22" t="str">
        <f t="shared" si="3"/>
        <v/>
      </c>
      <c r="BO19" s="22" t="str">
        <f t="shared" si="4"/>
        <v/>
      </c>
      <c r="BP19" s="46">
        <f t="shared" si="19"/>
        <v>0</v>
      </c>
      <c r="BQ19" s="46">
        <f t="shared" si="20"/>
        <v>0</v>
      </c>
      <c r="BR19" s="46">
        <f t="shared" si="21"/>
        <v>0</v>
      </c>
      <c r="BS19" s="46">
        <f t="shared" si="22"/>
        <v>0</v>
      </c>
      <c r="BT19" s="46">
        <f t="shared" si="23"/>
        <v>0</v>
      </c>
      <c r="BU19" s="46">
        <f t="shared" si="24"/>
        <v>0</v>
      </c>
      <c r="BV19" s="47">
        <f t="shared" si="5"/>
        <v>0</v>
      </c>
      <c r="BW19" s="47">
        <f t="shared" si="6"/>
        <v>0</v>
      </c>
      <c r="BX19" s="47">
        <f t="shared" si="7"/>
        <v>0</v>
      </c>
      <c r="BY19" s="47">
        <f t="shared" si="8"/>
        <v>0</v>
      </c>
      <c r="BZ19" s="47">
        <f t="shared" si="9"/>
        <v>0</v>
      </c>
      <c r="CA19" s="47">
        <f t="shared" si="25"/>
        <v>0</v>
      </c>
      <c r="CB19" s="34">
        <f t="shared" si="10"/>
        <v>0</v>
      </c>
      <c r="CC19" s="34">
        <f t="shared" si="11"/>
        <v>0</v>
      </c>
      <c r="CD19" s="34">
        <f t="shared" si="12"/>
        <v>0</v>
      </c>
      <c r="CE19" s="34">
        <f t="shared" si="13"/>
        <v>0</v>
      </c>
      <c r="CF19" s="34">
        <f t="shared" si="14"/>
        <v>0</v>
      </c>
      <c r="CG19" s="34">
        <f t="shared" si="15"/>
        <v>0</v>
      </c>
    </row>
    <row r="20" spans="1:85" x14ac:dyDescent="0.2">
      <c r="A20" s="36">
        <v>37165</v>
      </c>
      <c r="B20" s="25">
        <v>15</v>
      </c>
      <c r="C20" s="25" t="s">
        <v>170</v>
      </c>
      <c r="D20" s="25">
        <v>1</v>
      </c>
      <c r="E20" s="26" t="s">
        <v>165</v>
      </c>
      <c r="F20" s="25">
        <v>2001</v>
      </c>
      <c r="G20" s="27" t="s">
        <v>68</v>
      </c>
      <c r="H20" s="25">
        <v>40</v>
      </c>
      <c r="I20" s="25">
        <v>4</v>
      </c>
      <c r="J20" s="67">
        <v>7.9725000000000001</v>
      </c>
      <c r="K20" s="67">
        <v>7.9725000000000001</v>
      </c>
      <c r="L20" s="67">
        <v>7.9725000000000001</v>
      </c>
      <c r="M20" s="72">
        <f t="shared" si="16"/>
        <v>0</v>
      </c>
      <c r="N20" s="72">
        <f t="shared" si="17"/>
        <v>0</v>
      </c>
      <c r="O20" s="44">
        <f t="shared" si="18"/>
        <v>0</v>
      </c>
      <c r="P20" s="70"/>
      <c r="Q20" s="69"/>
      <c r="R20" s="69"/>
      <c r="S20" s="69"/>
      <c r="T20" s="70"/>
      <c r="U20" s="70"/>
      <c r="V20" s="70"/>
      <c r="W20" s="70"/>
      <c r="X20" s="50"/>
      <c r="Y20" s="50"/>
      <c r="Z20" s="50"/>
      <c r="AA20" s="50"/>
      <c r="AB20" s="69"/>
      <c r="AC20" s="69"/>
      <c r="AD20" s="69"/>
      <c r="AE20" s="69">
        <v>4.2</v>
      </c>
      <c r="AF20" s="69">
        <v>0</v>
      </c>
      <c r="AG20" s="69">
        <v>5.25</v>
      </c>
      <c r="AH20" s="69">
        <v>12</v>
      </c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5"/>
      <c r="BB20" s="45"/>
      <c r="BC20" s="45"/>
      <c r="BD20" s="45"/>
      <c r="BK20" s="22" t="str">
        <f t="shared" si="0"/>
        <v/>
      </c>
      <c r="BL20" s="21" t="str">
        <f t="shared" si="1"/>
        <v/>
      </c>
      <c r="BM20" s="21" t="str">
        <f t="shared" si="2"/>
        <v/>
      </c>
      <c r="BN20" s="22" t="str">
        <f t="shared" si="3"/>
        <v/>
      </c>
      <c r="BO20" s="22" t="str">
        <f t="shared" si="4"/>
        <v/>
      </c>
      <c r="BP20" s="46">
        <f t="shared" si="19"/>
        <v>0</v>
      </c>
      <c r="BQ20" s="46">
        <f t="shared" si="20"/>
        <v>0</v>
      </c>
      <c r="BR20" s="46">
        <f t="shared" si="21"/>
        <v>0</v>
      </c>
      <c r="BS20" s="46">
        <f t="shared" si="22"/>
        <v>0</v>
      </c>
      <c r="BT20" s="46">
        <f t="shared" si="23"/>
        <v>0</v>
      </c>
      <c r="BU20" s="46">
        <f t="shared" si="24"/>
        <v>0</v>
      </c>
      <c r="BV20" s="47">
        <f t="shared" si="5"/>
        <v>0</v>
      </c>
      <c r="BW20" s="47">
        <f t="shared" si="6"/>
        <v>0</v>
      </c>
      <c r="BX20" s="47">
        <f t="shared" si="7"/>
        <v>0</v>
      </c>
      <c r="BY20" s="47">
        <f t="shared" si="8"/>
        <v>0</v>
      </c>
      <c r="BZ20" s="47">
        <f t="shared" si="9"/>
        <v>0</v>
      </c>
      <c r="CA20" s="47">
        <f t="shared" si="25"/>
        <v>0</v>
      </c>
      <c r="CB20" s="34">
        <f t="shared" si="10"/>
        <v>0</v>
      </c>
      <c r="CC20" s="34">
        <f t="shared" si="11"/>
        <v>0</v>
      </c>
      <c r="CD20" s="34">
        <f t="shared" si="12"/>
        <v>0</v>
      </c>
      <c r="CE20" s="34">
        <f t="shared" si="13"/>
        <v>0</v>
      </c>
      <c r="CF20" s="34">
        <f t="shared" si="14"/>
        <v>0</v>
      </c>
      <c r="CG20" s="34">
        <f t="shared" si="15"/>
        <v>0</v>
      </c>
    </row>
    <row r="21" spans="1:85" x14ac:dyDescent="0.2">
      <c r="A21" s="36">
        <v>37165</v>
      </c>
      <c r="B21" s="25">
        <v>16</v>
      </c>
      <c r="C21" s="25" t="s">
        <v>170</v>
      </c>
      <c r="D21" s="25">
        <v>1</v>
      </c>
      <c r="E21" s="26" t="s">
        <v>165</v>
      </c>
      <c r="F21" s="25">
        <v>2001</v>
      </c>
      <c r="G21" s="27" t="s">
        <v>68</v>
      </c>
      <c r="H21" s="25">
        <v>40</v>
      </c>
      <c r="I21" s="25">
        <v>4</v>
      </c>
      <c r="J21" s="67">
        <v>5.8250000000000002</v>
      </c>
      <c r="K21" s="67">
        <v>5.7249999999999996</v>
      </c>
      <c r="L21" s="67">
        <v>5.8125</v>
      </c>
      <c r="M21" s="72">
        <f t="shared" si="16"/>
        <v>0.10000000000000053</v>
      </c>
      <c r="N21" s="72">
        <f t="shared" si="17"/>
        <v>1.2500000000000178E-2</v>
      </c>
      <c r="O21" s="44">
        <f t="shared" si="18"/>
        <v>-8.7500000000000355E-2</v>
      </c>
      <c r="P21" s="70"/>
      <c r="Q21" s="69"/>
      <c r="R21" s="69"/>
      <c r="S21" s="69"/>
      <c r="T21" s="70"/>
      <c r="U21" s="70"/>
      <c r="V21" s="70"/>
      <c r="W21" s="70"/>
      <c r="X21" s="50"/>
      <c r="Y21" s="50"/>
      <c r="Z21" s="50"/>
      <c r="AA21" s="50"/>
      <c r="AB21" s="69"/>
      <c r="AC21" s="69"/>
      <c r="AD21" s="69"/>
      <c r="AE21" s="69">
        <v>4.5</v>
      </c>
      <c r="AF21" s="69">
        <v>0</v>
      </c>
      <c r="AG21" s="69">
        <v>5.25</v>
      </c>
      <c r="AH21" s="69">
        <v>12</v>
      </c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5"/>
      <c r="BB21" s="45"/>
      <c r="BC21" s="45"/>
      <c r="BD21" s="45"/>
      <c r="BK21" s="22" t="str">
        <f t="shared" si="0"/>
        <v/>
      </c>
      <c r="BL21" s="21" t="str">
        <f t="shared" si="1"/>
        <v/>
      </c>
      <c r="BM21" s="21" t="str">
        <f t="shared" si="2"/>
        <v/>
      </c>
      <c r="BN21" s="22" t="str">
        <f t="shared" si="3"/>
        <v/>
      </c>
      <c r="BO21" s="22" t="str">
        <f t="shared" si="4"/>
        <v/>
      </c>
      <c r="BP21" s="46">
        <f t="shared" si="19"/>
        <v>0</v>
      </c>
      <c r="BQ21" s="46">
        <f t="shared" si="20"/>
        <v>0</v>
      </c>
      <c r="BR21" s="46">
        <f t="shared" si="21"/>
        <v>0</v>
      </c>
      <c r="BS21" s="46">
        <f t="shared" si="22"/>
        <v>0</v>
      </c>
      <c r="BT21" s="46">
        <f t="shared" si="23"/>
        <v>0</v>
      </c>
      <c r="BU21" s="46">
        <f t="shared" si="24"/>
        <v>0</v>
      </c>
      <c r="BV21" s="47">
        <f t="shared" si="5"/>
        <v>8.7500000000000355E-2</v>
      </c>
      <c r="BW21" s="47">
        <f t="shared" si="6"/>
        <v>0</v>
      </c>
      <c r="BX21" s="47">
        <f t="shared" si="7"/>
        <v>0</v>
      </c>
      <c r="BY21" s="47">
        <f t="shared" si="8"/>
        <v>-8.7500000000000355E-2</v>
      </c>
      <c r="BZ21" s="47">
        <f t="shared" si="9"/>
        <v>-8.7500000000000355E-2</v>
      </c>
      <c r="CA21" s="47">
        <f t="shared" si="25"/>
        <v>0</v>
      </c>
      <c r="CB21" s="34">
        <f t="shared" si="10"/>
        <v>8.7500000000000355E-2</v>
      </c>
      <c r="CC21" s="34">
        <f t="shared" si="11"/>
        <v>0</v>
      </c>
      <c r="CD21" s="34">
        <f t="shared" si="12"/>
        <v>0</v>
      </c>
      <c r="CE21" s="34">
        <f t="shared" si="13"/>
        <v>-8.7500000000000355E-2</v>
      </c>
      <c r="CF21" s="34">
        <f t="shared" si="14"/>
        <v>-8.7500000000000355E-2</v>
      </c>
      <c r="CG21" s="34">
        <f t="shared" si="15"/>
        <v>0</v>
      </c>
    </row>
    <row r="22" spans="1:85" x14ac:dyDescent="0.2">
      <c r="A22" s="36">
        <v>37165</v>
      </c>
      <c r="B22" s="25">
        <v>17</v>
      </c>
      <c r="C22" s="25" t="s">
        <v>170</v>
      </c>
      <c r="D22" s="25">
        <v>1</v>
      </c>
      <c r="E22" s="26" t="s">
        <v>165</v>
      </c>
      <c r="F22" s="25">
        <v>2001</v>
      </c>
      <c r="G22" s="27" t="s">
        <v>68</v>
      </c>
      <c r="H22" s="25">
        <v>40</v>
      </c>
      <c r="I22" s="25">
        <v>4</v>
      </c>
      <c r="J22" s="67">
        <v>19.625</v>
      </c>
      <c r="K22" s="67">
        <v>8.8849999999999998</v>
      </c>
      <c r="L22" s="67">
        <v>18.25</v>
      </c>
      <c r="M22" s="72">
        <f t="shared" si="16"/>
        <v>10.74</v>
      </c>
      <c r="N22" s="72">
        <f t="shared" si="17"/>
        <v>1.375</v>
      </c>
      <c r="O22" s="44">
        <f t="shared" si="18"/>
        <v>-9.3650000000000002</v>
      </c>
      <c r="P22" s="70"/>
      <c r="Q22" s="69"/>
      <c r="R22" s="69"/>
      <c r="S22" s="69"/>
      <c r="T22" s="70"/>
      <c r="U22" s="70"/>
      <c r="V22" s="70"/>
      <c r="W22" s="70"/>
      <c r="X22" s="50"/>
      <c r="Y22" s="50"/>
      <c r="Z22" s="50"/>
      <c r="AA22" s="50"/>
      <c r="AB22" s="69"/>
      <c r="AC22" s="69"/>
      <c r="AD22" s="69"/>
      <c r="AE22" s="69">
        <v>4.5</v>
      </c>
      <c r="AF22" s="69">
        <v>0</v>
      </c>
      <c r="AG22" s="69">
        <v>5.25</v>
      </c>
      <c r="AH22" s="69">
        <v>12</v>
      </c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5"/>
      <c r="BB22" s="45"/>
      <c r="BC22" s="45"/>
      <c r="BD22" s="45"/>
      <c r="BK22" s="22" t="str">
        <f t="shared" si="0"/>
        <v/>
      </c>
      <c r="BL22" s="21" t="str">
        <f t="shared" si="1"/>
        <v/>
      </c>
      <c r="BM22" s="21" t="str">
        <f t="shared" si="2"/>
        <v/>
      </c>
      <c r="BN22" s="22" t="str">
        <f t="shared" si="3"/>
        <v/>
      </c>
      <c r="BO22" s="22" t="str">
        <f t="shared" si="4"/>
        <v/>
      </c>
      <c r="BP22" s="46">
        <f t="shared" si="19"/>
        <v>0</v>
      </c>
      <c r="BQ22" s="46">
        <f t="shared" si="20"/>
        <v>0</v>
      </c>
      <c r="BR22" s="46">
        <f t="shared" si="21"/>
        <v>0</v>
      </c>
      <c r="BS22" s="46">
        <f t="shared" si="22"/>
        <v>0</v>
      </c>
      <c r="BT22" s="46">
        <f t="shared" si="23"/>
        <v>0</v>
      </c>
      <c r="BU22" s="46">
        <f t="shared" si="24"/>
        <v>0</v>
      </c>
      <c r="BV22" s="47">
        <f t="shared" si="5"/>
        <v>9.3650000000000002</v>
      </c>
      <c r="BW22" s="47">
        <f t="shared" si="6"/>
        <v>0</v>
      </c>
      <c r="BX22" s="47">
        <f t="shared" si="7"/>
        <v>0</v>
      </c>
      <c r="BY22" s="47">
        <f t="shared" si="8"/>
        <v>-9.3650000000000002</v>
      </c>
      <c r="BZ22" s="47">
        <f t="shared" si="9"/>
        <v>-9.3650000000000002</v>
      </c>
      <c r="CA22" s="47">
        <f t="shared" si="25"/>
        <v>0</v>
      </c>
      <c r="CB22" s="34">
        <f t="shared" si="10"/>
        <v>9.3650000000000002</v>
      </c>
      <c r="CC22" s="34">
        <f t="shared" si="11"/>
        <v>0</v>
      </c>
      <c r="CD22" s="34">
        <f t="shared" si="12"/>
        <v>0</v>
      </c>
      <c r="CE22" s="34">
        <f t="shared" si="13"/>
        <v>-9.3650000000000002</v>
      </c>
      <c r="CF22" s="34">
        <f t="shared" si="14"/>
        <v>-9.3650000000000002</v>
      </c>
      <c r="CG22" s="34">
        <f t="shared" si="15"/>
        <v>0</v>
      </c>
    </row>
    <row r="23" spans="1:85" x14ac:dyDescent="0.2">
      <c r="A23" s="36">
        <v>37165</v>
      </c>
      <c r="B23" s="25">
        <v>18</v>
      </c>
      <c r="C23" s="25" t="s">
        <v>170</v>
      </c>
      <c r="D23" s="25">
        <v>1</v>
      </c>
      <c r="E23" s="26" t="s">
        <v>165</v>
      </c>
      <c r="F23" s="25">
        <v>2001</v>
      </c>
      <c r="G23" s="27" t="s">
        <v>68</v>
      </c>
      <c r="H23" s="25">
        <v>40</v>
      </c>
      <c r="I23" s="25">
        <v>4</v>
      </c>
      <c r="J23" s="67">
        <v>21.7425</v>
      </c>
      <c r="K23" s="67">
        <v>5.58</v>
      </c>
      <c r="L23" s="67">
        <v>19.675000000000001</v>
      </c>
      <c r="M23" s="72">
        <f t="shared" si="16"/>
        <v>16.162500000000001</v>
      </c>
      <c r="N23" s="72">
        <f t="shared" si="17"/>
        <v>2.067499999999999</v>
      </c>
      <c r="O23" s="44">
        <f t="shared" si="18"/>
        <v>-14.095000000000001</v>
      </c>
      <c r="P23" s="70"/>
      <c r="Q23" s="69"/>
      <c r="R23" s="69"/>
      <c r="S23" s="69"/>
      <c r="T23" s="70"/>
      <c r="U23" s="70"/>
      <c r="V23" s="70"/>
      <c r="W23" s="70"/>
      <c r="X23" s="50"/>
      <c r="Y23" s="50"/>
      <c r="Z23" s="50"/>
      <c r="AA23" s="50"/>
      <c r="AB23" s="69"/>
      <c r="AC23" s="69"/>
      <c r="AD23" s="69"/>
      <c r="AE23" s="69">
        <v>4.5</v>
      </c>
      <c r="AF23" s="69">
        <v>0</v>
      </c>
      <c r="AG23" s="69">
        <v>5.25</v>
      </c>
      <c r="AH23" s="69">
        <v>12</v>
      </c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5"/>
      <c r="BB23" s="45"/>
      <c r="BC23" s="45"/>
      <c r="BD23" s="45"/>
      <c r="BK23" s="22" t="str">
        <f t="shared" si="0"/>
        <v/>
      </c>
      <c r="BL23" s="21" t="str">
        <f t="shared" si="1"/>
        <v/>
      </c>
      <c r="BM23" s="21" t="str">
        <f t="shared" si="2"/>
        <v/>
      </c>
      <c r="BN23" s="22" t="str">
        <f t="shared" si="3"/>
        <v/>
      </c>
      <c r="BO23" s="22" t="str">
        <f t="shared" si="4"/>
        <v/>
      </c>
      <c r="BP23" s="46">
        <f t="shared" si="19"/>
        <v>0</v>
      </c>
      <c r="BQ23" s="46">
        <f t="shared" si="20"/>
        <v>0</v>
      </c>
      <c r="BR23" s="46">
        <f t="shared" si="21"/>
        <v>0</v>
      </c>
      <c r="BS23" s="46">
        <f t="shared" si="22"/>
        <v>0</v>
      </c>
      <c r="BT23" s="46">
        <f t="shared" si="23"/>
        <v>0</v>
      </c>
      <c r="BU23" s="46">
        <f t="shared" si="24"/>
        <v>0</v>
      </c>
      <c r="BV23" s="47">
        <f t="shared" si="5"/>
        <v>14.095000000000001</v>
      </c>
      <c r="BW23" s="47">
        <f t="shared" si="6"/>
        <v>0</v>
      </c>
      <c r="BX23" s="47">
        <f t="shared" si="7"/>
        <v>0</v>
      </c>
      <c r="BY23" s="47">
        <f t="shared" si="8"/>
        <v>-14.095000000000001</v>
      </c>
      <c r="BZ23" s="47">
        <f t="shared" si="9"/>
        <v>-14.095000000000001</v>
      </c>
      <c r="CA23" s="47">
        <f t="shared" si="25"/>
        <v>0</v>
      </c>
      <c r="CB23" s="34">
        <f t="shared" si="10"/>
        <v>14.095000000000001</v>
      </c>
      <c r="CC23" s="34">
        <f t="shared" si="11"/>
        <v>0</v>
      </c>
      <c r="CD23" s="34">
        <f t="shared" si="12"/>
        <v>0</v>
      </c>
      <c r="CE23" s="34">
        <f t="shared" si="13"/>
        <v>-14.095000000000001</v>
      </c>
      <c r="CF23" s="34">
        <f t="shared" si="14"/>
        <v>-14.095000000000001</v>
      </c>
      <c r="CG23" s="34">
        <f t="shared" si="15"/>
        <v>0</v>
      </c>
    </row>
    <row r="24" spans="1:85" x14ac:dyDescent="0.2">
      <c r="A24" s="36">
        <v>37165</v>
      </c>
      <c r="B24" s="25">
        <v>19</v>
      </c>
      <c r="C24" s="25" t="s">
        <v>170</v>
      </c>
      <c r="D24" s="25">
        <v>1</v>
      </c>
      <c r="E24" s="26" t="s">
        <v>165</v>
      </c>
      <c r="F24" s="25">
        <v>2001</v>
      </c>
      <c r="G24" s="27" t="s">
        <v>68</v>
      </c>
      <c r="H24" s="25">
        <v>40</v>
      </c>
      <c r="I24" s="25">
        <v>4</v>
      </c>
      <c r="J24" s="67">
        <v>18</v>
      </c>
      <c r="K24" s="67">
        <v>4.95</v>
      </c>
      <c r="L24" s="67">
        <v>16.329999999999998</v>
      </c>
      <c r="M24" s="72">
        <f t="shared" si="16"/>
        <v>13.05</v>
      </c>
      <c r="N24" s="72">
        <f t="shared" si="17"/>
        <v>1.6700000000000017</v>
      </c>
      <c r="O24" s="44">
        <f t="shared" si="18"/>
        <v>-11.379999999999999</v>
      </c>
      <c r="P24" s="70"/>
      <c r="Q24" s="69"/>
      <c r="R24" s="69"/>
      <c r="S24" s="69"/>
      <c r="T24" s="70"/>
      <c r="U24" s="70"/>
      <c r="V24" s="70"/>
      <c r="W24" s="70"/>
      <c r="X24" s="50"/>
      <c r="Y24" s="50"/>
      <c r="Z24" s="50"/>
      <c r="AA24" s="50"/>
      <c r="AB24" s="69"/>
      <c r="AC24" s="69"/>
      <c r="AD24" s="69"/>
      <c r="AE24" s="69">
        <v>4.5</v>
      </c>
      <c r="AF24" s="69">
        <v>0</v>
      </c>
      <c r="AG24" s="69">
        <v>5.25</v>
      </c>
      <c r="AH24" s="69">
        <v>12.25</v>
      </c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5"/>
      <c r="BB24" s="45"/>
      <c r="BC24" s="45"/>
      <c r="BD24" s="45"/>
      <c r="BK24" s="22" t="str">
        <f t="shared" si="0"/>
        <v/>
      </c>
      <c r="BL24" s="21" t="str">
        <f t="shared" si="1"/>
        <v/>
      </c>
      <c r="BM24" s="21" t="str">
        <f t="shared" si="2"/>
        <v/>
      </c>
      <c r="BN24" s="22" t="str">
        <f t="shared" si="3"/>
        <v/>
      </c>
      <c r="BO24" s="22" t="str">
        <f t="shared" si="4"/>
        <v/>
      </c>
      <c r="BP24" s="46">
        <f t="shared" si="19"/>
        <v>0</v>
      </c>
      <c r="BQ24" s="46">
        <f t="shared" si="20"/>
        <v>0</v>
      </c>
      <c r="BR24" s="46">
        <f t="shared" si="21"/>
        <v>0</v>
      </c>
      <c r="BS24" s="46">
        <f t="shared" si="22"/>
        <v>0</v>
      </c>
      <c r="BT24" s="46">
        <f t="shared" si="23"/>
        <v>0</v>
      </c>
      <c r="BU24" s="46">
        <f t="shared" si="24"/>
        <v>0</v>
      </c>
      <c r="BV24" s="47">
        <f t="shared" si="5"/>
        <v>11.379999999999999</v>
      </c>
      <c r="BW24" s="47">
        <f t="shared" si="6"/>
        <v>0</v>
      </c>
      <c r="BX24" s="47">
        <f t="shared" si="7"/>
        <v>0</v>
      </c>
      <c r="BY24" s="47">
        <f t="shared" si="8"/>
        <v>-11.379999999999999</v>
      </c>
      <c r="BZ24" s="47">
        <f t="shared" si="9"/>
        <v>-11.379999999999999</v>
      </c>
      <c r="CA24" s="47">
        <f t="shared" si="25"/>
        <v>0</v>
      </c>
      <c r="CB24" s="34">
        <f t="shared" si="10"/>
        <v>11.379999999999999</v>
      </c>
      <c r="CC24" s="34">
        <f t="shared" si="11"/>
        <v>0</v>
      </c>
      <c r="CD24" s="34">
        <f t="shared" si="12"/>
        <v>0</v>
      </c>
      <c r="CE24" s="34">
        <f t="shared" si="13"/>
        <v>-11.379999999999999</v>
      </c>
      <c r="CF24" s="34">
        <f t="shared" si="14"/>
        <v>-11.379999999999999</v>
      </c>
      <c r="CG24" s="34">
        <f t="shared" si="15"/>
        <v>0</v>
      </c>
    </row>
    <row r="25" spans="1:85" x14ac:dyDescent="0.2">
      <c r="A25" s="36">
        <v>37165</v>
      </c>
      <c r="B25" s="25">
        <v>20</v>
      </c>
      <c r="C25" s="25" t="s">
        <v>170</v>
      </c>
      <c r="D25" s="25">
        <v>1</v>
      </c>
      <c r="E25" s="26" t="s">
        <v>165</v>
      </c>
      <c r="F25" s="25">
        <v>2001</v>
      </c>
      <c r="G25" s="27" t="s">
        <v>68</v>
      </c>
      <c r="H25" s="25">
        <v>40</v>
      </c>
      <c r="I25" s="25">
        <v>4</v>
      </c>
      <c r="J25" s="67">
        <v>22.612500000000001</v>
      </c>
      <c r="K25" s="67">
        <v>4.0750000000000002</v>
      </c>
      <c r="L25" s="67">
        <v>20.2425</v>
      </c>
      <c r="M25" s="72">
        <f t="shared" si="16"/>
        <v>18.537500000000001</v>
      </c>
      <c r="N25" s="72">
        <f t="shared" si="17"/>
        <v>2.370000000000001</v>
      </c>
      <c r="O25" s="44">
        <f t="shared" si="18"/>
        <v>-16.1675</v>
      </c>
      <c r="P25" s="70"/>
      <c r="Q25" s="69"/>
      <c r="R25" s="69"/>
      <c r="S25" s="69"/>
      <c r="T25" s="70"/>
      <c r="U25" s="70"/>
      <c r="V25" s="70"/>
      <c r="W25" s="70"/>
      <c r="X25" s="50"/>
      <c r="Y25" s="50"/>
      <c r="Z25" s="50"/>
      <c r="AA25" s="50"/>
      <c r="AB25" s="69"/>
      <c r="AC25" s="69"/>
      <c r="AD25" s="69"/>
      <c r="AE25" s="69">
        <v>4.5</v>
      </c>
      <c r="AF25" s="69">
        <v>0</v>
      </c>
      <c r="AG25" s="69">
        <v>5.25</v>
      </c>
      <c r="AH25" s="69">
        <v>12.25</v>
      </c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5"/>
      <c r="BB25" s="45"/>
      <c r="BC25" s="45"/>
      <c r="BD25" s="45"/>
      <c r="BK25" s="22" t="str">
        <f t="shared" si="0"/>
        <v/>
      </c>
      <c r="BL25" s="21" t="str">
        <f t="shared" si="1"/>
        <v/>
      </c>
      <c r="BM25" s="21" t="str">
        <f t="shared" si="2"/>
        <v/>
      </c>
      <c r="BN25" s="22" t="str">
        <f t="shared" si="3"/>
        <v/>
      </c>
      <c r="BO25" s="22" t="str">
        <f t="shared" si="4"/>
        <v/>
      </c>
      <c r="BP25" s="46">
        <f t="shared" si="19"/>
        <v>0</v>
      </c>
      <c r="BQ25" s="46">
        <f t="shared" si="20"/>
        <v>0</v>
      </c>
      <c r="BR25" s="46">
        <f t="shared" si="21"/>
        <v>0</v>
      </c>
      <c r="BS25" s="46">
        <f t="shared" si="22"/>
        <v>0</v>
      </c>
      <c r="BT25" s="46">
        <f t="shared" si="23"/>
        <v>0</v>
      </c>
      <c r="BU25" s="46">
        <f t="shared" si="24"/>
        <v>0</v>
      </c>
      <c r="BV25" s="47">
        <f t="shared" si="5"/>
        <v>16.1675</v>
      </c>
      <c r="BW25" s="47">
        <f t="shared" si="6"/>
        <v>0</v>
      </c>
      <c r="BX25" s="47">
        <f t="shared" si="7"/>
        <v>0</v>
      </c>
      <c r="BY25" s="47">
        <f t="shared" si="8"/>
        <v>-16.1675</v>
      </c>
      <c r="BZ25" s="47">
        <f t="shared" si="9"/>
        <v>-16.1675</v>
      </c>
      <c r="CA25" s="47">
        <f t="shared" si="25"/>
        <v>0</v>
      </c>
      <c r="CB25" s="34">
        <f t="shared" si="10"/>
        <v>16.1675</v>
      </c>
      <c r="CC25" s="34">
        <f t="shared" si="11"/>
        <v>0</v>
      </c>
      <c r="CD25" s="34">
        <f t="shared" si="12"/>
        <v>0</v>
      </c>
      <c r="CE25" s="34">
        <f t="shared" si="13"/>
        <v>-16.1675</v>
      </c>
      <c r="CF25" s="34">
        <f t="shared" si="14"/>
        <v>-16.1675</v>
      </c>
      <c r="CG25" s="34">
        <f t="shared" si="15"/>
        <v>0</v>
      </c>
    </row>
    <row r="26" spans="1:85" x14ac:dyDescent="0.2">
      <c r="A26" s="36">
        <v>37165</v>
      </c>
      <c r="B26" s="25">
        <v>21</v>
      </c>
      <c r="C26" s="25" t="s">
        <v>170</v>
      </c>
      <c r="D26" s="25">
        <v>1</v>
      </c>
      <c r="E26" s="26" t="s">
        <v>165</v>
      </c>
      <c r="F26" s="25">
        <v>2001</v>
      </c>
      <c r="G26" s="27" t="s">
        <v>68</v>
      </c>
      <c r="H26" s="25">
        <v>40</v>
      </c>
      <c r="I26" s="25">
        <v>4</v>
      </c>
      <c r="J26" s="67">
        <v>21.887499999999999</v>
      </c>
      <c r="K26" s="67">
        <v>2.0024999999999999</v>
      </c>
      <c r="L26" s="67">
        <v>19.342500000000001</v>
      </c>
      <c r="M26" s="72">
        <f t="shared" si="16"/>
        <v>19.884999999999998</v>
      </c>
      <c r="N26" s="72">
        <f t="shared" si="17"/>
        <v>2.5449999999999982</v>
      </c>
      <c r="O26" s="44">
        <f t="shared" si="18"/>
        <v>-17.34</v>
      </c>
      <c r="P26" s="70"/>
      <c r="Q26" s="69"/>
      <c r="R26" s="69"/>
      <c r="S26" s="69"/>
      <c r="T26" s="70"/>
      <c r="U26" s="70"/>
      <c r="V26" s="70"/>
      <c r="W26" s="70"/>
      <c r="X26" s="50"/>
      <c r="Y26" s="50"/>
      <c r="Z26" s="50"/>
      <c r="AA26" s="50"/>
      <c r="AB26" s="69"/>
      <c r="AC26" s="69"/>
      <c r="AD26" s="69"/>
      <c r="AE26" s="69">
        <v>4.75</v>
      </c>
      <c r="AF26" s="69">
        <v>0</v>
      </c>
      <c r="AG26" s="69">
        <v>5.99</v>
      </c>
      <c r="AH26" s="69">
        <v>12.25</v>
      </c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5"/>
      <c r="BB26" s="45"/>
      <c r="BC26" s="45"/>
      <c r="BD26" s="45"/>
      <c r="BK26" s="22" t="str">
        <f t="shared" si="0"/>
        <v/>
      </c>
      <c r="BL26" s="21" t="str">
        <f t="shared" si="1"/>
        <v/>
      </c>
      <c r="BM26" s="21" t="str">
        <f t="shared" si="2"/>
        <v/>
      </c>
      <c r="BN26" s="22" t="str">
        <f t="shared" si="3"/>
        <v/>
      </c>
      <c r="BO26" s="22" t="str">
        <f t="shared" si="4"/>
        <v/>
      </c>
      <c r="BP26" s="46">
        <f t="shared" si="19"/>
        <v>0</v>
      </c>
      <c r="BQ26" s="46">
        <f t="shared" si="20"/>
        <v>0</v>
      </c>
      <c r="BR26" s="46">
        <f t="shared" si="21"/>
        <v>0</v>
      </c>
      <c r="BS26" s="46">
        <f t="shared" si="22"/>
        <v>0</v>
      </c>
      <c r="BT26" s="46">
        <f t="shared" si="23"/>
        <v>0</v>
      </c>
      <c r="BU26" s="46">
        <f t="shared" si="24"/>
        <v>0</v>
      </c>
      <c r="BV26" s="47">
        <f t="shared" si="5"/>
        <v>17.34</v>
      </c>
      <c r="BW26" s="47">
        <f t="shared" si="6"/>
        <v>0</v>
      </c>
      <c r="BX26" s="47">
        <f t="shared" si="7"/>
        <v>0</v>
      </c>
      <c r="BY26" s="47">
        <f t="shared" si="8"/>
        <v>-17.34</v>
      </c>
      <c r="BZ26" s="47">
        <f t="shared" si="9"/>
        <v>-17.34</v>
      </c>
      <c r="CA26" s="47">
        <f t="shared" si="25"/>
        <v>0</v>
      </c>
      <c r="CB26" s="34">
        <f t="shared" si="10"/>
        <v>17.34</v>
      </c>
      <c r="CC26" s="34">
        <f t="shared" si="11"/>
        <v>0</v>
      </c>
      <c r="CD26" s="34">
        <f t="shared" si="12"/>
        <v>0</v>
      </c>
      <c r="CE26" s="34">
        <f t="shared" si="13"/>
        <v>-17.34</v>
      </c>
      <c r="CF26" s="34">
        <f t="shared" si="14"/>
        <v>-17.34</v>
      </c>
      <c r="CG26" s="34">
        <f t="shared" si="15"/>
        <v>0</v>
      </c>
    </row>
    <row r="27" spans="1:85" x14ac:dyDescent="0.2">
      <c r="A27" s="36">
        <v>37165</v>
      </c>
      <c r="B27" s="25">
        <v>22</v>
      </c>
      <c r="C27" s="25" t="s">
        <v>170</v>
      </c>
      <c r="D27" s="25">
        <v>1</v>
      </c>
      <c r="E27" s="26" t="s">
        <v>165</v>
      </c>
      <c r="F27" s="25">
        <v>2001</v>
      </c>
      <c r="G27" s="27" t="s">
        <v>68</v>
      </c>
      <c r="H27" s="25">
        <v>40</v>
      </c>
      <c r="I27" s="25">
        <v>4</v>
      </c>
      <c r="J27" s="67">
        <v>26.805</v>
      </c>
      <c r="K27" s="67">
        <v>-0.17499999999999999</v>
      </c>
      <c r="L27" s="67">
        <v>23.355</v>
      </c>
      <c r="M27" s="72">
        <f t="shared" si="16"/>
        <v>26.98</v>
      </c>
      <c r="N27" s="72">
        <f t="shared" si="17"/>
        <v>3.4499999999999993</v>
      </c>
      <c r="O27" s="44">
        <f t="shared" si="18"/>
        <v>-23.53</v>
      </c>
      <c r="P27" s="70"/>
      <c r="Q27" s="69"/>
      <c r="R27" s="69"/>
      <c r="S27" s="69"/>
      <c r="T27" s="70"/>
      <c r="U27" s="70"/>
      <c r="V27" s="70"/>
      <c r="W27" s="70"/>
      <c r="X27" s="50"/>
      <c r="Y27" s="50"/>
      <c r="Z27" s="50"/>
      <c r="AA27" s="50"/>
      <c r="AB27" s="69"/>
      <c r="AC27" s="69"/>
      <c r="AD27" s="69"/>
      <c r="AE27" s="69">
        <v>4.29</v>
      </c>
      <c r="AF27" s="69">
        <v>0</v>
      </c>
      <c r="AG27" s="69">
        <v>6</v>
      </c>
      <c r="AH27" s="69">
        <v>12.25</v>
      </c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5"/>
      <c r="BB27" s="45"/>
      <c r="BC27" s="45"/>
      <c r="BD27" s="45"/>
      <c r="BK27" s="22" t="str">
        <f t="shared" si="0"/>
        <v/>
      </c>
      <c r="BL27" s="21" t="str">
        <f t="shared" si="1"/>
        <v/>
      </c>
      <c r="BM27" s="21" t="str">
        <f t="shared" si="2"/>
        <v/>
      </c>
      <c r="BN27" s="22" t="str">
        <f t="shared" si="3"/>
        <v/>
      </c>
      <c r="BO27" s="22" t="str">
        <f t="shared" si="4"/>
        <v/>
      </c>
      <c r="BP27" s="46">
        <f t="shared" si="19"/>
        <v>0</v>
      </c>
      <c r="BQ27" s="46">
        <f t="shared" si="20"/>
        <v>0</v>
      </c>
      <c r="BR27" s="46">
        <f t="shared" si="21"/>
        <v>0</v>
      </c>
      <c r="BS27" s="46">
        <f t="shared" si="22"/>
        <v>0</v>
      </c>
      <c r="BT27" s="46">
        <f t="shared" si="23"/>
        <v>0</v>
      </c>
      <c r="BU27" s="46">
        <f t="shared" si="24"/>
        <v>0</v>
      </c>
      <c r="BV27" s="47">
        <f t="shared" si="5"/>
        <v>23.53</v>
      </c>
      <c r="BW27" s="47">
        <f t="shared" si="6"/>
        <v>0</v>
      </c>
      <c r="BX27" s="47">
        <f t="shared" si="7"/>
        <v>0</v>
      </c>
      <c r="BY27" s="47">
        <f t="shared" si="8"/>
        <v>-23.53</v>
      </c>
      <c r="BZ27" s="47">
        <f t="shared" si="9"/>
        <v>-23.53</v>
      </c>
      <c r="CA27" s="47">
        <f t="shared" si="25"/>
        <v>0</v>
      </c>
      <c r="CB27" s="34">
        <f t="shared" si="10"/>
        <v>23.53</v>
      </c>
      <c r="CC27" s="34">
        <f t="shared" si="11"/>
        <v>0</v>
      </c>
      <c r="CD27" s="34">
        <f t="shared" si="12"/>
        <v>0</v>
      </c>
      <c r="CE27" s="34">
        <f t="shared" si="13"/>
        <v>-23.53</v>
      </c>
      <c r="CF27" s="34">
        <f t="shared" si="14"/>
        <v>-23.53</v>
      </c>
      <c r="CG27" s="34">
        <f t="shared" si="15"/>
        <v>0</v>
      </c>
    </row>
    <row r="28" spans="1:85" x14ac:dyDescent="0.2">
      <c r="A28" s="36">
        <v>37165</v>
      </c>
      <c r="B28" s="25">
        <v>23</v>
      </c>
      <c r="C28" s="25" t="s">
        <v>170</v>
      </c>
      <c r="D28" s="25">
        <v>1</v>
      </c>
      <c r="E28" s="26" t="s">
        <v>165</v>
      </c>
      <c r="F28" s="25">
        <v>2001</v>
      </c>
      <c r="G28" s="27" t="s">
        <v>68</v>
      </c>
      <c r="H28" s="25">
        <v>40</v>
      </c>
      <c r="I28" s="25">
        <v>4</v>
      </c>
      <c r="J28" s="67">
        <v>32.450000000000003</v>
      </c>
      <c r="K28" s="67">
        <v>-1.7775000000000001</v>
      </c>
      <c r="L28" s="67">
        <v>508.47</v>
      </c>
      <c r="M28" s="72">
        <f t="shared" si="16"/>
        <v>34.227500000000006</v>
      </c>
      <c r="N28" s="72">
        <f t="shared" si="17"/>
        <v>-476.02000000000004</v>
      </c>
      <c r="O28" s="44">
        <f t="shared" si="18"/>
        <v>-510.2475</v>
      </c>
      <c r="P28" s="70"/>
      <c r="Q28" s="69"/>
      <c r="R28" s="69"/>
      <c r="S28" s="69"/>
      <c r="T28" s="70"/>
      <c r="U28" s="70"/>
      <c r="V28" s="70"/>
      <c r="W28" s="70"/>
      <c r="X28" s="50"/>
      <c r="Y28" s="50"/>
      <c r="Z28" s="50"/>
      <c r="AA28" s="50"/>
      <c r="AB28" s="69"/>
      <c r="AC28" s="69"/>
      <c r="AD28" s="69"/>
      <c r="AE28" s="69">
        <v>4.99</v>
      </c>
      <c r="AF28" s="69">
        <v>0</v>
      </c>
      <c r="AG28" s="69">
        <v>4.41</v>
      </c>
      <c r="AH28" s="69">
        <v>6.5</v>
      </c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5"/>
      <c r="BB28" s="45"/>
      <c r="BC28" s="45"/>
      <c r="BD28" s="45"/>
      <c r="BK28" s="22" t="str">
        <f t="shared" si="0"/>
        <v/>
      </c>
      <c r="BL28" s="21" t="str">
        <f t="shared" si="1"/>
        <v/>
      </c>
      <c r="BM28" s="21" t="str">
        <f t="shared" si="2"/>
        <v/>
      </c>
      <c r="BN28" s="22" t="str">
        <f t="shared" si="3"/>
        <v/>
      </c>
      <c r="BO28" s="22" t="str">
        <f t="shared" si="4"/>
        <v/>
      </c>
      <c r="BP28" s="46">
        <f t="shared" si="19"/>
        <v>0</v>
      </c>
      <c r="BQ28" s="46">
        <f t="shared" si="20"/>
        <v>0</v>
      </c>
      <c r="BR28" s="46">
        <f t="shared" si="21"/>
        <v>0</v>
      </c>
      <c r="BS28" s="46">
        <f t="shared" si="22"/>
        <v>0</v>
      </c>
      <c r="BT28" s="46">
        <f t="shared" si="23"/>
        <v>0</v>
      </c>
      <c r="BU28" s="46">
        <f t="shared" si="24"/>
        <v>0</v>
      </c>
      <c r="BV28" s="47">
        <f t="shared" si="5"/>
        <v>510.2475</v>
      </c>
      <c r="BW28" s="47">
        <f t="shared" si="6"/>
        <v>0</v>
      </c>
      <c r="BX28" s="47">
        <f t="shared" si="7"/>
        <v>0</v>
      </c>
      <c r="BY28" s="47">
        <f t="shared" si="8"/>
        <v>-510.2475</v>
      </c>
      <c r="BZ28" s="47">
        <f t="shared" si="9"/>
        <v>-510.2475</v>
      </c>
      <c r="CA28" s="47">
        <f t="shared" si="25"/>
        <v>0</v>
      </c>
      <c r="CB28" s="34">
        <f t="shared" si="10"/>
        <v>510.2475</v>
      </c>
      <c r="CC28" s="34">
        <f t="shared" si="11"/>
        <v>0</v>
      </c>
      <c r="CD28" s="34">
        <f t="shared" si="12"/>
        <v>0</v>
      </c>
      <c r="CE28" s="34">
        <f t="shared" si="13"/>
        <v>-510.2475</v>
      </c>
      <c r="CF28" s="34">
        <f t="shared" si="14"/>
        <v>-510.2475</v>
      </c>
      <c r="CG28" s="34">
        <f t="shared" si="15"/>
        <v>0</v>
      </c>
    </row>
    <row r="29" spans="1:85" x14ac:dyDescent="0.2">
      <c r="A29" s="36">
        <v>37165</v>
      </c>
      <c r="B29" s="25">
        <v>24</v>
      </c>
      <c r="C29" s="25" t="s">
        <v>170</v>
      </c>
      <c r="D29" s="25">
        <v>1</v>
      </c>
      <c r="E29" s="26" t="s">
        <v>165</v>
      </c>
      <c r="F29" s="25">
        <v>2001</v>
      </c>
      <c r="G29" s="27" t="s">
        <v>68</v>
      </c>
      <c r="H29" s="25">
        <v>40</v>
      </c>
      <c r="I29" s="25">
        <v>4</v>
      </c>
      <c r="J29" s="67">
        <v>7.2474999999999996</v>
      </c>
      <c r="K29" s="67">
        <v>2.6749999999999998</v>
      </c>
      <c r="L29" s="67">
        <v>6.6624999999999996</v>
      </c>
      <c r="M29" s="72">
        <f t="shared" si="16"/>
        <v>4.5724999999999998</v>
      </c>
      <c r="N29" s="72">
        <f t="shared" si="17"/>
        <v>0.58499999999999996</v>
      </c>
      <c r="O29" s="44">
        <f t="shared" si="18"/>
        <v>-3.9874999999999998</v>
      </c>
      <c r="P29" s="70"/>
      <c r="Q29" s="69"/>
      <c r="R29" s="69"/>
      <c r="S29" s="69"/>
      <c r="T29" s="70"/>
      <c r="U29" s="70"/>
      <c r="V29" s="70"/>
      <c r="W29" s="70"/>
      <c r="X29" s="50"/>
      <c r="Y29" s="50"/>
      <c r="Z29" s="50"/>
      <c r="AA29" s="50"/>
      <c r="AB29" s="69"/>
      <c r="AC29" s="69"/>
      <c r="AD29" s="69"/>
      <c r="AE29" s="69">
        <v>6.5</v>
      </c>
      <c r="AF29" s="69">
        <v>0</v>
      </c>
      <c r="AG29" s="69">
        <v>4.5</v>
      </c>
      <c r="AH29" s="69">
        <v>6.5</v>
      </c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5"/>
      <c r="BB29" s="45"/>
      <c r="BC29" s="45"/>
      <c r="BD29" s="45"/>
      <c r="BK29" s="22" t="str">
        <f t="shared" si="0"/>
        <v/>
      </c>
      <c r="BL29" s="21" t="str">
        <f t="shared" si="1"/>
        <v/>
      </c>
      <c r="BM29" s="21" t="str">
        <f t="shared" si="2"/>
        <v/>
      </c>
      <c r="BN29" s="22" t="str">
        <f t="shared" si="3"/>
        <v/>
      </c>
      <c r="BO29" s="22" t="str">
        <f t="shared" si="4"/>
        <v/>
      </c>
      <c r="BP29" s="46">
        <f t="shared" si="19"/>
        <v>0</v>
      </c>
      <c r="BQ29" s="46">
        <f t="shared" si="20"/>
        <v>0</v>
      </c>
      <c r="BR29" s="46">
        <f t="shared" si="21"/>
        <v>0</v>
      </c>
      <c r="BS29" s="46">
        <f t="shared" si="22"/>
        <v>0</v>
      </c>
      <c r="BT29" s="46">
        <f t="shared" si="23"/>
        <v>0</v>
      </c>
      <c r="BU29" s="46">
        <f t="shared" si="24"/>
        <v>0</v>
      </c>
      <c r="BV29" s="47">
        <f t="shared" si="5"/>
        <v>3.9874999999999998</v>
      </c>
      <c r="BW29" s="47">
        <f t="shared" si="6"/>
        <v>0</v>
      </c>
      <c r="BX29" s="47">
        <f t="shared" si="7"/>
        <v>0</v>
      </c>
      <c r="BY29" s="47">
        <f t="shared" si="8"/>
        <v>-3.9874999999999998</v>
      </c>
      <c r="BZ29" s="47">
        <f t="shared" si="9"/>
        <v>-3.9874999999999998</v>
      </c>
      <c r="CA29" s="47">
        <f t="shared" si="25"/>
        <v>0</v>
      </c>
      <c r="CB29" s="34">
        <f t="shared" si="10"/>
        <v>3.9874999999999998</v>
      </c>
      <c r="CC29" s="34">
        <f t="shared" si="11"/>
        <v>0</v>
      </c>
      <c r="CD29" s="34">
        <f t="shared" si="12"/>
        <v>0</v>
      </c>
      <c r="CE29" s="34">
        <f t="shared" si="13"/>
        <v>-3.9874999999999998</v>
      </c>
      <c r="CF29" s="34">
        <f t="shared" si="14"/>
        <v>-3.9874999999999998</v>
      </c>
      <c r="CG29" s="34">
        <f t="shared" si="15"/>
        <v>0</v>
      </c>
    </row>
    <row r="30" spans="1:85" x14ac:dyDescent="0.2">
      <c r="A30" s="36">
        <v>37166</v>
      </c>
      <c r="B30" s="25">
        <v>1</v>
      </c>
      <c r="C30" s="25" t="s">
        <v>170</v>
      </c>
      <c r="D30" s="25">
        <v>2</v>
      </c>
      <c r="E30" s="26" t="s">
        <v>67</v>
      </c>
      <c r="F30" s="25">
        <v>2001</v>
      </c>
      <c r="G30" s="27" t="s">
        <v>68</v>
      </c>
      <c r="H30" s="25">
        <v>40</v>
      </c>
      <c r="I30" s="25">
        <v>4</v>
      </c>
      <c r="J30" s="67">
        <v>18.572500000000002</v>
      </c>
      <c r="K30" s="67">
        <v>-760.25</v>
      </c>
      <c r="L30" s="67">
        <v>-748.84749999999997</v>
      </c>
      <c r="M30" s="72">
        <f t="shared" si="16"/>
        <v>778.82249999999999</v>
      </c>
      <c r="N30" s="72">
        <f t="shared" si="17"/>
        <v>767.42</v>
      </c>
      <c r="O30" s="44">
        <f t="shared" si="18"/>
        <v>-11.402500000000032</v>
      </c>
      <c r="P30" s="70"/>
      <c r="Q30" s="69"/>
      <c r="R30" s="69"/>
      <c r="S30" s="69"/>
      <c r="T30" s="70"/>
      <c r="U30" s="70"/>
      <c r="V30" s="70"/>
      <c r="W30" s="70"/>
      <c r="X30" s="50"/>
      <c r="Y30" s="50"/>
      <c r="Z30" s="50"/>
      <c r="AA30" s="50"/>
      <c r="AB30" s="69"/>
      <c r="AC30" s="69"/>
      <c r="AD30" s="69"/>
      <c r="AE30" s="69">
        <v>7</v>
      </c>
      <c r="AF30" s="69">
        <v>0</v>
      </c>
      <c r="AG30" s="69">
        <v>5</v>
      </c>
      <c r="AH30" s="69">
        <v>4.5</v>
      </c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48"/>
      <c r="BA30" s="45"/>
      <c r="BC30" s="31"/>
      <c r="BJ30" s="22"/>
      <c r="BM30" s="22"/>
      <c r="BN30" s="22"/>
      <c r="BO30" s="46"/>
      <c r="BP30" s="46"/>
      <c r="BQ30" s="46"/>
      <c r="BR30" s="46"/>
      <c r="BS30" s="46"/>
      <c r="BT30" s="46"/>
      <c r="BU30" s="47"/>
      <c r="BV30" s="47"/>
      <c r="BW30" s="47"/>
      <c r="BX30" s="47"/>
      <c r="BY30" s="47"/>
      <c r="BZ30" s="47"/>
      <c r="CA30" s="34"/>
      <c r="CB30" s="34"/>
      <c r="CC30" s="34"/>
      <c r="CD30" s="34"/>
      <c r="CE30" s="34"/>
      <c r="CF30" s="34"/>
    </row>
    <row r="31" spans="1:85" x14ac:dyDescent="0.2">
      <c r="A31" s="36">
        <v>37166</v>
      </c>
      <c r="B31" s="25">
        <v>2</v>
      </c>
      <c r="C31" s="25" t="s">
        <v>170</v>
      </c>
      <c r="D31" s="25">
        <v>2</v>
      </c>
      <c r="E31" s="26" t="s">
        <v>67</v>
      </c>
      <c r="F31" s="25">
        <v>2001</v>
      </c>
      <c r="G31" s="27" t="s">
        <v>68</v>
      </c>
      <c r="H31" s="25">
        <v>40</v>
      </c>
      <c r="I31" s="25">
        <v>4</v>
      </c>
      <c r="J31" s="67">
        <v>18.164999999999999</v>
      </c>
      <c r="K31" s="67">
        <v>-116.5</v>
      </c>
      <c r="L31" s="67">
        <v>0.9425</v>
      </c>
      <c r="M31" s="72">
        <f t="shared" si="16"/>
        <v>134.66499999999999</v>
      </c>
      <c r="N31" s="72">
        <f t="shared" si="17"/>
        <v>17.2225</v>
      </c>
      <c r="O31" s="44">
        <f t="shared" si="18"/>
        <v>-117.4425</v>
      </c>
      <c r="P31" s="70"/>
      <c r="Q31" s="69"/>
      <c r="R31" s="69"/>
      <c r="S31" s="69"/>
      <c r="T31" s="70"/>
      <c r="U31" s="70"/>
      <c r="V31" s="70"/>
      <c r="W31" s="70"/>
      <c r="X31" s="50"/>
      <c r="Y31" s="50"/>
      <c r="Z31" s="50"/>
      <c r="AA31" s="50"/>
      <c r="AB31" s="69"/>
      <c r="AC31" s="69"/>
      <c r="AD31" s="69"/>
      <c r="AE31" s="69">
        <v>7</v>
      </c>
      <c r="AF31" s="69">
        <v>0</v>
      </c>
      <c r="AG31" s="69">
        <v>2</v>
      </c>
      <c r="AH31" s="69">
        <v>4.5</v>
      </c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48"/>
      <c r="BA31" s="45"/>
      <c r="BC31" s="31"/>
      <c r="BJ31" s="22"/>
      <c r="BM31" s="22"/>
      <c r="BN31" s="22"/>
      <c r="BO31" s="46"/>
      <c r="BP31" s="46"/>
      <c r="BQ31" s="46"/>
      <c r="BR31" s="46"/>
      <c r="BS31" s="46"/>
      <c r="BT31" s="46"/>
      <c r="BU31" s="47"/>
      <c r="BV31" s="47"/>
      <c r="BW31" s="47"/>
      <c r="BX31" s="47"/>
      <c r="BY31" s="47"/>
      <c r="BZ31" s="47"/>
      <c r="CA31" s="34"/>
      <c r="CB31" s="34"/>
      <c r="CC31" s="34"/>
      <c r="CD31" s="34"/>
      <c r="CE31" s="34"/>
      <c r="CF31" s="34"/>
    </row>
    <row r="32" spans="1:85" x14ac:dyDescent="0.2">
      <c r="A32" s="36">
        <v>37166</v>
      </c>
      <c r="B32" s="25">
        <v>3</v>
      </c>
      <c r="C32" s="25" t="s">
        <v>170</v>
      </c>
      <c r="D32" s="25">
        <v>2</v>
      </c>
      <c r="E32" s="26" t="s">
        <v>67</v>
      </c>
      <c r="F32" s="25">
        <v>2001</v>
      </c>
      <c r="G32" s="27" t="s">
        <v>68</v>
      </c>
      <c r="H32" s="25">
        <v>40</v>
      </c>
      <c r="I32" s="25">
        <v>4</v>
      </c>
      <c r="J32" s="67">
        <v>1.9025000000000001</v>
      </c>
      <c r="K32" s="67">
        <v>-12.7675</v>
      </c>
      <c r="L32" s="67">
        <v>0.03</v>
      </c>
      <c r="M32" s="72">
        <f t="shared" si="16"/>
        <v>14.67</v>
      </c>
      <c r="N32" s="72">
        <f t="shared" si="17"/>
        <v>1.8725000000000001</v>
      </c>
      <c r="O32" s="44">
        <f t="shared" si="18"/>
        <v>-12.797499999999999</v>
      </c>
      <c r="P32" s="70"/>
      <c r="Q32" s="69"/>
      <c r="R32" s="69"/>
      <c r="S32" s="69"/>
      <c r="T32" s="70"/>
      <c r="U32" s="70"/>
      <c r="V32" s="70"/>
      <c r="W32" s="70"/>
      <c r="X32" s="50"/>
      <c r="Y32" s="50"/>
      <c r="Z32" s="50"/>
      <c r="AA32" s="50"/>
      <c r="AB32" s="69"/>
      <c r="AC32" s="69"/>
      <c r="AD32" s="69"/>
      <c r="AE32" s="69">
        <v>6.63</v>
      </c>
      <c r="AF32" s="69">
        <v>0</v>
      </c>
      <c r="AG32" s="69">
        <v>2</v>
      </c>
      <c r="AH32" s="69">
        <v>4.5</v>
      </c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48"/>
      <c r="BA32" s="45"/>
      <c r="BC32" s="31"/>
      <c r="BJ32" s="22"/>
      <c r="BM32" s="22"/>
      <c r="BN32" s="22"/>
      <c r="BO32" s="46"/>
      <c r="BP32" s="46"/>
      <c r="BQ32" s="46"/>
      <c r="BR32" s="46"/>
      <c r="BS32" s="46"/>
      <c r="BT32" s="46"/>
      <c r="BU32" s="47"/>
      <c r="BV32" s="47"/>
      <c r="BW32" s="47"/>
      <c r="BX32" s="47"/>
      <c r="BY32" s="47"/>
      <c r="BZ32" s="47"/>
      <c r="CA32" s="34"/>
      <c r="CB32" s="34"/>
      <c r="CC32" s="34"/>
      <c r="CD32" s="34"/>
      <c r="CE32" s="34"/>
      <c r="CF32" s="34"/>
    </row>
    <row r="33" spans="1:84" x14ac:dyDescent="0.2">
      <c r="A33" s="36">
        <v>37166</v>
      </c>
      <c r="B33" s="25">
        <v>4</v>
      </c>
      <c r="C33" s="25" t="s">
        <v>170</v>
      </c>
      <c r="D33" s="25">
        <v>2</v>
      </c>
      <c r="E33" s="26" t="s">
        <v>67</v>
      </c>
      <c r="F33" s="25">
        <v>2001</v>
      </c>
      <c r="G33" s="27" t="s">
        <v>68</v>
      </c>
      <c r="H33" s="25">
        <v>40</v>
      </c>
      <c r="I33" s="25">
        <v>4</v>
      </c>
      <c r="J33" s="67">
        <v>5.2225000000000001</v>
      </c>
      <c r="K33" s="67">
        <v>-11.95</v>
      </c>
      <c r="L33" s="67">
        <v>3.0274999999999999</v>
      </c>
      <c r="M33" s="72">
        <f t="shared" si="16"/>
        <v>17.172499999999999</v>
      </c>
      <c r="N33" s="72">
        <f t="shared" si="17"/>
        <v>2.1950000000000003</v>
      </c>
      <c r="O33" s="44">
        <f t="shared" si="18"/>
        <v>-14.977499999999999</v>
      </c>
      <c r="P33" s="70"/>
      <c r="Q33" s="69"/>
      <c r="R33" s="69"/>
      <c r="S33" s="69"/>
      <c r="T33" s="70"/>
      <c r="U33" s="70"/>
      <c r="V33" s="70"/>
      <c r="W33" s="70"/>
      <c r="X33" s="50"/>
      <c r="Y33" s="50"/>
      <c r="Z33" s="50"/>
      <c r="AA33" s="50"/>
      <c r="AB33" s="69"/>
      <c r="AC33" s="69"/>
      <c r="AD33" s="69"/>
      <c r="AE33" s="69">
        <v>6.63</v>
      </c>
      <c r="AF33" s="69">
        <v>0</v>
      </c>
      <c r="AG33" s="69">
        <v>2</v>
      </c>
      <c r="AH33" s="69">
        <v>4.5</v>
      </c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48"/>
      <c r="BA33" s="45"/>
      <c r="BC33" s="31"/>
      <c r="BJ33" s="22"/>
      <c r="BM33" s="22"/>
      <c r="BN33" s="22"/>
      <c r="BO33" s="46"/>
      <c r="BP33" s="46"/>
      <c r="BQ33" s="46"/>
      <c r="BR33" s="46"/>
      <c r="BS33" s="46"/>
      <c r="BT33" s="46"/>
      <c r="BU33" s="47"/>
      <c r="BV33" s="47"/>
      <c r="BW33" s="47"/>
      <c r="BX33" s="47"/>
      <c r="BY33" s="47"/>
      <c r="BZ33" s="47"/>
      <c r="CA33" s="34"/>
      <c r="CB33" s="34"/>
      <c r="CC33" s="34"/>
      <c r="CD33" s="34"/>
      <c r="CE33" s="34"/>
      <c r="CF33" s="34"/>
    </row>
    <row r="34" spans="1:84" x14ac:dyDescent="0.2">
      <c r="A34" s="36">
        <v>37166</v>
      </c>
      <c r="B34" s="25">
        <v>5</v>
      </c>
      <c r="C34" s="25" t="s">
        <v>170</v>
      </c>
      <c r="D34" s="25">
        <v>2</v>
      </c>
      <c r="E34" s="26" t="s">
        <v>67</v>
      </c>
      <c r="F34" s="25">
        <v>2001</v>
      </c>
      <c r="G34" s="27" t="s">
        <v>68</v>
      </c>
      <c r="H34" s="25">
        <v>40</v>
      </c>
      <c r="I34" s="25">
        <v>4</v>
      </c>
      <c r="J34" s="67">
        <v>18.1525</v>
      </c>
      <c r="K34" s="67">
        <v>2.75E-2</v>
      </c>
      <c r="L34" s="67">
        <v>15.8375</v>
      </c>
      <c r="M34" s="72">
        <f t="shared" si="16"/>
        <v>18.125</v>
      </c>
      <c r="N34" s="72">
        <f t="shared" si="17"/>
        <v>2.3149999999999995</v>
      </c>
      <c r="O34" s="44">
        <f t="shared" si="18"/>
        <v>-15.81</v>
      </c>
      <c r="P34" s="70"/>
      <c r="Q34" s="69"/>
      <c r="R34" s="69"/>
      <c r="S34" s="69"/>
      <c r="T34" s="70"/>
      <c r="U34" s="70"/>
      <c r="V34" s="70"/>
      <c r="W34" s="70"/>
      <c r="X34" s="50"/>
      <c r="Y34" s="50"/>
      <c r="Z34" s="50"/>
      <c r="AA34" s="50"/>
      <c r="AB34" s="69"/>
      <c r="AC34" s="69"/>
      <c r="AD34" s="69"/>
      <c r="AE34" s="69">
        <v>6.63</v>
      </c>
      <c r="AF34" s="69">
        <v>0</v>
      </c>
      <c r="AG34" s="69">
        <v>2</v>
      </c>
      <c r="AH34" s="69">
        <v>4.5</v>
      </c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48"/>
      <c r="BA34" s="45"/>
      <c r="BC34" s="31"/>
      <c r="BJ34" s="22"/>
      <c r="BM34" s="22"/>
      <c r="BN34" s="22"/>
      <c r="BO34" s="46"/>
      <c r="BP34" s="46"/>
      <c r="BQ34" s="46"/>
      <c r="BR34" s="46"/>
      <c r="BS34" s="46"/>
      <c r="BT34" s="46"/>
      <c r="BU34" s="47"/>
      <c r="BV34" s="47"/>
      <c r="BW34" s="47"/>
      <c r="BX34" s="47"/>
      <c r="BY34" s="47"/>
      <c r="BZ34" s="47"/>
      <c r="CA34" s="34"/>
      <c r="CB34" s="34"/>
      <c r="CC34" s="34"/>
      <c r="CD34" s="34"/>
      <c r="CE34" s="34"/>
      <c r="CF34" s="34"/>
    </row>
    <row r="35" spans="1:84" x14ac:dyDescent="0.2">
      <c r="A35" s="36">
        <v>37166</v>
      </c>
      <c r="B35" s="25">
        <v>6</v>
      </c>
      <c r="C35" s="25" t="s">
        <v>170</v>
      </c>
      <c r="D35" s="25">
        <v>2</v>
      </c>
      <c r="E35" s="26" t="s">
        <v>67</v>
      </c>
      <c r="F35" s="25">
        <v>2001</v>
      </c>
      <c r="G35" s="27" t="s">
        <v>68</v>
      </c>
      <c r="H35" s="25">
        <v>40</v>
      </c>
      <c r="I35" s="25">
        <v>4</v>
      </c>
      <c r="J35" s="67">
        <v>19.692499999999999</v>
      </c>
      <c r="K35" s="67">
        <v>-5.03</v>
      </c>
      <c r="L35" s="67">
        <v>16.53</v>
      </c>
      <c r="M35" s="72">
        <f t="shared" si="16"/>
        <v>24.7225</v>
      </c>
      <c r="N35" s="72">
        <f t="shared" si="17"/>
        <v>3.1624999999999979</v>
      </c>
      <c r="O35" s="44">
        <f t="shared" si="18"/>
        <v>-21.560000000000002</v>
      </c>
      <c r="P35" s="70"/>
      <c r="Q35" s="69"/>
      <c r="R35" s="69"/>
      <c r="S35" s="69"/>
      <c r="T35" s="70"/>
      <c r="U35" s="70"/>
      <c r="V35" s="70"/>
      <c r="W35" s="70"/>
      <c r="X35" s="50"/>
      <c r="Y35" s="50"/>
      <c r="Z35" s="50"/>
      <c r="AA35" s="50"/>
      <c r="AB35" s="69"/>
      <c r="AC35" s="69"/>
      <c r="AD35" s="69"/>
      <c r="AE35" s="69">
        <v>7</v>
      </c>
      <c r="AF35" s="69">
        <v>0</v>
      </c>
      <c r="AG35" s="69">
        <v>2</v>
      </c>
      <c r="AH35" s="69">
        <v>4.5</v>
      </c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48"/>
      <c r="BA35" s="45"/>
      <c r="BC35" s="31"/>
      <c r="BJ35" s="22"/>
      <c r="BM35" s="22"/>
      <c r="BN35" s="22"/>
      <c r="BO35" s="46"/>
      <c r="BP35" s="46"/>
      <c r="BQ35" s="46"/>
      <c r="BR35" s="46"/>
      <c r="BS35" s="46"/>
      <c r="BT35" s="46"/>
      <c r="BU35" s="47"/>
      <c r="BV35" s="47"/>
      <c r="BW35" s="47"/>
      <c r="BX35" s="47"/>
      <c r="BY35" s="47"/>
      <c r="BZ35" s="47"/>
      <c r="CA35" s="34"/>
      <c r="CB35" s="34"/>
      <c r="CC35" s="34"/>
      <c r="CD35" s="34"/>
      <c r="CE35" s="34"/>
      <c r="CF35" s="34"/>
    </row>
    <row r="36" spans="1:84" x14ac:dyDescent="0.2">
      <c r="A36" s="36">
        <v>37166</v>
      </c>
      <c r="B36" s="25">
        <v>7</v>
      </c>
      <c r="C36" s="25" t="s">
        <v>170</v>
      </c>
      <c r="D36" s="25">
        <v>2</v>
      </c>
      <c r="E36" s="26" t="s">
        <v>67</v>
      </c>
      <c r="F36" s="25">
        <v>2001</v>
      </c>
      <c r="G36" s="27" t="s">
        <v>68</v>
      </c>
      <c r="H36" s="25">
        <v>40</v>
      </c>
      <c r="I36" s="25">
        <v>4</v>
      </c>
      <c r="J36" s="67">
        <v>22.68</v>
      </c>
      <c r="K36" s="67">
        <v>1.075</v>
      </c>
      <c r="L36" s="67">
        <v>19.9175</v>
      </c>
      <c r="M36" s="72">
        <f t="shared" si="16"/>
        <v>21.605</v>
      </c>
      <c r="N36" s="72">
        <f t="shared" si="17"/>
        <v>2.7624999999999993</v>
      </c>
      <c r="O36" s="44">
        <f t="shared" si="18"/>
        <v>-18.842500000000001</v>
      </c>
      <c r="P36" s="70"/>
      <c r="Q36" s="69"/>
      <c r="R36" s="69"/>
      <c r="S36" s="69"/>
      <c r="T36" s="70"/>
      <c r="U36" s="70"/>
      <c r="V36" s="70"/>
      <c r="W36" s="70"/>
      <c r="X36" s="50"/>
      <c r="Y36" s="50"/>
      <c r="Z36" s="50"/>
      <c r="AA36" s="50"/>
      <c r="AB36" s="69"/>
      <c r="AC36" s="69"/>
      <c r="AD36" s="69"/>
      <c r="AE36" s="69">
        <v>4.5</v>
      </c>
      <c r="AF36" s="69">
        <v>0</v>
      </c>
      <c r="AG36" s="69">
        <v>3.69</v>
      </c>
      <c r="AH36" s="69">
        <v>7</v>
      </c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48"/>
      <c r="BA36" s="45"/>
      <c r="BC36" s="31"/>
      <c r="BJ36" s="22"/>
      <c r="BM36" s="22"/>
      <c r="BN36" s="22"/>
      <c r="BO36" s="46"/>
      <c r="BP36" s="46"/>
      <c r="BQ36" s="46"/>
      <c r="BR36" s="46"/>
      <c r="BS36" s="46"/>
      <c r="BT36" s="46"/>
      <c r="BU36" s="47"/>
      <c r="BV36" s="47"/>
      <c r="BW36" s="47"/>
      <c r="BX36" s="47"/>
      <c r="BY36" s="47"/>
      <c r="BZ36" s="47"/>
      <c r="CA36" s="34"/>
      <c r="CB36" s="34"/>
      <c r="CC36" s="34"/>
      <c r="CD36" s="34"/>
      <c r="CE36" s="34"/>
      <c r="CF36" s="34"/>
    </row>
    <row r="37" spans="1:84" x14ac:dyDescent="0.2">
      <c r="A37" s="36">
        <v>37166</v>
      </c>
      <c r="B37" s="25">
        <v>8</v>
      </c>
      <c r="C37" s="25" t="s">
        <v>170</v>
      </c>
      <c r="D37" s="25">
        <v>2</v>
      </c>
      <c r="E37" s="26" t="s">
        <v>67</v>
      </c>
      <c r="F37" s="25">
        <v>2001</v>
      </c>
      <c r="G37" s="27" t="s">
        <v>68</v>
      </c>
      <c r="H37" s="25">
        <v>40</v>
      </c>
      <c r="I37" s="25">
        <v>4</v>
      </c>
      <c r="J37" s="67">
        <v>23.395</v>
      </c>
      <c r="K37" s="67">
        <v>12.565</v>
      </c>
      <c r="L37" s="67">
        <v>22.01</v>
      </c>
      <c r="M37" s="72">
        <f t="shared" si="16"/>
        <v>10.83</v>
      </c>
      <c r="N37" s="72">
        <f t="shared" si="17"/>
        <v>1.384999999999998</v>
      </c>
      <c r="O37" s="44">
        <f t="shared" si="18"/>
        <v>-9.4450000000000021</v>
      </c>
      <c r="P37" s="70"/>
      <c r="Q37" s="69"/>
      <c r="R37" s="69"/>
      <c r="S37" s="69"/>
      <c r="T37" s="70"/>
      <c r="U37" s="70"/>
      <c r="V37" s="70"/>
      <c r="W37" s="70"/>
      <c r="X37" s="50"/>
      <c r="Y37" s="50"/>
      <c r="Z37" s="50"/>
      <c r="AA37" s="50"/>
      <c r="AB37" s="69"/>
      <c r="AC37" s="69"/>
      <c r="AD37" s="69"/>
      <c r="AE37" s="69">
        <v>3.97</v>
      </c>
      <c r="AF37" s="69">
        <v>0</v>
      </c>
      <c r="AG37" s="69">
        <v>3.69</v>
      </c>
      <c r="AH37" s="69">
        <v>4.5</v>
      </c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48"/>
      <c r="BA37" s="45"/>
      <c r="BC37" s="31"/>
      <c r="BJ37" s="22"/>
      <c r="BM37" s="22"/>
      <c r="BN37" s="22"/>
      <c r="BO37" s="46"/>
      <c r="BP37" s="46"/>
      <c r="BQ37" s="46"/>
      <c r="BR37" s="46"/>
      <c r="BS37" s="46"/>
      <c r="BT37" s="46"/>
      <c r="BU37" s="47"/>
      <c r="BV37" s="47"/>
      <c r="BW37" s="47"/>
      <c r="BX37" s="47"/>
      <c r="BY37" s="47"/>
      <c r="BZ37" s="47"/>
      <c r="CA37" s="34"/>
      <c r="CB37" s="34"/>
      <c r="CC37" s="34"/>
      <c r="CD37" s="34"/>
      <c r="CE37" s="34"/>
      <c r="CF37" s="34"/>
    </row>
    <row r="38" spans="1:84" x14ac:dyDescent="0.2">
      <c r="A38" s="36">
        <v>37166</v>
      </c>
      <c r="B38" s="25">
        <v>9</v>
      </c>
      <c r="C38" s="25" t="s">
        <v>170</v>
      </c>
      <c r="D38" s="25">
        <v>2</v>
      </c>
      <c r="E38" s="26" t="s">
        <v>67</v>
      </c>
      <c r="F38" s="25">
        <v>2001</v>
      </c>
      <c r="G38" s="27" t="s">
        <v>68</v>
      </c>
      <c r="H38" s="25">
        <v>40</v>
      </c>
      <c r="I38" s="25">
        <v>4</v>
      </c>
      <c r="J38" s="67">
        <v>10.8225</v>
      </c>
      <c r="K38" s="67">
        <v>9.57</v>
      </c>
      <c r="L38" s="67">
        <v>10.6625</v>
      </c>
      <c r="M38" s="72">
        <f t="shared" si="16"/>
        <v>1.2524999999999995</v>
      </c>
      <c r="N38" s="72">
        <f t="shared" si="17"/>
        <v>0.16000000000000014</v>
      </c>
      <c r="O38" s="44">
        <f t="shared" si="18"/>
        <v>-1.0924999999999994</v>
      </c>
      <c r="P38" s="70"/>
      <c r="Q38" s="69"/>
      <c r="R38" s="69"/>
      <c r="S38" s="69"/>
      <c r="T38" s="70"/>
      <c r="U38" s="70"/>
      <c r="V38" s="70"/>
      <c r="W38" s="70"/>
      <c r="X38" s="50"/>
      <c r="Y38" s="50"/>
      <c r="Z38" s="50"/>
      <c r="AA38" s="50"/>
      <c r="AB38" s="69"/>
      <c r="AC38" s="69"/>
      <c r="AD38" s="69"/>
      <c r="AE38" s="69">
        <v>4.0999999999999996</v>
      </c>
      <c r="AF38" s="69">
        <v>0</v>
      </c>
      <c r="AG38" s="69">
        <v>3.69</v>
      </c>
      <c r="AH38" s="69">
        <v>4.5</v>
      </c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48"/>
      <c r="BA38" s="45"/>
      <c r="BC38" s="31"/>
      <c r="BJ38" s="22"/>
      <c r="BM38" s="22"/>
      <c r="BN38" s="22"/>
      <c r="BO38" s="46"/>
      <c r="BP38" s="46"/>
      <c r="BQ38" s="46"/>
      <c r="BR38" s="46"/>
      <c r="BS38" s="46"/>
      <c r="BT38" s="46"/>
      <c r="BU38" s="47"/>
      <c r="BV38" s="47"/>
      <c r="BW38" s="47"/>
      <c r="BX38" s="47"/>
      <c r="BY38" s="47"/>
      <c r="BZ38" s="47"/>
      <c r="CA38" s="34"/>
      <c r="CB38" s="34"/>
      <c r="CC38" s="34"/>
      <c r="CD38" s="34"/>
      <c r="CE38" s="34"/>
      <c r="CF38" s="34"/>
    </row>
    <row r="39" spans="1:84" x14ac:dyDescent="0.2">
      <c r="A39" s="36">
        <v>37166</v>
      </c>
      <c r="B39" s="25">
        <v>10</v>
      </c>
      <c r="C39" s="25" t="s">
        <v>170</v>
      </c>
      <c r="D39" s="25">
        <v>2</v>
      </c>
      <c r="E39" s="26" t="s">
        <v>67</v>
      </c>
      <c r="F39" s="25">
        <v>2001</v>
      </c>
      <c r="G39" s="27" t="s">
        <v>68</v>
      </c>
      <c r="H39" s="25">
        <v>40</v>
      </c>
      <c r="I39" s="25">
        <v>4</v>
      </c>
      <c r="J39" s="67">
        <v>1.9775</v>
      </c>
      <c r="K39" s="67">
        <v>1.6625000000000001</v>
      </c>
      <c r="L39" s="67">
        <v>1.9375</v>
      </c>
      <c r="M39" s="72">
        <f t="shared" si="16"/>
        <v>0.31499999999999995</v>
      </c>
      <c r="N39" s="72">
        <f t="shared" si="17"/>
        <v>4.0000000000000036E-2</v>
      </c>
      <c r="O39" s="44">
        <f t="shared" si="18"/>
        <v>-0.27499999999999991</v>
      </c>
      <c r="P39" s="70"/>
      <c r="Q39" s="69"/>
      <c r="R39" s="69"/>
      <c r="S39" s="69"/>
      <c r="T39" s="70"/>
      <c r="U39" s="70"/>
      <c r="V39" s="70"/>
      <c r="W39" s="70"/>
      <c r="X39" s="50"/>
      <c r="Y39" s="50"/>
      <c r="Z39" s="50"/>
      <c r="AA39" s="50"/>
      <c r="AB39" s="69"/>
      <c r="AC39" s="69"/>
      <c r="AD39" s="69"/>
      <c r="AE39" s="69">
        <v>3.97</v>
      </c>
      <c r="AF39" s="69">
        <v>0</v>
      </c>
      <c r="AG39" s="69">
        <v>3.69</v>
      </c>
      <c r="AH39" s="69">
        <v>8</v>
      </c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48"/>
      <c r="BA39" s="45"/>
      <c r="BC39" s="31"/>
      <c r="BJ39" s="22"/>
      <c r="BM39" s="22"/>
      <c r="BN39" s="22"/>
      <c r="BO39" s="46"/>
      <c r="BP39" s="46"/>
      <c r="BQ39" s="46"/>
      <c r="BR39" s="46"/>
      <c r="BS39" s="46"/>
      <c r="BT39" s="46"/>
      <c r="BU39" s="47"/>
      <c r="BV39" s="47"/>
      <c r="BW39" s="47"/>
      <c r="BX39" s="47"/>
      <c r="BY39" s="47"/>
      <c r="BZ39" s="47"/>
      <c r="CA39" s="34"/>
      <c r="CB39" s="34"/>
      <c r="CC39" s="34"/>
      <c r="CD39" s="34"/>
      <c r="CE39" s="34"/>
      <c r="CF39" s="34"/>
    </row>
    <row r="40" spans="1:84" x14ac:dyDescent="0.2">
      <c r="A40" s="36">
        <v>37166</v>
      </c>
      <c r="B40" s="25">
        <v>11</v>
      </c>
      <c r="C40" s="25" t="s">
        <v>170</v>
      </c>
      <c r="D40" s="25">
        <v>2</v>
      </c>
      <c r="E40" s="26" t="s">
        <v>67</v>
      </c>
      <c r="F40" s="25">
        <v>2001</v>
      </c>
      <c r="G40" s="27" t="s">
        <v>68</v>
      </c>
      <c r="H40" s="25">
        <v>40</v>
      </c>
      <c r="I40" s="25">
        <v>4</v>
      </c>
      <c r="J40" s="67">
        <v>8.3149999999999995</v>
      </c>
      <c r="K40" s="67">
        <v>1.7224999999999999</v>
      </c>
      <c r="L40" s="67">
        <v>7.47</v>
      </c>
      <c r="M40" s="72">
        <f t="shared" si="16"/>
        <v>6.5924999999999994</v>
      </c>
      <c r="N40" s="72">
        <f t="shared" si="17"/>
        <v>0.84499999999999975</v>
      </c>
      <c r="O40" s="44">
        <f t="shared" si="18"/>
        <v>-5.7474999999999996</v>
      </c>
      <c r="P40" s="70"/>
      <c r="Q40" s="69"/>
      <c r="R40" s="69"/>
      <c r="S40" s="69"/>
      <c r="T40" s="70"/>
      <c r="U40" s="70"/>
      <c r="V40" s="70"/>
      <c r="W40" s="70"/>
      <c r="X40" s="50"/>
      <c r="Y40" s="50"/>
      <c r="Z40" s="50"/>
      <c r="AA40" s="50"/>
      <c r="AB40" s="69"/>
      <c r="AC40" s="69"/>
      <c r="AD40" s="69"/>
      <c r="AE40" s="69">
        <v>3.97</v>
      </c>
      <c r="AF40" s="69">
        <v>0</v>
      </c>
      <c r="AG40" s="69">
        <v>3.69</v>
      </c>
      <c r="AH40" s="69">
        <v>11</v>
      </c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48"/>
      <c r="BA40" s="45"/>
      <c r="BC40" s="31"/>
      <c r="BJ40" s="22"/>
      <c r="BM40" s="22"/>
      <c r="BN40" s="22"/>
      <c r="BO40" s="46"/>
      <c r="BP40" s="46"/>
      <c r="BQ40" s="46"/>
      <c r="BR40" s="46"/>
      <c r="BS40" s="46"/>
      <c r="BT40" s="46"/>
      <c r="BU40" s="47"/>
      <c r="BV40" s="47"/>
      <c r="BW40" s="47"/>
      <c r="BX40" s="47"/>
      <c r="BY40" s="47"/>
      <c r="BZ40" s="47"/>
      <c r="CA40" s="34"/>
      <c r="CB40" s="34"/>
      <c r="CC40" s="34"/>
      <c r="CD40" s="34"/>
      <c r="CE40" s="34"/>
      <c r="CF40" s="34"/>
    </row>
    <row r="41" spans="1:84" x14ac:dyDescent="0.2">
      <c r="A41" s="36">
        <v>37166</v>
      </c>
      <c r="B41" s="25">
        <v>12</v>
      </c>
      <c r="C41" s="25" t="s">
        <v>170</v>
      </c>
      <c r="D41" s="25">
        <v>2</v>
      </c>
      <c r="E41" s="26" t="s">
        <v>67</v>
      </c>
      <c r="F41" s="25">
        <v>2001</v>
      </c>
      <c r="G41" s="27" t="s">
        <v>68</v>
      </c>
      <c r="H41" s="25">
        <v>40</v>
      </c>
      <c r="I41" s="25">
        <v>4</v>
      </c>
      <c r="J41" s="67">
        <v>14.9475</v>
      </c>
      <c r="K41" s="67">
        <v>1.405</v>
      </c>
      <c r="L41" s="67">
        <v>13.217499999999999</v>
      </c>
      <c r="M41" s="72">
        <f t="shared" si="16"/>
        <v>13.5425</v>
      </c>
      <c r="N41" s="72">
        <f t="shared" si="17"/>
        <v>1.7300000000000004</v>
      </c>
      <c r="O41" s="44">
        <f t="shared" si="18"/>
        <v>-11.8125</v>
      </c>
      <c r="P41" s="70"/>
      <c r="Q41" s="69"/>
      <c r="R41" s="69"/>
      <c r="S41" s="69"/>
      <c r="T41" s="70"/>
      <c r="U41" s="70"/>
      <c r="V41" s="70"/>
      <c r="W41" s="70"/>
      <c r="X41" s="50"/>
      <c r="Y41" s="50"/>
      <c r="Z41" s="50"/>
      <c r="AA41" s="50"/>
      <c r="AB41" s="69"/>
      <c r="AC41" s="69"/>
      <c r="AD41" s="69"/>
      <c r="AE41" s="69">
        <v>3.97</v>
      </c>
      <c r="AF41" s="69">
        <v>0</v>
      </c>
      <c r="AG41" s="69">
        <v>3.69</v>
      </c>
      <c r="AH41" s="69">
        <v>11</v>
      </c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48"/>
      <c r="BA41" s="45"/>
      <c r="BC41" s="31"/>
      <c r="BJ41" s="22"/>
      <c r="BM41" s="22"/>
      <c r="BN41" s="22"/>
      <c r="BO41" s="46"/>
      <c r="BP41" s="46"/>
      <c r="BQ41" s="46"/>
      <c r="BR41" s="46"/>
      <c r="BS41" s="46"/>
      <c r="BT41" s="46"/>
      <c r="BU41" s="47"/>
      <c r="BV41" s="47"/>
      <c r="BW41" s="47"/>
      <c r="BX41" s="47"/>
      <c r="BY41" s="47"/>
      <c r="BZ41" s="47"/>
      <c r="CA41" s="34"/>
      <c r="CB41" s="34"/>
      <c r="CC41" s="34"/>
      <c r="CD41" s="34"/>
      <c r="CE41" s="34"/>
      <c r="CF41" s="34"/>
    </row>
    <row r="42" spans="1:84" x14ac:dyDescent="0.2">
      <c r="A42" s="36">
        <v>37166</v>
      </c>
      <c r="B42" s="25">
        <v>13</v>
      </c>
      <c r="C42" s="25" t="s">
        <v>170</v>
      </c>
      <c r="D42" s="25">
        <v>2</v>
      </c>
      <c r="E42" s="26" t="s">
        <v>67</v>
      </c>
      <c r="F42" s="25">
        <v>2001</v>
      </c>
      <c r="G42" s="27" t="s">
        <v>68</v>
      </c>
      <c r="H42" s="25">
        <v>40</v>
      </c>
      <c r="I42" s="25">
        <v>4</v>
      </c>
      <c r="J42" s="67">
        <v>17.2575</v>
      </c>
      <c r="K42" s="67">
        <v>-1.3125</v>
      </c>
      <c r="L42" s="67">
        <v>14.88</v>
      </c>
      <c r="M42" s="72">
        <f t="shared" si="16"/>
        <v>18.57</v>
      </c>
      <c r="N42" s="72">
        <f t="shared" si="17"/>
        <v>2.3774999999999995</v>
      </c>
      <c r="O42" s="44">
        <f t="shared" si="18"/>
        <v>-16.192500000000003</v>
      </c>
      <c r="P42" s="70"/>
      <c r="Q42" s="69"/>
      <c r="R42" s="69"/>
      <c r="S42" s="69"/>
      <c r="T42" s="70"/>
      <c r="U42" s="70"/>
      <c r="V42" s="70"/>
      <c r="W42" s="70"/>
      <c r="X42" s="50"/>
      <c r="Y42" s="50"/>
      <c r="Z42" s="50"/>
      <c r="AA42" s="50"/>
      <c r="AB42" s="69"/>
      <c r="AC42" s="69"/>
      <c r="AD42" s="69"/>
      <c r="AE42" s="69">
        <v>2.97</v>
      </c>
      <c r="AF42" s="69">
        <v>0</v>
      </c>
      <c r="AG42" s="69">
        <v>3.69</v>
      </c>
      <c r="AH42" s="69">
        <v>11</v>
      </c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48"/>
      <c r="BA42" s="45"/>
      <c r="BC42" s="31"/>
      <c r="BJ42" s="22"/>
      <c r="BM42" s="22"/>
      <c r="BN42" s="22"/>
      <c r="BO42" s="46"/>
      <c r="BP42" s="46"/>
      <c r="BQ42" s="46"/>
      <c r="BR42" s="46"/>
      <c r="BS42" s="46"/>
      <c r="BT42" s="46"/>
      <c r="BU42" s="47"/>
      <c r="BV42" s="47"/>
      <c r="BW42" s="47"/>
      <c r="BX42" s="47"/>
      <c r="BY42" s="47"/>
      <c r="BZ42" s="47"/>
      <c r="CA42" s="34"/>
      <c r="CB42" s="34"/>
      <c r="CC42" s="34"/>
      <c r="CD42" s="34"/>
      <c r="CE42" s="34"/>
      <c r="CF42" s="34"/>
    </row>
    <row r="43" spans="1:84" x14ac:dyDescent="0.2">
      <c r="A43" s="36">
        <v>37166</v>
      </c>
      <c r="B43" s="25">
        <v>14</v>
      </c>
      <c r="C43" s="25" t="s">
        <v>170</v>
      </c>
      <c r="D43" s="25">
        <v>2</v>
      </c>
      <c r="E43" s="26" t="s">
        <v>67</v>
      </c>
      <c r="F43" s="25">
        <v>2001</v>
      </c>
      <c r="G43" s="27" t="s">
        <v>68</v>
      </c>
      <c r="H43" s="25">
        <v>40</v>
      </c>
      <c r="I43" s="25">
        <v>4</v>
      </c>
      <c r="J43" s="67">
        <v>18.25</v>
      </c>
      <c r="K43" s="67">
        <v>0.52</v>
      </c>
      <c r="L43" s="67">
        <v>15.9825</v>
      </c>
      <c r="M43" s="72">
        <f t="shared" si="16"/>
        <v>17.73</v>
      </c>
      <c r="N43" s="72">
        <f t="shared" si="17"/>
        <v>2.2675000000000001</v>
      </c>
      <c r="O43" s="44">
        <f t="shared" si="18"/>
        <v>-15.4625</v>
      </c>
      <c r="P43" s="70"/>
      <c r="Q43" s="69"/>
      <c r="R43" s="69"/>
      <c r="S43" s="69"/>
      <c r="T43" s="70"/>
      <c r="U43" s="70"/>
      <c r="V43" s="70"/>
      <c r="W43" s="70"/>
      <c r="X43" s="50"/>
      <c r="Y43" s="50"/>
      <c r="Z43" s="50"/>
      <c r="AA43" s="50"/>
      <c r="AB43" s="69"/>
      <c r="AC43" s="69"/>
      <c r="AD43" s="69"/>
      <c r="AE43" s="69">
        <v>3.59</v>
      </c>
      <c r="AF43" s="69">
        <v>0</v>
      </c>
      <c r="AG43" s="69">
        <v>3.69</v>
      </c>
      <c r="AH43" s="69">
        <v>11</v>
      </c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48"/>
      <c r="BA43" s="45"/>
      <c r="BC43" s="31"/>
      <c r="BJ43" s="22"/>
      <c r="BM43" s="22"/>
      <c r="BN43" s="22"/>
      <c r="BO43" s="46"/>
      <c r="BP43" s="46"/>
      <c r="BQ43" s="46"/>
      <c r="BR43" s="46"/>
      <c r="BS43" s="46"/>
      <c r="BT43" s="46"/>
      <c r="BU43" s="47"/>
      <c r="BV43" s="47"/>
      <c r="BW43" s="47"/>
      <c r="BX43" s="47"/>
      <c r="BY43" s="47"/>
      <c r="BZ43" s="47"/>
      <c r="CA43" s="34"/>
      <c r="CB43" s="34"/>
      <c r="CC43" s="34"/>
      <c r="CD43" s="34"/>
      <c r="CE43" s="34"/>
      <c r="CF43" s="34"/>
    </row>
    <row r="44" spans="1:84" x14ac:dyDescent="0.2">
      <c r="A44" s="36">
        <v>37166</v>
      </c>
      <c r="B44" s="25">
        <v>15</v>
      </c>
      <c r="C44" s="25" t="s">
        <v>170</v>
      </c>
      <c r="D44" s="25">
        <v>2</v>
      </c>
      <c r="E44" s="26" t="s">
        <v>67</v>
      </c>
      <c r="F44" s="25">
        <v>2001</v>
      </c>
      <c r="G44" s="27" t="s">
        <v>68</v>
      </c>
      <c r="H44" s="25">
        <v>40</v>
      </c>
      <c r="I44" s="25">
        <v>4</v>
      </c>
      <c r="J44" s="67">
        <v>21.895</v>
      </c>
      <c r="K44" s="67">
        <v>0.86250000000000004</v>
      </c>
      <c r="L44" s="67">
        <v>19.204999999999998</v>
      </c>
      <c r="M44" s="72">
        <f t="shared" si="16"/>
        <v>21.032499999999999</v>
      </c>
      <c r="N44" s="72">
        <f t="shared" si="17"/>
        <v>2.6900000000000013</v>
      </c>
      <c r="O44" s="44">
        <f t="shared" si="18"/>
        <v>-18.342499999999998</v>
      </c>
      <c r="P44" s="70"/>
      <c r="Q44" s="69"/>
      <c r="R44" s="69"/>
      <c r="S44" s="69"/>
      <c r="T44" s="70"/>
      <c r="U44" s="70"/>
      <c r="V44" s="70"/>
      <c r="W44" s="70"/>
      <c r="X44" s="50"/>
      <c r="Y44" s="50"/>
      <c r="Z44" s="50"/>
      <c r="AA44" s="50"/>
      <c r="AB44" s="69"/>
      <c r="AC44" s="69"/>
      <c r="AD44" s="69"/>
      <c r="AE44" s="69">
        <v>2.97</v>
      </c>
      <c r="AF44" s="69">
        <v>0</v>
      </c>
      <c r="AG44" s="69">
        <v>3.69</v>
      </c>
      <c r="AH44" s="69">
        <v>11</v>
      </c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48"/>
      <c r="BA44" s="45"/>
      <c r="BC44" s="31"/>
      <c r="BJ44" s="22"/>
      <c r="BM44" s="22"/>
      <c r="BN44" s="22"/>
      <c r="BO44" s="46"/>
      <c r="BP44" s="46"/>
      <c r="BQ44" s="46"/>
      <c r="BR44" s="46"/>
      <c r="BS44" s="46"/>
      <c r="BT44" s="46"/>
      <c r="BU44" s="47"/>
      <c r="BV44" s="47"/>
      <c r="BW44" s="47"/>
      <c r="BX44" s="47"/>
      <c r="BY44" s="47"/>
      <c r="BZ44" s="47"/>
      <c r="CA44" s="34"/>
      <c r="CB44" s="34"/>
      <c r="CC44" s="34"/>
      <c r="CD44" s="34"/>
      <c r="CE44" s="34"/>
      <c r="CF44" s="34"/>
    </row>
    <row r="45" spans="1:84" x14ac:dyDescent="0.2">
      <c r="A45" s="36">
        <v>37166</v>
      </c>
      <c r="B45" s="25">
        <v>16</v>
      </c>
      <c r="C45" s="25" t="s">
        <v>170</v>
      </c>
      <c r="D45" s="25">
        <v>2</v>
      </c>
      <c r="E45" s="26" t="s">
        <v>67</v>
      </c>
      <c r="F45" s="25">
        <v>2001</v>
      </c>
      <c r="G45" s="27" t="s">
        <v>68</v>
      </c>
      <c r="H45" s="25">
        <v>40</v>
      </c>
      <c r="I45" s="25">
        <v>4</v>
      </c>
      <c r="J45" s="67">
        <v>18.010000000000002</v>
      </c>
      <c r="K45" s="67">
        <v>1.79</v>
      </c>
      <c r="L45" s="67">
        <v>15.9375</v>
      </c>
      <c r="M45" s="72">
        <f t="shared" si="16"/>
        <v>16.220000000000002</v>
      </c>
      <c r="N45" s="72">
        <f t="shared" si="17"/>
        <v>2.0725000000000016</v>
      </c>
      <c r="O45" s="44">
        <f t="shared" si="18"/>
        <v>-14.147500000000001</v>
      </c>
      <c r="P45" s="70"/>
      <c r="Q45" s="69"/>
      <c r="R45" s="69"/>
      <c r="S45" s="69"/>
      <c r="T45" s="70"/>
      <c r="U45" s="70"/>
      <c r="V45" s="70"/>
      <c r="W45" s="70"/>
      <c r="X45" s="50"/>
      <c r="Y45" s="50"/>
      <c r="Z45" s="50"/>
      <c r="AA45" s="50"/>
      <c r="AB45" s="69"/>
      <c r="AC45" s="69"/>
      <c r="AD45" s="69"/>
      <c r="AE45" s="69">
        <v>2.97</v>
      </c>
      <c r="AF45" s="69">
        <v>0</v>
      </c>
      <c r="AG45" s="69">
        <v>3.99</v>
      </c>
      <c r="AH45" s="69">
        <v>11</v>
      </c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48"/>
      <c r="BA45" s="45"/>
      <c r="BC45" s="31"/>
      <c r="BJ45" s="22"/>
      <c r="BM45" s="22"/>
      <c r="BN45" s="22"/>
      <c r="BO45" s="46"/>
      <c r="BP45" s="46"/>
      <c r="BQ45" s="46"/>
      <c r="BR45" s="46"/>
      <c r="BS45" s="46"/>
      <c r="BT45" s="46"/>
      <c r="BU45" s="47"/>
      <c r="BV45" s="47"/>
      <c r="BW45" s="47"/>
      <c r="BX45" s="47"/>
      <c r="BY45" s="47"/>
      <c r="BZ45" s="47"/>
      <c r="CA45" s="34"/>
      <c r="CB45" s="34"/>
      <c r="CC45" s="34"/>
      <c r="CD45" s="34"/>
      <c r="CE45" s="34"/>
      <c r="CF45" s="34"/>
    </row>
    <row r="46" spans="1:84" x14ac:dyDescent="0.2">
      <c r="A46" s="36">
        <v>37166</v>
      </c>
      <c r="B46" s="25">
        <v>17</v>
      </c>
      <c r="C46" s="25" t="s">
        <v>170</v>
      </c>
      <c r="D46" s="25">
        <v>2</v>
      </c>
      <c r="E46" s="26" t="s">
        <v>67</v>
      </c>
      <c r="F46" s="25">
        <v>2001</v>
      </c>
      <c r="G46" s="27" t="s">
        <v>68</v>
      </c>
      <c r="H46" s="25">
        <v>40</v>
      </c>
      <c r="I46" s="25">
        <v>4</v>
      </c>
      <c r="J46" s="67">
        <v>13.615</v>
      </c>
      <c r="K46" s="67">
        <v>5.7750000000000004</v>
      </c>
      <c r="L46" s="67">
        <v>12.615</v>
      </c>
      <c r="M46" s="72">
        <f t="shared" si="16"/>
        <v>7.84</v>
      </c>
      <c r="N46" s="72">
        <f t="shared" si="17"/>
        <v>1</v>
      </c>
      <c r="O46" s="44">
        <f t="shared" si="18"/>
        <v>-6.84</v>
      </c>
      <c r="P46" s="70"/>
      <c r="Q46" s="69"/>
      <c r="R46" s="69"/>
      <c r="S46" s="69"/>
      <c r="T46" s="70"/>
      <c r="U46" s="70"/>
      <c r="V46" s="70"/>
      <c r="W46" s="70"/>
      <c r="X46" s="50"/>
      <c r="Y46" s="50"/>
      <c r="Z46" s="50"/>
      <c r="AA46" s="50"/>
      <c r="AB46" s="69"/>
      <c r="AC46" s="69"/>
      <c r="AD46" s="69"/>
      <c r="AE46" s="69">
        <v>2.97</v>
      </c>
      <c r="AF46" s="69">
        <v>0</v>
      </c>
      <c r="AG46" s="69">
        <v>3.99</v>
      </c>
      <c r="AH46" s="69">
        <v>11</v>
      </c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48"/>
      <c r="BA46" s="45"/>
      <c r="BC46" s="31"/>
      <c r="BJ46" s="22"/>
      <c r="BM46" s="22"/>
      <c r="BN46" s="22"/>
      <c r="BO46" s="46"/>
      <c r="BP46" s="46"/>
      <c r="BQ46" s="46"/>
      <c r="BR46" s="46"/>
      <c r="BS46" s="46"/>
      <c r="BT46" s="46"/>
      <c r="BU46" s="47"/>
      <c r="BV46" s="47"/>
      <c r="BW46" s="47"/>
      <c r="BX46" s="47"/>
      <c r="BY46" s="47"/>
      <c r="BZ46" s="47"/>
      <c r="CA46" s="34"/>
      <c r="CB46" s="34"/>
      <c r="CC46" s="34"/>
      <c r="CD46" s="34"/>
      <c r="CE46" s="34"/>
      <c r="CF46" s="34"/>
    </row>
    <row r="47" spans="1:84" x14ac:dyDescent="0.2">
      <c r="A47" s="36">
        <v>37166</v>
      </c>
      <c r="B47" s="25">
        <v>18</v>
      </c>
      <c r="C47" s="25" t="s">
        <v>170</v>
      </c>
      <c r="D47" s="25">
        <v>2</v>
      </c>
      <c r="E47" s="26" t="s">
        <v>67</v>
      </c>
      <c r="F47" s="25">
        <v>2001</v>
      </c>
      <c r="G47" s="27" t="s">
        <v>68</v>
      </c>
      <c r="H47" s="25">
        <v>40</v>
      </c>
      <c r="I47" s="25">
        <v>4</v>
      </c>
      <c r="J47" s="67">
        <v>8.6999999999999993</v>
      </c>
      <c r="K47" s="67">
        <v>8.6999999999999993</v>
      </c>
      <c r="L47" s="67">
        <v>8.6999999999999993</v>
      </c>
      <c r="M47" s="72">
        <f t="shared" si="16"/>
        <v>0</v>
      </c>
      <c r="N47" s="72">
        <f t="shared" si="17"/>
        <v>0</v>
      </c>
      <c r="O47" s="44">
        <f t="shared" si="18"/>
        <v>0</v>
      </c>
      <c r="P47" s="70"/>
      <c r="Q47" s="69"/>
      <c r="R47" s="69"/>
      <c r="S47" s="69"/>
      <c r="T47" s="70"/>
      <c r="U47" s="70"/>
      <c r="V47" s="70"/>
      <c r="W47" s="70"/>
      <c r="X47" s="50"/>
      <c r="Y47" s="50"/>
      <c r="Z47" s="50"/>
      <c r="AA47" s="50"/>
      <c r="AB47" s="69"/>
      <c r="AC47" s="69"/>
      <c r="AD47" s="69"/>
      <c r="AE47" s="69">
        <v>2.97</v>
      </c>
      <c r="AF47" s="69">
        <v>0</v>
      </c>
      <c r="AG47" s="69">
        <v>3.99</v>
      </c>
      <c r="AH47" s="69">
        <v>11</v>
      </c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48"/>
      <c r="BA47" s="45"/>
      <c r="BC47" s="31"/>
      <c r="BJ47" s="22"/>
      <c r="BM47" s="22"/>
      <c r="BN47" s="22"/>
      <c r="BO47" s="46"/>
      <c r="BP47" s="46"/>
      <c r="BQ47" s="46"/>
      <c r="BR47" s="46"/>
      <c r="BS47" s="46"/>
      <c r="BT47" s="46"/>
      <c r="BU47" s="47"/>
      <c r="BV47" s="47"/>
      <c r="BW47" s="47"/>
      <c r="BX47" s="47"/>
      <c r="BY47" s="47"/>
      <c r="BZ47" s="47"/>
      <c r="CA47" s="34"/>
      <c r="CB47" s="34"/>
      <c r="CC47" s="34"/>
      <c r="CD47" s="34"/>
      <c r="CE47" s="34"/>
      <c r="CF47" s="34"/>
    </row>
    <row r="48" spans="1:84" x14ac:dyDescent="0.2">
      <c r="A48" s="36">
        <v>37166</v>
      </c>
      <c r="B48" s="25">
        <v>19</v>
      </c>
      <c r="C48" s="25" t="s">
        <v>170</v>
      </c>
      <c r="D48" s="25">
        <v>2</v>
      </c>
      <c r="E48" s="26" t="s">
        <v>67</v>
      </c>
      <c r="F48" s="25">
        <v>2001</v>
      </c>
      <c r="G48" s="27" t="s">
        <v>68</v>
      </c>
      <c r="H48" s="25">
        <v>40</v>
      </c>
      <c r="I48" s="25">
        <v>4</v>
      </c>
      <c r="J48" s="67">
        <v>7.9524999999999997</v>
      </c>
      <c r="K48" s="67">
        <v>7.9524999999999997</v>
      </c>
      <c r="L48" s="67">
        <v>7.9524999999999997</v>
      </c>
      <c r="M48" s="72">
        <f t="shared" si="16"/>
        <v>0</v>
      </c>
      <c r="N48" s="72">
        <f t="shared" si="17"/>
        <v>0</v>
      </c>
      <c r="O48" s="44">
        <f t="shared" si="18"/>
        <v>0</v>
      </c>
      <c r="P48" s="70"/>
      <c r="Q48" s="69"/>
      <c r="R48" s="69"/>
      <c r="S48" s="69"/>
      <c r="T48" s="70"/>
      <c r="U48" s="70"/>
      <c r="V48" s="70"/>
      <c r="W48" s="70"/>
      <c r="X48" s="50"/>
      <c r="Y48" s="50"/>
      <c r="Z48" s="50"/>
      <c r="AA48" s="50"/>
      <c r="AB48" s="69"/>
      <c r="AC48" s="69"/>
      <c r="AD48" s="69"/>
      <c r="AE48" s="69">
        <v>2.97</v>
      </c>
      <c r="AF48" s="69">
        <v>0</v>
      </c>
      <c r="AG48" s="69">
        <v>3.99</v>
      </c>
      <c r="AH48" s="69">
        <v>11</v>
      </c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48"/>
      <c r="BA48" s="45"/>
      <c r="BC48" s="31"/>
      <c r="BJ48" s="22"/>
      <c r="BM48" s="22"/>
      <c r="BN48" s="22"/>
      <c r="BO48" s="46"/>
      <c r="BP48" s="46"/>
      <c r="BQ48" s="46"/>
      <c r="BR48" s="46"/>
      <c r="BS48" s="46"/>
      <c r="BT48" s="46"/>
      <c r="BU48" s="47"/>
      <c r="BV48" s="47"/>
      <c r="BW48" s="47"/>
      <c r="BX48" s="47"/>
      <c r="BY48" s="47"/>
      <c r="BZ48" s="47"/>
      <c r="CA48" s="34"/>
      <c r="CB48" s="34"/>
      <c r="CC48" s="34"/>
      <c r="CD48" s="34"/>
      <c r="CE48" s="34"/>
      <c r="CF48" s="34"/>
    </row>
    <row r="49" spans="1:84" x14ac:dyDescent="0.2">
      <c r="A49" s="36">
        <v>37166</v>
      </c>
      <c r="B49" s="25">
        <v>20</v>
      </c>
      <c r="C49" s="25" t="s">
        <v>170</v>
      </c>
      <c r="D49" s="25">
        <v>2</v>
      </c>
      <c r="E49" s="26" t="s">
        <v>67</v>
      </c>
      <c r="F49" s="25">
        <v>2001</v>
      </c>
      <c r="G49" s="27" t="s">
        <v>68</v>
      </c>
      <c r="H49" s="25">
        <v>40</v>
      </c>
      <c r="I49" s="25">
        <v>4</v>
      </c>
      <c r="J49" s="67">
        <v>2.9</v>
      </c>
      <c r="K49" s="67">
        <v>2.9</v>
      </c>
      <c r="L49" s="67">
        <v>2.9</v>
      </c>
      <c r="M49" s="72">
        <f t="shared" si="16"/>
        <v>0</v>
      </c>
      <c r="N49" s="72">
        <f t="shared" si="17"/>
        <v>0</v>
      </c>
      <c r="O49" s="44">
        <f t="shared" si="18"/>
        <v>0</v>
      </c>
      <c r="P49" s="70"/>
      <c r="Q49" s="69"/>
      <c r="R49" s="69"/>
      <c r="S49" s="69"/>
      <c r="T49" s="70"/>
      <c r="U49" s="70"/>
      <c r="V49" s="70"/>
      <c r="W49" s="70"/>
      <c r="X49" s="50"/>
      <c r="Y49" s="50"/>
      <c r="Z49" s="50"/>
      <c r="AA49" s="50"/>
      <c r="AB49" s="69"/>
      <c r="AC49" s="69"/>
      <c r="AD49" s="69"/>
      <c r="AE49" s="69">
        <v>3.69</v>
      </c>
      <c r="AF49" s="69">
        <v>0</v>
      </c>
      <c r="AG49" s="69">
        <v>3.69</v>
      </c>
      <c r="AH49" s="69">
        <v>11</v>
      </c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48"/>
      <c r="BA49" s="45"/>
      <c r="BC49" s="31"/>
      <c r="BJ49" s="22"/>
      <c r="BM49" s="22"/>
      <c r="BN49" s="22"/>
      <c r="BO49" s="46"/>
      <c r="BP49" s="46"/>
      <c r="BQ49" s="46"/>
      <c r="BR49" s="46"/>
      <c r="BS49" s="46"/>
      <c r="BT49" s="46"/>
      <c r="BU49" s="47"/>
      <c r="BV49" s="47"/>
      <c r="BW49" s="47"/>
      <c r="BX49" s="47"/>
      <c r="BY49" s="47"/>
      <c r="BZ49" s="47"/>
      <c r="CA49" s="34"/>
      <c r="CB49" s="34"/>
      <c r="CC49" s="34"/>
      <c r="CD49" s="34"/>
      <c r="CE49" s="34"/>
      <c r="CF49" s="34"/>
    </row>
    <row r="50" spans="1:84" x14ac:dyDescent="0.2">
      <c r="A50" s="36">
        <v>37166</v>
      </c>
      <c r="B50" s="25">
        <v>21</v>
      </c>
      <c r="C50" s="25" t="s">
        <v>170</v>
      </c>
      <c r="D50" s="25">
        <v>2</v>
      </c>
      <c r="E50" s="26" t="s">
        <v>67</v>
      </c>
      <c r="F50" s="25">
        <v>2001</v>
      </c>
      <c r="G50" s="27" t="s">
        <v>68</v>
      </c>
      <c r="H50" s="25">
        <v>40</v>
      </c>
      <c r="I50" s="25">
        <v>4</v>
      </c>
      <c r="J50" s="67">
        <v>3.6749999999999998</v>
      </c>
      <c r="K50" s="67">
        <v>3.6749999999999998</v>
      </c>
      <c r="L50" s="67">
        <v>3.6749999999999998</v>
      </c>
      <c r="M50" s="72">
        <f t="shared" si="16"/>
        <v>0</v>
      </c>
      <c r="N50" s="72">
        <f t="shared" si="17"/>
        <v>0</v>
      </c>
      <c r="O50" s="44">
        <f t="shared" si="18"/>
        <v>0</v>
      </c>
      <c r="P50" s="70"/>
      <c r="Q50" s="69"/>
      <c r="R50" s="69"/>
      <c r="S50" s="69"/>
      <c r="T50" s="70"/>
      <c r="U50" s="70"/>
      <c r="V50" s="70"/>
      <c r="W50" s="70"/>
      <c r="X50" s="50"/>
      <c r="Y50" s="50"/>
      <c r="Z50" s="50"/>
      <c r="AA50" s="50"/>
      <c r="AB50" s="69"/>
      <c r="AC50" s="69"/>
      <c r="AD50" s="69"/>
      <c r="AE50" s="69">
        <v>3.69</v>
      </c>
      <c r="AF50" s="69">
        <v>0</v>
      </c>
      <c r="AG50" s="69">
        <v>3.99</v>
      </c>
      <c r="AH50" s="69">
        <v>11</v>
      </c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48"/>
      <c r="BA50" s="45"/>
      <c r="BC50" s="31"/>
      <c r="BJ50" s="22"/>
      <c r="BM50" s="22"/>
      <c r="BN50" s="22"/>
      <c r="BO50" s="46"/>
      <c r="BP50" s="46"/>
      <c r="BQ50" s="46"/>
      <c r="BR50" s="46"/>
      <c r="BS50" s="46"/>
      <c r="BT50" s="46"/>
      <c r="BU50" s="47"/>
      <c r="BV50" s="47"/>
      <c r="BW50" s="47"/>
      <c r="BX50" s="47"/>
      <c r="BY50" s="47"/>
      <c r="BZ50" s="47"/>
      <c r="CA50" s="34"/>
      <c r="CB50" s="34"/>
      <c r="CC50" s="34"/>
      <c r="CD50" s="34"/>
      <c r="CE50" s="34"/>
      <c r="CF50" s="34"/>
    </row>
    <row r="51" spans="1:84" x14ac:dyDescent="0.2">
      <c r="A51" s="36">
        <v>37166</v>
      </c>
      <c r="B51" s="25">
        <v>22</v>
      </c>
      <c r="C51" s="25" t="s">
        <v>170</v>
      </c>
      <c r="D51" s="25">
        <v>2</v>
      </c>
      <c r="E51" s="26" t="s">
        <v>67</v>
      </c>
      <c r="F51" s="25">
        <v>2001</v>
      </c>
      <c r="G51" s="27" t="s">
        <v>68</v>
      </c>
      <c r="H51" s="25">
        <v>40</v>
      </c>
      <c r="I51" s="25">
        <v>4</v>
      </c>
      <c r="J51" s="67">
        <v>2.4024999999999999</v>
      </c>
      <c r="K51" s="67">
        <v>2.4024999999999999</v>
      </c>
      <c r="L51" s="67">
        <v>2.4024999999999999</v>
      </c>
      <c r="M51" s="72">
        <f t="shared" si="16"/>
        <v>0</v>
      </c>
      <c r="N51" s="72">
        <f t="shared" si="17"/>
        <v>0</v>
      </c>
      <c r="O51" s="44">
        <f t="shared" si="18"/>
        <v>0</v>
      </c>
      <c r="P51" s="70"/>
      <c r="Q51" s="69"/>
      <c r="R51" s="69"/>
      <c r="S51" s="69"/>
      <c r="T51" s="70"/>
      <c r="U51" s="70"/>
      <c r="V51" s="70"/>
      <c r="W51" s="70"/>
      <c r="X51" s="50"/>
      <c r="Y51" s="50"/>
      <c r="Z51" s="50"/>
      <c r="AA51" s="50"/>
      <c r="AB51" s="69"/>
      <c r="AC51" s="69"/>
      <c r="AD51" s="69"/>
      <c r="AE51" s="69">
        <v>3.69</v>
      </c>
      <c r="AF51" s="69">
        <v>0</v>
      </c>
      <c r="AG51" s="69">
        <v>3.69</v>
      </c>
      <c r="AH51" s="69">
        <v>11</v>
      </c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48"/>
      <c r="BA51" s="45"/>
      <c r="BC51" s="31"/>
      <c r="BJ51" s="22"/>
      <c r="BM51" s="22"/>
      <c r="BN51" s="22"/>
      <c r="BO51" s="46"/>
      <c r="BP51" s="46"/>
      <c r="BQ51" s="46"/>
      <c r="BR51" s="46"/>
      <c r="BS51" s="46"/>
      <c r="BT51" s="46"/>
      <c r="BU51" s="47"/>
      <c r="BV51" s="47"/>
      <c r="BW51" s="47"/>
      <c r="BX51" s="47"/>
      <c r="BY51" s="47"/>
      <c r="BZ51" s="47"/>
      <c r="CA51" s="34"/>
      <c r="CB51" s="34"/>
      <c r="CC51" s="34"/>
      <c r="CD51" s="34"/>
      <c r="CE51" s="34"/>
      <c r="CF51" s="34"/>
    </row>
    <row r="52" spans="1:84" x14ac:dyDescent="0.2">
      <c r="A52" s="36">
        <v>37166</v>
      </c>
      <c r="B52" s="25">
        <v>23</v>
      </c>
      <c r="C52" s="25" t="s">
        <v>170</v>
      </c>
      <c r="D52" s="25">
        <v>2</v>
      </c>
      <c r="E52" s="26" t="s">
        <v>67</v>
      </c>
      <c r="F52" s="25">
        <v>2001</v>
      </c>
      <c r="G52" s="27" t="s">
        <v>68</v>
      </c>
      <c r="H52" s="25">
        <v>40</v>
      </c>
      <c r="I52" s="25">
        <v>4</v>
      </c>
      <c r="J52" s="67">
        <v>5.25</v>
      </c>
      <c r="K52" s="67">
        <v>5.25</v>
      </c>
      <c r="L52" s="67">
        <v>5.25</v>
      </c>
      <c r="M52" s="72">
        <f t="shared" si="16"/>
        <v>0</v>
      </c>
      <c r="N52" s="72">
        <f t="shared" si="17"/>
        <v>0</v>
      </c>
      <c r="O52" s="44">
        <f t="shared" si="18"/>
        <v>0</v>
      </c>
      <c r="P52" s="70"/>
      <c r="Q52" s="69"/>
      <c r="R52" s="69"/>
      <c r="S52" s="69"/>
      <c r="T52" s="70"/>
      <c r="U52" s="70"/>
      <c r="V52" s="70"/>
      <c r="W52" s="70"/>
      <c r="X52" s="50"/>
      <c r="Y52" s="50"/>
      <c r="Z52" s="50"/>
      <c r="AA52" s="50"/>
      <c r="AB52" s="69"/>
      <c r="AC52" s="69"/>
      <c r="AD52" s="69"/>
      <c r="AE52" s="69">
        <v>4.9800000000000004</v>
      </c>
      <c r="AF52" s="69">
        <v>0</v>
      </c>
      <c r="AG52" s="69">
        <v>7.99</v>
      </c>
      <c r="AH52" s="69">
        <v>8</v>
      </c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48"/>
      <c r="BA52" s="45"/>
      <c r="BC52" s="31"/>
      <c r="BJ52" s="22"/>
      <c r="BM52" s="22"/>
      <c r="BN52" s="22"/>
      <c r="BO52" s="46"/>
      <c r="BP52" s="46"/>
      <c r="BQ52" s="46"/>
      <c r="BR52" s="46"/>
      <c r="BS52" s="46"/>
      <c r="BT52" s="46"/>
      <c r="BU52" s="47"/>
      <c r="BV52" s="47"/>
      <c r="BW52" s="47"/>
      <c r="BX52" s="47"/>
      <c r="BY52" s="47"/>
      <c r="BZ52" s="47"/>
      <c r="CA52" s="34"/>
      <c r="CB52" s="34"/>
      <c r="CC52" s="34"/>
      <c r="CD52" s="34"/>
      <c r="CE52" s="34"/>
      <c r="CF52" s="34"/>
    </row>
    <row r="53" spans="1:84" x14ac:dyDescent="0.2">
      <c r="A53" s="36">
        <v>37166</v>
      </c>
      <c r="B53" s="25">
        <v>24</v>
      </c>
      <c r="C53" s="25" t="s">
        <v>170</v>
      </c>
      <c r="D53" s="25">
        <v>2</v>
      </c>
      <c r="E53" s="26" t="s">
        <v>67</v>
      </c>
      <c r="F53" s="25">
        <v>2001</v>
      </c>
      <c r="G53" s="27" t="s">
        <v>68</v>
      </c>
      <c r="H53" s="25">
        <v>40</v>
      </c>
      <c r="I53" s="25">
        <v>4</v>
      </c>
      <c r="J53" s="67">
        <v>1.575</v>
      </c>
      <c r="K53" s="67">
        <v>1.575</v>
      </c>
      <c r="L53" s="67">
        <v>1.575</v>
      </c>
      <c r="M53" s="72">
        <f t="shared" si="16"/>
        <v>0</v>
      </c>
      <c r="N53" s="72">
        <f t="shared" si="17"/>
        <v>0</v>
      </c>
      <c r="O53" s="44">
        <f t="shared" si="18"/>
        <v>0</v>
      </c>
      <c r="P53" s="70"/>
      <c r="Q53" s="69"/>
      <c r="R53" s="69"/>
      <c r="S53" s="69"/>
      <c r="T53" s="70"/>
      <c r="U53" s="70"/>
      <c r="V53" s="70"/>
      <c r="W53" s="70"/>
      <c r="X53" s="50"/>
      <c r="Y53" s="50"/>
      <c r="Z53" s="50"/>
      <c r="AA53" s="50"/>
      <c r="AB53" s="69"/>
      <c r="AC53" s="69"/>
      <c r="AD53" s="69"/>
      <c r="AE53" s="69">
        <v>7</v>
      </c>
      <c r="AF53" s="69">
        <v>0</v>
      </c>
      <c r="AG53" s="69">
        <v>4.3899999999999997</v>
      </c>
      <c r="AH53" s="69">
        <v>6.5</v>
      </c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48"/>
      <c r="BA53" s="45"/>
      <c r="BC53" s="31"/>
      <c r="BJ53" s="22"/>
      <c r="BM53" s="22"/>
      <c r="BN53" s="22"/>
      <c r="BO53" s="46"/>
      <c r="BP53" s="46"/>
      <c r="BQ53" s="46"/>
      <c r="BR53" s="46"/>
      <c r="BS53" s="46"/>
      <c r="BT53" s="46"/>
      <c r="BU53" s="47"/>
      <c r="BV53" s="47"/>
      <c r="BW53" s="47"/>
      <c r="BX53" s="47"/>
      <c r="BY53" s="47"/>
      <c r="BZ53" s="47"/>
      <c r="CA53" s="34"/>
      <c r="CB53" s="34"/>
      <c r="CC53" s="34"/>
      <c r="CD53" s="34"/>
      <c r="CE53" s="34"/>
      <c r="CF53" s="34"/>
    </row>
    <row r="54" spans="1:84" x14ac:dyDescent="0.2">
      <c r="A54" s="36">
        <v>37167</v>
      </c>
      <c r="B54" s="25">
        <v>1</v>
      </c>
      <c r="C54" s="25" t="s">
        <v>170</v>
      </c>
      <c r="D54" s="25">
        <v>3</v>
      </c>
      <c r="E54" s="26" t="s">
        <v>120</v>
      </c>
      <c r="F54" s="25">
        <v>2001</v>
      </c>
      <c r="G54" s="27" t="s">
        <v>68</v>
      </c>
      <c r="H54" s="25">
        <v>40</v>
      </c>
      <c r="I54" s="25">
        <v>4</v>
      </c>
      <c r="J54" s="67">
        <v>2.8075000000000001</v>
      </c>
      <c r="K54" s="67">
        <v>2.8075000000000001</v>
      </c>
      <c r="L54" s="67">
        <v>2.8075000000000001</v>
      </c>
      <c r="M54" s="72">
        <f t="shared" si="16"/>
        <v>0</v>
      </c>
      <c r="N54" s="72">
        <f t="shared" si="17"/>
        <v>0</v>
      </c>
      <c r="O54" s="44">
        <f t="shared" si="18"/>
        <v>0</v>
      </c>
      <c r="P54" s="70"/>
      <c r="Q54" s="69"/>
      <c r="R54" s="69"/>
      <c r="S54" s="69"/>
      <c r="T54" s="70"/>
      <c r="U54" s="70"/>
      <c r="V54" s="70"/>
      <c r="W54" s="70"/>
      <c r="X54" s="50"/>
      <c r="Y54" s="50"/>
      <c r="Z54" s="50"/>
      <c r="AA54" s="50"/>
      <c r="AB54" s="69"/>
      <c r="AC54" s="69"/>
      <c r="AD54" s="69"/>
      <c r="AE54" s="69">
        <v>7</v>
      </c>
      <c r="AF54" s="69">
        <v>0</v>
      </c>
      <c r="AG54" s="69">
        <v>5.97</v>
      </c>
      <c r="AH54" s="69">
        <v>4.99</v>
      </c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48"/>
      <c r="BA54" s="45"/>
      <c r="BC54" s="31"/>
      <c r="BJ54" s="22"/>
      <c r="BM54" s="22"/>
      <c r="BN54" s="22"/>
      <c r="BO54" s="46"/>
      <c r="BP54" s="46"/>
      <c r="BQ54" s="46"/>
      <c r="BR54" s="46"/>
      <c r="BS54" s="46"/>
      <c r="BT54" s="46"/>
      <c r="BU54" s="47"/>
      <c r="BV54" s="47"/>
      <c r="BW54" s="47"/>
      <c r="BX54" s="47"/>
      <c r="BY54" s="47"/>
      <c r="BZ54" s="47"/>
      <c r="CA54" s="34"/>
      <c r="CB54" s="34"/>
      <c r="CC54" s="34"/>
      <c r="CD54" s="34"/>
      <c r="CE54" s="34"/>
      <c r="CF54" s="34"/>
    </row>
    <row r="55" spans="1:84" x14ac:dyDescent="0.2">
      <c r="A55" s="36">
        <v>37167</v>
      </c>
      <c r="B55" s="25">
        <v>2</v>
      </c>
      <c r="C55" s="25" t="s">
        <v>170</v>
      </c>
      <c r="D55" s="25">
        <v>3</v>
      </c>
      <c r="E55" s="26" t="s">
        <v>120</v>
      </c>
      <c r="F55" s="25">
        <v>2001</v>
      </c>
      <c r="G55" s="27" t="s">
        <v>68</v>
      </c>
      <c r="H55" s="25">
        <v>40</v>
      </c>
      <c r="I55" s="25">
        <v>4</v>
      </c>
      <c r="J55" s="67">
        <v>6.9</v>
      </c>
      <c r="K55" s="67">
        <v>6.9</v>
      </c>
      <c r="L55" s="67">
        <v>6.9</v>
      </c>
      <c r="M55" s="72">
        <f t="shared" si="16"/>
        <v>0</v>
      </c>
      <c r="N55" s="72">
        <f t="shared" si="17"/>
        <v>0</v>
      </c>
      <c r="O55" s="44">
        <f t="shared" si="18"/>
        <v>0</v>
      </c>
      <c r="P55" s="70"/>
      <c r="Q55" s="69"/>
      <c r="R55" s="69"/>
      <c r="S55" s="69"/>
      <c r="T55" s="70"/>
      <c r="U55" s="70"/>
      <c r="V55" s="70"/>
      <c r="W55" s="70"/>
      <c r="X55" s="50"/>
      <c r="Y55" s="50"/>
      <c r="Z55" s="50"/>
      <c r="AA55" s="50"/>
      <c r="AB55" s="69"/>
      <c r="AC55" s="69"/>
      <c r="AD55" s="69"/>
      <c r="AE55" s="69">
        <v>7</v>
      </c>
      <c r="AF55" s="69">
        <v>0</v>
      </c>
      <c r="AG55" s="69">
        <v>4.97</v>
      </c>
      <c r="AH55" s="69">
        <v>4.99</v>
      </c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48"/>
      <c r="BA55" s="45"/>
      <c r="BC55" s="31"/>
      <c r="BJ55" s="22"/>
      <c r="BM55" s="22"/>
      <c r="BN55" s="22"/>
      <c r="BO55" s="46"/>
      <c r="BP55" s="46"/>
      <c r="BQ55" s="46"/>
      <c r="BR55" s="46"/>
      <c r="BS55" s="46"/>
      <c r="BT55" s="46"/>
      <c r="BU55" s="47"/>
      <c r="BV55" s="47"/>
      <c r="BW55" s="47"/>
      <c r="BX55" s="47"/>
      <c r="BY55" s="47"/>
      <c r="BZ55" s="47"/>
      <c r="CA55" s="34"/>
      <c r="CB55" s="34"/>
      <c r="CC55" s="34"/>
      <c r="CD55" s="34"/>
      <c r="CE55" s="34"/>
      <c r="CF55" s="34"/>
    </row>
    <row r="56" spans="1:84" x14ac:dyDescent="0.2">
      <c r="A56" s="36">
        <v>37167</v>
      </c>
      <c r="B56" s="25">
        <v>3</v>
      </c>
      <c r="C56" s="25" t="s">
        <v>170</v>
      </c>
      <c r="D56" s="25">
        <v>3</v>
      </c>
      <c r="E56" s="26" t="s">
        <v>120</v>
      </c>
      <c r="F56" s="25">
        <v>2001</v>
      </c>
      <c r="G56" s="27" t="s">
        <v>68</v>
      </c>
      <c r="H56" s="25">
        <v>40</v>
      </c>
      <c r="I56" s="25">
        <v>4</v>
      </c>
      <c r="J56" s="67">
        <v>2.125</v>
      </c>
      <c r="K56" s="67">
        <v>2.125</v>
      </c>
      <c r="L56" s="67">
        <v>2.125</v>
      </c>
      <c r="M56" s="72">
        <f t="shared" si="16"/>
        <v>0</v>
      </c>
      <c r="N56" s="72">
        <f t="shared" si="17"/>
        <v>0</v>
      </c>
      <c r="O56" s="44">
        <f t="shared" si="18"/>
        <v>0</v>
      </c>
      <c r="P56" s="70"/>
      <c r="Q56" s="69"/>
      <c r="R56" s="69"/>
      <c r="S56" s="69"/>
      <c r="T56" s="70"/>
      <c r="U56" s="70"/>
      <c r="V56" s="70"/>
      <c r="W56" s="70"/>
      <c r="X56" s="50"/>
      <c r="Y56" s="50"/>
      <c r="Z56" s="50"/>
      <c r="AA56" s="50"/>
      <c r="AB56" s="69"/>
      <c r="AC56" s="69"/>
      <c r="AD56" s="69"/>
      <c r="AE56" s="69">
        <v>7</v>
      </c>
      <c r="AF56" s="69">
        <v>0</v>
      </c>
      <c r="AG56" s="69">
        <v>3</v>
      </c>
      <c r="AH56" s="69">
        <v>4.99</v>
      </c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48"/>
      <c r="BA56" s="45"/>
      <c r="BC56" s="31"/>
      <c r="BJ56" s="22"/>
      <c r="BM56" s="22"/>
      <c r="BN56" s="22"/>
      <c r="BO56" s="46"/>
      <c r="BP56" s="46"/>
      <c r="BQ56" s="46"/>
      <c r="BR56" s="46"/>
      <c r="BS56" s="46"/>
      <c r="BT56" s="46"/>
      <c r="BU56" s="47"/>
      <c r="BV56" s="47"/>
      <c r="BW56" s="47"/>
      <c r="BX56" s="47"/>
      <c r="BY56" s="47"/>
      <c r="BZ56" s="47"/>
      <c r="CA56" s="34"/>
      <c r="CB56" s="34"/>
      <c r="CC56" s="34"/>
      <c r="CD56" s="34"/>
      <c r="CE56" s="34"/>
      <c r="CF56" s="34"/>
    </row>
    <row r="57" spans="1:84" x14ac:dyDescent="0.2">
      <c r="A57" s="36">
        <v>37167</v>
      </c>
      <c r="B57" s="25">
        <v>4</v>
      </c>
      <c r="C57" s="25" t="s">
        <v>170</v>
      </c>
      <c r="D57" s="25">
        <v>3</v>
      </c>
      <c r="E57" s="26" t="s">
        <v>120</v>
      </c>
      <c r="F57" s="25">
        <v>2001</v>
      </c>
      <c r="G57" s="27" t="s">
        <v>68</v>
      </c>
      <c r="H57" s="25">
        <v>40</v>
      </c>
      <c r="I57" s="25">
        <v>4</v>
      </c>
      <c r="J57" s="67">
        <v>9.2200000000000006</v>
      </c>
      <c r="K57" s="67">
        <v>9.2200000000000006</v>
      </c>
      <c r="L57" s="67">
        <v>9.2200000000000006</v>
      </c>
      <c r="M57" s="72">
        <f t="shared" si="16"/>
        <v>0</v>
      </c>
      <c r="N57" s="72">
        <f t="shared" si="17"/>
        <v>0</v>
      </c>
      <c r="O57" s="44">
        <f t="shared" si="18"/>
        <v>0</v>
      </c>
      <c r="P57" s="70"/>
      <c r="Q57" s="69"/>
      <c r="R57" s="69"/>
      <c r="S57" s="69"/>
      <c r="T57" s="70"/>
      <c r="U57" s="70"/>
      <c r="V57" s="70"/>
      <c r="W57" s="70"/>
      <c r="X57" s="50"/>
      <c r="Y57" s="50"/>
      <c r="Z57" s="50"/>
      <c r="AA57" s="50"/>
      <c r="AB57" s="69"/>
      <c r="AC57" s="69"/>
      <c r="AD57" s="69"/>
      <c r="AE57" s="69">
        <v>7</v>
      </c>
      <c r="AF57" s="69">
        <v>0</v>
      </c>
      <c r="AG57" s="69">
        <v>3</v>
      </c>
      <c r="AH57" s="69">
        <v>4.99</v>
      </c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48"/>
      <c r="BA57" s="45"/>
      <c r="BC57" s="31"/>
      <c r="BJ57" s="22"/>
      <c r="BM57" s="22"/>
      <c r="BN57" s="22"/>
      <c r="BO57" s="46"/>
      <c r="BP57" s="46"/>
      <c r="BQ57" s="46"/>
      <c r="BR57" s="46"/>
      <c r="BS57" s="46"/>
      <c r="BT57" s="46"/>
      <c r="BU57" s="47"/>
      <c r="BV57" s="47"/>
      <c r="BW57" s="47"/>
      <c r="BX57" s="47"/>
      <c r="BY57" s="47"/>
      <c r="BZ57" s="47"/>
      <c r="CA57" s="34"/>
      <c r="CB57" s="34"/>
      <c r="CC57" s="34"/>
      <c r="CD57" s="34"/>
      <c r="CE57" s="34"/>
      <c r="CF57" s="34"/>
    </row>
    <row r="58" spans="1:84" x14ac:dyDescent="0.2">
      <c r="A58" s="36">
        <v>37167</v>
      </c>
      <c r="B58" s="25">
        <v>5</v>
      </c>
      <c r="C58" s="25" t="s">
        <v>170</v>
      </c>
      <c r="D58" s="25">
        <v>3</v>
      </c>
      <c r="E58" s="26" t="s">
        <v>120</v>
      </c>
      <c r="F58" s="25">
        <v>2001</v>
      </c>
      <c r="G58" s="27" t="s">
        <v>68</v>
      </c>
      <c r="H58" s="25">
        <v>40</v>
      </c>
      <c r="I58" s="25">
        <v>4</v>
      </c>
      <c r="J58" s="67">
        <v>11.555</v>
      </c>
      <c r="K58" s="67">
        <v>11.555</v>
      </c>
      <c r="L58" s="67">
        <v>11.555</v>
      </c>
      <c r="M58" s="72">
        <f t="shared" si="16"/>
        <v>0</v>
      </c>
      <c r="N58" s="72">
        <f t="shared" si="17"/>
        <v>0</v>
      </c>
      <c r="O58" s="44">
        <f t="shared" si="18"/>
        <v>0</v>
      </c>
      <c r="P58" s="70"/>
      <c r="Q58" s="69"/>
      <c r="R58" s="69"/>
      <c r="S58" s="69"/>
      <c r="T58" s="70"/>
      <c r="U58" s="70"/>
      <c r="V58" s="70"/>
      <c r="W58" s="70"/>
      <c r="X58" s="50"/>
      <c r="Y58" s="50"/>
      <c r="Z58" s="50"/>
      <c r="AA58" s="50"/>
      <c r="AB58" s="69"/>
      <c r="AC58" s="69"/>
      <c r="AD58" s="69"/>
      <c r="AE58" s="69">
        <v>7</v>
      </c>
      <c r="AF58" s="69">
        <v>0</v>
      </c>
      <c r="AG58" s="69">
        <v>3</v>
      </c>
      <c r="AH58" s="69">
        <v>4.99</v>
      </c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48"/>
      <c r="BA58" s="45"/>
      <c r="BC58" s="31"/>
      <c r="BJ58" s="22"/>
      <c r="BM58" s="22"/>
      <c r="BN58" s="22"/>
      <c r="BO58" s="46"/>
      <c r="BP58" s="46"/>
      <c r="BQ58" s="46"/>
      <c r="BR58" s="46"/>
      <c r="BS58" s="46"/>
      <c r="BT58" s="46"/>
      <c r="BU58" s="47"/>
      <c r="BV58" s="47"/>
      <c r="BW58" s="47"/>
      <c r="BX58" s="47"/>
      <c r="BY58" s="47"/>
      <c r="BZ58" s="47"/>
      <c r="CA58" s="34"/>
      <c r="CB58" s="34"/>
      <c r="CC58" s="34"/>
      <c r="CD58" s="34"/>
      <c r="CE58" s="34"/>
      <c r="CF58" s="34"/>
    </row>
    <row r="59" spans="1:84" x14ac:dyDescent="0.2">
      <c r="A59" s="36">
        <v>37167</v>
      </c>
      <c r="B59" s="25">
        <v>6</v>
      </c>
      <c r="C59" s="25" t="s">
        <v>170</v>
      </c>
      <c r="D59" s="25">
        <v>3</v>
      </c>
      <c r="E59" s="26" t="s">
        <v>120</v>
      </c>
      <c r="F59" s="25">
        <v>2001</v>
      </c>
      <c r="G59" s="27" t="s">
        <v>68</v>
      </c>
      <c r="H59" s="25">
        <v>40</v>
      </c>
      <c r="I59" s="25">
        <v>4</v>
      </c>
      <c r="J59" s="67">
        <v>19.5</v>
      </c>
      <c r="K59" s="67">
        <v>19.5</v>
      </c>
      <c r="L59" s="67">
        <v>19.5</v>
      </c>
      <c r="M59" s="72">
        <f t="shared" si="16"/>
        <v>0</v>
      </c>
      <c r="N59" s="72">
        <f t="shared" si="17"/>
        <v>0</v>
      </c>
      <c r="O59" s="44">
        <f t="shared" si="18"/>
        <v>0</v>
      </c>
      <c r="P59" s="70"/>
      <c r="Q59" s="69"/>
      <c r="R59" s="69"/>
      <c r="S59" s="69"/>
      <c r="T59" s="70"/>
      <c r="U59" s="70"/>
      <c r="V59" s="70"/>
      <c r="W59" s="70"/>
      <c r="X59" s="50"/>
      <c r="Y59" s="50"/>
      <c r="Z59" s="50"/>
      <c r="AA59" s="50"/>
      <c r="AB59" s="69"/>
      <c r="AC59" s="69"/>
      <c r="AD59" s="69"/>
      <c r="AE59" s="69">
        <v>7</v>
      </c>
      <c r="AF59" s="69">
        <v>0</v>
      </c>
      <c r="AG59" s="69">
        <v>3</v>
      </c>
      <c r="AH59" s="69">
        <v>4.99</v>
      </c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48"/>
      <c r="BA59" s="45"/>
      <c r="BC59" s="31"/>
      <c r="BJ59" s="22"/>
      <c r="BM59" s="22"/>
      <c r="BN59" s="22"/>
      <c r="BO59" s="46"/>
      <c r="BP59" s="46"/>
      <c r="BQ59" s="46"/>
      <c r="BR59" s="46"/>
      <c r="BS59" s="46"/>
      <c r="BT59" s="46"/>
      <c r="BU59" s="47"/>
      <c r="BV59" s="47"/>
      <c r="BW59" s="47"/>
      <c r="BX59" s="47"/>
      <c r="BY59" s="47"/>
      <c r="BZ59" s="47"/>
      <c r="CA59" s="34"/>
      <c r="CB59" s="34"/>
      <c r="CC59" s="34"/>
      <c r="CD59" s="34"/>
      <c r="CE59" s="34"/>
      <c r="CF59" s="34"/>
    </row>
    <row r="60" spans="1:84" x14ac:dyDescent="0.2">
      <c r="A60" s="36">
        <v>37167</v>
      </c>
      <c r="B60" s="25">
        <v>7</v>
      </c>
      <c r="C60" s="25" t="s">
        <v>170</v>
      </c>
      <c r="D60" s="25">
        <v>3</v>
      </c>
      <c r="E60" s="26" t="s">
        <v>120</v>
      </c>
      <c r="F60" s="25">
        <v>2001</v>
      </c>
      <c r="G60" s="27" t="s">
        <v>68</v>
      </c>
      <c r="H60" s="25">
        <v>40</v>
      </c>
      <c r="I60" s="25">
        <v>4</v>
      </c>
      <c r="J60" s="67">
        <v>8.0625</v>
      </c>
      <c r="K60" s="67">
        <v>8.0625</v>
      </c>
      <c r="L60" s="67">
        <v>8.0625</v>
      </c>
      <c r="M60" s="72">
        <f t="shared" si="16"/>
        <v>0</v>
      </c>
      <c r="N60" s="72">
        <f t="shared" si="17"/>
        <v>0</v>
      </c>
      <c r="O60" s="44">
        <f t="shared" si="18"/>
        <v>0</v>
      </c>
      <c r="P60" s="70"/>
      <c r="Q60" s="69"/>
      <c r="R60" s="69"/>
      <c r="S60" s="69"/>
      <c r="T60" s="70"/>
      <c r="U60" s="70"/>
      <c r="V60" s="70"/>
      <c r="W60" s="70"/>
      <c r="X60" s="50"/>
      <c r="Y60" s="50"/>
      <c r="Z60" s="50"/>
      <c r="AA60" s="50"/>
      <c r="AB60" s="69"/>
      <c r="AC60" s="69"/>
      <c r="AD60" s="69"/>
      <c r="AE60" s="69">
        <v>4.4800000000000004</v>
      </c>
      <c r="AF60" s="69">
        <v>0</v>
      </c>
      <c r="AG60" s="69">
        <v>3.99</v>
      </c>
      <c r="AH60" s="69">
        <v>6.99</v>
      </c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48"/>
      <c r="BA60" s="45"/>
      <c r="BC60" s="31"/>
      <c r="BJ60" s="22"/>
      <c r="BM60" s="22"/>
      <c r="BN60" s="22"/>
      <c r="BO60" s="46"/>
      <c r="BP60" s="46"/>
      <c r="BQ60" s="46"/>
      <c r="BR60" s="46"/>
      <c r="BS60" s="46"/>
      <c r="BT60" s="46"/>
      <c r="BU60" s="47"/>
      <c r="BV60" s="47"/>
      <c r="BW60" s="47"/>
      <c r="BX60" s="47"/>
      <c r="BY60" s="47"/>
      <c r="BZ60" s="47"/>
      <c r="CA60" s="34"/>
      <c r="CB60" s="34"/>
      <c r="CC60" s="34"/>
      <c r="CD60" s="34"/>
      <c r="CE60" s="34"/>
      <c r="CF60" s="34"/>
    </row>
    <row r="61" spans="1:84" x14ac:dyDescent="0.2">
      <c r="A61" s="36">
        <v>37167</v>
      </c>
      <c r="B61" s="25">
        <v>8</v>
      </c>
      <c r="C61" s="25" t="s">
        <v>170</v>
      </c>
      <c r="D61" s="25">
        <v>3</v>
      </c>
      <c r="E61" s="26" t="s">
        <v>120</v>
      </c>
      <c r="F61" s="25">
        <v>2001</v>
      </c>
      <c r="G61" s="27" t="s">
        <v>68</v>
      </c>
      <c r="H61" s="25">
        <v>40</v>
      </c>
      <c r="I61" s="25">
        <v>4</v>
      </c>
      <c r="J61" s="67">
        <v>19.4725</v>
      </c>
      <c r="K61" s="67">
        <v>19.4725</v>
      </c>
      <c r="L61" s="67">
        <v>19.4725</v>
      </c>
      <c r="M61" s="72">
        <f t="shared" si="16"/>
        <v>0</v>
      </c>
      <c r="N61" s="72">
        <f t="shared" si="17"/>
        <v>0</v>
      </c>
      <c r="O61" s="44">
        <f t="shared" si="18"/>
        <v>0</v>
      </c>
      <c r="P61" s="70"/>
      <c r="Q61" s="69"/>
      <c r="R61" s="69"/>
      <c r="S61" s="69"/>
      <c r="T61" s="70"/>
      <c r="U61" s="70"/>
      <c r="V61" s="70"/>
      <c r="W61" s="70"/>
      <c r="X61" s="50"/>
      <c r="Y61" s="50"/>
      <c r="Z61" s="50"/>
      <c r="AA61" s="50"/>
      <c r="AB61" s="69"/>
      <c r="AC61" s="69"/>
      <c r="AD61" s="69"/>
      <c r="AE61" s="69">
        <v>3.95</v>
      </c>
      <c r="AF61" s="69">
        <v>0</v>
      </c>
      <c r="AG61" s="69">
        <v>3.8</v>
      </c>
      <c r="AH61" s="69">
        <v>6.99</v>
      </c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48"/>
      <c r="BA61" s="45"/>
      <c r="BC61" s="31"/>
      <c r="BJ61" s="22"/>
      <c r="BM61" s="22"/>
      <c r="BN61" s="22"/>
      <c r="BO61" s="46"/>
      <c r="BP61" s="46"/>
      <c r="BQ61" s="46"/>
      <c r="BR61" s="46"/>
      <c r="BS61" s="46"/>
      <c r="BT61" s="46"/>
      <c r="BU61" s="47"/>
      <c r="BV61" s="47"/>
      <c r="BW61" s="47"/>
      <c r="BX61" s="47"/>
      <c r="BY61" s="47"/>
      <c r="BZ61" s="47"/>
      <c r="CA61" s="34"/>
      <c r="CB61" s="34"/>
      <c r="CC61" s="34"/>
      <c r="CD61" s="34"/>
      <c r="CE61" s="34"/>
      <c r="CF61" s="34"/>
    </row>
    <row r="62" spans="1:84" x14ac:dyDescent="0.2">
      <c r="A62" s="36">
        <v>37167</v>
      </c>
      <c r="B62" s="25">
        <v>9</v>
      </c>
      <c r="C62" s="25" t="s">
        <v>170</v>
      </c>
      <c r="D62" s="25">
        <v>3</v>
      </c>
      <c r="E62" s="26" t="s">
        <v>120</v>
      </c>
      <c r="F62" s="25">
        <v>2001</v>
      </c>
      <c r="G62" s="27" t="s">
        <v>68</v>
      </c>
      <c r="H62" s="25">
        <v>40</v>
      </c>
      <c r="I62" s="25">
        <v>4</v>
      </c>
      <c r="J62" s="67">
        <v>3.03</v>
      </c>
      <c r="K62" s="67">
        <v>3.03</v>
      </c>
      <c r="L62" s="67">
        <v>3.03</v>
      </c>
      <c r="M62" s="72">
        <f t="shared" si="16"/>
        <v>0</v>
      </c>
      <c r="N62" s="72">
        <f t="shared" si="17"/>
        <v>0</v>
      </c>
      <c r="O62" s="44">
        <f t="shared" si="18"/>
        <v>0</v>
      </c>
      <c r="P62" s="70"/>
      <c r="Q62" s="69"/>
      <c r="R62" s="69"/>
      <c r="S62" s="69"/>
      <c r="T62" s="70"/>
      <c r="U62" s="70"/>
      <c r="V62" s="70"/>
      <c r="W62" s="70"/>
      <c r="X62" s="50"/>
      <c r="Y62" s="50"/>
      <c r="Z62" s="50"/>
      <c r="AA62" s="50"/>
      <c r="AB62" s="69"/>
      <c r="AC62" s="69"/>
      <c r="AD62" s="69"/>
      <c r="AE62" s="69">
        <v>4.08</v>
      </c>
      <c r="AF62" s="69">
        <v>0</v>
      </c>
      <c r="AG62" s="69">
        <v>4</v>
      </c>
      <c r="AH62" s="69">
        <v>6.99</v>
      </c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48"/>
      <c r="BA62" s="45"/>
      <c r="BC62" s="31"/>
      <c r="BJ62" s="22"/>
      <c r="BM62" s="22"/>
      <c r="BN62" s="22"/>
      <c r="BO62" s="46"/>
      <c r="BP62" s="46"/>
      <c r="BQ62" s="46"/>
      <c r="BR62" s="46"/>
      <c r="BS62" s="46"/>
      <c r="BT62" s="46"/>
      <c r="BU62" s="47"/>
      <c r="BV62" s="47"/>
      <c r="BW62" s="47"/>
      <c r="BX62" s="47"/>
      <c r="BY62" s="47"/>
      <c r="BZ62" s="47"/>
      <c r="CA62" s="34"/>
      <c r="CB62" s="34"/>
      <c r="CC62" s="34"/>
      <c r="CD62" s="34"/>
      <c r="CE62" s="34"/>
      <c r="CF62" s="34"/>
    </row>
    <row r="63" spans="1:84" x14ac:dyDescent="0.2">
      <c r="A63" s="36">
        <v>37167</v>
      </c>
      <c r="B63" s="25">
        <v>10</v>
      </c>
      <c r="C63" s="25" t="s">
        <v>170</v>
      </c>
      <c r="D63" s="25">
        <v>3</v>
      </c>
      <c r="E63" s="26" t="s">
        <v>120</v>
      </c>
      <c r="F63" s="25">
        <v>2001</v>
      </c>
      <c r="G63" s="27" t="s">
        <v>68</v>
      </c>
      <c r="H63" s="25">
        <v>40</v>
      </c>
      <c r="I63" s="25">
        <v>4</v>
      </c>
      <c r="J63" s="67">
        <v>4.2750000000000004</v>
      </c>
      <c r="K63" s="67">
        <v>4.2750000000000004</v>
      </c>
      <c r="L63" s="67">
        <v>4.2750000000000004</v>
      </c>
      <c r="M63" s="72">
        <f t="shared" si="16"/>
        <v>0</v>
      </c>
      <c r="N63" s="72">
        <f t="shared" si="17"/>
        <v>0</v>
      </c>
      <c r="O63" s="44">
        <f t="shared" si="18"/>
        <v>0</v>
      </c>
      <c r="P63" s="70"/>
      <c r="Q63" s="69"/>
      <c r="R63" s="69"/>
      <c r="S63" s="69"/>
      <c r="T63" s="70"/>
      <c r="U63" s="70"/>
      <c r="V63" s="70"/>
      <c r="W63" s="70"/>
      <c r="X63" s="50"/>
      <c r="Y63" s="50"/>
      <c r="Z63" s="50"/>
      <c r="AA63" s="50"/>
      <c r="AB63" s="69"/>
      <c r="AC63" s="69"/>
      <c r="AD63" s="69"/>
      <c r="AE63" s="69">
        <v>3</v>
      </c>
      <c r="AF63" s="69">
        <v>0</v>
      </c>
      <c r="AG63" s="69">
        <v>4.25</v>
      </c>
      <c r="AH63" s="69">
        <v>7.99</v>
      </c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48"/>
      <c r="BA63" s="45"/>
      <c r="BC63" s="31"/>
      <c r="BJ63" s="22"/>
      <c r="BM63" s="22"/>
      <c r="BN63" s="22"/>
      <c r="BO63" s="46"/>
      <c r="BP63" s="46"/>
      <c r="BQ63" s="46"/>
      <c r="BR63" s="46"/>
      <c r="BS63" s="46"/>
      <c r="BT63" s="46"/>
      <c r="BU63" s="47"/>
      <c r="BV63" s="47"/>
      <c r="BW63" s="47"/>
      <c r="BX63" s="47"/>
      <c r="BY63" s="47"/>
      <c r="BZ63" s="47"/>
      <c r="CA63" s="34"/>
      <c r="CB63" s="34"/>
      <c r="CC63" s="34"/>
      <c r="CD63" s="34"/>
      <c r="CE63" s="34"/>
      <c r="CF63" s="34"/>
    </row>
    <row r="64" spans="1:84" x14ac:dyDescent="0.2">
      <c r="A64" s="36">
        <v>37167</v>
      </c>
      <c r="B64" s="25">
        <v>11</v>
      </c>
      <c r="C64" s="25" t="s">
        <v>170</v>
      </c>
      <c r="D64" s="25">
        <v>3</v>
      </c>
      <c r="E64" s="26" t="s">
        <v>120</v>
      </c>
      <c r="F64" s="25">
        <v>2001</v>
      </c>
      <c r="G64" s="27" t="s">
        <v>68</v>
      </c>
      <c r="H64" s="25">
        <v>40</v>
      </c>
      <c r="I64" s="25">
        <v>4</v>
      </c>
      <c r="J64" s="67">
        <v>13.8</v>
      </c>
      <c r="K64" s="67">
        <v>13.8</v>
      </c>
      <c r="L64" s="67">
        <v>13.8</v>
      </c>
      <c r="M64" s="72">
        <f t="shared" si="16"/>
        <v>0</v>
      </c>
      <c r="N64" s="72">
        <f t="shared" si="17"/>
        <v>0</v>
      </c>
      <c r="O64" s="44">
        <f t="shared" si="18"/>
        <v>0</v>
      </c>
      <c r="P64" s="70"/>
      <c r="Q64" s="69"/>
      <c r="R64" s="69"/>
      <c r="S64" s="69"/>
      <c r="T64" s="70"/>
      <c r="U64" s="70"/>
      <c r="V64" s="70"/>
      <c r="W64" s="70"/>
      <c r="X64" s="50"/>
      <c r="Y64" s="50"/>
      <c r="Z64" s="50"/>
      <c r="AA64" s="50"/>
      <c r="AB64" s="69"/>
      <c r="AC64" s="69"/>
      <c r="AD64" s="69"/>
      <c r="AE64" s="69">
        <v>2.95</v>
      </c>
      <c r="AF64" s="69">
        <v>0</v>
      </c>
      <c r="AG64" s="69">
        <v>5</v>
      </c>
      <c r="AH64" s="69">
        <v>10</v>
      </c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48"/>
      <c r="BA64" s="45"/>
      <c r="BC64" s="31"/>
      <c r="BJ64" s="22"/>
      <c r="BM64" s="22"/>
      <c r="BN64" s="22"/>
      <c r="BO64" s="46"/>
      <c r="BP64" s="46"/>
      <c r="BQ64" s="46"/>
      <c r="BR64" s="46"/>
      <c r="BS64" s="46"/>
      <c r="BT64" s="46"/>
      <c r="BU64" s="47"/>
      <c r="BV64" s="47"/>
      <c r="BW64" s="47"/>
      <c r="BX64" s="47"/>
      <c r="BY64" s="47"/>
      <c r="BZ64" s="47"/>
      <c r="CA64" s="34"/>
      <c r="CB64" s="34"/>
      <c r="CC64" s="34"/>
      <c r="CD64" s="34"/>
      <c r="CE64" s="34"/>
      <c r="CF64" s="34"/>
    </row>
    <row r="65" spans="1:84" x14ac:dyDescent="0.2">
      <c r="A65" s="36">
        <v>37167</v>
      </c>
      <c r="B65" s="25">
        <v>12</v>
      </c>
      <c r="C65" s="25" t="s">
        <v>170</v>
      </c>
      <c r="D65" s="25">
        <v>3</v>
      </c>
      <c r="E65" s="26" t="s">
        <v>120</v>
      </c>
      <c r="F65" s="25">
        <v>2001</v>
      </c>
      <c r="G65" s="27" t="s">
        <v>68</v>
      </c>
      <c r="H65" s="25">
        <v>40</v>
      </c>
      <c r="I65" s="25">
        <v>4</v>
      </c>
      <c r="J65" s="67">
        <v>14.175000000000001</v>
      </c>
      <c r="K65" s="67">
        <v>14.175000000000001</v>
      </c>
      <c r="L65" s="67">
        <v>14.175000000000001</v>
      </c>
      <c r="M65" s="72">
        <f t="shared" si="16"/>
        <v>0</v>
      </c>
      <c r="N65" s="72">
        <f t="shared" si="17"/>
        <v>0</v>
      </c>
      <c r="O65" s="44">
        <f t="shared" si="18"/>
        <v>0</v>
      </c>
      <c r="P65" s="70"/>
      <c r="Q65" s="69"/>
      <c r="R65" s="69"/>
      <c r="S65" s="69"/>
      <c r="T65" s="70"/>
      <c r="U65" s="70"/>
      <c r="V65" s="70"/>
      <c r="W65" s="70"/>
      <c r="X65" s="50"/>
      <c r="Y65" s="50"/>
      <c r="Z65" s="50"/>
      <c r="AA65" s="50"/>
      <c r="AB65" s="69"/>
      <c r="AC65" s="69"/>
      <c r="AD65" s="69"/>
      <c r="AE65" s="69">
        <v>3</v>
      </c>
      <c r="AF65" s="69">
        <v>0</v>
      </c>
      <c r="AG65" s="69">
        <v>5.25</v>
      </c>
      <c r="AH65" s="69">
        <v>10.95</v>
      </c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48"/>
      <c r="BA65" s="45"/>
      <c r="BC65" s="31"/>
      <c r="BJ65" s="22"/>
      <c r="BM65" s="22"/>
      <c r="BN65" s="22"/>
      <c r="BO65" s="46"/>
      <c r="BP65" s="46"/>
      <c r="BQ65" s="46"/>
      <c r="BR65" s="46"/>
      <c r="BS65" s="46"/>
      <c r="BT65" s="46"/>
      <c r="BU65" s="47"/>
      <c r="BV65" s="47"/>
      <c r="BW65" s="47"/>
      <c r="BX65" s="47"/>
      <c r="BY65" s="47"/>
      <c r="BZ65" s="47"/>
      <c r="CA65" s="34"/>
      <c r="CB65" s="34"/>
      <c r="CC65" s="34"/>
      <c r="CD65" s="34"/>
      <c r="CE65" s="34"/>
      <c r="CF65" s="34"/>
    </row>
    <row r="66" spans="1:84" x14ac:dyDescent="0.2">
      <c r="A66" s="36">
        <v>37167</v>
      </c>
      <c r="B66" s="25">
        <v>13</v>
      </c>
      <c r="C66" s="25" t="s">
        <v>170</v>
      </c>
      <c r="D66" s="25">
        <v>3</v>
      </c>
      <c r="E66" s="26" t="s">
        <v>120</v>
      </c>
      <c r="F66" s="25">
        <v>2001</v>
      </c>
      <c r="G66" s="27" t="s">
        <v>68</v>
      </c>
      <c r="H66" s="25">
        <v>40</v>
      </c>
      <c r="I66" s="25">
        <v>4</v>
      </c>
      <c r="J66" s="67">
        <v>12.175000000000001</v>
      </c>
      <c r="K66" s="67">
        <v>12.175000000000001</v>
      </c>
      <c r="L66" s="67">
        <v>12.175000000000001</v>
      </c>
      <c r="M66" s="72">
        <f t="shared" si="16"/>
        <v>0</v>
      </c>
      <c r="N66" s="72">
        <f t="shared" si="17"/>
        <v>0</v>
      </c>
      <c r="O66" s="44">
        <f t="shared" si="18"/>
        <v>0</v>
      </c>
      <c r="P66" s="70"/>
      <c r="Q66" s="69"/>
      <c r="R66" s="69"/>
      <c r="S66" s="69"/>
      <c r="T66" s="70"/>
      <c r="U66" s="70"/>
      <c r="V66" s="70"/>
      <c r="W66" s="70"/>
      <c r="X66" s="50"/>
      <c r="Y66" s="50"/>
      <c r="Z66" s="50"/>
      <c r="AA66" s="50"/>
      <c r="AB66" s="69"/>
      <c r="AC66" s="69"/>
      <c r="AD66" s="69"/>
      <c r="AE66" s="69">
        <v>2.95</v>
      </c>
      <c r="AF66" s="69">
        <v>0</v>
      </c>
      <c r="AG66" s="69">
        <v>5.25</v>
      </c>
      <c r="AH66" s="69">
        <v>10.95</v>
      </c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48"/>
      <c r="BA66" s="45"/>
      <c r="BC66" s="31"/>
      <c r="BJ66" s="22"/>
      <c r="BM66" s="22"/>
      <c r="BN66" s="22"/>
      <c r="BO66" s="46"/>
      <c r="BP66" s="46"/>
      <c r="BQ66" s="46"/>
      <c r="BR66" s="46"/>
      <c r="BS66" s="46"/>
      <c r="BT66" s="46"/>
      <c r="BU66" s="47"/>
      <c r="BV66" s="47"/>
      <c r="BW66" s="47"/>
      <c r="BX66" s="47"/>
      <c r="BY66" s="47"/>
      <c r="BZ66" s="47"/>
      <c r="CA66" s="34"/>
      <c r="CB66" s="34"/>
      <c r="CC66" s="34"/>
      <c r="CD66" s="34"/>
      <c r="CE66" s="34"/>
      <c r="CF66" s="34"/>
    </row>
    <row r="67" spans="1:84" x14ac:dyDescent="0.2">
      <c r="A67" s="36">
        <v>37167</v>
      </c>
      <c r="B67" s="25">
        <v>14</v>
      </c>
      <c r="C67" s="25" t="s">
        <v>170</v>
      </c>
      <c r="D67" s="25">
        <v>3</v>
      </c>
      <c r="E67" s="26" t="s">
        <v>120</v>
      </c>
      <c r="F67" s="25">
        <v>2001</v>
      </c>
      <c r="G67" s="27" t="s">
        <v>68</v>
      </c>
      <c r="H67" s="25">
        <v>40</v>
      </c>
      <c r="I67" s="25">
        <v>4</v>
      </c>
      <c r="J67" s="67">
        <v>15.5175</v>
      </c>
      <c r="K67" s="67">
        <v>15.5175</v>
      </c>
      <c r="L67" s="67">
        <v>15.5175</v>
      </c>
      <c r="M67" s="72">
        <f t="shared" si="16"/>
        <v>0</v>
      </c>
      <c r="N67" s="72">
        <f t="shared" si="17"/>
        <v>0</v>
      </c>
      <c r="O67" s="44">
        <f t="shared" si="18"/>
        <v>0</v>
      </c>
      <c r="P67" s="70"/>
      <c r="Q67" s="69"/>
      <c r="R67" s="69"/>
      <c r="S67" s="69"/>
      <c r="T67" s="70"/>
      <c r="U67" s="70"/>
      <c r="V67" s="70"/>
      <c r="W67" s="70"/>
      <c r="X67" s="50"/>
      <c r="Y67" s="50"/>
      <c r="Z67" s="50"/>
      <c r="AA67" s="50"/>
      <c r="AB67" s="69"/>
      <c r="AC67" s="69"/>
      <c r="AD67" s="69"/>
      <c r="AE67" s="69">
        <v>2.97</v>
      </c>
      <c r="AF67" s="69">
        <v>0</v>
      </c>
      <c r="AG67" s="69">
        <v>5.25</v>
      </c>
      <c r="AH67" s="69">
        <v>15</v>
      </c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48"/>
      <c r="BA67" s="45"/>
      <c r="BC67" s="31"/>
      <c r="BJ67" s="22"/>
      <c r="BM67" s="22"/>
      <c r="BN67" s="22"/>
      <c r="BO67" s="46"/>
      <c r="BP67" s="46"/>
      <c r="BQ67" s="46"/>
      <c r="BR67" s="46"/>
      <c r="BS67" s="46"/>
      <c r="BT67" s="46"/>
      <c r="BU67" s="47"/>
      <c r="BV67" s="47"/>
      <c r="BW67" s="47"/>
      <c r="BX67" s="47"/>
      <c r="BY67" s="47"/>
      <c r="BZ67" s="47"/>
      <c r="CA67" s="34"/>
      <c r="CB67" s="34"/>
      <c r="CC67" s="34"/>
      <c r="CD67" s="34"/>
      <c r="CE67" s="34"/>
      <c r="CF67" s="34"/>
    </row>
    <row r="68" spans="1:84" x14ac:dyDescent="0.2">
      <c r="A68" s="36">
        <v>37167</v>
      </c>
      <c r="B68" s="25">
        <v>15</v>
      </c>
      <c r="C68" s="25" t="s">
        <v>170</v>
      </c>
      <c r="D68" s="25">
        <v>3</v>
      </c>
      <c r="E68" s="26" t="s">
        <v>120</v>
      </c>
      <c r="F68" s="25">
        <v>2001</v>
      </c>
      <c r="G68" s="27" t="s">
        <v>68</v>
      </c>
      <c r="H68" s="25">
        <v>40</v>
      </c>
      <c r="I68" s="25">
        <v>4</v>
      </c>
      <c r="J68" s="67">
        <v>14.375</v>
      </c>
      <c r="K68" s="67">
        <v>14.375</v>
      </c>
      <c r="L68" s="67">
        <v>14.375</v>
      </c>
      <c r="M68" s="72">
        <f t="shared" si="16"/>
        <v>0</v>
      </c>
      <c r="N68" s="72">
        <f t="shared" si="17"/>
        <v>0</v>
      </c>
      <c r="O68" s="44">
        <f t="shared" si="18"/>
        <v>0</v>
      </c>
      <c r="P68" s="70"/>
      <c r="Q68" s="69"/>
      <c r="R68" s="69"/>
      <c r="S68" s="69"/>
      <c r="T68" s="70"/>
      <c r="U68" s="70"/>
      <c r="V68" s="70"/>
      <c r="W68" s="70"/>
      <c r="X68" s="50"/>
      <c r="Y68" s="50"/>
      <c r="Z68" s="50"/>
      <c r="AA68" s="50"/>
      <c r="AB68" s="69"/>
      <c r="AC68" s="69"/>
      <c r="AD68" s="69"/>
      <c r="AE68" s="69">
        <v>2.95</v>
      </c>
      <c r="AF68" s="69">
        <v>0</v>
      </c>
      <c r="AG68" s="69">
        <v>5.25</v>
      </c>
      <c r="AH68" s="69">
        <v>18</v>
      </c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48"/>
      <c r="BA68" s="45"/>
      <c r="BC68" s="31"/>
      <c r="BJ68" s="22"/>
      <c r="BM68" s="22"/>
      <c r="BN68" s="22"/>
      <c r="BO68" s="46"/>
      <c r="BP68" s="46"/>
      <c r="BQ68" s="46"/>
      <c r="BR68" s="46"/>
      <c r="BS68" s="46"/>
      <c r="BT68" s="46"/>
      <c r="BU68" s="47"/>
      <c r="BV68" s="47"/>
      <c r="BW68" s="47"/>
      <c r="BX68" s="47"/>
      <c r="BY68" s="47"/>
      <c r="BZ68" s="47"/>
      <c r="CA68" s="34"/>
      <c r="CB68" s="34"/>
      <c r="CC68" s="34"/>
      <c r="CD68" s="34"/>
      <c r="CE68" s="34"/>
      <c r="CF68" s="34"/>
    </row>
    <row r="69" spans="1:84" x14ac:dyDescent="0.2">
      <c r="A69" s="36">
        <v>37167</v>
      </c>
      <c r="B69" s="25">
        <v>16</v>
      </c>
      <c r="C69" s="25" t="s">
        <v>170</v>
      </c>
      <c r="D69" s="25">
        <v>3</v>
      </c>
      <c r="E69" s="26" t="s">
        <v>120</v>
      </c>
      <c r="F69" s="25">
        <v>2001</v>
      </c>
      <c r="G69" s="27" t="s">
        <v>68</v>
      </c>
      <c r="H69" s="25">
        <v>40</v>
      </c>
      <c r="I69" s="25">
        <v>4</v>
      </c>
      <c r="J69" s="67">
        <v>10.77</v>
      </c>
      <c r="K69" s="67">
        <v>10.77</v>
      </c>
      <c r="L69" s="67">
        <v>10.77</v>
      </c>
      <c r="M69" s="72">
        <f t="shared" si="16"/>
        <v>0</v>
      </c>
      <c r="N69" s="72">
        <f t="shared" si="17"/>
        <v>0</v>
      </c>
      <c r="O69" s="44">
        <f t="shared" si="18"/>
        <v>0</v>
      </c>
      <c r="P69" s="70"/>
      <c r="Q69" s="69"/>
      <c r="R69" s="69"/>
      <c r="S69" s="69"/>
      <c r="T69" s="70"/>
      <c r="U69" s="70"/>
      <c r="V69" s="70"/>
      <c r="W69" s="70"/>
      <c r="X69" s="50"/>
      <c r="Y69" s="50"/>
      <c r="Z69" s="50"/>
      <c r="AA69" s="50"/>
      <c r="AB69" s="69"/>
      <c r="AC69" s="69"/>
      <c r="AD69" s="69"/>
      <c r="AE69" s="69">
        <v>2.95</v>
      </c>
      <c r="AF69" s="69">
        <v>0</v>
      </c>
      <c r="AG69" s="69">
        <v>5.25</v>
      </c>
      <c r="AH69" s="69">
        <v>18</v>
      </c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48"/>
      <c r="BA69" s="45"/>
      <c r="BC69" s="31"/>
      <c r="BJ69" s="22"/>
      <c r="BM69" s="22"/>
      <c r="BN69" s="22"/>
      <c r="BO69" s="46"/>
      <c r="BP69" s="46"/>
      <c r="BQ69" s="46"/>
      <c r="BR69" s="46"/>
      <c r="BS69" s="46"/>
      <c r="BT69" s="46"/>
      <c r="BU69" s="47"/>
      <c r="BV69" s="47"/>
      <c r="BW69" s="47"/>
      <c r="BX69" s="47"/>
      <c r="BY69" s="47"/>
      <c r="BZ69" s="47"/>
      <c r="CA69" s="34"/>
      <c r="CB69" s="34"/>
      <c r="CC69" s="34"/>
      <c r="CD69" s="34"/>
      <c r="CE69" s="34"/>
      <c r="CF69" s="34"/>
    </row>
    <row r="70" spans="1:84" x14ac:dyDescent="0.2">
      <c r="A70" s="36">
        <v>37167</v>
      </c>
      <c r="B70" s="25">
        <v>17</v>
      </c>
      <c r="C70" s="25" t="s">
        <v>170</v>
      </c>
      <c r="D70" s="25">
        <v>3</v>
      </c>
      <c r="E70" s="26" t="s">
        <v>120</v>
      </c>
      <c r="F70" s="25">
        <v>2001</v>
      </c>
      <c r="G70" s="27" t="s">
        <v>68</v>
      </c>
      <c r="H70" s="25">
        <v>40</v>
      </c>
      <c r="I70" s="25">
        <v>4</v>
      </c>
      <c r="J70" s="67">
        <v>7.0724999999999998</v>
      </c>
      <c r="K70" s="67">
        <v>7.0724999999999998</v>
      </c>
      <c r="L70" s="67">
        <v>7.0724999999999998</v>
      </c>
      <c r="M70" s="72">
        <f t="shared" si="16"/>
        <v>0</v>
      </c>
      <c r="N70" s="72">
        <f t="shared" si="17"/>
        <v>0</v>
      </c>
      <c r="O70" s="44">
        <f t="shared" si="18"/>
        <v>0</v>
      </c>
      <c r="P70" s="70"/>
      <c r="Q70" s="69"/>
      <c r="R70" s="69"/>
      <c r="S70" s="69"/>
      <c r="T70" s="70"/>
      <c r="U70" s="70"/>
      <c r="V70" s="70"/>
      <c r="W70" s="70"/>
      <c r="X70" s="50"/>
      <c r="Y70" s="50"/>
      <c r="Z70" s="50"/>
      <c r="AA70" s="50"/>
      <c r="AB70" s="69"/>
      <c r="AC70" s="69"/>
      <c r="AD70" s="69"/>
      <c r="AE70" s="69">
        <v>2.95</v>
      </c>
      <c r="AF70" s="69">
        <v>0</v>
      </c>
      <c r="AG70" s="69">
        <v>5.25</v>
      </c>
      <c r="AH70" s="69">
        <v>18</v>
      </c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48"/>
      <c r="BA70" s="45"/>
      <c r="BC70" s="31"/>
      <c r="BJ70" s="22"/>
      <c r="BM70" s="22"/>
      <c r="BN70" s="22"/>
      <c r="BO70" s="46"/>
      <c r="BP70" s="46"/>
      <c r="BQ70" s="46"/>
      <c r="BR70" s="46"/>
      <c r="BS70" s="46"/>
      <c r="BT70" s="46"/>
      <c r="BU70" s="47"/>
      <c r="BV70" s="47"/>
      <c r="BW70" s="47"/>
      <c r="BX70" s="47"/>
      <c r="BY70" s="47"/>
      <c r="BZ70" s="47"/>
      <c r="CA70" s="34"/>
      <c r="CB70" s="34"/>
      <c r="CC70" s="34"/>
      <c r="CD70" s="34"/>
      <c r="CE70" s="34"/>
      <c r="CF70" s="34"/>
    </row>
    <row r="71" spans="1:84" x14ac:dyDescent="0.2">
      <c r="A71" s="36">
        <v>37167</v>
      </c>
      <c r="B71" s="25">
        <v>18</v>
      </c>
      <c r="C71" s="25" t="s">
        <v>170</v>
      </c>
      <c r="D71" s="25">
        <v>3</v>
      </c>
      <c r="E71" s="26" t="s">
        <v>120</v>
      </c>
      <c r="F71" s="25">
        <v>2001</v>
      </c>
      <c r="G71" s="27" t="s">
        <v>68</v>
      </c>
      <c r="H71" s="25">
        <v>40</v>
      </c>
      <c r="I71" s="25">
        <v>4</v>
      </c>
      <c r="J71" s="67">
        <v>4.5824999999999996</v>
      </c>
      <c r="K71" s="67">
        <v>4.5824999999999996</v>
      </c>
      <c r="L71" s="67">
        <v>4.5824999999999996</v>
      </c>
      <c r="M71" s="72">
        <f t="shared" ref="M71:M134" si="26">J71-K71</f>
        <v>0</v>
      </c>
      <c r="N71" s="72">
        <f t="shared" ref="N71:N134" si="27">J71-L71</f>
        <v>0</v>
      </c>
      <c r="O71" s="44">
        <f t="shared" ref="O71:O134" si="28">K71-L71</f>
        <v>0</v>
      </c>
      <c r="P71" s="70"/>
      <c r="Q71" s="69"/>
      <c r="R71" s="69"/>
      <c r="S71" s="69"/>
      <c r="T71" s="70"/>
      <c r="U71" s="70"/>
      <c r="V71" s="70"/>
      <c r="W71" s="70"/>
      <c r="X71" s="50"/>
      <c r="Y71" s="50"/>
      <c r="Z71" s="50"/>
      <c r="AA71" s="50"/>
      <c r="AB71" s="69"/>
      <c r="AC71" s="69"/>
      <c r="AD71" s="69"/>
      <c r="AE71" s="69">
        <v>2.95</v>
      </c>
      <c r="AF71" s="69">
        <v>0</v>
      </c>
      <c r="AG71" s="69">
        <v>5.25</v>
      </c>
      <c r="AH71" s="69">
        <v>15</v>
      </c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48"/>
      <c r="BA71" s="45"/>
      <c r="BC71" s="31"/>
      <c r="BJ71" s="22"/>
      <c r="BM71" s="22"/>
      <c r="BN71" s="22"/>
      <c r="BO71" s="46"/>
      <c r="BP71" s="46"/>
      <c r="BQ71" s="46"/>
      <c r="BR71" s="46"/>
      <c r="BS71" s="46"/>
      <c r="BT71" s="46"/>
      <c r="BU71" s="47"/>
      <c r="BV71" s="47"/>
      <c r="BW71" s="47"/>
      <c r="BX71" s="47"/>
      <c r="BY71" s="47"/>
      <c r="BZ71" s="47"/>
      <c r="CA71" s="34"/>
      <c r="CB71" s="34"/>
      <c r="CC71" s="34"/>
      <c r="CD71" s="34"/>
      <c r="CE71" s="34"/>
      <c r="CF71" s="34"/>
    </row>
    <row r="72" spans="1:84" x14ac:dyDescent="0.2">
      <c r="A72" s="36">
        <v>37167</v>
      </c>
      <c r="B72" s="25">
        <v>19</v>
      </c>
      <c r="C72" s="25" t="s">
        <v>170</v>
      </c>
      <c r="D72" s="25">
        <v>3</v>
      </c>
      <c r="E72" s="26" t="s">
        <v>120</v>
      </c>
      <c r="F72" s="25">
        <v>2001</v>
      </c>
      <c r="G72" s="27" t="s">
        <v>68</v>
      </c>
      <c r="H72" s="25">
        <v>40</v>
      </c>
      <c r="I72" s="25">
        <v>4</v>
      </c>
      <c r="J72" s="67">
        <v>3.9350000000000001</v>
      </c>
      <c r="K72" s="67">
        <v>3.9350000000000001</v>
      </c>
      <c r="L72" s="67">
        <v>3.9350000000000001</v>
      </c>
      <c r="M72" s="72">
        <f t="shared" si="26"/>
        <v>0</v>
      </c>
      <c r="N72" s="72">
        <f t="shared" si="27"/>
        <v>0</v>
      </c>
      <c r="O72" s="44">
        <f t="shared" si="28"/>
        <v>0</v>
      </c>
      <c r="P72" s="70"/>
      <c r="Q72" s="69"/>
      <c r="R72" s="69"/>
      <c r="S72" s="69"/>
      <c r="T72" s="70"/>
      <c r="U72" s="70"/>
      <c r="V72" s="70"/>
      <c r="W72" s="70"/>
      <c r="X72" s="50"/>
      <c r="Y72" s="50"/>
      <c r="Z72" s="50"/>
      <c r="AA72" s="50"/>
      <c r="AB72" s="69"/>
      <c r="AC72" s="69"/>
      <c r="AD72" s="69"/>
      <c r="AE72" s="69">
        <v>2.95</v>
      </c>
      <c r="AF72" s="69">
        <v>0</v>
      </c>
      <c r="AG72" s="69">
        <v>5.25</v>
      </c>
      <c r="AH72" s="69">
        <v>15</v>
      </c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48"/>
      <c r="BA72" s="45"/>
      <c r="BC72" s="31"/>
      <c r="BJ72" s="22"/>
      <c r="BM72" s="22"/>
      <c r="BN72" s="22"/>
      <c r="BO72" s="46"/>
      <c r="BP72" s="46"/>
      <c r="BQ72" s="46"/>
      <c r="BR72" s="46"/>
      <c r="BS72" s="46"/>
      <c r="BT72" s="46"/>
      <c r="BU72" s="47"/>
      <c r="BV72" s="47"/>
      <c r="BW72" s="47"/>
      <c r="BX72" s="47"/>
      <c r="BY72" s="47"/>
      <c r="BZ72" s="47"/>
      <c r="CA72" s="34"/>
      <c r="CB72" s="34"/>
      <c r="CC72" s="34"/>
      <c r="CD72" s="34"/>
      <c r="CE72" s="34"/>
      <c r="CF72" s="34"/>
    </row>
    <row r="73" spans="1:84" x14ac:dyDescent="0.2">
      <c r="A73" s="36">
        <v>37167</v>
      </c>
      <c r="B73" s="25">
        <v>20</v>
      </c>
      <c r="C73" s="25" t="s">
        <v>170</v>
      </c>
      <c r="D73" s="25">
        <v>3</v>
      </c>
      <c r="E73" s="26" t="s">
        <v>120</v>
      </c>
      <c r="F73" s="25">
        <v>2001</v>
      </c>
      <c r="G73" s="27" t="s">
        <v>68</v>
      </c>
      <c r="H73" s="25">
        <v>40</v>
      </c>
      <c r="I73" s="25">
        <v>4</v>
      </c>
      <c r="J73" s="67">
        <v>1.7</v>
      </c>
      <c r="K73" s="67">
        <v>1.7</v>
      </c>
      <c r="L73" s="67">
        <v>1.7</v>
      </c>
      <c r="M73" s="72">
        <f t="shared" si="26"/>
        <v>0</v>
      </c>
      <c r="N73" s="72">
        <f t="shared" si="27"/>
        <v>0</v>
      </c>
      <c r="O73" s="44">
        <f t="shared" si="28"/>
        <v>0</v>
      </c>
      <c r="P73" s="70"/>
      <c r="Q73" s="69"/>
      <c r="R73" s="69"/>
      <c r="S73" s="69"/>
      <c r="T73" s="70"/>
      <c r="U73" s="70"/>
      <c r="V73" s="70"/>
      <c r="W73" s="70"/>
      <c r="X73" s="50"/>
      <c r="Y73" s="50"/>
      <c r="Z73" s="50"/>
      <c r="AA73" s="50"/>
      <c r="AB73" s="69"/>
      <c r="AC73" s="69"/>
      <c r="AD73" s="69"/>
      <c r="AE73" s="69">
        <v>2.95</v>
      </c>
      <c r="AF73" s="69">
        <v>0</v>
      </c>
      <c r="AG73" s="69">
        <v>5.25</v>
      </c>
      <c r="AH73" s="69">
        <v>18</v>
      </c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48"/>
      <c r="BA73" s="45"/>
      <c r="BC73" s="31"/>
      <c r="BJ73" s="22"/>
      <c r="BM73" s="22"/>
      <c r="BN73" s="22"/>
      <c r="BO73" s="46"/>
      <c r="BP73" s="46"/>
      <c r="BQ73" s="46"/>
      <c r="BR73" s="46"/>
      <c r="BS73" s="46"/>
      <c r="BT73" s="46"/>
      <c r="BU73" s="47"/>
      <c r="BV73" s="47"/>
      <c r="BW73" s="47"/>
      <c r="BX73" s="47"/>
      <c r="BY73" s="47"/>
      <c r="BZ73" s="47"/>
      <c r="CA73" s="34"/>
      <c r="CB73" s="34"/>
      <c r="CC73" s="34"/>
      <c r="CD73" s="34"/>
      <c r="CE73" s="34"/>
      <c r="CF73" s="34"/>
    </row>
    <row r="74" spans="1:84" x14ac:dyDescent="0.2">
      <c r="A74" s="36">
        <v>37167</v>
      </c>
      <c r="B74" s="25">
        <v>21</v>
      </c>
      <c r="C74" s="25" t="s">
        <v>170</v>
      </c>
      <c r="D74" s="25">
        <v>3</v>
      </c>
      <c r="E74" s="26" t="s">
        <v>120</v>
      </c>
      <c r="F74" s="25">
        <v>2001</v>
      </c>
      <c r="G74" s="27" t="s">
        <v>68</v>
      </c>
      <c r="H74" s="25">
        <v>40</v>
      </c>
      <c r="I74" s="25">
        <v>4</v>
      </c>
      <c r="J74" s="67">
        <v>6.8525</v>
      </c>
      <c r="K74" s="67">
        <v>6.8525</v>
      </c>
      <c r="L74" s="67">
        <v>6.8525</v>
      </c>
      <c r="M74" s="72">
        <f t="shared" si="26"/>
        <v>0</v>
      </c>
      <c r="N74" s="72">
        <f t="shared" si="27"/>
        <v>0</v>
      </c>
      <c r="O74" s="44">
        <f t="shared" si="28"/>
        <v>0</v>
      </c>
      <c r="P74" s="70"/>
      <c r="Q74" s="69"/>
      <c r="R74" s="69"/>
      <c r="S74" s="69"/>
      <c r="T74" s="70"/>
      <c r="U74" s="70"/>
      <c r="V74" s="70"/>
      <c r="W74" s="70"/>
      <c r="X74" s="50"/>
      <c r="Y74" s="50"/>
      <c r="Z74" s="50"/>
      <c r="AA74" s="50"/>
      <c r="AB74" s="69"/>
      <c r="AC74" s="69"/>
      <c r="AD74" s="69"/>
      <c r="AE74" s="69">
        <v>3</v>
      </c>
      <c r="AF74" s="69">
        <v>0</v>
      </c>
      <c r="AG74" s="69">
        <v>5.25</v>
      </c>
      <c r="AH74" s="69">
        <v>18</v>
      </c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48"/>
      <c r="BA74" s="45"/>
      <c r="BC74" s="31"/>
      <c r="BJ74" s="22"/>
      <c r="BM74" s="22"/>
      <c r="BN74" s="22"/>
      <c r="BO74" s="46"/>
      <c r="BP74" s="46"/>
      <c r="BQ74" s="46"/>
      <c r="BR74" s="46"/>
      <c r="BS74" s="46"/>
      <c r="BT74" s="46"/>
      <c r="BU74" s="47"/>
      <c r="BV74" s="47"/>
      <c r="BW74" s="47"/>
      <c r="BX74" s="47"/>
      <c r="BY74" s="47"/>
      <c r="BZ74" s="47"/>
      <c r="CA74" s="34"/>
      <c r="CB74" s="34"/>
      <c r="CC74" s="34"/>
      <c r="CD74" s="34"/>
      <c r="CE74" s="34"/>
      <c r="CF74" s="34"/>
    </row>
    <row r="75" spans="1:84" x14ac:dyDescent="0.2">
      <c r="A75" s="36">
        <v>37167</v>
      </c>
      <c r="B75" s="25">
        <v>22</v>
      </c>
      <c r="C75" s="25" t="s">
        <v>170</v>
      </c>
      <c r="D75" s="25">
        <v>3</v>
      </c>
      <c r="E75" s="26" t="s">
        <v>120</v>
      </c>
      <c r="F75" s="25">
        <v>2001</v>
      </c>
      <c r="G75" s="27" t="s">
        <v>68</v>
      </c>
      <c r="H75" s="25">
        <v>40</v>
      </c>
      <c r="I75" s="25">
        <v>4</v>
      </c>
      <c r="J75" s="67">
        <v>6.9225000000000003</v>
      </c>
      <c r="K75" s="67">
        <v>6.9225000000000003</v>
      </c>
      <c r="L75" s="67">
        <v>6.9225000000000003</v>
      </c>
      <c r="M75" s="72">
        <f t="shared" si="26"/>
        <v>0</v>
      </c>
      <c r="N75" s="72">
        <f t="shared" si="27"/>
        <v>0</v>
      </c>
      <c r="O75" s="44">
        <f t="shared" si="28"/>
        <v>0</v>
      </c>
      <c r="P75" s="70"/>
      <c r="Q75" s="69"/>
      <c r="R75" s="69"/>
      <c r="S75" s="69"/>
      <c r="T75" s="70"/>
      <c r="U75" s="70"/>
      <c r="V75" s="70"/>
      <c r="W75" s="70"/>
      <c r="X75" s="50"/>
      <c r="Y75" s="50"/>
      <c r="Z75" s="50"/>
      <c r="AA75" s="50"/>
      <c r="AB75" s="69"/>
      <c r="AC75" s="69"/>
      <c r="AD75" s="69"/>
      <c r="AE75" s="69">
        <v>3.5</v>
      </c>
      <c r="AF75" s="69">
        <v>0</v>
      </c>
      <c r="AG75" s="69">
        <v>5.25</v>
      </c>
      <c r="AH75" s="69">
        <v>21</v>
      </c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48"/>
      <c r="BA75" s="45"/>
      <c r="BC75" s="31"/>
      <c r="BJ75" s="22"/>
      <c r="BM75" s="22"/>
      <c r="BN75" s="22"/>
      <c r="BO75" s="46"/>
      <c r="BP75" s="46"/>
      <c r="BQ75" s="46"/>
      <c r="BR75" s="46"/>
      <c r="BS75" s="46"/>
      <c r="BT75" s="46"/>
      <c r="BU75" s="47"/>
      <c r="BV75" s="47"/>
      <c r="BW75" s="47"/>
      <c r="BX75" s="47"/>
      <c r="BY75" s="47"/>
      <c r="BZ75" s="47"/>
      <c r="CA75" s="34"/>
      <c r="CB75" s="34"/>
      <c r="CC75" s="34"/>
      <c r="CD75" s="34"/>
      <c r="CE75" s="34"/>
      <c r="CF75" s="34"/>
    </row>
    <row r="76" spans="1:84" x14ac:dyDescent="0.2">
      <c r="A76" s="36">
        <v>37167</v>
      </c>
      <c r="B76" s="25">
        <v>23</v>
      </c>
      <c r="C76" s="25" t="s">
        <v>170</v>
      </c>
      <c r="D76" s="25">
        <v>3</v>
      </c>
      <c r="E76" s="26" t="s">
        <v>120</v>
      </c>
      <c r="F76" s="25">
        <v>2001</v>
      </c>
      <c r="G76" s="27" t="s">
        <v>68</v>
      </c>
      <c r="H76" s="25">
        <v>40</v>
      </c>
      <c r="I76" s="25">
        <v>4</v>
      </c>
      <c r="J76" s="67">
        <v>9.3424999999999994</v>
      </c>
      <c r="K76" s="67">
        <v>9.3424999999999994</v>
      </c>
      <c r="L76" s="67">
        <v>9.3424999999999994</v>
      </c>
      <c r="M76" s="72">
        <f t="shared" si="26"/>
        <v>0</v>
      </c>
      <c r="N76" s="72">
        <f t="shared" si="27"/>
        <v>0</v>
      </c>
      <c r="O76" s="44">
        <f t="shared" si="28"/>
        <v>0</v>
      </c>
      <c r="P76" s="70"/>
      <c r="Q76" s="69"/>
      <c r="R76" s="69"/>
      <c r="S76" s="69"/>
      <c r="T76" s="70"/>
      <c r="U76" s="70"/>
      <c r="V76" s="70"/>
      <c r="W76" s="70"/>
      <c r="X76" s="50"/>
      <c r="Y76" s="50"/>
      <c r="Z76" s="50"/>
      <c r="AA76" s="50"/>
      <c r="AB76" s="69"/>
      <c r="AC76" s="69"/>
      <c r="AD76" s="69"/>
      <c r="AE76" s="69">
        <v>4</v>
      </c>
      <c r="AF76" s="69">
        <v>0</v>
      </c>
      <c r="AG76" s="69">
        <v>6</v>
      </c>
      <c r="AH76" s="69">
        <v>8</v>
      </c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48"/>
      <c r="BA76" s="45"/>
      <c r="BC76" s="31"/>
      <c r="BJ76" s="22"/>
      <c r="BM76" s="22"/>
      <c r="BN76" s="22"/>
      <c r="BO76" s="46"/>
      <c r="BP76" s="46"/>
      <c r="BQ76" s="46"/>
      <c r="BR76" s="46"/>
      <c r="BS76" s="46"/>
      <c r="BT76" s="46"/>
      <c r="BU76" s="47"/>
      <c r="BV76" s="47"/>
      <c r="BW76" s="47"/>
      <c r="BX76" s="47"/>
      <c r="BY76" s="47"/>
      <c r="BZ76" s="47"/>
      <c r="CA76" s="34"/>
      <c r="CB76" s="34"/>
      <c r="CC76" s="34"/>
      <c r="CD76" s="34"/>
      <c r="CE76" s="34"/>
      <c r="CF76" s="34"/>
    </row>
    <row r="77" spans="1:84" x14ac:dyDescent="0.2">
      <c r="A77" s="36">
        <v>37167</v>
      </c>
      <c r="B77" s="25">
        <v>24</v>
      </c>
      <c r="C77" s="25" t="s">
        <v>170</v>
      </c>
      <c r="D77" s="25">
        <v>3</v>
      </c>
      <c r="E77" s="26" t="s">
        <v>120</v>
      </c>
      <c r="F77" s="25">
        <v>2001</v>
      </c>
      <c r="G77" s="27" t="s">
        <v>68</v>
      </c>
      <c r="H77" s="25">
        <v>40</v>
      </c>
      <c r="I77" s="25">
        <v>4</v>
      </c>
      <c r="J77" s="67">
        <v>3.5024999999999999</v>
      </c>
      <c r="K77" s="67">
        <v>3.5024999999999999</v>
      </c>
      <c r="L77" s="67">
        <v>3.5024999999999999</v>
      </c>
      <c r="M77" s="72">
        <f t="shared" si="26"/>
        <v>0</v>
      </c>
      <c r="N77" s="72">
        <f t="shared" si="27"/>
        <v>0</v>
      </c>
      <c r="O77" s="44">
        <f t="shared" si="28"/>
        <v>0</v>
      </c>
      <c r="P77" s="70"/>
      <c r="Q77" s="69"/>
      <c r="R77" s="69"/>
      <c r="S77" s="69"/>
      <c r="T77" s="70"/>
      <c r="U77" s="70"/>
      <c r="V77" s="70"/>
      <c r="W77" s="70"/>
      <c r="X77" s="50"/>
      <c r="Y77" s="50"/>
      <c r="Z77" s="50"/>
      <c r="AA77" s="50"/>
      <c r="AB77" s="69"/>
      <c r="AC77" s="69"/>
      <c r="AD77" s="69"/>
      <c r="AE77" s="69">
        <v>7</v>
      </c>
      <c r="AF77" s="69">
        <v>0</v>
      </c>
      <c r="AG77" s="69">
        <v>7.5</v>
      </c>
      <c r="AH77" s="69">
        <v>6</v>
      </c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48"/>
      <c r="BA77" s="45"/>
      <c r="BC77" s="31"/>
      <c r="BJ77" s="22"/>
      <c r="BM77" s="22"/>
      <c r="BN77" s="22"/>
      <c r="BO77" s="46"/>
      <c r="BP77" s="46"/>
      <c r="BQ77" s="46"/>
      <c r="BR77" s="46"/>
      <c r="BS77" s="46"/>
      <c r="BT77" s="46"/>
      <c r="BU77" s="47"/>
      <c r="BV77" s="47"/>
      <c r="BW77" s="47"/>
      <c r="BX77" s="47"/>
      <c r="BY77" s="47"/>
      <c r="BZ77" s="47"/>
      <c r="CA77" s="34"/>
      <c r="CB77" s="34"/>
      <c r="CC77" s="34"/>
      <c r="CD77" s="34"/>
      <c r="CE77" s="34"/>
      <c r="CF77" s="34"/>
    </row>
    <row r="78" spans="1:84" x14ac:dyDescent="0.2">
      <c r="A78" s="36">
        <v>37168</v>
      </c>
      <c r="B78" s="25">
        <v>1</v>
      </c>
      <c r="C78" s="25" t="s">
        <v>170</v>
      </c>
      <c r="D78" s="25">
        <v>4</v>
      </c>
      <c r="E78" s="26" t="s">
        <v>166</v>
      </c>
      <c r="F78" s="25">
        <v>2001</v>
      </c>
      <c r="G78" s="27" t="s">
        <v>68</v>
      </c>
      <c r="H78" s="25">
        <v>40</v>
      </c>
      <c r="I78" s="25">
        <v>4</v>
      </c>
      <c r="J78" s="67">
        <v>1.6850000000000001</v>
      </c>
      <c r="K78" s="67">
        <v>1.6850000000000001</v>
      </c>
      <c r="L78" s="67">
        <v>1.6850000000000001</v>
      </c>
      <c r="M78" s="72">
        <f t="shared" si="26"/>
        <v>0</v>
      </c>
      <c r="N78" s="72">
        <f t="shared" si="27"/>
        <v>0</v>
      </c>
      <c r="O78" s="44">
        <f t="shared" si="28"/>
        <v>0</v>
      </c>
      <c r="P78" s="70"/>
      <c r="Q78" s="69"/>
      <c r="R78" s="69"/>
      <c r="S78" s="69"/>
      <c r="T78" s="70"/>
      <c r="U78" s="70"/>
      <c r="V78" s="70"/>
      <c r="W78" s="70"/>
      <c r="X78" s="50"/>
      <c r="Y78" s="50"/>
      <c r="Z78" s="50"/>
      <c r="AA78" s="50"/>
      <c r="AB78" s="69"/>
      <c r="AC78" s="69"/>
      <c r="AD78" s="69"/>
      <c r="AE78" s="69">
        <v>7</v>
      </c>
      <c r="AF78" s="69">
        <v>0</v>
      </c>
      <c r="AG78" s="69">
        <v>2</v>
      </c>
      <c r="AH78" s="69">
        <v>4</v>
      </c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48"/>
      <c r="BA78" s="45"/>
      <c r="BC78" s="31"/>
      <c r="BJ78" s="22"/>
      <c r="BM78" s="22"/>
      <c r="BN78" s="22"/>
      <c r="BO78" s="46"/>
      <c r="BP78" s="46"/>
      <c r="BQ78" s="46"/>
      <c r="BR78" s="46"/>
      <c r="BS78" s="46"/>
      <c r="BT78" s="46"/>
      <c r="BU78" s="47"/>
      <c r="BV78" s="47"/>
      <c r="BW78" s="47"/>
      <c r="BX78" s="47"/>
      <c r="BY78" s="47"/>
      <c r="BZ78" s="47"/>
      <c r="CA78" s="34"/>
      <c r="CB78" s="34"/>
      <c r="CC78" s="34"/>
      <c r="CD78" s="34"/>
      <c r="CE78" s="34"/>
      <c r="CF78" s="34"/>
    </row>
    <row r="79" spans="1:84" x14ac:dyDescent="0.2">
      <c r="A79" s="36">
        <v>37168</v>
      </c>
      <c r="B79" s="25">
        <v>2</v>
      </c>
      <c r="C79" s="25" t="s">
        <v>170</v>
      </c>
      <c r="D79" s="25">
        <v>4</v>
      </c>
      <c r="E79" s="26" t="s">
        <v>166</v>
      </c>
      <c r="F79" s="25">
        <v>2001</v>
      </c>
      <c r="G79" s="27" t="s">
        <v>68</v>
      </c>
      <c r="H79" s="25">
        <v>40</v>
      </c>
      <c r="I79" s="25">
        <v>4</v>
      </c>
      <c r="J79" s="67">
        <v>2.1775000000000002</v>
      </c>
      <c r="K79" s="67">
        <v>2.1775000000000002</v>
      </c>
      <c r="L79" s="67">
        <v>2.1775000000000002</v>
      </c>
      <c r="M79" s="72">
        <f t="shared" si="26"/>
        <v>0</v>
      </c>
      <c r="N79" s="72">
        <f t="shared" si="27"/>
        <v>0</v>
      </c>
      <c r="O79" s="44">
        <f t="shared" si="28"/>
        <v>0</v>
      </c>
      <c r="P79" s="70"/>
      <c r="Q79" s="69"/>
      <c r="R79" s="69"/>
      <c r="S79" s="69"/>
      <c r="T79" s="70"/>
      <c r="U79" s="70"/>
      <c r="V79" s="70"/>
      <c r="W79" s="70"/>
      <c r="X79" s="50"/>
      <c r="Y79" s="50"/>
      <c r="Z79" s="50"/>
      <c r="AA79" s="50"/>
      <c r="AB79" s="69"/>
      <c r="AC79" s="69"/>
      <c r="AD79" s="69"/>
      <c r="AE79" s="69">
        <v>7</v>
      </c>
      <c r="AF79" s="69">
        <v>0</v>
      </c>
      <c r="AG79" s="69">
        <v>1.8</v>
      </c>
      <c r="AH79" s="69">
        <v>4</v>
      </c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48"/>
      <c r="BA79" s="45"/>
      <c r="BC79" s="31"/>
      <c r="BJ79" s="22"/>
      <c r="BM79" s="22"/>
      <c r="BN79" s="22"/>
      <c r="BO79" s="46"/>
      <c r="BP79" s="46"/>
      <c r="BQ79" s="46"/>
      <c r="BR79" s="46"/>
      <c r="BS79" s="46"/>
      <c r="BT79" s="46"/>
      <c r="BU79" s="47"/>
      <c r="BV79" s="47"/>
      <c r="BW79" s="47"/>
      <c r="BX79" s="47"/>
      <c r="BY79" s="47"/>
      <c r="BZ79" s="47"/>
      <c r="CA79" s="34"/>
      <c r="CB79" s="34"/>
      <c r="CC79" s="34"/>
      <c r="CD79" s="34"/>
      <c r="CE79" s="34"/>
      <c r="CF79" s="34"/>
    </row>
    <row r="80" spans="1:84" x14ac:dyDescent="0.2">
      <c r="A80" s="36">
        <v>37168</v>
      </c>
      <c r="B80" s="25">
        <v>3</v>
      </c>
      <c r="C80" s="25" t="s">
        <v>170</v>
      </c>
      <c r="D80" s="25">
        <v>4</v>
      </c>
      <c r="E80" s="26" t="s">
        <v>166</v>
      </c>
      <c r="F80" s="25">
        <v>2001</v>
      </c>
      <c r="G80" s="27" t="s">
        <v>68</v>
      </c>
      <c r="H80" s="25">
        <v>40</v>
      </c>
      <c r="I80" s="25">
        <v>4</v>
      </c>
      <c r="J80" s="67">
        <v>6.3449999999999998</v>
      </c>
      <c r="K80" s="67">
        <v>6.3449999999999998</v>
      </c>
      <c r="L80" s="67">
        <v>6.3449999999999998</v>
      </c>
      <c r="M80" s="72">
        <f t="shared" si="26"/>
        <v>0</v>
      </c>
      <c r="N80" s="72">
        <f t="shared" si="27"/>
        <v>0</v>
      </c>
      <c r="O80" s="44">
        <f t="shared" si="28"/>
        <v>0</v>
      </c>
      <c r="P80" s="70"/>
      <c r="Q80" s="69"/>
      <c r="R80" s="69"/>
      <c r="S80" s="69"/>
      <c r="T80" s="70"/>
      <c r="U80" s="70"/>
      <c r="V80" s="70"/>
      <c r="W80" s="70"/>
      <c r="X80" s="50"/>
      <c r="Y80" s="50"/>
      <c r="Z80" s="50"/>
      <c r="AA80" s="50"/>
      <c r="AB80" s="69"/>
      <c r="AC80" s="69"/>
      <c r="AD80" s="69"/>
      <c r="AE80" s="69">
        <v>7</v>
      </c>
      <c r="AF80" s="69">
        <v>0</v>
      </c>
      <c r="AG80" s="69">
        <v>1.8</v>
      </c>
      <c r="AH80" s="69">
        <v>4</v>
      </c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48"/>
      <c r="BA80" s="45"/>
      <c r="BC80" s="31"/>
      <c r="BJ80" s="22"/>
      <c r="BM80" s="22"/>
      <c r="BN80" s="22"/>
      <c r="BO80" s="46"/>
      <c r="BP80" s="46"/>
      <c r="BQ80" s="46"/>
      <c r="BR80" s="46"/>
      <c r="BS80" s="46"/>
      <c r="BT80" s="46"/>
      <c r="BU80" s="47"/>
      <c r="BV80" s="47"/>
      <c r="BW80" s="47"/>
      <c r="BX80" s="47"/>
      <c r="BY80" s="47"/>
      <c r="BZ80" s="47"/>
      <c r="CA80" s="34"/>
      <c r="CB80" s="34"/>
      <c r="CC80" s="34"/>
      <c r="CD80" s="34"/>
      <c r="CE80" s="34"/>
      <c r="CF80" s="34"/>
    </row>
    <row r="81" spans="1:84" x14ac:dyDescent="0.2">
      <c r="A81" s="36">
        <v>37168</v>
      </c>
      <c r="B81" s="25">
        <v>4</v>
      </c>
      <c r="C81" s="25" t="s">
        <v>170</v>
      </c>
      <c r="D81" s="25">
        <v>4</v>
      </c>
      <c r="E81" s="26" t="s">
        <v>166</v>
      </c>
      <c r="F81" s="25">
        <v>2001</v>
      </c>
      <c r="G81" s="27" t="s">
        <v>68</v>
      </c>
      <c r="H81" s="25">
        <v>40</v>
      </c>
      <c r="I81" s="25">
        <v>4</v>
      </c>
      <c r="J81" s="67">
        <v>12.8725</v>
      </c>
      <c r="K81" s="67">
        <v>12.8725</v>
      </c>
      <c r="L81" s="67">
        <v>12.8725</v>
      </c>
      <c r="M81" s="72">
        <f t="shared" si="26"/>
        <v>0</v>
      </c>
      <c r="N81" s="72">
        <f t="shared" si="27"/>
        <v>0</v>
      </c>
      <c r="O81" s="44">
        <f t="shared" si="28"/>
        <v>0</v>
      </c>
      <c r="P81" s="70"/>
      <c r="Q81" s="69"/>
      <c r="R81" s="69"/>
      <c r="S81" s="69"/>
      <c r="T81" s="70"/>
      <c r="U81" s="70"/>
      <c r="V81" s="70"/>
      <c r="W81" s="70"/>
      <c r="X81" s="50"/>
      <c r="Y81" s="50"/>
      <c r="Z81" s="50"/>
      <c r="AA81" s="50"/>
      <c r="AB81" s="69"/>
      <c r="AC81" s="69"/>
      <c r="AD81" s="69"/>
      <c r="AE81" s="69">
        <v>7</v>
      </c>
      <c r="AF81" s="69">
        <v>0</v>
      </c>
      <c r="AG81" s="69">
        <v>1.8</v>
      </c>
      <c r="AH81" s="69">
        <v>4</v>
      </c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48"/>
      <c r="BA81" s="45"/>
      <c r="BC81" s="31"/>
      <c r="BJ81" s="22"/>
      <c r="BM81" s="22"/>
      <c r="BN81" s="22"/>
      <c r="BO81" s="46"/>
      <c r="BP81" s="46"/>
      <c r="BQ81" s="46"/>
      <c r="BR81" s="46"/>
      <c r="BS81" s="46"/>
      <c r="BT81" s="46"/>
      <c r="BU81" s="47"/>
      <c r="BV81" s="47"/>
      <c r="BW81" s="47"/>
      <c r="BX81" s="47"/>
      <c r="BY81" s="47"/>
      <c r="BZ81" s="47"/>
      <c r="CA81" s="34"/>
      <c r="CB81" s="34"/>
      <c r="CC81" s="34"/>
      <c r="CD81" s="34"/>
      <c r="CE81" s="34"/>
      <c r="CF81" s="34"/>
    </row>
    <row r="82" spans="1:84" x14ac:dyDescent="0.2">
      <c r="A82" s="36">
        <v>37168</v>
      </c>
      <c r="B82" s="25">
        <v>5</v>
      </c>
      <c r="C82" s="25" t="s">
        <v>170</v>
      </c>
      <c r="D82" s="25">
        <v>4</v>
      </c>
      <c r="E82" s="26" t="s">
        <v>166</v>
      </c>
      <c r="F82" s="25">
        <v>2001</v>
      </c>
      <c r="G82" s="27" t="s">
        <v>68</v>
      </c>
      <c r="H82" s="25">
        <v>40</v>
      </c>
      <c r="I82" s="25">
        <v>4</v>
      </c>
      <c r="J82" s="67">
        <v>14.987500000000001</v>
      </c>
      <c r="K82" s="67">
        <v>14.987500000000001</v>
      </c>
      <c r="L82" s="67">
        <v>14.987500000000001</v>
      </c>
      <c r="M82" s="72">
        <f t="shared" si="26"/>
        <v>0</v>
      </c>
      <c r="N82" s="72">
        <f t="shared" si="27"/>
        <v>0</v>
      </c>
      <c r="O82" s="44">
        <f t="shared" si="28"/>
        <v>0</v>
      </c>
      <c r="P82" s="70"/>
      <c r="Q82" s="69"/>
      <c r="R82" s="69"/>
      <c r="S82" s="69"/>
      <c r="T82" s="70"/>
      <c r="U82" s="70"/>
      <c r="V82" s="70"/>
      <c r="W82" s="70"/>
      <c r="X82" s="50"/>
      <c r="Y82" s="50"/>
      <c r="Z82" s="50"/>
      <c r="AA82" s="50"/>
      <c r="AB82" s="69"/>
      <c r="AC82" s="69"/>
      <c r="AD82" s="69"/>
      <c r="AE82" s="69">
        <v>7</v>
      </c>
      <c r="AF82" s="69">
        <v>0</v>
      </c>
      <c r="AG82" s="69">
        <v>1.8</v>
      </c>
      <c r="AH82" s="69">
        <v>4</v>
      </c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48"/>
      <c r="BA82" s="45"/>
      <c r="BC82" s="31"/>
      <c r="BJ82" s="22"/>
      <c r="BM82" s="22"/>
      <c r="BN82" s="22"/>
      <c r="BO82" s="46"/>
      <c r="BP82" s="46"/>
      <c r="BQ82" s="46"/>
      <c r="BR82" s="46"/>
      <c r="BS82" s="46"/>
      <c r="BT82" s="46"/>
      <c r="BU82" s="47"/>
      <c r="BV82" s="47"/>
      <c r="BW82" s="47"/>
      <c r="BX82" s="47"/>
      <c r="BY82" s="47"/>
      <c r="BZ82" s="47"/>
      <c r="CA82" s="34"/>
      <c r="CB82" s="34"/>
      <c r="CC82" s="34"/>
      <c r="CD82" s="34"/>
      <c r="CE82" s="34"/>
      <c r="CF82" s="34"/>
    </row>
    <row r="83" spans="1:84" x14ac:dyDescent="0.2">
      <c r="A83" s="36">
        <v>37168</v>
      </c>
      <c r="B83" s="25">
        <v>6</v>
      </c>
      <c r="C83" s="25" t="s">
        <v>170</v>
      </c>
      <c r="D83" s="25">
        <v>4</v>
      </c>
      <c r="E83" s="26" t="s">
        <v>166</v>
      </c>
      <c r="F83" s="25">
        <v>2001</v>
      </c>
      <c r="G83" s="27" t="s">
        <v>68</v>
      </c>
      <c r="H83" s="25">
        <v>40</v>
      </c>
      <c r="I83" s="25">
        <v>4</v>
      </c>
      <c r="J83" s="67">
        <v>20.427499999999998</v>
      </c>
      <c r="K83" s="67">
        <v>20.427499999999998</v>
      </c>
      <c r="L83" s="67">
        <v>20.427499999999998</v>
      </c>
      <c r="M83" s="72">
        <f t="shared" si="26"/>
        <v>0</v>
      </c>
      <c r="N83" s="72">
        <f t="shared" si="27"/>
        <v>0</v>
      </c>
      <c r="O83" s="44">
        <f t="shared" si="28"/>
        <v>0</v>
      </c>
      <c r="P83" s="70"/>
      <c r="Q83" s="69"/>
      <c r="R83" s="69"/>
      <c r="S83" s="69"/>
      <c r="T83" s="70"/>
      <c r="U83" s="70"/>
      <c r="V83" s="70"/>
      <c r="W83" s="70"/>
      <c r="X83" s="50"/>
      <c r="Y83" s="50"/>
      <c r="Z83" s="50"/>
      <c r="AA83" s="50"/>
      <c r="AB83" s="69"/>
      <c r="AC83" s="69"/>
      <c r="AD83" s="69"/>
      <c r="AE83" s="69">
        <v>7</v>
      </c>
      <c r="AF83" s="69">
        <v>0</v>
      </c>
      <c r="AG83" s="69">
        <v>1.8</v>
      </c>
      <c r="AH83" s="69">
        <v>4</v>
      </c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48"/>
      <c r="BA83" s="45"/>
      <c r="BC83" s="31"/>
      <c r="BJ83" s="22"/>
      <c r="BM83" s="22"/>
      <c r="BN83" s="22"/>
      <c r="BO83" s="46"/>
      <c r="BP83" s="46"/>
      <c r="BQ83" s="46"/>
      <c r="BR83" s="46"/>
      <c r="BS83" s="46"/>
      <c r="BT83" s="46"/>
      <c r="BU83" s="47"/>
      <c r="BV83" s="47"/>
      <c r="BW83" s="47"/>
      <c r="BX83" s="47"/>
      <c r="BY83" s="47"/>
      <c r="BZ83" s="47"/>
      <c r="CA83" s="34"/>
      <c r="CB83" s="34"/>
      <c r="CC83" s="34"/>
      <c r="CD83" s="34"/>
      <c r="CE83" s="34"/>
      <c r="CF83" s="34"/>
    </row>
    <row r="84" spans="1:84" x14ac:dyDescent="0.2">
      <c r="A84" s="36">
        <v>37168</v>
      </c>
      <c r="B84" s="25">
        <v>7</v>
      </c>
      <c r="C84" s="25" t="s">
        <v>170</v>
      </c>
      <c r="D84" s="25">
        <v>4</v>
      </c>
      <c r="E84" s="26" t="s">
        <v>166</v>
      </c>
      <c r="F84" s="25">
        <v>2001</v>
      </c>
      <c r="G84" s="27" t="s">
        <v>68</v>
      </c>
      <c r="H84" s="25">
        <v>40</v>
      </c>
      <c r="I84" s="25">
        <v>4</v>
      </c>
      <c r="J84" s="67">
        <v>15.67</v>
      </c>
      <c r="K84" s="67">
        <v>15.67</v>
      </c>
      <c r="L84" s="67">
        <v>15.67</v>
      </c>
      <c r="M84" s="72">
        <f t="shared" si="26"/>
        <v>0</v>
      </c>
      <c r="N84" s="72">
        <f t="shared" si="27"/>
        <v>0</v>
      </c>
      <c r="O84" s="44">
        <f t="shared" si="28"/>
        <v>0</v>
      </c>
      <c r="P84" s="70"/>
      <c r="Q84" s="69"/>
      <c r="R84" s="69"/>
      <c r="S84" s="69"/>
      <c r="T84" s="70"/>
      <c r="U84" s="70"/>
      <c r="V84" s="70"/>
      <c r="W84" s="70"/>
      <c r="X84" s="50"/>
      <c r="Y84" s="50"/>
      <c r="Z84" s="50"/>
      <c r="AA84" s="50"/>
      <c r="AB84" s="69"/>
      <c r="AC84" s="69"/>
      <c r="AD84" s="69"/>
      <c r="AE84" s="69">
        <v>4.46</v>
      </c>
      <c r="AF84" s="69">
        <v>0</v>
      </c>
      <c r="AG84" s="69">
        <v>3.5</v>
      </c>
      <c r="AH84" s="69">
        <v>6</v>
      </c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48"/>
      <c r="BA84" s="45"/>
      <c r="BC84" s="31"/>
      <c r="BJ84" s="22"/>
      <c r="BM84" s="22"/>
      <c r="BN84" s="22"/>
      <c r="BO84" s="46"/>
      <c r="BP84" s="46"/>
      <c r="BQ84" s="46"/>
      <c r="BR84" s="46"/>
      <c r="BS84" s="46"/>
      <c r="BT84" s="46"/>
      <c r="BU84" s="47"/>
      <c r="BV84" s="47"/>
      <c r="BW84" s="47"/>
      <c r="BX84" s="47"/>
      <c r="BY84" s="47"/>
      <c r="BZ84" s="47"/>
      <c r="CA84" s="34"/>
      <c r="CB84" s="34"/>
      <c r="CC84" s="34"/>
      <c r="CD84" s="34"/>
      <c r="CE84" s="34"/>
      <c r="CF84" s="34"/>
    </row>
    <row r="85" spans="1:84" x14ac:dyDescent="0.2">
      <c r="A85" s="36">
        <v>37168</v>
      </c>
      <c r="B85" s="25">
        <v>8</v>
      </c>
      <c r="C85" s="25" t="s">
        <v>170</v>
      </c>
      <c r="D85" s="25">
        <v>4</v>
      </c>
      <c r="E85" s="26" t="s">
        <v>166</v>
      </c>
      <c r="F85" s="25">
        <v>2001</v>
      </c>
      <c r="G85" s="27" t="s">
        <v>68</v>
      </c>
      <c r="H85" s="25">
        <v>40</v>
      </c>
      <c r="I85" s="25">
        <v>4</v>
      </c>
      <c r="J85" s="67">
        <v>20.594999999999999</v>
      </c>
      <c r="K85" s="67">
        <v>20.594999999999999</v>
      </c>
      <c r="L85" s="67">
        <v>20.594999999999999</v>
      </c>
      <c r="M85" s="72">
        <f t="shared" si="26"/>
        <v>0</v>
      </c>
      <c r="N85" s="72">
        <f t="shared" si="27"/>
        <v>0</v>
      </c>
      <c r="O85" s="44">
        <f t="shared" si="28"/>
        <v>0</v>
      </c>
      <c r="P85" s="70"/>
      <c r="Q85" s="69"/>
      <c r="R85" s="69"/>
      <c r="S85" s="69"/>
      <c r="T85" s="70"/>
      <c r="U85" s="70"/>
      <c r="V85" s="70"/>
      <c r="W85" s="70"/>
      <c r="X85" s="50"/>
      <c r="Y85" s="50"/>
      <c r="Z85" s="50"/>
      <c r="AA85" s="50"/>
      <c r="AB85" s="69"/>
      <c r="AC85" s="69"/>
      <c r="AD85" s="69"/>
      <c r="AE85" s="69">
        <v>6</v>
      </c>
      <c r="AF85" s="69">
        <v>0</v>
      </c>
      <c r="AG85" s="69">
        <v>3.99</v>
      </c>
      <c r="AH85" s="69">
        <v>6</v>
      </c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48"/>
      <c r="BA85" s="45"/>
      <c r="BC85" s="31"/>
      <c r="BJ85" s="22"/>
      <c r="BM85" s="22"/>
      <c r="BN85" s="22"/>
      <c r="BO85" s="46"/>
      <c r="BP85" s="46"/>
      <c r="BQ85" s="46"/>
      <c r="BR85" s="46"/>
      <c r="BS85" s="46"/>
      <c r="BT85" s="46"/>
      <c r="BU85" s="47"/>
      <c r="BV85" s="47"/>
      <c r="BW85" s="47"/>
      <c r="BX85" s="47"/>
      <c r="BY85" s="47"/>
      <c r="BZ85" s="47"/>
      <c r="CA85" s="34"/>
      <c r="CB85" s="34"/>
      <c r="CC85" s="34"/>
      <c r="CD85" s="34"/>
      <c r="CE85" s="34"/>
      <c r="CF85" s="34"/>
    </row>
    <row r="86" spans="1:84" x14ac:dyDescent="0.2">
      <c r="A86" s="36">
        <v>37168</v>
      </c>
      <c r="B86" s="25">
        <v>9</v>
      </c>
      <c r="C86" s="25" t="s">
        <v>170</v>
      </c>
      <c r="D86" s="25">
        <v>4</v>
      </c>
      <c r="E86" s="26" t="s">
        <v>166</v>
      </c>
      <c r="F86" s="25">
        <v>2001</v>
      </c>
      <c r="G86" s="27" t="s">
        <v>68</v>
      </c>
      <c r="H86" s="25">
        <v>40</v>
      </c>
      <c r="I86" s="25">
        <v>4</v>
      </c>
      <c r="J86" s="67">
        <v>16.795000000000002</v>
      </c>
      <c r="K86" s="67">
        <v>16.795000000000002</v>
      </c>
      <c r="L86" s="67">
        <v>16.795000000000002</v>
      </c>
      <c r="M86" s="72">
        <f t="shared" si="26"/>
        <v>0</v>
      </c>
      <c r="N86" s="72">
        <f t="shared" si="27"/>
        <v>0</v>
      </c>
      <c r="O86" s="44">
        <f t="shared" si="28"/>
        <v>0</v>
      </c>
      <c r="P86" s="70"/>
      <c r="Q86" s="69"/>
      <c r="R86" s="69"/>
      <c r="S86" s="69"/>
      <c r="T86" s="70"/>
      <c r="U86" s="70"/>
      <c r="V86" s="70"/>
      <c r="W86" s="70"/>
      <c r="X86" s="50"/>
      <c r="Y86" s="50"/>
      <c r="Z86" s="50"/>
      <c r="AA86" s="50"/>
      <c r="AB86" s="69"/>
      <c r="AC86" s="69"/>
      <c r="AD86" s="69"/>
      <c r="AE86" s="69">
        <v>6.5</v>
      </c>
      <c r="AF86" s="69">
        <v>0</v>
      </c>
      <c r="AG86" s="69">
        <v>4.0999999999999996</v>
      </c>
      <c r="AH86" s="69">
        <v>6</v>
      </c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48"/>
      <c r="BA86" s="45"/>
      <c r="BC86" s="31"/>
      <c r="BJ86" s="22"/>
      <c r="BM86" s="22"/>
      <c r="BN86" s="22"/>
      <c r="BO86" s="46"/>
      <c r="BP86" s="46"/>
      <c r="BQ86" s="46"/>
      <c r="BR86" s="46"/>
      <c r="BS86" s="46"/>
      <c r="BT86" s="46"/>
      <c r="BU86" s="47"/>
      <c r="BV86" s="47"/>
      <c r="BW86" s="47"/>
      <c r="BX86" s="47"/>
      <c r="BY86" s="47"/>
      <c r="BZ86" s="47"/>
      <c r="CA86" s="34"/>
      <c r="CB86" s="34"/>
      <c r="CC86" s="34"/>
      <c r="CD86" s="34"/>
      <c r="CE86" s="34"/>
      <c r="CF86" s="34"/>
    </row>
    <row r="87" spans="1:84" x14ac:dyDescent="0.2">
      <c r="A87" s="36">
        <v>37168</v>
      </c>
      <c r="B87" s="25">
        <v>10</v>
      </c>
      <c r="C87" s="25" t="s">
        <v>170</v>
      </c>
      <c r="D87" s="25">
        <v>4</v>
      </c>
      <c r="E87" s="26" t="s">
        <v>166</v>
      </c>
      <c r="F87" s="25">
        <v>2001</v>
      </c>
      <c r="G87" s="27" t="s">
        <v>68</v>
      </c>
      <c r="H87" s="25">
        <v>40</v>
      </c>
      <c r="I87" s="25">
        <v>4</v>
      </c>
      <c r="J87" s="67">
        <v>17.057500000000001</v>
      </c>
      <c r="K87" s="67">
        <v>17.057500000000001</v>
      </c>
      <c r="L87" s="67">
        <v>17.057500000000001</v>
      </c>
      <c r="M87" s="72">
        <f t="shared" si="26"/>
        <v>0</v>
      </c>
      <c r="N87" s="72">
        <f t="shared" si="27"/>
        <v>0</v>
      </c>
      <c r="O87" s="44">
        <f t="shared" si="28"/>
        <v>0</v>
      </c>
      <c r="P87" s="70"/>
      <c r="Q87" s="69"/>
      <c r="R87" s="69"/>
      <c r="S87" s="69"/>
      <c r="T87" s="70"/>
      <c r="U87" s="70"/>
      <c r="V87" s="70"/>
      <c r="W87" s="70"/>
      <c r="X87" s="50"/>
      <c r="Y87" s="50"/>
      <c r="Z87" s="50"/>
      <c r="AA87" s="50"/>
      <c r="AB87" s="69"/>
      <c r="AC87" s="69"/>
      <c r="AD87" s="69"/>
      <c r="AE87" s="69">
        <v>3.5</v>
      </c>
      <c r="AF87" s="69">
        <v>0</v>
      </c>
      <c r="AG87" s="69">
        <v>4.99</v>
      </c>
      <c r="AH87" s="69">
        <v>7</v>
      </c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48"/>
      <c r="BA87" s="45"/>
      <c r="BC87" s="31"/>
      <c r="BJ87" s="22"/>
      <c r="BM87" s="22"/>
      <c r="BN87" s="22"/>
      <c r="BO87" s="46"/>
      <c r="BP87" s="46"/>
      <c r="BQ87" s="46"/>
      <c r="BR87" s="46"/>
      <c r="BS87" s="46"/>
      <c r="BT87" s="46"/>
      <c r="BU87" s="47"/>
      <c r="BV87" s="47"/>
      <c r="BW87" s="47"/>
      <c r="BX87" s="47"/>
      <c r="BY87" s="47"/>
      <c r="BZ87" s="47"/>
      <c r="CA87" s="34"/>
      <c r="CB87" s="34"/>
      <c r="CC87" s="34"/>
      <c r="CD87" s="34"/>
      <c r="CE87" s="34"/>
      <c r="CF87" s="34"/>
    </row>
    <row r="88" spans="1:84" x14ac:dyDescent="0.2">
      <c r="A88" s="36">
        <v>37168</v>
      </c>
      <c r="B88" s="25">
        <v>11</v>
      </c>
      <c r="C88" s="25" t="s">
        <v>170</v>
      </c>
      <c r="D88" s="25">
        <v>4</v>
      </c>
      <c r="E88" s="26" t="s">
        <v>166</v>
      </c>
      <c r="F88" s="25">
        <v>2001</v>
      </c>
      <c r="G88" s="27" t="s">
        <v>68</v>
      </c>
      <c r="H88" s="25">
        <v>40</v>
      </c>
      <c r="I88" s="25">
        <v>4</v>
      </c>
      <c r="J88" s="67">
        <v>17.3125</v>
      </c>
      <c r="K88" s="67">
        <v>17.3125</v>
      </c>
      <c r="L88" s="67">
        <v>17.3125</v>
      </c>
      <c r="M88" s="72">
        <f t="shared" si="26"/>
        <v>0</v>
      </c>
      <c r="N88" s="72">
        <f t="shared" si="27"/>
        <v>0</v>
      </c>
      <c r="O88" s="44">
        <f t="shared" si="28"/>
        <v>0</v>
      </c>
      <c r="P88" s="70"/>
      <c r="Q88" s="69"/>
      <c r="R88" s="69"/>
      <c r="S88" s="69"/>
      <c r="T88" s="70"/>
      <c r="U88" s="70"/>
      <c r="V88" s="70"/>
      <c r="W88" s="70"/>
      <c r="X88" s="50"/>
      <c r="Y88" s="50"/>
      <c r="Z88" s="50"/>
      <c r="AA88" s="50"/>
      <c r="AB88" s="69"/>
      <c r="AC88" s="69"/>
      <c r="AD88" s="69"/>
      <c r="AE88" s="69">
        <v>2.93</v>
      </c>
      <c r="AF88" s="69">
        <v>0</v>
      </c>
      <c r="AG88" s="69">
        <v>3.65</v>
      </c>
      <c r="AH88" s="69">
        <v>8</v>
      </c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48"/>
      <c r="BA88" s="45"/>
      <c r="BC88" s="31"/>
      <c r="BJ88" s="22"/>
      <c r="BM88" s="22"/>
      <c r="BN88" s="22"/>
      <c r="BO88" s="46"/>
      <c r="BP88" s="46"/>
      <c r="BQ88" s="46"/>
      <c r="BR88" s="46"/>
      <c r="BS88" s="46"/>
      <c r="BT88" s="46"/>
      <c r="BU88" s="47"/>
      <c r="BV88" s="47"/>
      <c r="BW88" s="47"/>
      <c r="BX88" s="47"/>
      <c r="BY88" s="47"/>
      <c r="BZ88" s="47"/>
      <c r="CA88" s="34"/>
      <c r="CB88" s="34"/>
      <c r="CC88" s="34"/>
      <c r="CD88" s="34"/>
      <c r="CE88" s="34"/>
      <c r="CF88" s="34"/>
    </row>
    <row r="89" spans="1:84" x14ac:dyDescent="0.2">
      <c r="A89" s="36">
        <v>37168</v>
      </c>
      <c r="B89" s="25">
        <v>12</v>
      </c>
      <c r="C89" s="25" t="s">
        <v>170</v>
      </c>
      <c r="D89" s="25">
        <v>4</v>
      </c>
      <c r="E89" s="26" t="s">
        <v>166</v>
      </c>
      <c r="F89" s="25">
        <v>2001</v>
      </c>
      <c r="G89" s="27" t="s">
        <v>68</v>
      </c>
      <c r="H89" s="25">
        <v>40</v>
      </c>
      <c r="I89" s="25">
        <v>4</v>
      </c>
      <c r="J89" s="67">
        <v>19.93</v>
      </c>
      <c r="K89" s="67">
        <v>19.93</v>
      </c>
      <c r="L89" s="67">
        <v>19.93</v>
      </c>
      <c r="M89" s="72">
        <f t="shared" si="26"/>
        <v>0</v>
      </c>
      <c r="N89" s="72">
        <f t="shared" si="27"/>
        <v>0</v>
      </c>
      <c r="O89" s="44">
        <f t="shared" si="28"/>
        <v>0</v>
      </c>
      <c r="P89" s="70"/>
      <c r="Q89" s="69"/>
      <c r="R89" s="69"/>
      <c r="S89" s="69"/>
      <c r="T89" s="70"/>
      <c r="U89" s="70"/>
      <c r="V89" s="70"/>
      <c r="W89" s="70"/>
      <c r="X89" s="50"/>
      <c r="Y89" s="50"/>
      <c r="Z89" s="50"/>
      <c r="AA89" s="50"/>
      <c r="AB89" s="69"/>
      <c r="AC89" s="69"/>
      <c r="AD89" s="69"/>
      <c r="AE89" s="69">
        <v>2.98</v>
      </c>
      <c r="AF89" s="69">
        <v>0</v>
      </c>
      <c r="AG89" s="69">
        <v>3.65</v>
      </c>
      <c r="AH89" s="69">
        <v>8</v>
      </c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48"/>
      <c r="BA89" s="45"/>
      <c r="BC89" s="31"/>
      <c r="BJ89" s="22"/>
      <c r="BM89" s="22"/>
      <c r="BN89" s="22"/>
      <c r="BO89" s="46"/>
      <c r="BP89" s="46"/>
      <c r="BQ89" s="46"/>
      <c r="BR89" s="46"/>
      <c r="BS89" s="46"/>
      <c r="BT89" s="46"/>
      <c r="BU89" s="47"/>
      <c r="BV89" s="47"/>
      <c r="BW89" s="47"/>
      <c r="BX89" s="47"/>
      <c r="BY89" s="47"/>
      <c r="BZ89" s="47"/>
      <c r="CA89" s="34"/>
      <c r="CB89" s="34"/>
      <c r="CC89" s="34"/>
      <c r="CD89" s="34"/>
      <c r="CE89" s="34"/>
      <c r="CF89" s="34"/>
    </row>
    <row r="90" spans="1:84" x14ac:dyDescent="0.2">
      <c r="A90" s="36">
        <v>37168</v>
      </c>
      <c r="B90" s="25">
        <v>13</v>
      </c>
      <c r="C90" s="25" t="s">
        <v>170</v>
      </c>
      <c r="D90" s="25">
        <v>4</v>
      </c>
      <c r="E90" s="26" t="s">
        <v>166</v>
      </c>
      <c r="F90" s="25">
        <v>2001</v>
      </c>
      <c r="G90" s="27" t="s">
        <v>68</v>
      </c>
      <c r="H90" s="25">
        <v>40</v>
      </c>
      <c r="I90" s="25">
        <v>4</v>
      </c>
      <c r="J90" s="67">
        <v>20.247499999999999</v>
      </c>
      <c r="K90" s="67">
        <v>20.247499999999999</v>
      </c>
      <c r="L90" s="67">
        <v>20.247499999999999</v>
      </c>
      <c r="M90" s="72">
        <f t="shared" si="26"/>
        <v>0</v>
      </c>
      <c r="N90" s="72">
        <f t="shared" si="27"/>
        <v>0</v>
      </c>
      <c r="O90" s="44">
        <f t="shared" si="28"/>
        <v>0</v>
      </c>
      <c r="P90" s="70"/>
      <c r="Q90" s="69"/>
      <c r="R90" s="69"/>
      <c r="S90" s="69"/>
      <c r="T90" s="70"/>
      <c r="U90" s="70"/>
      <c r="V90" s="70"/>
      <c r="W90" s="70"/>
      <c r="X90" s="50"/>
      <c r="Y90" s="50"/>
      <c r="Z90" s="50"/>
      <c r="AA90" s="50"/>
      <c r="AB90" s="69"/>
      <c r="AC90" s="69"/>
      <c r="AD90" s="69"/>
      <c r="AE90" s="69">
        <v>2.93</v>
      </c>
      <c r="AF90" s="69">
        <v>0</v>
      </c>
      <c r="AG90" s="69">
        <v>3.65</v>
      </c>
      <c r="AH90" s="69">
        <v>8</v>
      </c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48"/>
      <c r="BA90" s="45"/>
      <c r="BC90" s="31"/>
      <c r="BJ90" s="22"/>
      <c r="BM90" s="22"/>
      <c r="BN90" s="22"/>
      <c r="BO90" s="46"/>
      <c r="BP90" s="46"/>
      <c r="BQ90" s="46"/>
      <c r="BR90" s="46"/>
      <c r="BS90" s="46"/>
      <c r="BT90" s="46"/>
      <c r="BU90" s="47"/>
      <c r="BV90" s="47"/>
      <c r="BW90" s="47"/>
      <c r="BX90" s="47"/>
      <c r="BY90" s="47"/>
      <c r="BZ90" s="47"/>
      <c r="CA90" s="34"/>
      <c r="CB90" s="34"/>
      <c r="CC90" s="34"/>
      <c r="CD90" s="34"/>
      <c r="CE90" s="34"/>
      <c r="CF90" s="34"/>
    </row>
    <row r="91" spans="1:84" x14ac:dyDescent="0.2">
      <c r="A91" s="36">
        <v>37168</v>
      </c>
      <c r="B91" s="25">
        <v>14</v>
      </c>
      <c r="C91" s="25" t="s">
        <v>170</v>
      </c>
      <c r="D91" s="25">
        <v>4</v>
      </c>
      <c r="E91" s="26" t="s">
        <v>166</v>
      </c>
      <c r="F91" s="25">
        <v>2001</v>
      </c>
      <c r="G91" s="27" t="s">
        <v>68</v>
      </c>
      <c r="H91" s="25">
        <v>40</v>
      </c>
      <c r="I91" s="25">
        <v>4</v>
      </c>
      <c r="J91" s="67">
        <v>23.0075</v>
      </c>
      <c r="K91" s="67">
        <v>23.0075</v>
      </c>
      <c r="L91" s="67">
        <v>23.0075</v>
      </c>
      <c r="M91" s="72">
        <f t="shared" si="26"/>
        <v>0</v>
      </c>
      <c r="N91" s="72">
        <f t="shared" si="27"/>
        <v>0</v>
      </c>
      <c r="O91" s="44">
        <f t="shared" si="28"/>
        <v>0</v>
      </c>
      <c r="P91" s="70"/>
      <c r="Q91" s="69"/>
      <c r="R91" s="69"/>
      <c r="S91" s="69"/>
      <c r="T91" s="70"/>
      <c r="U91" s="70"/>
      <c r="V91" s="70"/>
      <c r="W91" s="70"/>
      <c r="X91" s="50"/>
      <c r="Y91" s="50"/>
      <c r="Z91" s="50"/>
      <c r="AA91" s="50"/>
      <c r="AB91" s="69"/>
      <c r="AC91" s="69"/>
      <c r="AD91" s="69"/>
      <c r="AE91" s="69">
        <v>3</v>
      </c>
      <c r="AF91" s="69">
        <v>0</v>
      </c>
      <c r="AG91" s="69">
        <v>5</v>
      </c>
      <c r="AH91" s="69">
        <v>8</v>
      </c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48"/>
      <c r="BA91" s="45"/>
      <c r="BC91" s="31"/>
      <c r="BJ91" s="22"/>
      <c r="BM91" s="22"/>
      <c r="BN91" s="22"/>
      <c r="BO91" s="46"/>
      <c r="BP91" s="46"/>
      <c r="BQ91" s="46"/>
      <c r="BR91" s="46"/>
      <c r="BS91" s="46"/>
      <c r="BT91" s="46"/>
      <c r="BU91" s="47"/>
      <c r="BV91" s="47"/>
      <c r="BW91" s="47"/>
      <c r="BX91" s="47"/>
      <c r="BY91" s="47"/>
      <c r="BZ91" s="47"/>
      <c r="CA91" s="34"/>
      <c r="CB91" s="34"/>
      <c r="CC91" s="34"/>
      <c r="CD91" s="34"/>
      <c r="CE91" s="34"/>
      <c r="CF91" s="34"/>
    </row>
    <row r="92" spans="1:84" x14ac:dyDescent="0.2">
      <c r="A92" s="36">
        <v>37168</v>
      </c>
      <c r="B92" s="25">
        <v>15</v>
      </c>
      <c r="C92" s="25" t="s">
        <v>170</v>
      </c>
      <c r="D92" s="25">
        <v>4</v>
      </c>
      <c r="E92" s="26" t="s">
        <v>166</v>
      </c>
      <c r="F92" s="25">
        <v>2001</v>
      </c>
      <c r="G92" s="27" t="s">
        <v>68</v>
      </c>
      <c r="H92" s="25">
        <v>40</v>
      </c>
      <c r="I92" s="25">
        <v>4</v>
      </c>
      <c r="J92" s="67">
        <v>23.335000000000001</v>
      </c>
      <c r="K92" s="67">
        <v>23.335000000000001</v>
      </c>
      <c r="L92" s="67">
        <v>23.335000000000001</v>
      </c>
      <c r="M92" s="72">
        <f t="shared" si="26"/>
        <v>0</v>
      </c>
      <c r="N92" s="72">
        <f t="shared" si="27"/>
        <v>0</v>
      </c>
      <c r="O92" s="44">
        <f t="shared" si="28"/>
        <v>0</v>
      </c>
      <c r="P92" s="70"/>
      <c r="Q92" s="69"/>
      <c r="R92" s="69"/>
      <c r="S92" s="69"/>
      <c r="T92" s="70"/>
      <c r="U92" s="70"/>
      <c r="V92" s="70"/>
      <c r="W92" s="70"/>
      <c r="X92" s="50"/>
      <c r="Y92" s="50"/>
      <c r="Z92" s="50"/>
      <c r="AA92" s="50"/>
      <c r="AB92" s="69"/>
      <c r="AC92" s="69"/>
      <c r="AD92" s="69"/>
      <c r="AE92" s="69">
        <v>3</v>
      </c>
      <c r="AF92" s="69">
        <v>0</v>
      </c>
      <c r="AG92" s="69">
        <v>7</v>
      </c>
      <c r="AH92" s="69">
        <v>8</v>
      </c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48"/>
      <c r="BA92" s="45"/>
      <c r="BC92" s="31"/>
      <c r="BJ92" s="22"/>
      <c r="BM92" s="22"/>
      <c r="BN92" s="22"/>
      <c r="BO92" s="46"/>
      <c r="BP92" s="46"/>
      <c r="BQ92" s="46"/>
      <c r="BR92" s="46"/>
      <c r="BS92" s="46"/>
      <c r="BT92" s="46"/>
      <c r="BU92" s="47"/>
      <c r="BV92" s="47"/>
      <c r="BW92" s="47"/>
      <c r="BX92" s="47"/>
      <c r="BY92" s="47"/>
      <c r="BZ92" s="47"/>
      <c r="CA92" s="34"/>
      <c r="CB92" s="34"/>
      <c r="CC92" s="34"/>
      <c r="CD92" s="34"/>
      <c r="CE92" s="34"/>
      <c r="CF92" s="34"/>
    </row>
    <row r="93" spans="1:84" x14ac:dyDescent="0.2">
      <c r="A93" s="36">
        <v>37168</v>
      </c>
      <c r="B93" s="25">
        <v>16</v>
      </c>
      <c r="C93" s="25" t="s">
        <v>170</v>
      </c>
      <c r="D93" s="25">
        <v>4</v>
      </c>
      <c r="E93" s="26" t="s">
        <v>166</v>
      </c>
      <c r="F93" s="25">
        <v>2001</v>
      </c>
      <c r="G93" s="27" t="s">
        <v>68</v>
      </c>
      <c r="H93" s="25">
        <v>40</v>
      </c>
      <c r="I93" s="25">
        <v>4</v>
      </c>
      <c r="J93" s="67">
        <v>22.68</v>
      </c>
      <c r="K93" s="67">
        <v>22.68</v>
      </c>
      <c r="L93" s="67">
        <v>22.68</v>
      </c>
      <c r="M93" s="72">
        <f t="shared" si="26"/>
        <v>0</v>
      </c>
      <c r="N93" s="72">
        <f t="shared" si="27"/>
        <v>0</v>
      </c>
      <c r="O93" s="44">
        <f t="shared" si="28"/>
        <v>0</v>
      </c>
      <c r="P93" s="70"/>
      <c r="Q93" s="69"/>
      <c r="R93" s="69"/>
      <c r="S93" s="69"/>
      <c r="T93" s="70"/>
      <c r="U93" s="70"/>
      <c r="V93" s="70"/>
      <c r="W93" s="70"/>
      <c r="X93" s="50"/>
      <c r="Y93" s="50"/>
      <c r="Z93" s="50"/>
      <c r="AA93" s="50"/>
      <c r="AB93" s="69"/>
      <c r="AC93" s="69"/>
      <c r="AD93" s="69"/>
      <c r="AE93" s="69">
        <v>3</v>
      </c>
      <c r="AF93" s="69">
        <v>0</v>
      </c>
      <c r="AG93" s="69">
        <v>5</v>
      </c>
      <c r="AH93" s="69">
        <v>8</v>
      </c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48"/>
      <c r="BA93" s="45"/>
      <c r="BC93" s="31"/>
      <c r="BJ93" s="22"/>
      <c r="BM93" s="22"/>
      <c r="BN93" s="22"/>
      <c r="BO93" s="46"/>
      <c r="BP93" s="46"/>
      <c r="BQ93" s="46"/>
      <c r="BR93" s="46"/>
      <c r="BS93" s="46"/>
      <c r="BT93" s="46"/>
      <c r="BU93" s="47"/>
      <c r="BV93" s="47"/>
      <c r="BW93" s="47"/>
      <c r="BX93" s="47"/>
      <c r="BY93" s="47"/>
      <c r="BZ93" s="47"/>
      <c r="CA93" s="34"/>
      <c r="CB93" s="34"/>
      <c r="CC93" s="34"/>
      <c r="CD93" s="34"/>
      <c r="CE93" s="34"/>
      <c r="CF93" s="34"/>
    </row>
    <row r="94" spans="1:84" x14ac:dyDescent="0.2">
      <c r="A94" s="36">
        <v>37168</v>
      </c>
      <c r="B94" s="25">
        <v>17</v>
      </c>
      <c r="C94" s="25" t="s">
        <v>170</v>
      </c>
      <c r="D94" s="25">
        <v>4</v>
      </c>
      <c r="E94" s="26" t="s">
        <v>166</v>
      </c>
      <c r="F94" s="25">
        <v>2001</v>
      </c>
      <c r="G94" s="27" t="s">
        <v>68</v>
      </c>
      <c r="H94" s="25">
        <v>40</v>
      </c>
      <c r="I94" s="25">
        <v>4</v>
      </c>
      <c r="J94" s="67">
        <v>14.54</v>
      </c>
      <c r="K94" s="67">
        <v>14.54</v>
      </c>
      <c r="L94" s="67">
        <v>14.54</v>
      </c>
      <c r="M94" s="72">
        <f t="shared" si="26"/>
        <v>0</v>
      </c>
      <c r="N94" s="72">
        <f t="shared" si="27"/>
        <v>0</v>
      </c>
      <c r="O94" s="44">
        <f t="shared" si="28"/>
        <v>0</v>
      </c>
      <c r="P94" s="70"/>
      <c r="Q94" s="69"/>
      <c r="R94" s="69"/>
      <c r="S94" s="69"/>
      <c r="T94" s="70"/>
      <c r="U94" s="70"/>
      <c r="V94" s="70"/>
      <c r="W94" s="70"/>
      <c r="X94" s="50"/>
      <c r="Y94" s="50"/>
      <c r="Z94" s="50"/>
      <c r="AA94" s="50"/>
      <c r="AB94" s="69"/>
      <c r="AC94" s="69"/>
      <c r="AD94" s="69"/>
      <c r="AE94" s="69">
        <v>3</v>
      </c>
      <c r="AF94" s="69">
        <v>0</v>
      </c>
      <c r="AG94" s="69">
        <v>6</v>
      </c>
      <c r="AH94" s="69">
        <v>8</v>
      </c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48"/>
      <c r="BA94" s="45"/>
      <c r="BC94" s="31"/>
      <c r="BJ94" s="22"/>
      <c r="BM94" s="22"/>
      <c r="BN94" s="22"/>
      <c r="BO94" s="46"/>
      <c r="BP94" s="46"/>
      <c r="BQ94" s="46"/>
      <c r="BR94" s="46"/>
      <c r="BS94" s="46"/>
      <c r="BT94" s="46"/>
      <c r="BU94" s="47"/>
      <c r="BV94" s="47"/>
      <c r="BW94" s="47"/>
      <c r="BX94" s="47"/>
      <c r="BY94" s="47"/>
      <c r="BZ94" s="47"/>
      <c r="CA94" s="34"/>
      <c r="CB94" s="34"/>
      <c r="CC94" s="34"/>
      <c r="CD94" s="34"/>
      <c r="CE94" s="34"/>
      <c r="CF94" s="34"/>
    </row>
    <row r="95" spans="1:84" x14ac:dyDescent="0.2">
      <c r="A95" s="36">
        <v>37168</v>
      </c>
      <c r="B95" s="25">
        <v>18</v>
      </c>
      <c r="C95" s="25" t="s">
        <v>170</v>
      </c>
      <c r="D95" s="25">
        <v>4</v>
      </c>
      <c r="E95" s="26" t="s">
        <v>166</v>
      </c>
      <c r="F95" s="25">
        <v>2001</v>
      </c>
      <c r="G95" s="27" t="s">
        <v>68</v>
      </c>
      <c r="H95" s="25">
        <v>40</v>
      </c>
      <c r="I95" s="25">
        <v>4</v>
      </c>
      <c r="J95" s="67">
        <v>13.525</v>
      </c>
      <c r="K95" s="67">
        <v>13.525</v>
      </c>
      <c r="L95" s="67">
        <v>13.525</v>
      </c>
      <c r="M95" s="72">
        <f t="shared" si="26"/>
        <v>0</v>
      </c>
      <c r="N95" s="72">
        <f t="shared" si="27"/>
        <v>0</v>
      </c>
      <c r="O95" s="44">
        <f t="shared" si="28"/>
        <v>0</v>
      </c>
      <c r="P95" s="70"/>
      <c r="Q95" s="69"/>
      <c r="R95" s="69"/>
      <c r="S95" s="69"/>
      <c r="T95" s="70"/>
      <c r="U95" s="70"/>
      <c r="V95" s="70"/>
      <c r="W95" s="70"/>
      <c r="X95" s="50"/>
      <c r="Y95" s="50"/>
      <c r="Z95" s="50"/>
      <c r="AA95" s="50"/>
      <c r="AB95" s="69"/>
      <c r="AC95" s="69"/>
      <c r="AD95" s="69"/>
      <c r="AE95" s="69">
        <v>3</v>
      </c>
      <c r="AF95" s="69">
        <v>0</v>
      </c>
      <c r="AG95" s="69">
        <v>5</v>
      </c>
      <c r="AH95" s="69">
        <v>8</v>
      </c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48"/>
      <c r="BA95" s="45"/>
      <c r="BC95" s="31"/>
      <c r="BJ95" s="22"/>
      <c r="BM95" s="22"/>
      <c r="BN95" s="22"/>
      <c r="BO95" s="46"/>
      <c r="BP95" s="46"/>
      <c r="BQ95" s="46"/>
      <c r="BR95" s="46"/>
      <c r="BS95" s="46"/>
      <c r="BT95" s="46"/>
      <c r="BU95" s="47"/>
      <c r="BV95" s="47"/>
      <c r="BW95" s="47"/>
      <c r="BX95" s="47"/>
      <c r="BY95" s="47"/>
      <c r="BZ95" s="47"/>
      <c r="CA95" s="34"/>
      <c r="CB95" s="34"/>
      <c r="CC95" s="34"/>
      <c r="CD95" s="34"/>
      <c r="CE95" s="34"/>
      <c r="CF95" s="34"/>
    </row>
    <row r="96" spans="1:84" x14ac:dyDescent="0.2">
      <c r="A96" s="36">
        <v>37168</v>
      </c>
      <c r="B96" s="25">
        <v>19</v>
      </c>
      <c r="C96" s="25" t="s">
        <v>170</v>
      </c>
      <c r="D96" s="25">
        <v>4</v>
      </c>
      <c r="E96" s="26" t="s">
        <v>166</v>
      </c>
      <c r="F96" s="25">
        <v>2001</v>
      </c>
      <c r="G96" s="27" t="s">
        <v>68</v>
      </c>
      <c r="H96" s="25">
        <v>40</v>
      </c>
      <c r="I96" s="25">
        <v>4</v>
      </c>
      <c r="J96" s="67">
        <v>11.16</v>
      </c>
      <c r="K96" s="67">
        <v>11.16</v>
      </c>
      <c r="L96" s="67">
        <v>11.16</v>
      </c>
      <c r="M96" s="72">
        <f t="shared" si="26"/>
        <v>0</v>
      </c>
      <c r="N96" s="72">
        <f t="shared" si="27"/>
        <v>0</v>
      </c>
      <c r="O96" s="44">
        <f t="shared" si="28"/>
        <v>0</v>
      </c>
      <c r="P96" s="70"/>
      <c r="Q96" s="69"/>
      <c r="R96" s="69"/>
      <c r="S96" s="69"/>
      <c r="T96" s="70"/>
      <c r="U96" s="70"/>
      <c r="V96" s="70"/>
      <c r="W96" s="70"/>
      <c r="X96" s="50"/>
      <c r="Y96" s="50"/>
      <c r="Z96" s="50"/>
      <c r="AA96" s="50"/>
      <c r="AB96" s="69"/>
      <c r="AC96" s="69"/>
      <c r="AD96" s="69"/>
      <c r="AE96" s="69">
        <v>3</v>
      </c>
      <c r="AF96" s="69">
        <v>0</v>
      </c>
      <c r="AG96" s="69">
        <v>4.29</v>
      </c>
      <c r="AH96" s="69">
        <v>8</v>
      </c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48"/>
      <c r="BA96" s="45"/>
      <c r="BC96" s="31"/>
      <c r="BJ96" s="22"/>
      <c r="BM96" s="22"/>
      <c r="BN96" s="22"/>
      <c r="BO96" s="46"/>
      <c r="BP96" s="46"/>
      <c r="BQ96" s="46"/>
      <c r="BR96" s="46"/>
      <c r="BS96" s="46"/>
      <c r="BT96" s="46"/>
      <c r="BU96" s="47"/>
      <c r="BV96" s="47"/>
      <c r="BW96" s="47"/>
      <c r="BX96" s="47"/>
      <c r="BY96" s="47"/>
      <c r="BZ96" s="47"/>
      <c r="CA96" s="34"/>
      <c r="CB96" s="34"/>
      <c r="CC96" s="34"/>
      <c r="CD96" s="34"/>
      <c r="CE96" s="34"/>
      <c r="CF96" s="34"/>
    </row>
    <row r="97" spans="1:85" x14ac:dyDescent="0.2">
      <c r="A97" s="36">
        <v>37168</v>
      </c>
      <c r="B97" s="25">
        <v>20</v>
      </c>
      <c r="C97" s="25" t="s">
        <v>170</v>
      </c>
      <c r="D97" s="25">
        <v>4</v>
      </c>
      <c r="E97" s="26" t="s">
        <v>166</v>
      </c>
      <c r="F97" s="25">
        <v>2001</v>
      </c>
      <c r="G97" s="27" t="s">
        <v>68</v>
      </c>
      <c r="H97" s="25">
        <v>40</v>
      </c>
      <c r="I97" s="25">
        <v>4</v>
      </c>
      <c r="J97" s="67">
        <v>6.55</v>
      </c>
      <c r="K97" s="67">
        <v>6.55</v>
      </c>
      <c r="L97" s="67">
        <v>6.55</v>
      </c>
      <c r="M97" s="72">
        <f t="shared" si="26"/>
        <v>0</v>
      </c>
      <c r="N97" s="72">
        <f t="shared" si="27"/>
        <v>0</v>
      </c>
      <c r="O97" s="44">
        <f t="shared" si="28"/>
        <v>0</v>
      </c>
      <c r="P97" s="70"/>
      <c r="Q97" s="69"/>
      <c r="R97" s="69"/>
      <c r="S97" s="69"/>
      <c r="T97" s="70"/>
      <c r="U97" s="70"/>
      <c r="V97" s="70"/>
      <c r="W97" s="70"/>
      <c r="X97" s="50"/>
      <c r="Y97" s="50"/>
      <c r="Z97" s="50"/>
      <c r="AA97" s="50"/>
      <c r="AB97" s="69"/>
      <c r="AC97" s="69"/>
      <c r="AD97" s="69"/>
      <c r="AE97" s="69">
        <v>3</v>
      </c>
      <c r="AF97" s="69">
        <v>0</v>
      </c>
      <c r="AG97" s="69">
        <v>4.29</v>
      </c>
      <c r="AH97" s="69">
        <v>8</v>
      </c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48"/>
      <c r="BA97" s="45"/>
      <c r="BC97" s="31"/>
      <c r="BJ97" s="22"/>
      <c r="BM97" s="22"/>
      <c r="BN97" s="22"/>
      <c r="BO97" s="46"/>
      <c r="BP97" s="46"/>
      <c r="BQ97" s="46"/>
      <c r="BR97" s="46"/>
      <c r="BS97" s="46"/>
      <c r="BT97" s="46"/>
      <c r="BU97" s="47"/>
      <c r="BV97" s="47"/>
      <c r="BW97" s="47"/>
      <c r="BX97" s="47"/>
      <c r="BY97" s="47"/>
      <c r="BZ97" s="47"/>
      <c r="CA97" s="34"/>
      <c r="CB97" s="34"/>
      <c r="CC97" s="34"/>
      <c r="CD97" s="34"/>
      <c r="CE97" s="34"/>
      <c r="CF97" s="34"/>
    </row>
    <row r="98" spans="1:85" x14ac:dyDescent="0.2">
      <c r="A98" s="36">
        <v>37168</v>
      </c>
      <c r="B98" s="25">
        <v>21</v>
      </c>
      <c r="C98" s="25" t="s">
        <v>170</v>
      </c>
      <c r="D98" s="25">
        <v>4</v>
      </c>
      <c r="E98" s="26" t="s">
        <v>166</v>
      </c>
      <c r="F98" s="25">
        <v>2001</v>
      </c>
      <c r="G98" s="27" t="s">
        <v>68</v>
      </c>
      <c r="H98" s="25">
        <v>40</v>
      </c>
      <c r="I98" s="25">
        <v>4</v>
      </c>
      <c r="J98" s="67">
        <v>9.7249999999999996</v>
      </c>
      <c r="K98" s="67">
        <v>9.7249999999999996</v>
      </c>
      <c r="L98" s="67">
        <v>9.7249999999999996</v>
      </c>
      <c r="M98" s="72">
        <f t="shared" si="26"/>
        <v>0</v>
      </c>
      <c r="N98" s="72">
        <f t="shared" si="27"/>
        <v>0</v>
      </c>
      <c r="O98" s="44">
        <f t="shared" si="28"/>
        <v>0</v>
      </c>
      <c r="P98" s="70"/>
      <c r="Q98" s="69"/>
      <c r="R98" s="69"/>
      <c r="S98" s="69"/>
      <c r="T98" s="70"/>
      <c r="U98" s="70"/>
      <c r="V98" s="70"/>
      <c r="W98" s="70"/>
      <c r="X98" s="50"/>
      <c r="Y98" s="50"/>
      <c r="Z98" s="50"/>
      <c r="AA98" s="50"/>
      <c r="AB98" s="69"/>
      <c r="AC98" s="69"/>
      <c r="AD98" s="69"/>
      <c r="AE98" s="69">
        <v>3</v>
      </c>
      <c r="AF98" s="69">
        <v>0</v>
      </c>
      <c r="AG98" s="69">
        <v>4.29</v>
      </c>
      <c r="AH98" s="69">
        <v>8</v>
      </c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48"/>
      <c r="BA98" s="45"/>
      <c r="BC98" s="31"/>
      <c r="BJ98" s="22"/>
      <c r="BM98" s="22"/>
      <c r="BN98" s="22"/>
      <c r="BO98" s="46"/>
      <c r="BP98" s="46"/>
      <c r="BQ98" s="46"/>
      <c r="BR98" s="46"/>
      <c r="BS98" s="46"/>
      <c r="BT98" s="46"/>
      <c r="BU98" s="47"/>
      <c r="BV98" s="47"/>
      <c r="BW98" s="47"/>
      <c r="BX98" s="47"/>
      <c r="BY98" s="47"/>
      <c r="BZ98" s="47"/>
      <c r="CA98" s="34"/>
      <c r="CB98" s="34"/>
      <c r="CC98" s="34"/>
      <c r="CD98" s="34"/>
      <c r="CE98" s="34"/>
      <c r="CF98" s="34"/>
    </row>
    <row r="99" spans="1:85" x14ac:dyDescent="0.2">
      <c r="A99" s="36">
        <v>37168</v>
      </c>
      <c r="B99" s="25">
        <v>22</v>
      </c>
      <c r="C99" s="25" t="s">
        <v>170</v>
      </c>
      <c r="D99" s="25">
        <v>4</v>
      </c>
      <c r="E99" s="26" t="s">
        <v>166</v>
      </c>
      <c r="F99" s="25">
        <v>2001</v>
      </c>
      <c r="G99" s="27" t="s">
        <v>68</v>
      </c>
      <c r="H99" s="25">
        <v>40</v>
      </c>
      <c r="I99" s="25">
        <v>4</v>
      </c>
      <c r="J99" s="67">
        <v>12.275</v>
      </c>
      <c r="K99" s="67">
        <v>12.275</v>
      </c>
      <c r="L99" s="67">
        <v>12.275</v>
      </c>
      <c r="M99" s="72">
        <f t="shared" si="26"/>
        <v>0</v>
      </c>
      <c r="N99" s="72">
        <f t="shared" si="27"/>
        <v>0</v>
      </c>
      <c r="O99" s="44">
        <f t="shared" si="28"/>
        <v>0</v>
      </c>
      <c r="P99" s="70"/>
      <c r="Q99" s="69"/>
      <c r="R99" s="69"/>
      <c r="S99" s="69"/>
      <c r="T99" s="70"/>
      <c r="U99" s="70"/>
      <c r="V99" s="70"/>
      <c r="W99" s="70"/>
      <c r="X99" s="50"/>
      <c r="Y99" s="50"/>
      <c r="Z99" s="50"/>
      <c r="AA99" s="50"/>
      <c r="AB99" s="69"/>
      <c r="AC99" s="69"/>
      <c r="AD99" s="69"/>
      <c r="AE99" s="69">
        <v>3.48</v>
      </c>
      <c r="AF99" s="69">
        <v>0</v>
      </c>
      <c r="AG99" s="69">
        <v>4.5</v>
      </c>
      <c r="AH99" s="69">
        <v>8</v>
      </c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48"/>
      <c r="BA99" s="45"/>
      <c r="BC99" s="31"/>
      <c r="BJ99" s="22"/>
      <c r="BM99" s="22"/>
      <c r="BN99" s="22"/>
      <c r="BO99" s="46"/>
      <c r="BP99" s="46"/>
      <c r="BQ99" s="46"/>
      <c r="BR99" s="46"/>
      <c r="BS99" s="46"/>
      <c r="BT99" s="46"/>
      <c r="BU99" s="47"/>
      <c r="BV99" s="47"/>
      <c r="BW99" s="47"/>
      <c r="BX99" s="47"/>
      <c r="BY99" s="47"/>
      <c r="BZ99" s="47"/>
      <c r="CA99" s="34"/>
      <c r="CB99" s="34"/>
      <c r="CC99" s="34"/>
      <c r="CD99" s="34"/>
      <c r="CE99" s="34"/>
      <c r="CF99" s="34"/>
    </row>
    <row r="100" spans="1:85" x14ac:dyDescent="0.2">
      <c r="A100" s="36">
        <v>37168</v>
      </c>
      <c r="B100" s="25">
        <v>23</v>
      </c>
      <c r="C100" s="25" t="s">
        <v>170</v>
      </c>
      <c r="D100" s="25">
        <v>4</v>
      </c>
      <c r="E100" s="26" t="s">
        <v>166</v>
      </c>
      <c r="F100" s="25">
        <v>2001</v>
      </c>
      <c r="G100" s="27" t="s">
        <v>68</v>
      </c>
      <c r="H100" s="25">
        <v>40</v>
      </c>
      <c r="I100" s="25">
        <v>4</v>
      </c>
      <c r="J100" s="67">
        <v>4.125</v>
      </c>
      <c r="K100" s="67">
        <v>4.125</v>
      </c>
      <c r="L100" s="67">
        <v>4.125</v>
      </c>
      <c r="M100" s="72">
        <f t="shared" si="26"/>
        <v>0</v>
      </c>
      <c r="N100" s="72">
        <f t="shared" si="27"/>
        <v>0</v>
      </c>
      <c r="O100" s="44">
        <f t="shared" si="28"/>
        <v>0</v>
      </c>
      <c r="P100" s="70"/>
      <c r="Q100" s="69"/>
      <c r="R100" s="69"/>
      <c r="S100" s="69"/>
      <c r="T100" s="70"/>
      <c r="U100" s="70"/>
      <c r="V100" s="70"/>
      <c r="W100" s="70"/>
      <c r="X100" s="50"/>
      <c r="Y100" s="50"/>
      <c r="Z100" s="50"/>
      <c r="AA100" s="50"/>
      <c r="AB100" s="69"/>
      <c r="AC100" s="69"/>
      <c r="AD100" s="69"/>
      <c r="AE100" s="69">
        <v>3.98</v>
      </c>
      <c r="AF100" s="69">
        <v>0</v>
      </c>
      <c r="AG100" s="69">
        <v>2</v>
      </c>
      <c r="AH100" s="69">
        <v>7</v>
      </c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48"/>
      <c r="BA100" s="45"/>
      <c r="BC100" s="31"/>
      <c r="BJ100" s="22"/>
      <c r="BM100" s="22"/>
      <c r="BN100" s="22"/>
      <c r="BO100" s="46"/>
      <c r="BP100" s="46"/>
      <c r="BQ100" s="46"/>
      <c r="BR100" s="46"/>
      <c r="BS100" s="46"/>
      <c r="BT100" s="46"/>
      <c r="BU100" s="47"/>
      <c r="BV100" s="47"/>
      <c r="BW100" s="47"/>
      <c r="BX100" s="47"/>
      <c r="BY100" s="47"/>
      <c r="BZ100" s="47"/>
      <c r="CA100" s="34"/>
      <c r="CB100" s="34"/>
      <c r="CC100" s="34"/>
      <c r="CD100" s="34"/>
      <c r="CE100" s="34"/>
      <c r="CF100" s="34"/>
    </row>
    <row r="101" spans="1:85" x14ac:dyDescent="0.2">
      <c r="A101" s="36">
        <v>37168</v>
      </c>
      <c r="B101" s="25">
        <v>24</v>
      </c>
      <c r="C101" s="25" t="s">
        <v>170</v>
      </c>
      <c r="D101" s="25">
        <v>4</v>
      </c>
      <c r="E101" s="26" t="s">
        <v>166</v>
      </c>
      <c r="F101" s="25">
        <v>2001</v>
      </c>
      <c r="G101" s="27" t="s">
        <v>68</v>
      </c>
      <c r="H101" s="25">
        <v>40</v>
      </c>
      <c r="I101" s="25">
        <v>4</v>
      </c>
      <c r="J101" s="67">
        <v>1.45</v>
      </c>
      <c r="K101" s="67">
        <v>1.45</v>
      </c>
      <c r="L101" s="67">
        <v>1.45</v>
      </c>
      <c r="M101" s="72">
        <f t="shared" si="26"/>
        <v>0</v>
      </c>
      <c r="N101" s="72">
        <f t="shared" si="27"/>
        <v>0</v>
      </c>
      <c r="O101" s="44">
        <f t="shared" si="28"/>
        <v>0</v>
      </c>
      <c r="P101" s="70"/>
      <c r="Q101" s="69"/>
      <c r="R101" s="69"/>
      <c r="S101" s="69"/>
      <c r="T101" s="70"/>
      <c r="U101" s="70"/>
      <c r="V101" s="70"/>
      <c r="W101" s="70"/>
      <c r="X101" s="50"/>
      <c r="Y101" s="50"/>
      <c r="Z101" s="50"/>
      <c r="AA101" s="50"/>
      <c r="AB101" s="69"/>
      <c r="AC101" s="69"/>
      <c r="AD101" s="69"/>
      <c r="AE101" s="69">
        <v>4.2300000000000004</v>
      </c>
      <c r="AF101" s="69">
        <v>0</v>
      </c>
      <c r="AG101" s="69">
        <v>2</v>
      </c>
      <c r="AH101" s="69">
        <v>5.5</v>
      </c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48"/>
      <c r="BA101" s="45"/>
      <c r="BC101" s="31"/>
      <c r="BJ101" s="22"/>
      <c r="BM101" s="22"/>
      <c r="BN101" s="22"/>
      <c r="BO101" s="46"/>
      <c r="BP101" s="46"/>
      <c r="BQ101" s="46"/>
      <c r="BR101" s="46"/>
      <c r="BS101" s="46"/>
      <c r="BT101" s="46"/>
      <c r="BU101" s="47"/>
      <c r="BV101" s="47"/>
      <c r="BW101" s="47"/>
      <c r="BX101" s="47"/>
      <c r="BY101" s="47"/>
      <c r="BZ101" s="47"/>
      <c r="CA101" s="34"/>
      <c r="CB101" s="34"/>
      <c r="CC101" s="34"/>
      <c r="CD101" s="34"/>
      <c r="CE101" s="34"/>
      <c r="CF101" s="34"/>
    </row>
    <row r="102" spans="1:85" x14ac:dyDescent="0.2">
      <c r="A102" s="36">
        <v>37169</v>
      </c>
      <c r="B102" s="25">
        <v>1</v>
      </c>
      <c r="C102" s="25" t="s">
        <v>170</v>
      </c>
      <c r="D102" s="25">
        <v>5</v>
      </c>
      <c r="E102" s="26" t="s">
        <v>171</v>
      </c>
      <c r="F102" s="25">
        <v>2001</v>
      </c>
      <c r="G102" s="27" t="s">
        <v>68</v>
      </c>
      <c r="H102" s="25">
        <v>40</v>
      </c>
      <c r="I102" s="25">
        <v>4</v>
      </c>
      <c r="J102" s="67">
        <v>1.7050000000000001</v>
      </c>
      <c r="K102" s="67">
        <v>1.7050000000000001</v>
      </c>
      <c r="L102" s="67">
        <v>1.7050000000000001</v>
      </c>
      <c r="M102" s="72">
        <f t="shared" si="26"/>
        <v>0</v>
      </c>
      <c r="N102" s="72">
        <f t="shared" si="27"/>
        <v>0</v>
      </c>
      <c r="O102" s="44">
        <f t="shared" si="28"/>
        <v>0</v>
      </c>
      <c r="P102" s="70"/>
      <c r="Q102" s="69"/>
      <c r="R102" s="69"/>
      <c r="S102" s="69"/>
      <c r="T102" s="70"/>
      <c r="U102" s="70"/>
      <c r="V102" s="70"/>
      <c r="W102" s="70"/>
      <c r="X102" s="50"/>
      <c r="Y102" s="50"/>
      <c r="Z102" s="50"/>
      <c r="AA102" s="50"/>
      <c r="AB102" s="69"/>
      <c r="AC102" s="69"/>
      <c r="AD102" s="69"/>
      <c r="AE102" s="69">
        <v>7</v>
      </c>
      <c r="AF102" s="69">
        <v>0</v>
      </c>
      <c r="AG102" s="69">
        <v>2</v>
      </c>
      <c r="AH102" s="69">
        <v>4</v>
      </c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48"/>
      <c r="BB102" s="45"/>
      <c r="BD102" s="31"/>
      <c r="BK102" s="22"/>
      <c r="BN102" s="22"/>
      <c r="BO102" s="22"/>
      <c r="BP102" s="46"/>
      <c r="BQ102" s="46"/>
      <c r="BR102" s="46"/>
      <c r="BS102" s="46"/>
      <c r="BT102" s="46"/>
      <c r="BU102" s="46"/>
      <c r="BV102" s="47"/>
      <c r="BW102" s="47"/>
      <c r="BX102" s="47"/>
      <c r="BY102" s="47"/>
      <c r="BZ102" s="47"/>
      <c r="CA102" s="47"/>
      <c r="CB102" s="34"/>
      <c r="CC102" s="34"/>
      <c r="CD102" s="34"/>
      <c r="CE102" s="34"/>
      <c r="CF102" s="34"/>
      <c r="CG102" s="34"/>
    </row>
    <row r="103" spans="1:85" x14ac:dyDescent="0.2">
      <c r="A103" s="36">
        <v>37169</v>
      </c>
      <c r="B103" s="25">
        <v>2</v>
      </c>
      <c r="C103" s="25" t="s">
        <v>170</v>
      </c>
      <c r="D103" s="25">
        <v>5</v>
      </c>
      <c r="E103" s="26" t="s">
        <v>171</v>
      </c>
      <c r="F103" s="25">
        <v>2001</v>
      </c>
      <c r="G103" s="27" t="s">
        <v>68</v>
      </c>
      <c r="H103" s="25">
        <v>40</v>
      </c>
      <c r="I103" s="25">
        <v>4</v>
      </c>
      <c r="J103" s="67">
        <v>16.260000000000002</v>
      </c>
      <c r="K103" s="67">
        <v>16.260000000000002</v>
      </c>
      <c r="L103" s="67">
        <v>16.260000000000002</v>
      </c>
      <c r="M103" s="72">
        <f t="shared" si="26"/>
        <v>0</v>
      </c>
      <c r="N103" s="72">
        <f t="shared" si="27"/>
        <v>0</v>
      </c>
      <c r="O103" s="44">
        <f t="shared" si="28"/>
        <v>0</v>
      </c>
      <c r="P103" s="70"/>
      <c r="Q103" s="69"/>
      <c r="R103" s="69"/>
      <c r="S103" s="69"/>
      <c r="T103" s="70"/>
      <c r="U103" s="70"/>
      <c r="V103" s="70"/>
      <c r="W103" s="70"/>
      <c r="X103" s="50"/>
      <c r="Y103" s="50"/>
      <c r="Z103" s="50"/>
      <c r="AA103" s="50"/>
      <c r="AB103" s="69"/>
      <c r="AC103" s="69"/>
      <c r="AD103" s="69"/>
      <c r="AE103" s="69">
        <v>7</v>
      </c>
      <c r="AF103" s="69">
        <v>0</v>
      </c>
      <c r="AG103" s="69">
        <v>2</v>
      </c>
      <c r="AH103" s="69">
        <v>4</v>
      </c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48"/>
      <c r="BB103" s="45"/>
      <c r="BD103" s="31"/>
      <c r="BK103" s="22"/>
      <c r="BN103" s="22"/>
      <c r="BO103" s="22"/>
      <c r="BP103" s="46"/>
      <c r="BQ103" s="46"/>
      <c r="BR103" s="46"/>
      <c r="BS103" s="46"/>
      <c r="BT103" s="46"/>
      <c r="BU103" s="46"/>
      <c r="BV103" s="47"/>
      <c r="BW103" s="47"/>
      <c r="BX103" s="47"/>
      <c r="BY103" s="47"/>
      <c r="BZ103" s="47"/>
      <c r="CA103" s="47"/>
      <c r="CB103" s="34"/>
      <c r="CC103" s="34"/>
      <c r="CD103" s="34"/>
      <c r="CE103" s="34"/>
      <c r="CF103" s="34"/>
      <c r="CG103" s="34"/>
    </row>
    <row r="104" spans="1:85" x14ac:dyDescent="0.2">
      <c r="A104" s="36">
        <v>37169</v>
      </c>
      <c r="B104" s="25">
        <v>3</v>
      </c>
      <c r="C104" s="25" t="s">
        <v>170</v>
      </c>
      <c r="D104" s="25">
        <v>5</v>
      </c>
      <c r="E104" s="26" t="s">
        <v>171</v>
      </c>
      <c r="F104" s="25">
        <v>2001</v>
      </c>
      <c r="G104" s="27" t="s">
        <v>68</v>
      </c>
      <c r="H104" s="25">
        <v>40</v>
      </c>
      <c r="I104" s="25">
        <v>4</v>
      </c>
      <c r="J104" s="67">
        <v>21.532499999999999</v>
      </c>
      <c r="K104" s="67">
        <v>21.532499999999999</v>
      </c>
      <c r="L104" s="67">
        <v>21.532499999999999</v>
      </c>
      <c r="M104" s="72">
        <f t="shared" si="26"/>
        <v>0</v>
      </c>
      <c r="N104" s="72">
        <f t="shared" si="27"/>
        <v>0</v>
      </c>
      <c r="O104" s="44">
        <f t="shared" si="28"/>
        <v>0</v>
      </c>
      <c r="P104" s="70"/>
      <c r="Q104" s="69"/>
      <c r="R104" s="69"/>
      <c r="S104" s="69"/>
      <c r="T104" s="70"/>
      <c r="U104" s="70"/>
      <c r="V104" s="70"/>
      <c r="W104" s="70"/>
      <c r="X104" s="50"/>
      <c r="Y104" s="50"/>
      <c r="Z104" s="50"/>
      <c r="AA104" s="50"/>
      <c r="AB104" s="69"/>
      <c r="AC104" s="69"/>
      <c r="AD104" s="69"/>
      <c r="AE104" s="69">
        <v>7</v>
      </c>
      <c r="AF104" s="69">
        <v>0</v>
      </c>
      <c r="AG104" s="69">
        <v>1.8</v>
      </c>
      <c r="AH104" s="69">
        <v>4</v>
      </c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48"/>
      <c r="BB104" s="45"/>
      <c r="BD104" s="31"/>
      <c r="BK104" s="22"/>
      <c r="BN104" s="22"/>
      <c r="BO104" s="22"/>
      <c r="BP104" s="46"/>
      <c r="BQ104" s="46"/>
      <c r="BR104" s="46"/>
      <c r="BS104" s="46"/>
      <c r="BT104" s="46"/>
      <c r="BU104" s="46"/>
      <c r="BV104" s="47"/>
      <c r="BW104" s="47"/>
      <c r="BX104" s="47"/>
      <c r="BY104" s="47"/>
      <c r="BZ104" s="47"/>
      <c r="CA104" s="47"/>
      <c r="CB104" s="34"/>
      <c r="CC104" s="34"/>
      <c r="CD104" s="34"/>
      <c r="CE104" s="34"/>
      <c r="CF104" s="34"/>
      <c r="CG104" s="34"/>
    </row>
    <row r="105" spans="1:85" x14ac:dyDescent="0.2">
      <c r="A105" s="36">
        <v>37169</v>
      </c>
      <c r="B105" s="25">
        <v>4</v>
      </c>
      <c r="C105" s="25" t="s">
        <v>170</v>
      </c>
      <c r="D105" s="25">
        <v>5</v>
      </c>
      <c r="E105" s="26" t="s">
        <v>171</v>
      </c>
      <c r="F105" s="25">
        <v>2001</v>
      </c>
      <c r="G105" s="27" t="s">
        <v>68</v>
      </c>
      <c r="H105" s="25">
        <v>40</v>
      </c>
      <c r="I105" s="25">
        <v>4</v>
      </c>
      <c r="J105" s="67">
        <v>20.855</v>
      </c>
      <c r="K105" s="67">
        <v>20.855</v>
      </c>
      <c r="L105" s="67">
        <v>20.855</v>
      </c>
      <c r="M105" s="72">
        <f t="shared" si="26"/>
        <v>0</v>
      </c>
      <c r="N105" s="72">
        <f t="shared" si="27"/>
        <v>0</v>
      </c>
      <c r="O105" s="44">
        <f t="shared" si="28"/>
        <v>0</v>
      </c>
      <c r="P105" s="70"/>
      <c r="Q105" s="69"/>
      <c r="R105" s="69"/>
      <c r="S105" s="69"/>
      <c r="T105" s="70"/>
      <c r="U105" s="70"/>
      <c r="V105" s="70"/>
      <c r="W105" s="70"/>
      <c r="X105" s="50"/>
      <c r="Y105" s="50"/>
      <c r="Z105" s="50"/>
      <c r="AA105" s="50"/>
      <c r="AB105" s="69"/>
      <c r="AC105" s="69"/>
      <c r="AD105" s="69"/>
      <c r="AE105" s="69">
        <v>7</v>
      </c>
      <c r="AF105" s="69">
        <v>0</v>
      </c>
      <c r="AG105" s="69">
        <v>1.8</v>
      </c>
      <c r="AH105" s="69">
        <v>4</v>
      </c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48"/>
      <c r="BB105" s="45"/>
      <c r="BD105" s="31"/>
      <c r="BK105" s="22"/>
      <c r="BN105" s="22"/>
      <c r="BO105" s="22"/>
      <c r="BP105" s="46"/>
      <c r="BQ105" s="46"/>
      <c r="BR105" s="46"/>
      <c r="BS105" s="46"/>
      <c r="BT105" s="46"/>
      <c r="BU105" s="46"/>
      <c r="BV105" s="47"/>
      <c r="BW105" s="47"/>
      <c r="BX105" s="47"/>
      <c r="BY105" s="47"/>
      <c r="BZ105" s="47"/>
      <c r="CA105" s="47"/>
      <c r="CB105" s="34"/>
      <c r="CC105" s="34"/>
      <c r="CD105" s="34"/>
      <c r="CE105" s="34"/>
      <c r="CF105" s="34"/>
      <c r="CG105" s="34"/>
    </row>
    <row r="106" spans="1:85" x14ac:dyDescent="0.2">
      <c r="A106" s="36">
        <v>37169</v>
      </c>
      <c r="B106" s="25">
        <v>5</v>
      </c>
      <c r="C106" s="25" t="s">
        <v>170</v>
      </c>
      <c r="D106" s="25">
        <v>5</v>
      </c>
      <c r="E106" s="26" t="s">
        <v>171</v>
      </c>
      <c r="F106" s="25">
        <v>2001</v>
      </c>
      <c r="G106" s="27" t="s">
        <v>68</v>
      </c>
      <c r="H106" s="25">
        <v>40</v>
      </c>
      <c r="I106" s="25">
        <v>4</v>
      </c>
      <c r="J106" s="67">
        <v>20.987500000000001</v>
      </c>
      <c r="K106" s="67">
        <v>20.987500000000001</v>
      </c>
      <c r="L106" s="67">
        <v>20.987500000000001</v>
      </c>
      <c r="M106" s="72">
        <f t="shared" si="26"/>
        <v>0</v>
      </c>
      <c r="N106" s="72">
        <f t="shared" si="27"/>
        <v>0</v>
      </c>
      <c r="O106" s="44">
        <f t="shared" si="28"/>
        <v>0</v>
      </c>
      <c r="P106" s="70"/>
      <c r="Q106" s="69"/>
      <c r="R106" s="69"/>
      <c r="S106" s="69"/>
      <c r="T106" s="70"/>
      <c r="U106" s="70"/>
      <c r="V106" s="70"/>
      <c r="W106" s="70"/>
      <c r="X106" s="50"/>
      <c r="Y106" s="50"/>
      <c r="Z106" s="50"/>
      <c r="AA106" s="50"/>
      <c r="AB106" s="69"/>
      <c r="AC106" s="69"/>
      <c r="AD106" s="69"/>
      <c r="AE106" s="69">
        <v>7</v>
      </c>
      <c r="AF106" s="69">
        <v>0</v>
      </c>
      <c r="AG106" s="69">
        <v>1.8</v>
      </c>
      <c r="AH106" s="69">
        <v>4</v>
      </c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48"/>
      <c r="BB106" s="45"/>
      <c r="BD106" s="31"/>
      <c r="BK106" s="22"/>
      <c r="BN106" s="22"/>
      <c r="BO106" s="22"/>
      <c r="BP106" s="46"/>
      <c r="BQ106" s="46"/>
      <c r="BR106" s="46"/>
      <c r="BS106" s="46"/>
      <c r="BT106" s="46"/>
      <c r="BU106" s="46"/>
      <c r="BV106" s="47"/>
      <c r="BW106" s="47"/>
      <c r="BX106" s="47"/>
      <c r="BY106" s="47"/>
      <c r="BZ106" s="47"/>
      <c r="CA106" s="47"/>
      <c r="CB106" s="34"/>
      <c r="CC106" s="34"/>
      <c r="CD106" s="34"/>
      <c r="CE106" s="34"/>
      <c r="CF106" s="34"/>
      <c r="CG106" s="34"/>
    </row>
    <row r="107" spans="1:85" x14ac:dyDescent="0.2">
      <c r="A107" s="36">
        <v>37169</v>
      </c>
      <c r="B107" s="25">
        <v>6</v>
      </c>
      <c r="C107" s="25" t="s">
        <v>170</v>
      </c>
      <c r="D107" s="25">
        <v>5</v>
      </c>
      <c r="E107" s="26" t="s">
        <v>171</v>
      </c>
      <c r="F107" s="25">
        <v>2001</v>
      </c>
      <c r="G107" s="27" t="s">
        <v>68</v>
      </c>
      <c r="H107" s="25">
        <v>40</v>
      </c>
      <c r="I107" s="25">
        <v>4</v>
      </c>
      <c r="J107" s="67">
        <v>21.78</v>
      </c>
      <c r="K107" s="67">
        <v>21.78</v>
      </c>
      <c r="L107" s="67">
        <v>21.78</v>
      </c>
      <c r="M107" s="72">
        <f t="shared" si="26"/>
        <v>0</v>
      </c>
      <c r="N107" s="72">
        <f t="shared" si="27"/>
        <v>0</v>
      </c>
      <c r="O107" s="44">
        <f t="shared" si="28"/>
        <v>0</v>
      </c>
      <c r="P107" s="70"/>
      <c r="Q107" s="69"/>
      <c r="R107" s="69"/>
      <c r="S107" s="69"/>
      <c r="T107" s="70"/>
      <c r="U107" s="70"/>
      <c r="V107" s="70"/>
      <c r="W107" s="70"/>
      <c r="X107" s="50"/>
      <c r="Y107" s="50"/>
      <c r="Z107" s="50"/>
      <c r="AA107" s="50"/>
      <c r="AB107" s="69"/>
      <c r="AC107" s="69"/>
      <c r="AD107" s="69"/>
      <c r="AE107" s="69">
        <v>7</v>
      </c>
      <c r="AF107" s="69">
        <v>0</v>
      </c>
      <c r="AG107" s="69">
        <v>1.79</v>
      </c>
      <c r="AH107" s="69">
        <v>4</v>
      </c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48"/>
      <c r="BB107" s="45"/>
      <c r="BD107" s="31"/>
      <c r="BK107" s="22"/>
      <c r="BN107" s="22"/>
      <c r="BO107" s="22"/>
      <c r="BP107" s="46"/>
      <c r="BQ107" s="46"/>
      <c r="BR107" s="46"/>
      <c r="BS107" s="46"/>
      <c r="BT107" s="46"/>
      <c r="BU107" s="46"/>
      <c r="BV107" s="47"/>
      <c r="BW107" s="47"/>
      <c r="BX107" s="47"/>
      <c r="BY107" s="47"/>
      <c r="BZ107" s="47"/>
      <c r="CA107" s="47"/>
      <c r="CB107" s="34"/>
      <c r="CC107" s="34"/>
      <c r="CD107" s="34"/>
      <c r="CE107" s="34"/>
      <c r="CF107" s="34"/>
      <c r="CG107" s="34"/>
    </row>
    <row r="108" spans="1:85" x14ac:dyDescent="0.2">
      <c r="A108" s="36">
        <v>37169</v>
      </c>
      <c r="B108" s="25">
        <v>7</v>
      </c>
      <c r="C108" s="25" t="s">
        <v>170</v>
      </c>
      <c r="D108" s="25">
        <v>5</v>
      </c>
      <c r="E108" s="26" t="s">
        <v>171</v>
      </c>
      <c r="F108" s="25">
        <v>2001</v>
      </c>
      <c r="G108" s="27" t="s">
        <v>68</v>
      </c>
      <c r="H108" s="25">
        <v>40</v>
      </c>
      <c r="I108" s="25">
        <v>4</v>
      </c>
      <c r="J108" s="67">
        <v>17.6325</v>
      </c>
      <c r="K108" s="67">
        <v>17.6325</v>
      </c>
      <c r="L108" s="67">
        <v>17.6325</v>
      </c>
      <c r="M108" s="72">
        <f t="shared" si="26"/>
        <v>0</v>
      </c>
      <c r="N108" s="72">
        <f t="shared" si="27"/>
        <v>0</v>
      </c>
      <c r="O108" s="44">
        <f t="shared" si="28"/>
        <v>0</v>
      </c>
      <c r="P108" s="70"/>
      <c r="Q108" s="69"/>
      <c r="R108" s="69"/>
      <c r="S108" s="69"/>
      <c r="T108" s="70"/>
      <c r="U108" s="70"/>
      <c r="V108" s="70"/>
      <c r="W108" s="70"/>
      <c r="X108" s="50"/>
      <c r="Y108" s="50"/>
      <c r="Z108" s="50"/>
      <c r="AA108" s="50"/>
      <c r="AB108" s="69"/>
      <c r="AC108" s="69"/>
      <c r="AD108" s="69"/>
      <c r="AE108" s="69">
        <v>4.05</v>
      </c>
      <c r="AF108" s="69">
        <v>0</v>
      </c>
      <c r="AG108" s="69">
        <v>3.65</v>
      </c>
      <c r="AH108" s="69">
        <v>5</v>
      </c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48"/>
      <c r="BB108" s="45"/>
      <c r="BD108" s="31"/>
      <c r="BK108" s="22"/>
      <c r="BN108" s="22"/>
      <c r="BO108" s="22"/>
      <c r="BP108" s="46"/>
      <c r="BQ108" s="46"/>
      <c r="BR108" s="46"/>
      <c r="BS108" s="46"/>
      <c r="BT108" s="46"/>
      <c r="BU108" s="46"/>
      <c r="BV108" s="47"/>
      <c r="BW108" s="47"/>
      <c r="BX108" s="47"/>
      <c r="BY108" s="47"/>
      <c r="BZ108" s="47"/>
      <c r="CA108" s="47"/>
      <c r="CB108" s="34"/>
      <c r="CC108" s="34"/>
      <c r="CD108" s="34"/>
      <c r="CE108" s="34"/>
      <c r="CF108" s="34"/>
      <c r="CG108" s="34"/>
    </row>
    <row r="109" spans="1:85" x14ac:dyDescent="0.2">
      <c r="A109" s="36">
        <v>37169</v>
      </c>
      <c r="B109" s="25">
        <v>8</v>
      </c>
      <c r="C109" s="25" t="s">
        <v>170</v>
      </c>
      <c r="D109" s="25">
        <v>5</v>
      </c>
      <c r="E109" s="26" t="s">
        <v>171</v>
      </c>
      <c r="F109" s="25">
        <v>2001</v>
      </c>
      <c r="G109" s="27" t="s">
        <v>68</v>
      </c>
      <c r="H109" s="25">
        <v>40</v>
      </c>
      <c r="I109" s="25">
        <v>4</v>
      </c>
      <c r="J109" s="67">
        <v>13.1225</v>
      </c>
      <c r="K109" s="67">
        <v>13.1225</v>
      </c>
      <c r="L109" s="67">
        <v>13.1225</v>
      </c>
      <c r="M109" s="72">
        <f t="shared" si="26"/>
        <v>0</v>
      </c>
      <c r="N109" s="72">
        <f t="shared" si="27"/>
        <v>0</v>
      </c>
      <c r="O109" s="44">
        <f t="shared" si="28"/>
        <v>0</v>
      </c>
      <c r="P109" s="70"/>
      <c r="Q109" s="69"/>
      <c r="R109" s="69"/>
      <c r="S109" s="69"/>
      <c r="T109" s="70"/>
      <c r="U109" s="70"/>
      <c r="V109" s="70"/>
      <c r="W109" s="70"/>
      <c r="X109" s="50"/>
      <c r="Y109" s="50"/>
      <c r="Z109" s="50"/>
      <c r="AA109" s="50"/>
      <c r="AB109" s="69"/>
      <c r="AC109" s="69"/>
      <c r="AD109" s="69"/>
      <c r="AE109" s="69">
        <v>6</v>
      </c>
      <c r="AF109" s="69">
        <v>0</v>
      </c>
      <c r="AG109" s="69">
        <v>4.5</v>
      </c>
      <c r="AH109" s="69">
        <v>5</v>
      </c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48"/>
      <c r="BB109" s="45"/>
      <c r="BD109" s="31"/>
      <c r="BK109" s="22"/>
      <c r="BN109" s="22"/>
      <c r="BO109" s="22"/>
      <c r="BP109" s="46"/>
      <c r="BQ109" s="46"/>
      <c r="BR109" s="46"/>
      <c r="BS109" s="46"/>
      <c r="BT109" s="46"/>
      <c r="BU109" s="46"/>
      <c r="BV109" s="47"/>
      <c r="BW109" s="47"/>
      <c r="BX109" s="47"/>
      <c r="BY109" s="47"/>
      <c r="BZ109" s="47"/>
      <c r="CA109" s="47"/>
      <c r="CB109" s="34"/>
      <c r="CC109" s="34"/>
      <c r="CD109" s="34"/>
      <c r="CE109" s="34"/>
      <c r="CF109" s="34"/>
      <c r="CG109" s="34"/>
    </row>
    <row r="110" spans="1:85" x14ac:dyDescent="0.2">
      <c r="A110" s="36">
        <v>37169</v>
      </c>
      <c r="B110" s="25">
        <v>9</v>
      </c>
      <c r="C110" s="25" t="s">
        <v>170</v>
      </c>
      <c r="D110" s="25">
        <v>5</v>
      </c>
      <c r="E110" s="26" t="s">
        <v>171</v>
      </c>
      <c r="F110" s="25">
        <v>2001</v>
      </c>
      <c r="G110" s="27" t="s">
        <v>68</v>
      </c>
      <c r="H110" s="25">
        <v>40</v>
      </c>
      <c r="I110" s="25">
        <v>4</v>
      </c>
      <c r="J110" s="67">
        <v>21.33</v>
      </c>
      <c r="K110" s="67">
        <v>21.33</v>
      </c>
      <c r="L110" s="67">
        <v>21.33</v>
      </c>
      <c r="M110" s="72">
        <f t="shared" si="26"/>
        <v>0</v>
      </c>
      <c r="N110" s="72">
        <f t="shared" si="27"/>
        <v>0</v>
      </c>
      <c r="O110" s="44">
        <f t="shared" si="28"/>
        <v>0</v>
      </c>
      <c r="P110" s="70"/>
      <c r="Q110" s="69"/>
      <c r="R110" s="69"/>
      <c r="S110" s="69"/>
      <c r="T110" s="70"/>
      <c r="U110" s="70"/>
      <c r="V110" s="70"/>
      <c r="W110" s="70"/>
      <c r="X110" s="50"/>
      <c r="Y110" s="50"/>
      <c r="Z110" s="50"/>
      <c r="AA110" s="50"/>
      <c r="AB110" s="69"/>
      <c r="AC110" s="69"/>
      <c r="AD110" s="69"/>
      <c r="AE110" s="69">
        <v>6</v>
      </c>
      <c r="AF110" s="69">
        <v>0</v>
      </c>
      <c r="AG110" s="69">
        <v>4.0999999999999996</v>
      </c>
      <c r="AH110" s="69">
        <v>5</v>
      </c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48"/>
      <c r="BB110" s="45"/>
      <c r="BD110" s="31"/>
      <c r="BK110" s="22"/>
      <c r="BN110" s="22"/>
      <c r="BO110" s="22"/>
      <c r="BP110" s="46"/>
      <c r="BQ110" s="46"/>
      <c r="BR110" s="46"/>
      <c r="BS110" s="46"/>
      <c r="BT110" s="46"/>
      <c r="BU110" s="46"/>
      <c r="BV110" s="47"/>
      <c r="BW110" s="47"/>
      <c r="BX110" s="47"/>
      <c r="BY110" s="47"/>
      <c r="BZ110" s="47"/>
      <c r="CA110" s="47"/>
      <c r="CB110" s="34"/>
      <c r="CC110" s="34"/>
      <c r="CD110" s="34"/>
      <c r="CE110" s="34"/>
      <c r="CF110" s="34"/>
      <c r="CG110" s="34"/>
    </row>
    <row r="111" spans="1:85" x14ac:dyDescent="0.2">
      <c r="A111" s="36">
        <v>37169</v>
      </c>
      <c r="B111" s="25">
        <v>10</v>
      </c>
      <c r="C111" s="25" t="s">
        <v>170</v>
      </c>
      <c r="D111" s="25">
        <v>5</v>
      </c>
      <c r="E111" s="26" t="s">
        <v>171</v>
      </c>
      <c r="F111" s="25">
        <v>2001</v>
      </c>
      <c r="G111" s="27" t="s">
        <v>68</v>
      </c>
      <c r="H111" s="25">
        <v>40</v>
      </c>
      <c r="I111" s="25">
        <v>4</v>
      </c>
      <c r="J111" s="67">
        <v>21.987500000000001</v>
      </c>
      <c r="K111" s="67">
        <v>21.987500000000001</v>
      </c>
      <c r="L111" s="67">
        <v>21.987500000000001</v>
      </c>
      <c r="M111" s="72">
        <f t="shared" si="26"/>
        <v>0</v>
      </c>
      <c r="N111" s="72">
        <f t="shared" si="27"/>
        <v>0</v>
      </c>
      <c r="O111" s="44">
        <f t="shared" si="28"/>
        <v>0</v>
      </c>
      <c r="P111" s="70"/>
      <c r="Q111" s="69"/>
      <c r="R111" s="69"/>
      <c r="S111" s="69"/>
      <c r="T111" s="70"/>
      <c r="U111" s="70"/>
      <c r="V111" s="70"/>
      <c r="W111" s="70"/>
      <c r="X111" s="50"/>
      <c r="Y111" s="50"/>
      <c r="Z111" s="50"/>
      <c r="AA111" s="50"/>
      <c r="AB111" s="69"/>
      <c r="AC111" s="69"/>
      <c r="AD111" s="69"/>
      <c r="AE111" s="69">
        <v>4</v>
      </c>
      <c r="AF111" s="69">
        <v>0</v>
      </c>
      <c r="AG111" s="69">
        <v>4.5</v>
      </c>
      <c r="AH111" s="69">
        <v>6.98</v>
      </c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48"/>
      <c r="BB111" s="45"/>
      <c r="BD111" s="31"/>
      <c r="BK111" s="22"/>
      <c r="BN111" s="22"/>
      <c r="BO111" s="22"/>
      <c r="BP111" s="46"/>
      <c r="BQ111" s="46"/>
      <c r="BR111" s="46"/>
      <c r="BS111" s="46"/>
      <c r="BT111" s="46"/>
      <c r="BU111" s="46"/>
      <c r="BV111" s="47"/>
      <c r="BW111" s="47"/>
      <c r="BX111" s="47"/>
      <c r="BY111" s="47"/>
      <c r="BZ111" s="47"/>
      <c r="CA111" s="47"/>
      <c r="CB111" s="34"/>
      <c r="CC111" s="34"/>
      <c r="CD111" s="34"/>
      <c r="CE111" s="34"/>
      <c r="CF111" s="34"/>
      <c r="CG111" s="34"/>
    </row>
    <row r="112" spans="1:85" x14ac:dyDescent="0.2">
      <c r="A112" s="36">
        <v>37169</v>
      </c>
      <c r="B112" s="25">
        <v>11</v>
      </c>
      <c r="C112" s="25" t="s">
        <v>170</v>
      </c>
      <c r="D112" s="25">
        <v>5</v>
      </c>
      <c r="E112" s="26" t="s">
        <v>171</v>
      </c>
      <c r="F112" s="25">
        <v>2001</v>
      </c>
      <c r="G112" s="27" t="s">
        <v>68</v>
      </c>
      <c r="H112" s="25">
        <v>40</v>
      </c>
      <c r="I112" s="25">
        <v>4</v>
      </c>
      <c r="J112" s="67">
        <v>21.585000000000001</v>
      </c>
      <c r="K112" s="67">
        <v>21.585000000000001</v>
      </c>
      <c r="L112" s="67">
        <v>21.585000000000001</v>
      </c>
      <c r="M112" s="72">
        <f t="shared" si="26"/>
        <v>0</v>
      </c>
      <c r="N112" s="72">
        <f t="shared" si="27"/>
        <v>0</v>
      </c>
      <c r="O112" s="44">
        <f t="shared" si="28"/>
        <v>0</v>
      </c>
      <c r="P112" s="70"/>
      <c r="Q112" s="69"/>
      <c r="R112" s="69"/>
      <c r="S112" s="69"/>
      <c r="T112" s="70"/>
      <c r="U112" s="70"/>
      <c r="V112" s="70"/>
      <c r="W112" s="70"/>
      <c r="X112" s="50"/>
      <c r="Y112" s="50"/>
      <c r="Z112" s="50"/>
      <c r="AA112" s="50"/>
      <c r="AB112" s="69"/>
      <c r="AC112" s="69"/>
      <c r="AD112" s="69"/>
      <c r="AE112" s="69">
        <v>3.5</v>
      </c>
      <c r="AF112" s="69">
        <v>0</v>
      </c>
      <c r="AG112" s="69">
        <v>4.0999999999999996</v>
      </c>
      <c r="AH112" s="69">
        <v>7.98</v>
      </c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48"/>
      <c r="BB112" s="45"/>
      <c r="BD112" s="31"/>
      <c r="BK112" s="22"/>
      <c r="BN112" s="22"/>
      <c r="BO112" s="22"/>
      <c r="BP112" s="46"/>
      <c r="BQ112" s="46"/>
      <c r="BR112" s="46"/>
      <c r="BS112" s="46"/>
      <c r="BT112" s="46"/>
      <c r="BU112" s="46"/>
      <c r="BV112" s="47"/>
      <c r="BW112" s="47"/>
      <c r="BX112" s="47"/>
      <c r="BY112" s="47"/>
      <c r="BZ112" s="47"/>
      <c r="CA112" s="47"/>
      <c r="CB112" s="34"/>
      <c r="CC112" s="34"/>
      <c r="CD112" s="34"/>
      <c r="CE112" s="34"/>
      <c r="CF112" s="34"/>
      <c r="CG112" s="34"/>
    </row>
    <row r="113" spans="1:85" x14ac:dyDescent="0.2">
      <c r="A113" s="36">
        <v>37169</v>
      </c>
      <c r="B113" s="25">
        <v>12</v>
      </c>
      <c r="C113" s="25" t="s">
        <v>170</v>
      </c>
      <c r="D113" s="25">
        <v>5</v>
      </c>
      <c r="E113" s="26" t="s">
        <v>171</v>
      </c>
      <c r="F113" s="25">
        <v>2001</v>
      </c>
      <c r="G113" s="27" t="s">
        <v>68</v>
      </c>
      <c r="H113" s="25">
        <v>40</v>
      </c>
      <c r="I113" s="25">
        <v>4</v>
      </c>
      <c r="J113" s="67">
        <v>21.885000000000002</v>
      </c>
      <c r="K113" s="67">
        <v>21.885000000000002</v>
      </c>
      <c r="L113" s="67">
        <v>21.885000000000002</v>
      </c>
      <c r="M113" s="72">
        <f t="shared" si="26"/>
        <v>0</v>
      </c>
      <c r="N113" s="72">
        <f t="shared" si="27"/>
        <v>0</v>
      </c>
      <c r="O113" s="44">
        <f t="shared" si="28"/>
        <v>0</v>
      </c>
      <c r="P113" s="70"/>
      <c r="Q113" s="69"/>
      <c r="R113" s="69"/>
      <c r="S113" s="69"/>
      <c r="T113" s="70"/>
      <c r="U113" s="70"/>
      <c r="V113" s="70"/>
      <c r="W113" s="70"/>
      <c r="X113" s="50"/>
      <c r="Y113" s="50"/>
      <c r="Z113" s="50"/>
      <c r="AA113" s="50"/>
      <c r="AB113" s="69"/>
      <c r="AC113" s="69"/>
      <c r="AD113" s="69"/>
      <c r="AE113" s="69">
        <v>2.96</v>
      </c>
      <c r="AF113" s="69">
        <v>0</v>
      </c>
      <c r="AG113" s="69">
        <v>4.79</v>
      </c>
      <c r="AH113" s="69">
        <v>8</v>
      </c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48"/>
      <c r="BB113" s="45"/>
      <c r="BD113" s="31"/>
      <c r="BK113" s="22"/>
      <c r="BN113" s="22"/>
      <c r="BO113" s="22"/>
      <c r="BP113" s="46"/>
      <c r="BQ113" s="46"/>
      <c r="BR113" s="46"/>
      <c r="BS113" s="46"/>
      <c r="BT113" s="46"/>
      <c r="BU113" s="46"/>
      <c r="BV113" s="47"/>
      <c r="BW113" s="47"/>
      <c r="BX113" s="47"/>
      <c r="BY113" s="47"/>
      <c r="BZ113" s="47"/>
      <c r="CA113" s="47"/>
      <c r="CB113" s="34"/>
      <c r="CC113" s="34"/>
      <c r="CD113" s="34"/>
      <c r="CE113" s="34"/>
      <c r="CF113" s="34"/>
      <c r="CG113" s="34"/>
    </row>
    <row r="114" spans="1:85" x14ac:dyDescent="0.2">
      <c r="A114" s="36">
        <v>37169</v>
      </c>
      <c r="B114" s="25">
        <v>13</v>
      </c>
      <c r="C114" s="25" t="s">
        <v>170</v>
      </c>
      <c r="D114" s="25">
        <v>5</v>
      </c>
      <c r="E114" s="26" t="s">
        <v>171</v>
      </c>
      <c r="F114" s="25">
        <v>2001</v>
      </c>
      <c r="G114" s="27" t="s">
        <v>68</v>
      </c>
      <c r="H114" s="25">
        <v>40</v>
      </c>
      <c r="I114" s="25">
        <v>4</v>
      </c>
      <c r="J114" s="67">
        <v>22.31</v>
      </c>
      <c r="K114" s="67">
        <v>22.31</v>
      </c>
      <c r="L114" s="67">
        <v>22.31</v>
      </c>
      <c r="M114" s="72">
        <f t="shared" si="26"/>
        <v>0</v>
      </c>
      <c r="N114" s="72">
        <f t="shared" si="27"/>
        <v>0</v>
      </c>
      <c r="O114" s="44">
        <f t="shared" si="28"/>
        <v>0</v>
      </c>
      <c r="P114" s="70"/>
      <c r="Q114" s="69"/>
      <c r="R114" s="69"/>
      <c r="S114" s="69"/>
      <c r="T114" s="70"/>
      <c r="U114" s="70"/>
      <c r="V114" s="70"/>
      <c r="W114" s="70"/>
      <c r="X114" s="50"/>
      <c r="Y114" s="50"/>
      <c r="Z114" s="50"/>
      <c r="AA114" s="50"/>
      <c r="AB114" s="69"/>
      <c r="AC114" s="69"/>
      <c r="AD114" s="69"/>
      <c r="AE114" s="69">
        <v>2.91</v>
      </c>
      <c r="AF114" s="69">
        <v>0</v>
      </c>
      <c r="AG114" s="69">
        <v>5</v>
      </c>
      <c r="AH114" s="69">
        <v>8</v>
      </c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48"/>
      <c r="BB114" s="45"/>
      <c r="BD114" s="31"/>
      <c r="BK114" s="22"/>
      <c r="BN114" s="22"/>
      <c r="BO114" s="22"/>
      <c r="BP114" s="46"/>
      <c r="BQ114" s="46"/>
      <c r="BR114" s="46"/>
      <c r="BS114" s="46"/>
      <c r="BT114" s="46"/>
      <c r="BU114" s="46"/>
      <c r="BV114" s="47"/>
      <c r="BW114" s="47"/>
      <c r="BX114" s="47"/>
      <c r="BY114" s="47"/>
      <c r="BZ114" s="47"/>
      <c r="CA114" s="47"/>
      <c r="CB114" s="34"/>
      <c r="CC114" s="34"/>
      <c r="CD114" s="34"/>
      <c r="CE114" s="34"/>
      <c r="CF114" s="34"/>
      <c r="CG114" s="34"/>
    </row>
    <row r="115" spans="1:85" x14ac:dyDescent="0.2">
      <c r="A115" s="36">
        <v>37169</v>
      </c>
      <c r="B115" s="25">
        <v>14</v>
      </c>
      <c r="C115" s="25" t="s">
        <v>170</v>
      </c>
      <c r="D115" s="25">
        <v>5</v>
      </c>
      <c r="E115" s="26" t="s">
        <v>171</v>
      </c>
      <c r="F115" s="25">
        <v>2001</v>
      </c>
      <c r="G115" s="27" t="s">
        <v>68</v>
      </c>
      <c r="H115" s="25">
        <v>40</v>
      </c>
      <c r="I115" s="25">
        <v>4</v>
      </c>
      <c r="J115" s="67">
        <v>13.6975</v>
      </c>
      <c r="K115" s="67">
        <v>13.6975</v>
      </c>
      <c r="L115" s="67">
        <v>13.6975</v>
      </c>
      <c r="M115" s="72">
        <f t="shared" si="26"/>
        <v>0</v>
      </c>
      <c r="N115" s="72">
        <f t="shared" si="27"/>
        <v>0</v>
      </c>
      <c r="O115" s="44">
        <f t="shared" si="28"/>
        <v>0</v>
      </c>
      <c r="P115" s="70"/>
      <c r="Q115" s="69"/>
      <c r="R115" s="69"/>
      <c r="S115" s="69"/>
      <c r="T115" s="70"/>
      <c r="U115" s="70"/>
      <c r="V115" s="70"/>
      <c r="W115" s="70"/>
      <c r="X115" s="50"/>
      <c r="Y115" s="50"/>
      <c r="Z115" s="50"/>
      <c r="AA115" s="50"/>
      <c r="AB115" s="69"/>
      <c r="AC115" s="69"/>
      <c r="AD115" s="69"/>
      <c r="AE115" s="69">
        <v>2.95</v>
      </c>
      <c r="AF115" s="69">
        <v>0</v>
      </c>
      <c r="AG115" s="69">
        <v>5</v>
      </c>
      <c r="AH115" s="69">
        <v>8</v>
      </c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48"/>
      <c r="BB115" s="45"/>
      <c r="BD115" s="31"/>
      <c r="BK115" s="22"/>
      <c r="BN115" s="22"/>
      <c r="BO115" s="22"/>
      <c r="BP115" s="46"/>
      <c r="BQ115" s="46"/>
      <c r="BR115" s="46"/>
      <c r="BS115" s="46"/>
      <c r="BT115" s="46"/>
      <c r="BU115" s="46"/>
      <c r="BV115" s="47"/>
      <c r="BW115" s="47"/>
      <c r="BX115" s="47"/>
      <c r="BY115" s="47"/>
      <c r="BZ115" s="47"/>
      <c r="CA115" s="47"/>
      <c r="CB115" s="34"/>
      <c r="CC115" s="34"/>
      <c r="CD115" s="34"/>
      <c r="CE115" s="34"/>
      <c r="CF115" s="34"/>
      <c r="CG115" s="34"/>
    </row>
    <row r="116" spans="1:85" x14ac:dyDescent="0.2">
      <c r="A116" s="36">
        <v>37169</v>
      </c>
      <c r="B116" s="25">
        <v>15</v>
      </c>
      <c r="C116" s="25" t="s">
        <v>170</v>
      </c>
      <c r="D116" s="25">
        <v>5</v>
      </c>
      <c r="E116" s="26" t="s">
        <v>171</v>
      </c>
      <c r="F116" s="25">
        <v>2001</v>
      </c>
      <c r="G116" s="27" t="s">
        <v>68</v>
      </c>
      <c r="H116" s="25">
        <v>40</v>
      </c>
      <c r="I116" s="25">
        <v>4</v>
      </c>
      <c r="J116" s="67">
        <v>5.1025</v>
      </c>
      <c r="K116" s="67">
        <v>5.1025</v>
      </c>
      <c r="L116" s="67">
        <v>5.1025</v>
      </c>
      <c r="M116" s="72">
        <f t="shared" si="26"/>
        <v>0</v>
      </c>
      <c r="N116" s="72">
        <f t="shared" si="27"/>
        <v>0</v>
      </c>
      <c r="O116" s="44">
        <f t="shared" si="28"/>
        <v>0</v>
      </c>
      <c r="P116" s="70"/>
      <c r="Q116" s="69"/>
      <c r="R116" s="69"/>
      <c r="S116" s="69"/>
      <c r="T116" s="70"/>
      <c r="U116" s="70"/>
      <c r="V116" s="70"/>
      <c r="W116" s="70"/>
      <c r="X116" s="50"/>
      <c r="Y116" s="50"/>
      <c r="Z116" s="50"/>
      <c r="AA116" s="50"/>
      <c r="AB116" s="69"/>
      <c r="AC116" s="69"/>
      <c r="AD116" s="69"/>
      <c r="AE116" s="69">
        <v>2.93</v>
      </c>
      <c r="AF116" s="69">
        <v>0</v>
      </c>
      <c r="AG116" s="69">
        <v>7</v>
      </c>
      <c r="AH116" s="69">
        <v>8</v>
      </c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48"/>
      <c r="BB116" s="45"/>
      <c r="BD116" s="31"/>
      <c r="BK116" s="22"/>
      <c r="BN116" s="22"/>
      <c r="BO116" s="22"/>
      <c r="BP116" s="46"/>
      <c r="BQ116" s="46"/>
      <c r="BR116" s="46"/>
      <c r="BS116" s="46"/>
      <c r="BT116" s="46"/>
      <c r="BU116" s="46"/>
      <c r="BV116" s="47"/>
      <c r="BW116" s="47"/>
      <c r="BX116" s="47"/>
      <c r="BY116" s="47"/>
      <c r="BZ116" s="47"/>
      <c r="CA116" s="47"/>
      <c r="CB116" s="34"/>
      <c r="CC116" s="34"/>
      <c r="CD116" s="34"/>
      <c r="CE116" s="34"/>
      <c r="CF116" s="34"/>
      <c r="CG116" s="34"/>
    </row>
    <row r="117" spans="1:85" x14ac:dyDescent="0.2">
      <c r="A117" s="36">
        <v>37169</v>
      </c>
      <c r="B117" s="25">
        <v>16</v>
      </c>
      <c r="C117" s="25" t="s">
        <v>170</v>
      </c>
      <c r="D117" s="25">
        <v>5</v>
      </c>
      <c r="E117" s="26" t="s">
        <v>171</v>
      </c>
      <c r="F117" s="25">
        <v>2001</v>
      </c>
      <c r="G117" s="27" t="s">
        <v>68</v>
      </c>
      <c r="H117" s="25">
        <v>40</v>
      </c>
      <c r="I117" s="25">
        <v>4</v>
      </c>
      <c r="J117" s="67">
        <v>3.9049999999999998</v>
      </c>
      <c r="K117" s="67">
        <v>3.9049999999999998</v>
      </c>
      <c r="L117" s="67">
        <v>3.9049999999999998</v>
      </c>
      <c r="M117" s="72">
        <f t="shared" si="26"/>
        <v>0</v>
      </c>
      <c r="N117" s="72">
        <f t="shared" si="27"/>
        <v>0</v>
      </c>
      <c r="O117" s="44">
        <f t="shared" si="28"/>
        <v>0</v>
      </c>
      <c r="P117" s="70"/>
      <c r="Q117" s="69"/>
      <c r="R117" s="69"/>
      <c r="S117" s="69"/>
      <c r="T117" s="70"/>
      <c r="U117" s="70"/>
      <c r="V117" s="70"/>
      <c r="W117" s="70"/>
      <c r="X117" s="50"/>
      <c r="Y117" s="50"/>
      <c r="Z117" s="50"/>
      <c r="AA117" s="50"/>
      <c r="AB117" s="69"/>
      <c r="AC117" s="69"/>
      <c r="AD117" s="69"/>
      <c r="AE117" s="69">
        <v>2.93</v>
      </c>
      <c r="AF117" s="69">
        <v>0</v>
      </c>
      <c r="AG117" s="69">
        <v>7</v>
      </c>
      <c r="AH117" s="69">
        <v>8</v>
      </c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48"/>
      <c r="BB117" s="45"/>
      <c r="BD117" s="31"/>
      <c r="BK117" s="22"/>
      <c r="BN117" s="22"/>
      <c r="BO117" s="22"/>
      <c r="BP117" s="46"/>
      <c r="BQ117" s="46"/>
      <c r="BR117" s="46"/>
      <c r="BS117" s="46"/>
      <c r="BT117" s="46"/>
      <c r="BU117" s="46"/>
      <c r="BV117" s="47"/>
      <c r="BW117" s="47"/>
      <c r="BX117" s="47"/>
      <c r="BY117" s="47"/>
      <c r="BZ117" s="47"/>
      <c r="CA117" s="47"/>
      <c r="CB117" s="34"/>
      <c r="CC117" s="34"/>
      <c r="CD117" s="34"/>
      <c r="CE117" s="34"/>
      <c r="CF117" s="34"/>
      <c r="CG117" s="34"/>
    </row>
    <row r="118" spans="1:85" x14ac:dyDescent="0.2">
      <c r="A118" s="36">
        <v>37169</v>
      </c>
      <c r="B118" s="25">
        <v>17</v>
      </c>
      <c r="C118" s="25" t="s">
        <v>170</v>
      </c>
      <c r="D118" s="25">
        <v>5</v>
      </c>
      <c r="E118" s="26" t="s">
        <v>171</v>
      </c>
      <c r="F118" s="25">
        <v>2001</v>
      </c>
      <c r="G118" s="27" t="s">
        <v>68</v>
      </c>
      <c r="H118" s="25">
        <v>40</v>
      </c>
      <c r="I118" s="25">
        <v>4</v>
      </c>
      <c r="J118" s="67">
        <v>3.7749999999999999</v>
      </c>
      <c r="K118" s="67">
        <v>3.7749999999999999</v>
      </c>
      <c r="L118" s="67">
        <v>3.7749999999999999</v>
      </c>
      <c r="M118" s="72">
        <f t="shared" si="26"/>
        <v>0</v>
      </c>
      <c r="N118" s="72">
        <f t="shared" si="27"/>
        <v>0</v>
      </c>
      <c r="O118" s="44">
        <f t="shared" si="28"/>
        <v>0</v>
      </c>
      <c r="P118" s="70"/>
      <c r="Q118" s="69"/>
      <c r="R118" s="69"/>
      <c r="S118" s="69"/>
      <c r="T118" s="70"/>
      <c r="U118" s="70"/>
      <c r="V118" s="70"/>
      <c r="W118" s="70"/>
      <c r="X118" s="50"/>
      <c r="Y118" s="50"/>
      <c r="Z118" s="50"/>
      <c r="AA118" s="50"/>
      <c r="AB118" s="69"/>
      <c r="AC118" s="69"/>
      <c r="AD118" s="69"/>
      <c r="AE118" s="69">
        <v>2.93</v>
      </c>
      <c r="AF118" s="69">
        <v>0</v>
      </c>
      <c r="AG118" s="69">
        <v>6.5</v>
      </c>
      <c r="AH118" s="69">
        <v>8</v>
      </c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48"/>
      <c r="BB118" s="45"/>
      <c r="BD118" s="31"/>
      <c r="BK118" s="22"/>
      <c r="BN118" s="22"/>
      <c r="BO118" s="22"/>
      <c r="BP118" s="46"/>
      <c r="BQ118" s="46"/>
      <c r="BR118" s="46"/>
      <c r="BS118" s="46"/>
      <c r="BT118" s="46"/>
      <c r="BU118" s="46"/>
      <c r="BV118" s="47"/>
      <c r="BW118" s="47"/>
      <c r="BX118" s="47"/>
      <c r="BY118" s="47"/>
      <c r="BZ118" s="47"/>
      <c r="CA118" s="47"/>
      <c r="CB118" s="34"/>
      <c r="CC118" s="34"/>
      <c r="CD118" s="34"/>
      <c r="CE118" s="34"/>
      <c r="CF118" s="34"/>
      <c r="CG118" s="34"/>
    </row>
    <row r="119" spans="1:85" x14ac:dyDescent="0.2">
      <c r="A119" s="36">
        <v>37169</v>
      </c>
      <c r="B119" s="25">
        <v>18</v>
      </c>
      <c r="C119" s="25" t="s">
        <v>170</v>
      </c>
      <c r="D119" s="25">
        <v>5</v>
      </c>
      <c r="E119" s="26" t="s">
        <v>171</v>
      </c>
      <c r="F119" s="25">
        <v>2001</v>
      </c>
      <c r="G119" s="27" t="s">
        <v>68</v>
      </c>
      <c r="H119" s="25">
        <v>40</v>
      </c>
      <c r="I119" s="25">
        <v>4</v>
      </c>
      <c r="J119" s="67">
        <v>3.85</v>
      </c>
      <c r="K119" s="67">
        <v>3.85</v>
      </c>
      <c r="L119" s="67">
        <v>3.85</v>
      </c>
      <c r="M119" s="72">
        <f t="shared" si="26"/>
        <v>0</v>
      </c>
      <c r="N119" s="72">
        <f t="shared" si="27"/>
        <v>0</v>
      </c>
      <c r="O119" s="44">
        <f t="shared" si="28"/>
        <v>0</v>
      </c>
      <c r="P119" s="70"/>
      <c r="Q119" s="69"/>
      <c r="R119" s="69"/>
      <c r="S119" s="69"/>
      <c r="T119" s="70"/>
      <c r="U119" s="70"/>
      <c r="V119" s="70"/>
      <c r="W119" s="70"/>
      <c r="X119" s="50"/>
      <c r="Y119" s="50"/>
      <c r="Z119" s="50"/>
      <c r="AA119" s="50"/>
      <c r="AB119" s="69"/>
      <c r="AC119" s="69"/>
      <c r="AD119" s="69"/>
      <c r="AE119" s="69">
        <v>2.93</v>
      </c>
      <c r="AF119" s="69">
        <v>0</v>
      </c>
      <c r="AG119" s="69">
        <v>6</v>
      </c>
      <c r="AH119" s="69">
        <v>8</v>
      </c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48"/>
      <c r="BB119" s="45"/>
      <c r="BD119" s="31"/>
      <c r="BK119" s="22"/>
      <c r="BN119" s="22"/>
      <c r="BO119" s="22"/>
      <c r="BP119" s="46"/>
      <c r="BQ119" s="46"/>
      <c r="BR119" s="46"/>
      <c r="BS119" s="46"/>
      <c r="BT119" s="46"/>
      <c r="BU119" s="46"/>
      <c r="BV119" s="47"/>
      <c r="BW119" s="47"/>
      <c r="BX119" s="47"/>
      <c r="BY119" s="47"/>
      <c r="BZ119" s="47"/>
      <c r="CA119" s="47"/>
      <c r="CB119" s="34"/>
      <c r="CC119" s="34"/>
      <c r="CD119" s="34"/>
      <c r="CE119" s="34"/>
      <c r="CF119" s="34"/>
      <c r="CG119" s="34"/>
    </row>
    <row r="120" spans="1:85" x14ac:dyDescent="0.2">
      <c r="A120" s="36">
        <v>37169</v>
      </c>
      <c r="B120" s="25">
        <v>19</v>
      </c>
      <c r="C120" s="25" t="s">
        <v>170</v>
      </c>
      <c r="D120" s="25">
        <v>5</v>
      </c>
      <c r="E120" s="26" t="s">
        <v>171</v>
      </c>
      <c r="F120" s="25">
        <v>2001</v>
      </c>
      <c r="G120" s="27" t="s">
        <v>68</v>
      </c>
      <c r="H120" s="25">
        <v>40</v>
      </c>
      <c r="I120" s="25">
        <v>4</v>
      </c>
      <c r="J120" s="67">
        <v>7.9249999999999998</v>
      </c>
      <c r="K120" s="67">
        <v>7.9249999999999998</v>
      </c>
      <c r="L120" s="67">
        <v>7.9249999999999998</v>
      </c>
      <c r="M120" s="72">
        <f t="shared" si="26"/>
        <v>0</v>
      </c>
      <c r="N120" s="72">
        <f t="shared" si="27"/>
        <v>0</v>
      </c>
      <c r="O120" s="44">
        <f t="shared" si="28"/>
        <v>0</v>
      </c>
      <c r="P120" s="70"/>
      <c r="Q120" s="69"/>
      <c r="R120" s="69"/>
      <c r="S120" s="69"/>
      <c r="T120" s="70"/>
      <c r="U120" s="70"/>
      <c r="V120" s="70"/>
      <c r="W120" s="70"/>
      <c r="X120" s="50"/>
      <c r="Y120" s="50"/>
      <c r="Z120" s="50"/>
      <c r="AA120" s="50"/>
      <c r="AB120" s="69"/>
      <c r="AC120" s="69"/>
      <c r="AD120" s="69"/>
      <c r="AE120" s="69">
        <v>2.93</v>
      </c>
      <c r="AF120" s="69">
        <v>0</v>
      </c>
      <c r="AG120" s="69">
        <v>6</v>
      </c>
      <c r="AH120" s="69">
        <v>8</v>
      </c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48"/>
      <c r="BB120" s="45"/>
      <c r="BD120" s="31"/>
      <c r="BK120" s="22"/>
      <c r="BN120" s="22"/>
      <c r="BO120" s="22"/>
      <c r="BP120" s="46"/>
      <c r="BQ120" s="46"/>
      <c r="BR120" s="46"/>
      <c r="BS120" s="46"/>
      <c r="BT120" s="46"/>
      <c r="BU120" s="46"/>
      <c r="BV120" s="47"/>
      <c r="BW120" s="47"/>
      <c r="BX120" s="47"/>
      <c r="BY120" s="47"/>
      <c r="BZ120" s="47"/>
      <c r="CA120" s="47"/>
      <c r="CB120" s="34"/>
      <c r="CC120" s="34"/>
      <c r="CD120" s="34"/>
      <c r="CE120" s="34"/>
      <c r="CF120" s="34"/>
      <c r="CG120" s="34"/>
    </row>
    <row r="121" spans="1:85" x14ac:dyDescent="0.2">
      <c r="A121" s="36">
        <v>37169</v>
      </c>
      <c r="B121" s="25">
        <v>20</v>
      </c>
      <c r="C121" s="25" t="s">
        <v>170</v>
      </c>
      <c r="D121" s="25">
        <v>5</v>
      </c>
      <c r="E121" s="26" t="s">
        <v>171</v>
      </c>
      <c r="F121" s="25">
        <v>2001</v>
      </c>
      <c r="G121" s="27" t="s">
        <v>68</v>
      </c>
      <c r="H121" s="25">
        <v>40</v>
      </c>
      <c r="I121" s="25">
        <v>4</v>
      </c>
      <c r="J121" s="67">
        <v>9.4</v>
      </c>
      <c r="K121" s="67">
        <v>9.4</v>
      </c>
      <c r="L121" s="67">
        <v>9.4</v>
      </c>
      <c r="M121" s="72">
        <f t="shared" si="26"/>
        <v>0</v>
      </c>
      <c r="N121" s="72">
        <f t="shared" si="27"/>
        <v>0</v>
      </c>
      <c r="O121" s="44">
        <f t="shared" si="28"/>
        <v>0</v>
      </c>
      <c r="P121" s="70"/>
      <c r="Q121" s="69"/>
      <c r="R121" s="69"/>
      <c r="S121" s="69"/>
      <c r="T121" s="70"/>
      <c r="U121" s="70"/>
      <c r="V121" s="70"/>
      <c r="W121" s="70"/>
      <c r="X121" s="50"/>
      <c r="Y121" s="50"/>
      <c r="Z121" s="50"/>
      <c r="AA121" s="50"/>
      <c r="AB121" s="69"/>
      <c r="AC121" s="69"/>
      <c r="AD121" s="69"/>
      <c r="AE121" s="69">
        <v>2.93</v>
      </c>
      <c r="AF121" s="69">
        <v>0</v>
      </c>
      <c r="AG121" s="69">
        <v>6</v>
      </c>
      <c r="AH121" s="69">
        <v>8</v>
      </c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48"/>
      <c r="BB121" s="45"/>
      <c r="BD121" s="31"/>
      <c r="BK121" s="22"/>
      <c r="BN121" s="22"/>
      <c r="BO121" s="22"/>
      <c r="BP121" s="46"/>
      <c r="BQ121" s="46"/>
      <c r="BR121" s="46"/>
      <c r="BS121" s="46"/>
      <c r="BT121" s="46"/>
      <c r="BU121" s="46"/>
      <c r="BV121" s="47"/>
      <c r="BW121" s="47"/>
      <c r="BX121" s="47"/>
      <c r="BY121" s="47"/>
      <c r="BZ121" s="47"/>
      <c r="CA121" s="47"/>
      <c r="CB121" s="34"/>
      <c r="CC121" s="34"/>
      <c r="CD121" s="34"/>
      <c r="CE121" s="34"/>
      <c r="CF121" s="34"/>
      <c r="CG121" s="34"/>
    </row>
    <row r="122" spans="1:85" x14ac:dyDescent="0.2">
      <c r="A122" s="36">
        <v>37169</v>
      </c>
      <c r="B122" s="25">
        <v>21</v>
      </c>
      <c r="C122" s="25" t="s">
        <v>170</v>
      </c>
      <c r="D122" s="25">
        <v>5</v>
      </c>
      <c r="E122" s="26" t="s">
        <v>171</v>
      </c>
      <c r="F122" s="25">
        <v>2001</v>
      </c>
      <c r="G122" s="27" t="s">
        <v>68</v>
      </c>
      <c r="H122" s="25">
        <v>40</v>
      </c>
      <c r="I122" s="25">
        <v>4</v>
      </c>
      <c r="J122" s="67">
        <v>12.7</v>
      </c>
      <c r="K122" s="67">
        <v>12.7</v>
      </c>
      <c r="L122" s="67">
        <v>12.7</v>
      </c>
      <c r="M122" s="72">
        <f t="shared" si="26"/>
        <v>0</v>
      </c>
      <c r="N122" s="72">
        <f t="shared" si="27"/>
        <v>0</v>
      </c>
      <c r="O122" s="44">
        <f t="shared" si="28"/>
        <v>0</v>
      </c>
      <c r="P122" s="70"/>
      <c r="Q122" s="69"/>
      <c r="R122" s="69"/>
      <c r="S122" s="69"/>
      <c r="T122" s="70"/>
      <c r="U122" s="70"/>
      <c r="V122" s="70"/>
      <c r="W122" s="70"/>
      <c r="X122" s="50"/>
      <c r="Y122" s="50"/>
      <c r="Z122" s="50"/>
      <c r="AA122" s="50"/>
      <c r="AB122" s="69"/>
      <c r="AC122" s="69"/>
      <c r="AD122" s="69"/>
      <c r="AE122" s="69">
        <v>2.98</v>
      </c>
      <c r="AF122" s="69">
        <v>0</v>
      </c>
      <c r="AG122" s="69">
        <v>6</v>
      </c>
      <c r="AH122" s="69">
        <v>8</v>
      </c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48"/>
      <c r="BB122" s="45"/>
      <c r="BD122" s="31"/>
      <c r="BK122" s="22"/>
      <c r="BN122" s="22"/>
      <c r="BO122" s="22"/>
      <c r="BP122" s="46"/>
      <c r="BQ122" s="46"/>
      <c r="BR122" s="46"/>
      <c r="BS122" s="46"/>
      <c r="BT122" s="46"/>
      <c r="BU122" s="46"/>
      <c r="BV122" s="47"/>
      <c r="BW122" s="47"/>
      <c r="BX122" s="47"/>
      <c r="BY122" s="47"/>
      <c r="BZ122" s="47"/>
      <c r="CA122" s="47"/>
      <c r="CB122" s="34"/>
      <c r="CC122" s="34"/>
      <c r="CD122" s="34"/>
      <c r="CE122" s="34"/>
      <c r="CF122" s="34"/>
      <c r="CG122" s="34"/>
    </row>
    <row r="123" spans="1:85" x14ac:dyDescent="0.2">
      <c r="A123" s="36">
        <v>37169</v>
      </c>
      <c r="B123" s="25">
        <v>22</v>
      </c>
      <c r="C123" s="25" t="s">
        <v>170</v>
      </c>
      <c r="D123" s="25">
        <v>5</v>
      </c>
      <c r="E123" s="26" t="s">
        <v>171</v>
      </c>
      <c r="F123" s="25">
        <v>2001</v>
      </c>
      <c r="G123" s="27" t="s">
        <v>68</v>
      </c>
      <c r="H123" s="25">
        <v>40</v>
      </c>
      <c r="I123" s="25">
        <v>4</v>
      </c>
      <c r="J123" s="67">
        <v>10.425000000000001</v>
      </c>
      <c r="K123" s="67">
        <v>10.425000000000001</v>
      </c>
      <c r="L123" s="67">
        <v>10.425000000000001</v>
      </c>
      <c r="M123" s="72">
        <f t="shared" si="26"/>
        <v>0</v>
      </c>
      <c r="N123" s="72">
        <f t="shared" si="27"/>
        <v>0</v>
      </c>
      <c r="O123" s="44">
        <f t="shared" si="28"/>
        <v>0</v>
      </c>
      <c r="P123" s="70"/>
      <c r="Q123" s="69"/>
      <c r="R123" s="69"/>
      <c r="S123" s="69"/>
      <c r="T123" s="70"/>
      <c r="U123" s="70"/>
      <c r="V123" s="70"/>
      <c r="W123" s="70"/>
      <c r="X123" s="50"/>
      <c r="Y123" s="50"/>
      <c r="Z123" s="50"/>
      <c r="AA123" s="50"/>
      <c r="AB123" s="69"/>
      <c r="AC123" s="69"/>
      <c r="AD123" s="69"/>
      <c r="AE123" s="69">
        <v>3.46</v>
      </c>
      <c r="AF123" s="69">
        <v>0</v>
      </c>
      <c r="AG123" s="69">
        <v>5</v>
      </c>
      <c r="AH123" s="69">
        <v>8</v>
      </c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48"/>
      <c r="BB123" s="45"/>
      <c r="BD123" s="31"/>
      <c r="BK123" s="22"/>
      <c r="BN123" s="22"/>
      <c r="BO123" s="22"/>
      <c r="BP123" s="46"/>
      <c r="BQ123" s="46"/>
      <c r="BR123" s="46"/>
      <c r="BS123" s="46"/>
      <c r="BT123" s="46"/>
      <c r="BU123" s="46"/>
      <c r="BV123" s="47"/>
      <c r="BW123" s="47"/>
      <c r="BX123" s="47"/>
      <c r="BY123" s="47"/>
      <c r="BZ123" s="47"/>
      <c r="CA123" s="47"/>
      <c r="CB123" s="34"/>
      <c r="CC123" s="34"/>
      <c r="CD123" s="34"/>
      <c r="CE123" s="34"/>
      <c r="CF123" s="34"/>
      <c r="CG123" s="34"/>
    </row>
    <row r="124" spans="1:85" x14ac:dyDescent="0.2">
      <c r="A124" s="36">
        <v>37169</v>
      </c>
      <c r="B124" s="25">
        <v>23</v>
      </c>
      <c r="C124" s="25" t="s">
        <v>170</v>
      </c>
      <c r="D124" s="25">
        <v>5</v>
      </c>
      <c r="E124" s="26" t="s">
        <v>171</v>
      </c>
      <c r="F124" s="25">
        <v>2001</v>
      </c>
      <c r="G124" s="27" t="s">
        <v>68</v>
      </c>
      <c r="H124" s="25">
        <v>40</v>
      </c>
      <c r="I124" s="25">
        <v>4</v>
      </c>
      <c r="J124" s="67">
        <v>9.7925000000000004</v>
      </c>
      <c r="K124" s="67">
        <v>9.7925000000000004</v>
      </c>
      <c r="L124" s="67">
        <v>9.7925000000000004</v>
      </c>
      <c r="M124" s="72">
        <f t="shared" si="26"/>
        <v>0</v>
      </c>
      <c r="N124" s="72">
        <f t="shared" si="27"/>
        <v>0</v>
      </c>
      <c r="O124" s="44">
        <f t="shared" si="28"/>
        <v>0</v>
      </c>
      <c r="P124" s="70"/>
      <c r="Q124" s="69"/>
      <c r="R124" s="69"/>
      <c r="S124" s="69"/>
      <c r="T124" s="70"/>
      <c r="U124" s="70"/>
      <c r="V124" s="70"/>
      <c r="W124" s="70"/>
      <c r="X124" s="50"/>
      <c r="Y124" s="50"/>
      <c r="Z124" s="50"/>
      <c r="AA124" s="50"/>
      <c r="AB124" s="69"/>
      <c r="AC124" s="69"/>
      <c r="AD124" s="69"/>
      <c r="AE124" s="69">
        <v>4</v>
      </c>
      <c r="AF124" s="69">
        <v>0</v>
      </c>
      <c r="AG124" s="69">
        <v>2</v>
      </c>
      <c r="AH124" s="69">
        <v>6</v>
      </c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48"/>
      <c r="BB124" s="45"/>
      <c r="BD124" s="31"/>
      <c r="BK124" s="22"/>
      <c r="BN124" s="22"/>
      <c r="BO124" s="22"/>
      <c r="BP124" s="46"/>
      <c r="BQ124" s="46"/>
      <c r="BR124" s="46"/>
      <c r="BS124" s="46"/>
      <c r="BT124" s="46"/>
      <c r="BU124" s="46"/>
      <c r="BV124" s="47"/>
      <c r="BW124" s="47"/>
      <c r="BX124" s="47"/>
      <c r="BY124" s="47"/>
      <c r="BZ124" s="47"/>
      <c r="CA124" s="47"/>
      <c r="CB124" s="34"/>
      <c r="CC124" s="34"/>
      <c r="CD124" s="34"/>
      <c r="CE124" s="34"/>
      <c r="CF124" s="34"/>
      <c r="CG124" s="34"/>
    </row>
    <row r="125" spans="1:85" x14ac:dyDescent="0.2">
      <c r="A125" s="36">
        <v>37169</v>
      </c>
      <c r="B125" s="25">
        <v>24</v>
      </c>
      <c r="C125" s="25" t="s">
        <v>170</v>
      </c>
      <c r="D125" s="25">
        <v>5</v>
      </c>
      <c r="E125" s="26" t="s">
        <v>171</v>
      </c>
      <c r="F125" s="25">
        <v>2001</v>
      </c>
      <c r="G125" s="27" t="s">
        <v>68</v>
      </c>
      <c r="H125" s="25">
        <v>40</v>
      </c>
      <c r="I125" s="25">
        <v>4</v>
      </c>
      <c r="J125" s="67">
        <v>12.2</v>
      </c>
      <c r="K125" s="67">
        <v>12.2</v>
      </c>
      <c r="L125" s="67">
        <v>12.2</v>
      </c>
      <c r="M125" s="72">
        <f t="shared" si="26"/>
        <v>0</v>
      </c>
      <c r="N125" s="72">
        <f t="shared" si="27"/>
        <v>0</v>
      </c>
      <c r="O125" s="44">
        <f t="shared" si="28"/>
        <v>0</v>
      </c>
      <c r="P125" s="70"/>
      <c r="Q125" s="69"/>
      <c r="R125" s="69"/>
      <c r="S125" s="69"/>
      <c r="T125" s="70"/>
      <c r="U125" s="70"/>
      <c r="V125" s="70"/>
      <c r="W125" s="70"/>
      <c r="X125" s="50"/>
      <c r="Y125" s="50"/>
      <c r="Z125" s="50"/>
      <c r="AA125" s="50"/>
      <c r="AB125" s="69"/>
      <c r="AC125" s="69"/>
      <c r="AD125" s="69"/>
      <c r="AE125" s="69">
        <v>7</v>
      </c>
      <c r="AF125" s="69">
        <v>0</v>
      </c>
      <c r="AG125" s="69">
        <v>2</v>
      </c>
      <c r="AH125" s="69">
        <v>5.5</v>
      </c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48"/>
      <c r="BB125" s="45"/>
      <c r="BD125" s="31"/>
      <c r="BK125" s="22"/>
      <c r="BN125" s="22"/>
      <c r="BO125" s="22"/>
      <c r="BP125" s="46"/>
      <c r="BQ125" s="46"/>
      <c r="BR125" s="46"/>
      <c r="BS125" s="46"/>
      <c r="BT125" s="46"/>
      <c r="BU125" s="46"/>
      <c r="BV125" s="47"/>
      <c r="BW125" s="47"/>
      <c r="BX125" s="47"/>
      <c r="BY125" s="47"/>
      <c r="BZ125" s="47"/>
      <c r="CA125" s="47"/>
      <c r="CB125" s="34"/>
      <c r="CC125" s="34"/>
      <c r="CD125" s="34"/>
      <c r="CE125" s="34"/>
      <c r="CF125" s="34"/>
      <c r="CG125" s="34"/>
    </row>
    <row r="126" spans="1:85" x14ac:dyDescent="0.2">
      <c r="A126" s="36">
        <v>37170</v>
      </c>
      <c r="B126" s="25">
        <v>1</v>
      </c>
      <c r="C126" s="25" t="s">
        <v>170</v>
      </c>
      <c r="D126" s="25">
        <v>6</v>
      </c>
      <c r="E126" s="26" t="s">
        <v>167</v>
      </c>
      <c r="F126" s="25">
        <v>2001</v>
      </c>
      <c r="G126" s="27" t="s">
        <v>168</v>
      </c>
      <c r="H126" s="25">
        <v>40</v>
      </c>
      <c r="I126" s="25">
        <v>4</v>
      </c>
      <c r="J126" s="67">
        <v>6.4</v>
      </c>
      <c r="K126" s="67">
        <v>6.4</v>
      </c>
      <c r="L126" s="67">
        <v>6.4</v>
      </c>
      <c r="M126" s="72">
        <f t="shared" si="26"/>
        <v>0</v>
      </c>
      <c r="N126" s="72">
        <f t="shared" si="27"/>
        <v>0</v>
      </c>
      <c r="O126" s="44">
        <f t="shared" si="28"/>
        <v>0</v>
      </c>
      <c r="P126" s="70"/>
      <c r="Q126" s="69"/>
      <c r="R126" s="69"/>
      <c r="S126" s="69"/>
      <c r="T126" s="70"/>
      <c r="U126" s="70"/>
      <c r="V126" s="70"/>
      <c r="W126" s="70"/>
      <c r="X126" s="50"/>
      <c r="Y126" s="50"/>
      <c r="Z126" s="50"/>
      <c r="AA126" s="50"/>
      <c r="AB126" s="69"/>
      <c r="AC126" s="69"/>
      <c r="AD126" s="69"/>
      <c r="AE126" s="69">
        <v>6.5</v>
      </c>
      <c r="AF126" s="69">
        <v>0</v>
      </c>
      <c r="AG126" s="69">
        <v>4</v>
      </c>
      <c r="AH126" s="69">
        <v>4</v>
      </c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48"/>
      <c r="BB126" s="45"/>
      <c r="BD126" s="31"/>
      <c r="BK126" s="22"/>
      <c r="BN126" s="22"/>
      <c r="BO126" s="22"/>
      <c r="BP126" s="46"/>
      <c r="BQ126" s="46"/>
      <c r="BR126" s="46"/>
      <c r="BS126" s="46"/>
      <c r="BT126" s="46"/>
      <c r="BU126" s="46"/>
      <c r="BV126" s="47"/>
      <c r="BW126" s="47"/>
      <c r="BX126" s="47"/>
      <c r="BY126" s="47"/>
      <c r="BZ126" s="47"/>
      <c r="CA126" s="47"/>
      <c r="CB126" s="34"/>
      <c r="CC126" s="34"/>
      <c r="CD126" s="34"/>
      <c r="CE126" s="34"/>
      <c r="CF126" s="34"/>
      <c r="CG126" s="34"/>
    </row>
    <row r="127" spans="1:85" x14ac:dyDescent="0.2">
      <c r="A127" s="36">
        <v>37170</v>
      </c>
      <c r="B127" s="25">
        <v>2</v>
      </c>
      <c r="C127" s="25" t="s">
        <v>170</v>
      </c>
      <c r="D127" s="25">
        <v>6</v>
      </c>
      <c r="E127" s="26" t="s">
        <v>167</v>
      </c>
      <c r="F127" s="25">
        <v>2001</v>
      </c>
      <c r="G127" s="27" t="s">
        <v>168</v>
      </c>
      <c r="H127" s="25">
        <v>40</v>
      </c>
      <c r="I127" s="25">
        <v>4</v>
      </c>
      <c r="J127" s="67">
        <v>8.8774999999999995</v>
      </c>
      <c r="K127" s="67">
        <v>8.8774999999999995</v>
      </c>
      <c r="L127" s="67">
        <v>8.8774999999999995</v>
      </c>
      <c r="M127" s="72">
        <f t="shared" si="26"/>
        <v>0</v>
      </c>
      <c r="N127" s="72">
        <f t="shared" si="27"/>
        <v>0</v>
      </c>
      <c r="O127" s="44">
        <f t="shared" si="28"/>
        <v>0</v>
      </c>
      <c r="P127" s="70"/>
      <c r="Q127" s="69"/>
      <c r="R127" s="69"/>
      <c r="S127" s="69"/>
      <c r="T127" s="70"/>
      <c r="U127" s="70"/>
      <c r="V127" s="70"/>
      <c r="W127" s="70"/>
      <c r="X127" s="50"/>
      <c r="Y127" s="50"/>
      <c r="Z127" s="50"/>
      <c r="AA127" s="50"/>
      <c r="AB127" s="69"/>
      <c r="AC127" s="69"/>
      <c r="AD127" s="69"/>
      <c r="AE127" s="69">
        <v>7</v>
      </c>
      <c r="AF127" s="69">
        <v>0</v>
      </c>
      <c r="AG127" s="69">
        <v>4</v>
      </c>
      <c r="AH127" s="69">
        <v>4</v>
      </c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48"/>
      <c r="BB127" s="45"/>
      <c r="BD127" s="31"/>
      <c r="BK127" s="22"/>
      <c r="BN127" s="22"/>
      <c r="BO127" s="22"/>
      <c r="BP127" s="46"/>
      <c r="BQ127" s="46"/>
      <c r="BR127" s="46"/>
      <c r="BS127" s="46"/>
      <c r="BT127" s="46"/>
      <c r="BU127" s="46"/>
      <c r="BV127" s="47"/>
      <c r="BW127" s="47"/>
      <c r="BX127" s="47"/>
      <c r="BY127" s="47"/>
      <c r="BZ127" s="47"/>
      <c r="CA127" s="47"/>
      <c r="CB127" s="34"/>
      <c r="CC127" s="34"/>
      <c r="CD127" s="34"/>
      <c r="CE127" s="34"/>
      <c r="CF127" s="34"/>
      <c r="CG127" s="34"/>
    </row>
    <row r="128" spans="1:85" x14ac:dyDescent="0.2">
      <c r="A128" s="36">
        <v>37170</v>
      </c>
      <c r="B128" s="25">
        <v>3</v>
      </c>
      <c r="C128" s="25" t="s">
        <v>170</v>
      </c>
      <c r="D128" s="25">
        <v>6</v>
      </c>
      <c r="E128" s="26" t="s">
        <v>167</v>
      </c>
      <c r="F128" s="25">
        <v>2001</v>
      </c>
      <c r="G128" s="27" t="s">
        <v>168</v>
      </c>
      <c r="H128" s="25">
        <v>40</v>
      </c>
      <c r="I128" s="25">
        <v>4</v>
      </c>
      <c r="J128" s="67">
        <v>3.4275000000000002</v>
      </c>
      <c r="K128" s="67">
        <v>3.4275000000000002</v>
      </c>
      <c r="L128" s="67">
        <v>3.4275000000000002</v>
      </c>
      <c r="M128" s="72">
        <f t="shared" si="26"/>
        <v>0</v>
      </c>
      <c r="N128" s="72">
        <f t="shared" si="27"/>
        <v>0</v>
      </c>
      <c r="O128" s="44">
        <f t="shared" si="28"/>
        <v>0</v>
      </c>
      <c r="P128" s="70"/>
      <c r="Q128" s="69"/>
      <c r="R128" s="69"/>
      <c r="S128" s="69"/>
      <c r="T128" s="70"/>
      <c r="U128" s="70"/>
      <c r="V128" s="70"/>
      <c r="W128" s="70"/>
      <c r="X128" s="50"/>
      <c r="Y128" s="50"/>
      <c r="Z128" s="50"/>
      <c r="AA128" s="50"/>
      <c r="AB128" s="69"/>
      <c r="AC128" s="69"/>
      <c r="AD128" s="69"/>
      <c r="AE128" s="69">
        <v>6.5</v>
      </c>
      <c r="AF128" s="69">
        <v>0</v>
      </c>
      <c r="AG128" s="69">
        <v>4</v>
      </c>
      <c r="AH128" s="69">
        <v>4</v>
      </c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48"/>
      <c r="BB128" s="45"/>
      <c r="BD128" s="31"/>
      <c r="BK128" s="22"/>
      <c r="BN128" s="22"/>
      <c r="BO128" s="22"/>
      <c r="BP128" s="46"/>
      <c r="BQ128" s="46"/>
      <c r="BR128" s="46"/>
      <c r="BS128" s="46"/>
      <c r="BT128" s="46"/>
      <c r="BU128" s="46"/>
      <c r="BV128" s="47"/>
      <c r="BW128" s="47"/>
      <c r="BX128" s="47"/>
      <c r="BY128" s="47"/>
      <c r="BZ128" s="47"/>
      <c r="CA128" s="47"/>
      <c r="CB128" s="34"/>
      <c r="CC128" s="34"/>
      <c r="CD128" s="34"/>
      <c r="CE128" s="34"/>
      <c r="CF128" s="34"/>
      <c r="CG128" s="34"/>
    </row>
    <row r="129" spans="1:85" x14ac:dyDescent="0.2">
      <c r="A129" s="36">
        <v>37170</v>
      </c>
      <c r="B129" s="25">
        <v>4</v>
      </c>
      <c r="C129" s="25" t="s">
        <v>170</v>
      </c>
      <c r="D129" s="25">
        <v>6</v>
      </c>
      <c r="E129" s="26" t="s">
        <v>167</v>
      </c>
      <c r="F129" s="25">
        <v>2001</v>
      </c>
      <c r="G129" s="27" t="s">
        <v>168</v>
      </c>
      <c r="H129" s="25">
        <v>40</v>
      </c>
      <c r="I129" s="25">
        <v>4</v>
      </c>
      <c r="J129" s="67">
        <v>2.34</v>
      </c>
      <c r="K129" s="67">
        <v>2.34</v>
      </c>
      <c r="L129" s="67">
        <v>2.34</v>
      </c>
      <c r="M129" s="72">
        <f t="shared" si="26"/>
        <v>0</v>
      </c>
      <c r="N129" s="72">
        <f t="shared" si="27"/>
        <v>0</v>
      </c>
      <c r="O129" s="44">
        <f t="shared" si="28"/>
        <v>0</v>
      </c>
      <c r="P129" s="70"/>
      <c r="Q129" s="69"/>
      <c r="R129" s="69"/>
      <c r="S129" s="69"/>
      <c r="T129" s="70"/>
      <c r="U129" s="70"/>
      <c r="V129" s="70"/>
      <c r="W129" s="70"/>
      <c r="X129" s="50"/>
      <c r="Y129" s="50"/>
      <c r="Z129" s="50"/>
      <c r="AA129" s="50"/>
      <c r="AB129" s="69"/>
      <c r="AC129" s="69"/>
      <c r="AD129" s="69"/>
      <c r="AE129" s="69">
        <v>6.5</v>
      </c>
      <c r="AF129" s="69">
        <v>0</v>
      </c>
      <c r="AG129" s="69">
        <v>2</v>
      </c>
      <c r="AH129" s="69">
        <v>4</v>
      </c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48"/>
      <c r="BB129" s="45"/>
      <c r="BD129" s="31"/>
      <c r="BK129" s="22"/>
      <c r="BN129" s="22"/>
      <c r="BO129" s="22"/>
      <c r="BP129" s="46"/>
      <c r="BQ129" s="46"/>
      <c r="BR129" s="46"/>
      <c r="BS129" s="46"/>
      <c r="BT129" s="46"/>
      <c r="BU129" s="46"/>
      <c r="BV129" s="47"/>
      <c r="BW129" s="47"/>
      <c r="BX129" s="47"/>
      <c r="BY129" s="47"/>
      <c r="BZ129" s="47"/>
      <c r="CA129" s="47"/>
      <c r="CB129" s="34"/>
      <c r="CC129" s="34"/>
      <c r="CD129" s="34"/>
      <c r="CE129" s="34"/>
      <c r="CF129" s="34"/>
      <c r="CG129" s="34"/>
    </row>
    <row r="130" spans="1:85" x14ac:dyDescent="0.2">
      <c r="A130" s="36">
        <v>37170</v>
      </c>
      <c r="B130" s="25">
        <v>5</v>
      </c>
      <c r="C130" s="25" t="s">
        <v>170</v>
      </c>
      <c r="D130" s="25">
        <v>6</v>
      </c>
      <c r="E130" s="26" t="s">
        <v>167</v>
      </c>
      <c r="F130" s="25">
        <v>2001</v>
      </c>
      <c r="G130" s="27" t="s">
        <v>168</v>
      </c>
      <c r="H130" s="25">
        <v>40</v>
      </c>
      <c r="I130" s="25">
        <v>4</v>
      </c>
      <c r="J130" s="67">
        <v>1.9750000000000001</v>
      </c>
      <c r="K130" s="67">
        <v>1.9750000000000001</v>
      </c>
      <c r="L130" s="67">
        <v>1.9750000000000001</v>
      </c>
      <c r="M130" s="72">
        <f t="shared" si="26"/>
        <v>0</v>
      </c>
      <c r="N130" s="72">
        <f t="shared" si="27"/>
        <v>0</v>
      </c>
      <c r="O130" s="44">
        <f t="shared" si="28"/>
        <v>0</v>
      </c>
      <c r="P130" s="70"/>
      <c r="Q130" s="69"/>
      <c r="R130" s="69"/>
      <c r="S130" s="69"/>
      <c r="T130" s="70"/>
      <c r="U130" s="70"/>
      <c r="V130" s="70"/>
      <c r="W130" s="70"/>
      <c r="X130" s="50"/>
      <c r="Y130" s="50"/>
      <c r="Z130" s="50"/>
      <c r="AA130" s="50"/>
      <c r="AB130" s="69"/>
      <c r="AC130" s="69"/>
      <c r="AD130" s="69"/>
      <c r="AE130" s="69">
        <v>6.5</v>
      </c>
      <c r="AF130" s="69">
        <v>0</v>
      </c>
      <c r="AG130" s="69">
        <v>4.99</v>
      </c>
      <c r="AH130" s="69">
        <v>4</v>
      </c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48"/>
      <c r="BB130" s="45"/>
      <c r="BD130" s="31"/>
      <c r="BK130" s="22"/>
      <c r="BN130" s="22"/>
      <c r="BO130" s="22"/>
      <c r="BP130" s="46"/>
      <c r="BQ130" s="46"/>
      <c r="BR130" s="46"/>
      <c r="BS130" s="46"/>
      <c r="BT130" s="46"/>
      <c r="BU130" s="46"/>
      <c r="BV130" s="47"/>
      <c r="BW130" s="47"/>
      <c r="BX130" s="47"/>
      <c r="BY130" s="47"/>
      <c r="BZ130" s="47"/>
      <c r="CA130" s="47"/>
      <c r="CB130" s="34"/>
      <c r="CC130" s="34"/>
      <c r="CD130" s="34"/>
      <c r="CE130" s="34"/>
      <c r="CF130" s="34"/>
      <c r="CG130" s="34"/>
    </row>
    <row r="131" spans="1:85" x14ac:dyDescent="0.2">
      <c r="A131" s="36">
        <v>37170</v>
      </c>
      <c r="B131" s="25">
        <v>6</v>
      </c>
      <c r="C131" s="25" t="s">
        <v>170</v>
      </c>
      <c r="D131" s="25">
        <v>6</v>
      </c>
      <c r="E131" s="26" t="s">
        <v>167</v>
      </c>
      <c r="F131" s="25">
        <v>2001</v>
      </c>
      <c r="G131" s="27" t="s">
        <v>168</v>
      </c>
      <c r="H131" s="25">
        <v>40</v>
      </c>
      <c r="I131" s="25">
        <v>4</v>
      </c>
      <c r="J131" s="67">
        <v>1.7324999999999999</v>
      </c>
      <c r="K131" s="67">
        <v>1.7324999999999999</v>
      </c>
      <c r="L131" s="67">
        <v>1.7324999999999999</v>
      </c>
      <c r="M131" s="72">
        <f t="shared" si="26"/>
        <v>0</v>
      </c>
      <c r="N131" s="72">
        <f t="shared" si="27"/>
        <v>0</v>
      </c>
      <c r="O131" s="44">
        <f t="shared" si="28"/>
        <v>0</v>
      </c>
      <c r="P131" s="70"/>
      <c r="Q131" s="69"/>
      <c r="R131" s="69"/>
      <c r="S131" s="69"/>
      <c r="T131" s="70"/>
      <c r="U131" s="70"/>
      <c r="V131" s="70"/>
      <c r="W131" s="70"/>
      <c r="X131" s="50"/>
      <c r="Y131" s="50"/>
      <c r="Z131" s="50"/>
      <c r="AA131" s="50"/>
      <c r="AB131" s="69"/>
      <c r="AC131" s="69"/>
      <c r="AD131" s="69"/>
      <c r="AE131" s="69">
        <v>6.5</v>
      </c>
      <c r="AF131" s="69">
        <v>0</v>
      </c>
      <c r="AG131" s="69">
        <v>4.99</v>
      </c>
      <c r="AH131" s="69">
        <v>4</v>
      </c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48"/>
      <c r="BB131" s="45"/>
      <c r="BD131" s="31"/>
      <c r="BK131" s="22"/>
      <c r="BN131" s="22"/>
      <c r="BO131" s="22"/>
      <c r="BP131" s="46"/>
      <c r="BQ131" s="46"/>
      <c r="BR131" s="46"/>
      <c r="BS131" s="46"/>
      <c r="BT131" s="46"/>
      <c r="BU131" s="46"/>
      <c r="BV131" s="47"/>
      <c r="BW131" s="47"/>
      <c r="BX131" s="47"/>
      <c r="BY131" s="47"/>
      <c r="BZ131" s="47"/>
      <c r="CA131" s="47"/>
      <c r="CB131" s="34"/>
      <c r="CC131" s="34"/>
      <c r="CD131" s="34"/>
      <c r="CE131" s="34"/>
      <c r="CF131" s="34"/>
      <c r="CG131" s="34"/>
    </row>
    <row r="132" spans="1:85" x14ac:dyDescent="0.2">
      <c r="A132" s="36">
        <v>37170</v>
      </c>
      <c r="B132" s="25">
        <v>7</v>
      </c>
      <c r="C132" s="25" t="s">
        <v>170</v>
      </c>
      <c r="D132" s="25">
        <v>6</v>
      </c>
      <c r="E132" s="26" t="s">
        <v>167</v>
      </c>
      <c r="F132" s="25">
        <v>2001</v>
      </c>
      <c r="G132" s="27" t="s">
        <v>168</v>
      </c>
      <c r="H132" s="25">
        <v>40</v>
      </c>
      <c r="I132" s="25">
        <v>4</v>
      </c>
      <c r="J132" s="67">
        <v>1.22</v>
      </c>
      <c r="K132" s="67">
        <v>1.22</v>
      </c>
      <c r="L132" s="67">
        <v>1.22</v>
      </c>
      <c r="M132" s="72">
        <f t="shared" si="26"/>
        <v>0</v>
      </c>
      <c r="N132" s="72">
        <f t="shared" si="27"/>
        <v>0</v>
      </c>
      <c r="O132" s="44">
        <f t="shared" si="28"/>
        <v>0</v>
      </c>
      <c r="P132" s="70"/>
      <c r="Q132" s="69"/>
      <c r="R132" s="69"/>
      <c r="S132" s="69"/>
      <c r="T132" s="70"/>
      <c r="U132" s="70"/>
      <c r="V132" s="70"/>
      <c r="W132" s="70"/>
      <c r="X132" s="50"/>
      <c r="Y132" s="50"/>
      <c r="Z132" s="50"/>
      <c r="AA132" s="50"/>
      <c r="AB132" s="69"/>
      <c r="AC132" s="69"/>
      <c r="AD132" s="69"/>
      <c r="AE132" s="69">
        <v>4.05</v>
      </c>
      <c r="AF132" s="69">
        <v>0</v>
      </c>
      <c r="AG132" s="69">
        <v>4.99</v>
      </c>
      <c r="AH132" s="69">
        <v>5</v>
      </c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48"/>
      <c r="BB132" s="45"/>
      <c r="BD132" s="31"/>
      <c r="BK132" s="22"/>
      <c r="BN132" s="22"/>
      <c r="BO132" s="22"/>
      <c r="BP132" s="46"/>
      <c r="BQ132" s="46"/>
      <c r="BR132" s="46"/>
      <c r="BS132" s="46"/>
      <c r="BT132" s="46"/>
      <c r="BU132" s="46"/>
      <c r="BV132" s="47"/>
      <c r="BW132" s="47"/>
      <c r="BX132" s="47"/>
      <c r="BY132" s="47"/>
      <c r="BZ132" s="47"/>
      <c r="CA132" s="47"/>
      <c r="CB132" s="34"/>
      <c r="CC132" s="34"/>
      <c r="CD132" s="34"/>
      <c r="CE132" s="34"/>
      <c r="CF132" s="34"/>
      <c r="CG132" s="34"/>
    </row>
    <row r="133" spans="1:85" x14ac:dyDescent="0.2">
      <c r="A133" s="36">
        <v>37170</v>
      </c>
      <c r="B133" s="25">
        <v>8</v>
      </c>
      <c r="C133" s="25" t="s">
        <v>170</v>
      </c>
      <c r="D133" s="25">
        <v>6</v>
      </c>
      <c r="E133" s="26" t="s">
        <v>167</v>
      </c>
      <c r="F133" s="25">
        <v>2001</v>
      </c>
      <c r="G133" s="27" t="s">
        <v>168</v>
      </c>
      <c r="H133" s="25">
        <v>40</v>
      </c>
      <c r="I133" s="25">
        <v>4</v>
      </c>
      <c r="J133" s="67">
        <v>1.4875</v>
      </c>
      <c r="K133" s="67">
        <v>1.4875</v>
      </c>
      <c r="L133" s="67">
        <v>1.4875</v>
      </c>
      <c r="M133" s="72">
        <f t="shared" si="26"/>
        <v>0</v>
      </c>
      <c r="N133" s="72">
        <f t="shared" si="27"/>
        <v>0</v>
      </c>
      <c r="O133" s="44">
        <f t="shared" si="28"/>
        <v>0</v>
      </c>
      <c r="P133" s="70"/>
      <c r="Q133" s="69"/>
      <c r="R133" s="69"/>
      <c r="S133" s="69"/>
      <c r="T133" s="70"/>
      <c r="U133" s="70"/>
      <c r="V133" s="70"/>
      <c r="W133" s="70"/>
      <c r="X133" s="50"/>
      <c r="Y133" s="50"/>
      <c r="Z133" s="50"/>
      <c r="AA133" s="50"/>
      <c r="AB133" s="69"/>
      <c r="AC133" s="69"/>
      <c r="AD133" s="69"/>
      <c r="AE133" s="69">
        <v>6</v>
      </c>
      <c r="AF133" s="69">
        <v>0</v>
      </c>
      <c r="AG133" s="69">
        <v>4.17</v>
      </c>
      <c r="AH133" s="69">
        <v>5</v>
      </c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48"/>
      <c r="BB133" s="45"/>
      <c r="BD133" s="31"/>
      <c r="BK133" s="22"/>
      <c r="BN133" s="22"/>
      <c r="BO133" s="22"/>
      <c r="BP133" s="46"/>
      <c r="BQ133" s="46"/>
      <c r="BR133" s="46"/>
      <c r="BS133" s="46"/>
      <c r="BT133" s="46"/>
      <c r="BU133" s="46"/>
      <c r="BV133" s="47"/>
      <c r="BW133" s="47"/>
      <c r="BX133" s="47"/>
      <c r="BY133" s="47"/>
      <c r="BZ133" s="47"/>
      <c r="CA133" s="47"/>
      <c r="CB133" s="34"/>
      <c r="CC133" s="34"/>
      <c r="CD133" s="34"/>
      <c r="CE133" s="34"/>
      <c r="CF133" s="34"/>
      <c r="CG133" s="34"/>
    </row>
    <row r="134" spans="1:85" x14ac:dyDescent="0.2">
      <c r="A134" s="36">
        <v>37170</v>
      </c>
      <c r="B134" s="25">
        <v>9</v>
      </c>
      <c r="C134" s="25" t="s">
        <v>170</v>
      </c>
      <c r="D134" s="25">
        <v>6</v>
      </c>
      <c r="E134" s="26" t="s">
        <v>167</v>
      </c>
      <c r="F134" s="25">
        <v>2001</v>
      </c>
      <c r="G134" s="27" t="s">
        <v>168</v>
      </c>
      <c r="H134" s="25">
        <v>40</v>
      </c>
      <c r="I134" s="25">
        <v>4</v>
      </c>
      <c r="J134" s="67">
        <v>1.5349999999999999</v>
      </c>
      <c r="K134" s="67">
        <v>1.5349999999999999</v>
      </c>
      <c r="L134" s="67">
        <v>1.5349999999999999</v>
      </c>
      <c r="M134" s="72">
        <f t="shared" si="26"/>
        <v>0</v>
      </c>
      <c r="N134" s="72">
        <f t="shared" si="27"/>
        <v>0</v>
      </c>
      <c r="O134" s="44">
        <f t="shared" si="28"/>
        <v>0</v>
      </c>
      <c r="P134" s="70"/>
      <c r="Q134" s="69"/>
      <c r="R134" s="69"/>
      <c r="S134" s="69"/>
      <c r="T134" s="70"/>
      <c r="U134" s="70"/>
      <c r="V134" s="70"/>
      <c r="W134" s="70"/>
      <c r="X134" s="50"/>
      <c r="Y134" s="50"/>
      <c r="Z134" s="50"/>
      <c r="AA134" s="50"/>
      <c r="AB134" s="69"/>
      <c r="AC134" s="69"/>
      <c r="AD134" s="69"/>
      <c r="AE134" s="69">
        <v>6</v>
      </c>
      <c r="AF134" s="69">
        <v>0</v>
      </c>
      <c r="AG134" s="69">
        <v>4</v>
      </c>
      <c r="AH134" s="69">
        <v>5</v>
      </c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48"/>
      <c r="BB134" s="45"/>
      <c r="BD134" s="31"/>
      <c r="BK134" s="22"/>
      <c r="BN134" s="22"/>
      <c r="BO134" s="22"/>
      <c r="BP134" s="46"/>
      <c r="BQ134" s="46"/>
      <c r="BR134" s="46"/>
      <c r="BS134" s="46"/>
      <c r="BT134" s="46"/>
      <c r="BU134" s="46"/>
      <c r="BV134" s="47"/>
      <c r="BW134" s="47"/>
      <c r="BX134" s="47"/>
      <c r="BY134" s="47"/>
      <c r="BZ134" s="47"/>
      <c r="CA134" s="47"/>
      <c r="CB134" s="34"/>
      <c r="CC134" s="34"/>
      <c r="CD134" s="34"/>
      <c r="CE134" s="34"/>
      <c r="CF134" s="34"/>
      <c r="CG134" s="34"/>
    </row>
    <row r="135" spans="1:85" x14ac:dyDescent="0.2">
      <c r="A135" s="36">
        <v>37170</v>
      </c>
      <c r="B135" s="25">
        <v>10</v>
      </c>
      <c r="C135" s="25" t="s">
        <v>170</v>
      </c>
      <c r="D135" s="25">
        <v>6</v>
      </c>
      <c r="E135" s="26" t="s">
        <v>167</v>
      </c>
      <c r="F135" s="25">
        <v>2001</v>
      </c>
      <c r="G135" s="27" t="s">
        <v>168</v>
      </c>
      <c r="H135" s="25">
        <v>40</v>
      </c>
      <c r="I135" s="25">
        <v>4</v>
      </c>
      <c r="J135" s="67">
        <v>3.26</v>
      </c>
      <c r="K135" s="67">
        <v>3.26</v>
      </c>
      <c r="L135" s="67">
        <v>3.26</v>
      </c>
      <c r="M135" s="72">
        <f t="shared" ref="M135:M198" si="29">J135-K135</f>
        <v>0</v>
      </c>
      <c r="N135" s="72">
        <f t="shared" ref="N135:N198" si="30">J135-L135</f>
        <v>0</v>
      </c>
      <c r="O135" s="44">
        <f t="shared" ref="O135:O198" si="31">K135-L135</f>
        <v>0</v>
      </c>
      <c r="P135" s="70"/>
      <c r="Q135" s="69"/>
      <c r="R135" s="69"/>
      <c r="S135" s="69"/>
      <c r="T135" s="70"/>
      <c r="U135" s="70"/>
      <c r="V135" s="70"/>
      <c r="W135" s="70"/>
      <c r="X135" s="50"/>
      <c r="Y135" s="50"/>
      <c r="Z135" s="50"/>
      <c r="AA135" s="50"/>
      <c r="AB135" s="69"/>
      <c r="AC135" s="69"/>
      <c r="AD135" s="69"/>
      <c r="AE135" s="69">
        <v>1.75</v>
      </c>
      <c r="AF135" s="69">
        <v>0</v>
      </c>
      <c r="AG135" s="69">
        <v>5</v>
      </c>
      <c r="AH135" s="69">
        <v>6</v>
      </c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48"/>
      <c r="BB135" s="45"/>
      <c r="BD135" s="31"/>
      <c r="BK135" s="22"/>
      <c r="BN135" s="22"/>
      <c r="BO135" s="22"/>
      <c r="BP135" s="46"/>
      <c r="BQ135" s="46"/>
      <c r="BR135" s="46"/>
      <c r="BS135" s="46"/>
      <c r="BT135" s="46"/>
      <c r="BU135" s="46"/>
      <c r="BV135" s="47"/>
      <c r="BW135" s="47"/>
      <c r="BX135" s="47"/>
      <c r="BY135" s="47"/>
      <c r="BZ135" s="47"/>
      <c r="CA135" s="47"/>
      <c r="CB135" s="34"/>
      <c r="CC135" s="34"/>
      <c r="CD135" s="34"/>
      <c r="CE135" s="34"/>
      <c r="CF135" s="34"/>
      <c r="CG135" s="34"/>
    </row>
    <row r="136" spans="1:85" x14ac:dyDescent="0.2">
      <c r="A136" s="36">
        <v>37170</v>
      </c>
      <c r="B136" s="25">
        <v>11</v>
      </c>
      <c r="C136" s="25" t="s">
        <v>170</v>
      </c>
      <c r="D136" s="25">
        <v>6</v>
      </c>
      <c r="E136" s="26" t="s">
        <v>167</v>
      </c>
      <c r="F136" s="25">
        <v>2001</v>
      </c>
      <c r="G136" s="27" t="s">
        <v>168</v>
      </c>
      <c r="H136" s="25">
        <v>40</v>
      </c>
      <c r="I136" s="25">
        <v>4</v>
      </c>
      <c r="J136" s="67">
        <v>5.9675000000000002</v>
      </c>
      <c r="K136" s="67">
        <v>5.9675000000000002</v>
      </c>
      <c r="L136" s="67">
        <v>5.9675000000000002</v>
      </c>
      <c r="M136" s="72">
        <f t="shared" si="29"/>
        <v>0</v>
      </c>
      <c r="N136" s="72">
        <f t="shared" si="30"/>
        <v>0</v>
      </c>
      <c r="O136" s="44">
        <f t="shared" si="31"/>
        <v>0</v>
      </c>
      <c r="P136" s="70"/>
      <c r="Q136" s="69"/>
      <c r="R136" s="69"/>
      <c r="S136" s="69"/>
      <c r="T136" s="70"/>
      <c r="U136" s="70"/>
      <c r="V136" s="70"/>
      <c r="W136" s="70"/>
      <c r="X136" s="50"/>
      <c r="Y136" s="50"/>
      <c r="Z136" s="50"/>
      <c r="AA136" s="50"/>
      <c r="AB136" s="69"/>
      <c r="AC136" s="69"/>
      <c r="AD136" s="69"/>
      <c r="AE136" s="69">
        <v>3.51</v>
      </c>
      <c r="AF136" s="69">
        <v>0</v>
      </c>
      <c r="AG136" s="69">
        <v>7</v>
      </c>
      <c r="AH136" s="69">
        <v>7</v>
      </c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48"/>
      <c r="BB136" s="45"/>
      <c r="BD136" s="31"/>
      <c r="BK136" s="22"/>
      <c r="BN136" s="22"/>
      <c r="BO136" s="22"/>
      <c r="BP136" s="46"/>
      <c r="BQ136" s="46"/>
      <c r="BR136" s="46"/>
      <c r="BS136" s="46"/>
      <c r="BT136" s="46"/>
      <c r="BU136" s="46"/>
      <c r="BV136" s="47"/>
      <c r="BW136" s="47"/>
      <c r="BX136" s="47"/>
      <c r="BY136" s="47"/>
      <c r="BZ136" s="47"/>
      <c r="CA136" s="47"/>
      <c r="CB136" s="34"/>
      <c r="CC136" s="34"/>
      <c r="CD136" s="34"/>
      <c r="CE136" s="34"/>
      <c r="CF136" s="34"/>
      <c r="CG136" s="34"/>
    </row>
    <row r="137" spans="1:85" x14ac:dyDescent="0.2">
      <c r="A137" s="36">
        <v>37170</v>
      </c>
      <c r="B137" s="25">
        <v>12</v>
      </c>
      <c r="C137" s="25" t="s">
        <v>170</v>
      </c>
      <c r="D137" s="25">
        <v>6</v>
      </c>
      <c r="E137" s="26" t="s">
        <v>167</v>
      </c>
      <c r="F137" s="25">
        <v>2001</v>
      </c>
      <c r="G137" s="27" t="s">
        <v>168</v>
      </c>
      <c r="H137" s="25">
        <v>40</v>
      </c>
      <c r="I137" s="25">
        <v>4</v>
      </c>
      <c r="J137" s="67">
        <v>1.7825</v>
      </c>
      <c r="K137" s="67">
        <v>1.7825</v>
      </c>
      <c r="L137" s="67">
        <v>1.7825</v>
      </c>
      <c r="M137" s="72">
        <f t="shared" si="29"/>
        <v>0</v>
      </c>
      <c r="N137" s="72">
        <f t="shared" si="30"/>
        <v>0</v>
      </c>
      <c r="O137" s="44">
        <f t="shared" si="31"/>
        <v>0</v>
      </c>
      <c r="P137" s="70"/>
      <c r="Q137" s="69"/>
      <c r="R137" s="69"/>
      <c r="S137" s="69"/>
      <c r="T137" s="70"/>
      <c r="U137" s="70"/>
      <c r="V137" s="70"/>
      <c r="W137" s="70"/>
      <c r="X137" s="50"/>
      <c r="Y137" s="50"/>
      <c r="Z137" s="50"/>
      <c r="AA137" s="50"/>
      <c r="AB137" s="69"/>
      <c r="AC137" s="69"/>
      <c r="AD137" s="69"/>
      <c r="AE137" s="69">
        <v>2.96</v>
      </c>
      <c r="AF137" s="69">
        <v>0</v>
      </c>
      <c r="AG137" s="69">
        <v>7</v>
      </c>
      <c r="AH137" s="69">
        <v>7</v>
      </c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48"/>
      <c r="BB137" s="45"/>
      <c r="BD137" s="31"/>
      <c r="BK137" s="22"/>
      <c r="BN137" s="22"/>
      <c r="BO137" s="22"/>
      <c r="BP137" s="46"/>
      <c r="BQ137" s="46"/>
      <c r="BR137" s="46"/>
      <c r="BS137" s="46"/>
      <c r="BT137" s="46"/>
      <c r="BU137" s="46"/>
      <c r="BV137" s="47"/>
      <c r="BW137" s="47"/>
      <c r="BX137" s="47"/>
      <c r="BY137" s="47"/>
      <c r="BZ137" s="47"/>
      <c r="CA137" s="47"/>
      <c r="CB137" s="34"/>
      <c r="CC137" s="34"/>
      <c r="CD137" s="34"/>
      <c r="CE137" s="34"/>
      <c r="CF137" s="34"/>
      <c r="CG137" s="34"/>
    </row>
    <row r="138" spans="1:85" x14ac:dyDescent="0.2">
      <c r="A138" s="36">
        <v>37170</v>
      </c>
      <c r="B138" s="25">
        <v>13</v>
      </c>
      <c r="C138" s="25" t="s">
        <v>170</v>
      </c>
      <c r="D138" s="25">
        <v>6</v>
      </c>
      <c r="E138" s="26" t="s">
        <v>167</v>
      </c>
      <c r="F138" s="25">
        <v>2001</v>
      </c>
      <c r="G138" s="27" t="s">
        <v>168</v>
      </c>
      <c r="H138" s="25">
        <v>40</v>
      </c>
      <c r="I138" s="25">
        <v>4</v>
      </c>
      <c r="J138" s="67">
        <v>3.9</v>
      </c>
      <c r="K138" s="67">
        <v>3.9</v>
      </c>
      <c r="L138" s="67">
        <v>3.9</v>
      </c>
      <c r="M138" s="72">
        <f t="shared" si="29"/>
        <v>0</v>
      </c>
      <c r="N138" s="72">
        <f t="shared" si="30"/>
        <v>0</v>
      </c>
      <c r="O138" s="44">
        <f t="shared" si="31"/>
        <v>0</v>
      </c>
      <c r="P138" s="70"/>
      <c r="Q138" s="69"/>
      <c r="R138" s="69"/>
      <c r="S138" s="69"/>
      <c r="T138" s="70"/>
      <c r="U138" s="70"/>
      <c r="V138" s="70"/>
      <c r="W138" s="70"/>
      <c r="X138" s="50"/>
      <c r="Y138" s="50"/>
      <c r="Z138" s="50"/>
      <c r="AA138" s="50"/>
      <c r="AB138" s="69"/>
      <c r="AC138" s="69"/>
      <c r="AD138" s="69"/>
      <c r="AE138" s="69">
        <v>2.91</v>
      </c>
      <c r="AF138" s="69">
        <v>0</v>
      </c>
      <c r="AG138" s="69">
        <v>7</v>
      </c>
      <c r="AH138" s="69">
        <v>7</v>
      </c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48"/>
      <c r="BB138" s="45"/>
      <c r="BD138" s="31"/>
      <c r="BK138" s="22"/>
      <c r="BN138" s="22"/>
      <c r="BO138" s="22"/>
      <c r="BP138" s="46"/>
      <c r="BQ138" s="46"/>
      <c r="BR138" s="46"/>
      <c r="BS138" s="46"/>
      <c r="BT138" s="46"/>
      <c r="BU138" s="46"/>
      <c r="BV138" s="47"/>
      <c r="BW138" s="47"/>
      <c r="BX138" s="47"/>
      <c r="BY138" s="47"/>
      <c r="BZ138" s="47"/>
      <c r="CA138" s="47"/>
      <c r="CB138" s="34"/>
      <c r="CC138" s="34"/>
      <c r="CD138" s="34"/>
      <c r="CE138" s="34"/>
      <c r="CF138" s="34"/>
      <c r="CG138" s="34"/>
    </row>
    <row r="139" spans="1:85" x14ac:dyDescent="0.2">
      <c r="A139" s="36">
        <v>37170</v>
      </c>
      <c r="B139" s="25">
        <v>14</v>
      </c>
      <c r="C139" s="25" t="s">
        <v>170</v>
      </c>
      <c r="D139" s="25">
        <v>6</v>
      </c>
      <c r="E139" s="26" t="s">
        <v>167</v>
      </c>
      <c r="F139" s="25">
        <v>2001</v>
      </c>
      <c r="G139" s="27" t="s">
        <v>168</v>
      </c>
      <c r="H139" s="25">
        <v>40</v>
      </c>
      <c r="I139" s="25">
        <v>4</v>
      </c>
      <c r="J139" s="67">
        <v>2.8275000000000001</v>
      </c>
      <c r="K139" s="67">
        <v>2.8275000000000001</v>
      </c>
      <c r="L139" s="67">
        <v>2.8275000000000001</v>
      </c>
      <c r="M139" s="72">
        <f t="shared" si="29"/>
        <v>0</v>
      </c>
      <c r="N139" s="72">
        <f t="shared" si="30"/>
        <v>0</v>
      </c>
      <c r="O139" s="44">
        <f t="shared" si="31"/>
        <v>0</v>
      </c>
      <c r="P139" s="70"/>
      <c r="Q139" s="69"/>
      <c r="R139" s="69"/>
      <c r="S139" s="69"/>
      <c r="T139" s="70"/>
      <c r="U139" s="70"/>
      <c r="V139" s="70"/>
      <c r="W139" s="70"/>
      <c r="X139" s="50"/>
      <c r="Y139" s="50"/>
      <c r="Z139" s="50"/>
      <c r="AA139" s="50"/>
      <c r="AB139" s="69"/>
      <c r="AC139" s="69"/>
      <c r="AD139" s="69"/>
      <c r="AE139" s="69">
        <v>2</v>
      </c>
      <c r="AF139" s="69">
        <v>0</v>
      </c>
      <c r="AG139" s="69">
        <v>7</v>
      </c>
      <c r="AH139" s="69">
        <v>7</v>
      </c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48"/>
      <c r="BB139" s="45"/>
      <c r="BD139" s="31"/>
      <c r="BK139" s="22"/>
      <c r="BN139" s="22"/>
      <c r="BO139" s="22"/>
      <c r="BP139" s="46"/>
      <c r="BQ139" s="46"/>
      <c r="BR139" s="46"/>
      <c r="BS139" s="46"/>
      <c r="BT139" s="46"/>
      <c r="BU139" s="46"/>
      <c r="BV139" s="47"/>
      <c r="BW139" s="47"/>
      <c r="BX139" s="47"/>
      <c r="BY139" s="47"/>
      <c r="BZ139" s="47"/>
      <c r="CA139" s="47"/>
      <c r="CB139" s="34"/>
      <c r="CC139" s="34"/>
      <c r="CD139" s="34"/>
      <c r="CE139" s="34"/>
      <c r="CF139" s="34"/>
      <c r="CG139" s="34"/>
    </row>
    <row r="140" spans="1:85" x14ac:dyDescent="0.2">
      <c r="A140" s="36">
        <v>37170</v>
      </c>
      <c r="B140" s="25">
        <v>15</v>
      </c>
      <c r="C140" s="25" t="s">
        <v>170</v>
      </c>
      <c r="D140" s="25">
        <v>6</v>
      </c>
      <c r="E140" s="26" t="s">
        <v>167</v>
      </c>
      <c r="F140" s="25">
        <v>2001</v>
      </c>
      <c r="G140" s="27" t="s">
        <v>168</v>
      </c>
      <c r="H140" s="25">
        <v>40</v>
      </c>
      <c r="I140" s="25">
        <v>4</v>
      </c>
      <c r="J140" s="67">
        <v>2.1775000000000002</v>
      </c>
      <c r="K140" s="67">
        <v>2.1775000000000002</v>
      </c>
      <c r="L140" s="67">
        <v>2.1775000000000002</v>
      </c>
      <c r="M140" s="72">
        <f t="shared" si="29"/>
        <v>0</v>
      </c>
      <c r="N140" s="72">
        <f t="shared" si="30"/>
        <v>0</v>
      </c>
      <c r="O140" s="44">
        <f t="shared" si="31"/>
        <v>0</v>
      </c>
      <c r="P140" s="70"/>
      <c r="Q140" s="69"/>
      <c r="R140" s="69"/>
      <c r="S140" s="69"/>
      <c r="T140" s="70"/>
      <c r="U140" s="70"/>
      <c r="V140" s="70"/>
      <c r="W140" s="70"/>
      <c r="X140" s="50"/>
      <c r="Y140" s="50"/>
      <c r="Z140" s="50"/>
      <c r="AA140" s="50"/>
      <c r="AB140" s="69"/>
      <c r="AC140" s="69"/>
      <c r="AD140" s="69"/>
      <c r="AE140" s="69">
        <v>2</v>
      </c>
      <c r="AF140" s="69">
        <v>0</v>
      </c>
      <c r="AG140" s="69">
        <v>7</v>
      </c>
      <c r="AH140" s="69">
        <v>8</v>
      </c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48"/>
      <c r="BB140" s="45"/>
      <c r="BD140" s="31"/>
      <c r="BK140" s="22"/>
      <c r="BN140" s="22"/>
      <c r="BO140" s="22"/>
      <c r="BP140" s="46"/>
      <c r="BQ140" s="46"/>
      <c r="BR140" s="46"/>
      <c r="BS140" s="46"/>
      <c r="BT140" s="46"/>
      <c r="BU140" s="46"/>
      <c r="BV140" s="47"/>
      <c r="BW140" s="47"/>
      <c r="BX140" s="47"/>
      <c r="BY140" s="47"/>
      <c r="BZ140" s="47"/>
      <c r="CA140" s="47"/>
      <c r="CB140" s="34"/>
      <c r="CC140" s="34"/>
      <c r="CD140" s="34"/>
      <c r="CE140" s="34"/>
      <c r="CF140" s="34"/>
      <c r="CG140" s="34"/>
    </row>
    <row r="141" spans="1:85" x14ac:dyDescent="0.2">
      <c r="A141" s="36">
        <v>37170</v>
      </c>
      <c r="B141" s="25">
        <v>16</v>
      </c>
      <c r="C141" s="25" t="s">
        <v>170</v>
      </c>
      <c r="D141" s="25">
        <v>6</v>
      </c>
      <c r="E141" s="26" t="s">
        <v>167</v>
      </c>
      <c r="F141" s="25">
        <v>2001</v>
      </c>
      <c r="G141" s="27" t="s">
        <v>168</v>
      </c>
      <c r="H141" s="25">
        <v>40</v>
      </c>
      <c r="I141" s="25">
        <v>4</v>
      </c>
      <c r="J141" s="67">
        <v>1.925</v>
      </c>
      <c r="K141" s="67">
        <v>1.925</v>
      </c>
      <c r="L141" s="67">
        <v>1.925</v>
      </c>
      <c r="M141" s="72">
        <f t="shared" si="29"/>
        <v>0</v>
      </c>
      <c r="N141" s="72">
        <f t="shared" si="30"/>
        <v>0</v>
      </c>
      <c r="O141" s="44">
        <f t="shared" si="31"/>
        <v>0</v>
      </c>
      <c r="P141" s="70"/>
      <c r="Q141" s="69"/>
      <c r="R141" s="69"/>
      <c r="S141" s="69"/>
      <c r="T141" s="70"/>
      <c r="U141" s="70"/>
      <c r="V141" s="70"/>
      <c r="W141" s="70"/>
      <c r="X141" s="50"/>
      <c r="Y141" s="50"/>
      <c r="Z141" s="50"/>
      <c r="AA141" s="50"/>
      <c r="AB141" s="69"/>
      <c r="AC141" s="69"/>
      <c r="AD141" s="69"/>
      <c r="AE141" s="69">
        <v>1.75</v>
      </c>
      <c r="AF141" s="69">
        <v>0</v>
      </c>
      <c r="AG141" s="69">
        <v>7</v>
      </c>
      <c r="AH141" s="69">
        <v>8</v>
      </c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48"/>
      <c r="BB141" s="45"/>
      <c r="BD141" s="31"/>
      <c r="BK141" s="22"/>
      <c r="BN141" s="22"/>
      <c r="BO141" s="22"/>
      <c r="BP141" s="46"/>
      <c r="BQ141" s="46"/>
      <c r="BR141" s="46"/>
      <c r="BS141" s="46"/>
      <c r="BT141" s="46"/>
      <c r="BU141" s="46"/>
      <c r="BV141" s="47"/>
      <c r="BW141" s="47"/>
      <c r="BX141" s="47"/>
      <c r="BY141" s="47"/>
      <c r="BZ141" s="47"/>
      <c r="CA141" s="47"/>
      <c r="CB141" s="34"/>
      <c r="CC141" s="34"/>
      <c r="CD141" s="34"/>
      <c r="CE141" s="34"/>
      <c r="CF141" s="34"/>
      <c r="CG141" s="34"/>
    </row>
    <row r="142" spans="1:85" x14ac:dyDescent="0.2">
      <c r="A142" s="36">
        <v>37170</v>
      </c>
      <c r="B142" s="25">
        <v>17</v>
      </c>
      <c r="C142" s="25" t="s">
        <v>170</v>
      </c>
      <c r="D142" s="25">
        <v>6</v>
      </c>
      <c r="E142" s="26" t="s">
        <v>167</v>
      </c>
      <c r="F142" s="25">
        <v>2001</v>
      </c>
      <c r="G142" s="27" t="s">
        <v>168</v>
      </c>
      <c r="H142" s="25">
        <v>40</v>
      </c>
      <c r="I142" s="25">
        <v>4</v>
      </c>
      <c r="J142" s="67">
        <v>3.0474999999999999</v>
      </c>
      <c r="K142" s="67">
        <v>3.0474999999999999</v>
      </c>
      <c r="L142" s="67">
        <v>3.0474999999999999</v>
      </c>
      <c r="M142" s="72">
        <f t="shared" si="29"/>
        <v>0</v>
      </c>
      <c r="N142" s="72">
        <f t="shared" si="30"/>
        <v>0</v>
      </c>
      <c r="O142" s="44">
        <f t="shared" si="31"/>
        <v>0</v>
      </c>
      <c r="P142" s="70"/>
      <c r="Q142" s="69"/>
      <c r="R142" s="69"/>
      <c r="S142" s="69"/>
      <c r="T142" s="70"/>
      <c r="U142" s="70"/>
      <c r="V142" s="70"/>
      <c r="W142" s="70"/>
      <c r="X142" s="50"/>
      <c r="Y142" s="50"/>
      <c r="Z142" s="50"/>
      <c r="AA142" s="50"/>
      <c r="AB142" s="69"/>
      <c r="AC142" s="69"/>
      <c r="AD142" s="69"/>
      <c r="AE142" s="69">
        <v>1.75</v>
      </c>
      <c r="AF142" s="69">
        <v>0</v>
      </c>
      <c r="AG142" s="69">
        <v>7</v>
      </c>
      <c r="AH142" s="69">
        <v>8</v>
      </c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48"/>
      <c r="BB142" s="45"/>
      <c r="BD142" s="31"/>
      <c r="BK142" s="22"/>
      <c r="BN142" s="22"/>
      <c r="BO142" s="22"/>
      <c r="BP142" s="46"/>
      <c r="BQ142" s="46"/>
      <c r="BR142" s="46"/>
      <c r="BS142" s="46"/>
      <c r="BT142" s="46"/>
      <c r="BU142" s="46"/>
      <c r="BV142" s="47"/>
      <c r="BW142" s="47"/>
      <c r="BX142" s="47"/>
      <c r="BY142" s="47"/>
      <c r="BZ142" s="47"/>
      <c r="CA142" s="47"/>
      <c r="CB142" s="34"/>
      <c r="CC142" s="34"/>
      <c r="CD142" s="34"/>
      <c r="CE142" s="34"/>
      <c r="CF142" s="34"/>
      <c r="CG142" s="34"/>
    </row>
    <row r="143" spans="1:85" x14ac:dyDescent="0.2">
      <c r="A143" s="36">
        <v>37170</v>
      </c>
      <c r="B143" s="25">
        <v>18</v>
      </c>
      <c r="C143" s="25" t="s">
        <v>170</v>
      </c>
      <c r="D143" s="25">
        <v>6</v>
      </c>
      <c r="E143" s="26" t="s">
        <v>167</v>
      </c>
      <c r="F143" s="25">
        <v>2001</v>
      </c>
      <c r="G143" s="27" t="s">
        <v>168</v>
      </c>
      <c r="H143" s="25">
        <v>40</v>
      </c>
      <c r="I143" s="25">
        <v>4</v>
      </c>
      <c r="J143" s="67">
        <v>5.8975</v>
      </c>
      <c r="K143" s="67">
        <v>5.8975</v>
      </c>
      <c r="L143" s="67">
        <v>5.8975</v>
      </c>
      <c r="M143" s="72">
        <f t="shared" si="29"/>
        <v>0</v>
      </c>
      <c r="N143" s="72">
        <f t="shared" si="30"/>
        <v>0</v>
      </c>
      <c r="O143" s="44">
        <f t="shared" si="31"/>
        <v>0</v>
      </c>
      <c r="P143" s="70"/>
      <c r="Q143" s="69"/>
      <c r="R143" s="69"/>
      <c r="S143" s="69"/>
      <c r="T143" s="70"/>
      <c r="U143" s="70"/>
      <c r="V143" s="70"/>
      <c r="W143" s="70"/>
      <c r="X143" s="50"/>
      <c r="Y143" s="50"/>
      <c r="Z143" s="50"/>
      <c r="AA143" s="50"/>
      <c r="AB143" s="69"/>
      <c r="AC143" s="69"/>
      <c r="AD143" s="69"/>
      <c r="AE143" s="69">
        <v>1.75</v>
      </c>
      <c r="AF143" s="69">
        <v>0</v>
      </c>
      <c r="AG143" s="69">
        <v>7</v>
      </c>
      <c r="AH143" s="69">
        <v>8</v>
      </c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48"/>
      <c r="BB143" s="45"/>
      <c r="BD143" s="31"/>
      <c r="BK143" s="22"/>
      <c r="BN143" s="22"/>
      <c r="BO143" s="22"/>
      <c r="BP143" s="46"/>
      <c r="BQ143" s="46"/>
      <c r="BR143" s="46"/>
      <c r="BS143" s="46"/>
      <c r="BT143" s="46"/>
      <c r="BU143" s="46"/>
      <c r="BV143" s="47"/>
      <c r="BW143" s="47"/>
      <c r="BX143" s="47"/>
      <c r="BY143" s="47"/>
      <c r="BZ143" s="47"/>
      <c r="CA143" s="47"/>
      <c r="CB143" s="34"/>
      <c r="CC143" s="34"/>
      <c r="CD143" s="34"/>
      <c r="CE143" s="34"/>
      <c r="CF143" s="34"/>
      <c r="CG143" s="34"/>
    </row>
    <row r="144" spans="1:85" x14ac:dyDescent="0.2">
      <c r="A144" s="36">
        <v>37170</v>
      </c>
      <c r="B144" s="25">
        <v>19</v>
      </c>
      <c r="C144" s="25" t="s">
        <v>170</v>
      </c>
      <c r="D144" s="25">
        <v>6</v>
      </c>
      <c r="E144" s="26" t="s">
        <v>167</v>
      </c>
      <c r="F144" s="25">
        <v>2001</v>
      </c>
      <c r="G144" s="27" t="s">
        <v>168</v>
      </c>
      <c r="H144" s="25">
        <v>40</v>
      </c>
      <c r="I144" s="25">
        <v>4</v>
      </c>
      <c r="J144" s="67">
        <v>6.3875000000000002</v>
      </c>
      <c r="K144" s="67">
        <v>6.3875000000000002</v>
      </c>
      <c r="L144" s="67">
        <v>6.3875000000000002</v>
      </c>
      <c r="M144" s="72">
        <f t="shared" si="29"/>
        <v>0</v>
      </c>
      <c r="N144" s="72">
        <f t="shared" si="30"/>
        <v>0</v>
      </c>
      <c r="O144" s="44">
        <f t="shared" si="31"/>
        <v>0</v>
      </c>
      <c r="P144" s="70"/>
      <c r="Q144" s="69"/>
      <c r="R144" s="69"/>
      <c r="S144" s="69"/>
      <c r="T144" s="70"/>
      <c r="U144" s="70"/>
      <c r="V144" s="70"/>
      <c r="W144" s="70"/>
      <c r="X144" s="50"/>
      <c r="Y144" s="50"/>
      <c r="Z144" s="50"/>
      <c r="AA144" s="50"/>
      <c r="AB144" s="69"/>
      <c r="AC144" s="69"/>
      <c r="AD144" s="69"/>
      <c r="AE144" s="69">
        <v>1.75</v>
      </c>
      <c r="AF144" s="69">
        <v>0</v>
      </c>
      <c r="AG144" s="69">
        <v>7</v>
      </c>
      <c r="AH144" s="69">
        <v>8</v>
      </c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48"/>
      <c r="BB144" s="45"/>
      <c r="BD144" s="31"/>
      <c r="BK144" s="22"/>
      <c r="BN144" s="22"/>
      <c r="BO144" s="22"/>
      <c r="BP144" s="46"/>
      <c r="BQ144" s="46"/>
      <c r="BR144" s="46"/>
      <c r="BS144" s="46"/>
      <c r="BT144" s="46"/>
      <c r="BU144" s="46"/>
      <c r="BV144" s="47"/>
      <c r="BW144" s="47"/>
      <c r="BX144" s="47"/>
      <c r="BY144" s="47"/>
      <c r="BZ144" s="47"/>
      <c r="CA144" s="47"/>
      <c r="CB144" s="34"/>
      <c r="CC144" s="34"/>
      <c r="CD144" s="34"/>
      <c r="CE144" s="34"/>
      <c r="CF144" s="34"/>
      <c r="CG144" s="34"/>
    </row>
    <row r="145" spans="1:85" x14ac:dyDescent="0.2">
      <c r="A145" s="36">
        <v>37170</v>
      </c>
      <c r="B145" s="25">
        <v>20</v>
      </c>
      <c r="C145" s="25" t="s">
        <v>170</v>
      </c>
      <c r="D145" s="25">
        <v>6</v>
      </c>
      <c r="E145" s="26" t="s">
        <v>167</v>
      </c>
      <c r="F145" s="25">
        <v>2001</v>
      </c>
      <c r="G145" s="27" t="s">
        <v>168</v>
      </c>
      <c r="H145" s="25">
        <v>40</v>
      </c>
      <c r="I145" s="25">
        <v>4</v>
      </c>
      <c r="J145" s="67">
        <v>3.3774999999999999</v>
      </c>
      <c r="K145" s="67">
        <v>3.3774999999999999</v>
      </c>
      <c r="L145" s="67">
        <v>3.3774999999999999</v>
      </c>
      <c r="M145" s="72">
        <f t="shared" si="29"/>
        <v>0</v>
      </c>
      <c r="N145" s="72">
        <f t="shared" si="30"/>
        <v>0</v>
      </c>
      <c r="O145" s="44">
        <f t="shared" si="31"/>
        <v>0</v>
      </c>
      <c r="P145" s="70"/>
      <c r="Q145" s="69"/>
      <c r="R145" s="69"/>
      <c r="S145" s="69"/>
      <c r="T145" s="70"/>
      <c r="U145" s="70"/>
      <c r="V145" s="70"/>
      <c r="W145" s="70"/>
      <c r="X145" s="50"/>
      <c r="Y145" s="50"/>
      <c r="Z145" s="50"/>
      <c r="AA145" s="50"/>
      <c r="AB145" s="69"/>
      <c r="AC145" s="69"/>
      <c r="AD145" s="69"/>
      <c r="AE145" s="69">
        <v>2.93</v>
      </c>
      <c r="AF145" s="69">
        <v>0</v>
      </c>
      <c r="AG145" s="69">
        <v>7</v>
      </c>
      <c r="AH145" s="69">
        <v>8</v>
      </c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48"/>
      <c r="BB145" s="45"/>
      <c r="BD145" s="31"/>
      <c r="BK145" s="22"/>
      <c r="BN145" s="22"/>
      <c r="BO145" s="22"/>
      <c r="BP145" s="46"/>
      <c r="BQ145" s="46"/>
      <c r="BR145" s="46"/>
      <c r="BS145" s="46"/>
      <c r="BT145" s="46"/>
      <c r="BU145" s="46"/>
      <c r="BV145" s="47"/>
      <c r="BW145" s="47"/>
      <c r="BX145" s="47"/>
      <c r="BY145" s="47"/>
      <c r="BZ145" s="47"/>
      <c r="CA145" s="47"/>
      <c r="CB145" s="34"/>
      <c r="CC145" s="34"/>
      <c r="CD145" s="34"/>
      <c r="CE145" s="34"/>
      <c r="CF145" s="34"/>
      <c r="CG145" s="34"/>
    </row>
    <row r="146" spans="1:85" x14ac:dyDescent="0.2">
      <c r="A146" s="36">
        <v>37170</v>
      </c>
      <c r="B146" s="25">
        <v>21</v>
      </c>
      <c r="C146" s="25" t="s">
        <v>170</v>
      </c>
      <c r="D146" s="25">
        <v>6</v>
      </c>
      <c r="E146" s="26" t="s">
        <v>167</v>
      </c>
      <c r="F146" s="25">
        <v>2001</v>
      </c>
      <c r="G146" s="27" t="s">
        <v>168</v>
      </c>
      <c r="H146" s="25">
        <v>40</v>
      </c>
      <c r="I146" s="25">
        <v>4</v>
      </c>
      <c r="J146" s="67">
        <v>16.7075</v>
      </c>
      <c r="K146" s="67">
        <v>16.7075</v>
      </c>
      <c r="L146" s="67">
        <v>16.7075</v>
      </c>
      <c r="M146" s="72">
        <f t="shared" si="29"/>
        <v>0</v>
      </c>
      <c r="N146" s="72">
        <f t="shared" si="30"/>
        <v>0</v>
      </c>
      <c r="O146" s="44">
        <f t="shared" si="31"/>
        <v>0</v>
      </c>
      <c r="P146" s="70"/>
      <c r="Q146" s="69"/>
      <c r="R146" s="69"/>
      <c r="S146" s="69"/>
      <c r="T146" s="70"/>
      <c r="U146" s="70"/>
      <c r="V146" s="70"/>
      <c r="W146" s="70"/>
      <c r="X146" s="50"/>
      <c r="Y146" s="50"/>
      <c r="Z146" s="50"/>
      <c r="AA146" s="50"/>
      <c r="AB146" s="69"/>
      <c r="AC146" s="69"/>
      <c r="AD146" s="69"/>
      <c r="AE146" s="69">
        <v>2.98</v>
      </c>
      <c r="AF146" s="69">
        <v>0</v>
      </c>
      <c r="AG146" s="69">
        <v>7</v>
      </c>
      <c r="AH146" s="69">
        <v>8</v>
      </c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48"/>
      <c r="BB146" s="45"/>
      <c r="BD146" s="31"/>
      <c r="BK146" s="22"/>
      <c r="BN146" s="22"/>
      <c r="BO146" s="22"/>
      <c r="BP146" s="46"/>
      <c r="BQ146" s="46"/>
      <c r="BR146" s="46"/>
      <c r="BS146" s="46"/>
      <c r="BT146" s="46"/>
      <c r="BU146" s="46"/>
      <c r="BV146" s="47"/>
      <c r="BW146" s="47"/>
      <c r="BX146" s="47"/>
      <c r="BY146" s="47"/>
      <c r="BZ146" s="47"/>
      <c r="CA146" s="47"/>
      <c r="CB146" s="34"/>
      <c r="CC146" s="34"/>
      <c r="CD146" s="34"/>
      <c r="CE146" s="34"/>
      <c r="CF146" s="34"/>
      <c r="CG146" s="34"/>
    </row>
    <row r="147" spans="1:85" x14ac:dyDescent="0.2">
      <c r="A147" s="36">
        <v>37170</v>
      </c>
      <c r="B147" s="25">
        <v>22</v>
      </c>
      <c r="C147" s="25" t="s">
        <v>170</v>
      </c>
      <c r="D147" s="25">
        <v>6</v>
      </c>
      <c r="E147" s="26" t="s">
        <v>167</v>
      </c>
      <c r="F147" s="25">
        <v>2001</v>
      </c>
      <c r="G147" s="27" t="s">
        <v>168</v>
      </c>
      <c r="H147" s="25">
        <v>40</v>
      </c>
      <c r="I147" s="25">
        <v>4</v>
      </c>
      <c r="J147" s="67">
        <v>15.375</v>
      </c>
      <c r="K147" s="67">
        <v>15.375</v>
      </c>
      <c r="L147" s="67">
        <v>15.375</v>
      </c>
      <c r="M147" s="72">
        <f t="shared" si="29"/>
        <v>0</v>
      </c>
      <c r="N147" s="72">
        <f t="shared" si="30"/>
        <v>0</v>
      </c>
      <c r="O147" s="44">
        <f t="shared" si="31"/>
        <v>0</v>
      </c>
      <c r="P147" s="70"/>
      <c r="Q147" s="69"/>
      <c r="R147" s="69"/>
      <c r="S147" s="69"/>
      <c r="T147" s="70"/>
      <c r="U147" s="70"/>
      <c r="V147" s="70"/>
      <c r="W147" s="70"/>
      <c r="X147" s="50"/>
      <c r="Y147" s="50"/>
      <c r="Z147" s="50"/>
      <c r="AA147" s="50"/>
      <c r="AB147" s="69"/>
      <c r="AC147" s="69"/>
      <c r="AD147" s="69"/>
      <c r="AE147" s="69">
        <v>3.46</v>
      </c>
      <c r="AF147" s="69">
        <v>0</v>
      </c>
      <c r="AG147" s="69">
        <v>7</v>
      </c>
      <c r="AH147" s="69">
        <v>8</v>
      </c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48"/>
      <c r="BB147" s="45"/>
      <c r="BD147" s="31"/>
      <c r="BK147" s="22"/>
      <c r="BN147" s="22"/>
      <c r="BO147" s="22"/>
      <c r="BP147" s="46"/>
      <c r="BQ147" s="46"/>
      <c r="BR147" s="46"/>
      <c r="BS147" s="46"/>
      <c r="BT147" s="46"/>
      <c r="BU147" s="46"/>
      <c r="BV147" s="47"/>
      <c r="BW147" s="47"/>
      <c r="BX147" s="47"/>
      <c r="BY147" s="47"/>
      <c r="BZ147" s="47"/>
      <c r="CA147" s="47"/>
      <c r="CB147" s="34"/>
      <c r="CC147" s="34"/>
      <c r="CD147" s="34"/>
      <c r="CE147" s="34"/>
      <c r="CF147" s="34"/>
      <c r="CG147" s="34"/>
    </row>
    <row r="148" spans="1:85" x14ac:dyDescent="0.2">
      <c r="A148" s="36">
        <v>37170</v>
      </c>
      <c r="B148" s="25">
        <v>23</v>
      </c>
      <c r="C148" s="25" t="s">
        <v>170</v>
      </c>
      <c r="D148" s="25">
        <v>6</v>
      </c>
      <c r="E148" s="26" t="s">
        <v>167</v>
      </c>
      <c r="F148" s="25">
        <v>2001</v>
      </c>
      <c r="G148" s="27" t="s">
        <v>168</v>
      </c>
      <c r="H148" s="25">
        <v>40</v>
      </c>
      <c r="I148" s="25">
        <v>4</v>
      </c>
      <c r="J148" s="67">
        <v>13.074999999999999</v>
      </c>
      <c r="K148" s="67">
        <v>13.074999999999999</v>
      </c>
      <c r="L148" s="67">
        <v>13.074999999999999</v>
      </c>
      <c r="M148" s="72">
        <f t="shared" si="29"/>
        <v>0</v>
      </c>
      <c r="N148" s="72">
        <f t="shared" si="30"/>
        <v>0</v>
      </c>
      <c r="O148" s="44">
        <f t="shared" si="31"/>
        <v>0</v>
      </c>
      <c r="P148" s="70"/>
      <c r="Q148" s="69"/>
      <c r="R148" s="69"/>
      <c r="S148" s="69"/>
      <c r="T148" s="70"/>
      <c r="U148" s="70"/>
      <c r="V148" s="70"/>
      <c r="W148" s="70"/>
      <c r="X148" s="50"/>
      <c r="Y148" s="50"/>
      <c r="Z148" s="50"/>
      <c r="AA148" s="50"/>
      <c r="AB148" s="69"/>
      <c r="AC148" s="69"/>
      <c r="AD148" s="69"/>
      <c r="AE148" s="69">
        <v>2</v>
      </c>
      <c r="AF148" s="69">
        <v>0</v>
      </c>
      <c r="AG148" s="69">
        <v>4.99</v>
      </c>
      <c r="AH148" s="69">
        <v>6</v>
      </c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48"/>
      <c r="BB148" s="45"/>
      <c r="BD148" s="31"/>
      <c r="BK148" s="22"/>
      <c r="BN148" s="22"/>
      <c r="BO148" s="22"/>
      <c r="BP148" s="46"/>
      <c r="BQ148" s="46"/>
      <c r="BR148" s="46"/>
      <c r="BS148" s="46"/>
      <c r="BT148" s="46"/>
      <c r="BU148" s="46"/>
      <c r="BV148" s="47"/>
      <c r="BW148" s="47"/>
      <c r="BX148" s="47"/>
      <c r="BY148" s="47"/>
      <c r="BZ148" s="47"/>
      <c r="CA148" s="47"/>
      <c r="CB148" s="34"/>
      <c r="CC148" s="34"/>
      <c r="CD148" s="34"/>
      <c r="CE148" s="34"/>
      <c r="CF148" s="34"/>
      <c r="CG148" s="34"/>
    </row>
    <row r="149" spans="1:85" x14ac:dyDescent="0.2">
      <c r="A149" s="36">
        <v>37170</v>
      </c>
      <c r="B149" s="25">
        <v>24</v>
      </c>
      <c r="C149" s="25" t="s">
        <v>170</v>
      </c>
      <c r="D149" s="25">
        <v>6</v>
      </c>
      <c r="E149" s="26" t="s">
        <v>167</v>
      </c>
      <c r="F149" s="25">
        <v>2001</v>
      </c>
      <c r="G149" s="27" t="s">
        <v>168</v>
      </c>
      <c r="H149" s="25">
        <v>40</v>
      </c>
      <c r="I149" s="25">
        <v>4</v>
      </c>
      <c r="J149" s="67">
        <v>15.725</v>
      </c>
      <c r="K149" s="67">
        <v>15.725</v>
      </c>
      <c r="L149" s="67">
        <v>15.725</v>
      </c>
      <c r="M149" s="72">
        <f t="shared" si="29"/>
        <v>0</v>
      </c>
      <c r="N149" s="72">
        <f t="shared" si="30"/>
        <v>0</v>
      </c>
      <c r="O149" s="44">
        <f t="shared" si="31"/>
        <v>0</v>
      </c>
      <c r="P149" s="70"/>
      <c r="Q149" s="69"/>
      <c r="R149" s="69"/>
      <c r="S149" s="69"/>
      <c r="T149" s="70"/>
      <c r="U149" s="70"/>
      <c r="V149" s="70"/>
      <c r="W149" s="70"/>
      <c r="X149" s="50"/>
      <c r="Y149" s="50"/>
      <c r="Z149" s="50"/>
      <c r="AA149" s="50"/>
      <c r="AB149" s="69"/>
      <c r="AC149" s="69"/>
      <c r="AD149" s="69"/>
      <c r="AE149" s="69">
        <v>1.75</v>
      </c>
      <c r="AF149" s="69">
        <v>0</v>
      </c>
      <c r="AG149" s="69">
        <v>2</v>
      </c>
      <c r="AH149" s="69">
        <v>5.5</v>
      </c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48"/>
      <c r="BB149" s="45"/>
      <c r="BD149" s="31"/>
      <c r="BK149" s="22"/>
      <c r="BN149" s="22"/>
      <c r="BO149" s="22"/>
      <c r="BP149" s="46"/>
      <c r="BQ149" s="46"/>
      <c r="BR149" s="46"/>
      <c r="BS149" s="46"/>
      <c r="BT149" s="46"/>
      <c r="BU149" s="46"/>
      <c r="BV149" s="47"/>
      <c r="BW149" s="47"/>
      <c r="BX149" s="47"/>
      <c r="BY149" s="47"/>
      <c r="BZ149" s="47"/>
      <c r="CA149" s="47"/>
      <c r="CB149" s="34"/>
      <c r="CC149" s="34"/>
      <c r="CD149" s="34"/>
      <c r="CE149" s="34"/>
      <c r="CF149" s="34"/>
      <c r="CG149" s="34"/>
    </row>
    <row r="150" spans="1:85" x14ac:dyDescent="0.2">
      <c r="A150" s="36">
        <v>37171</v>
      </c>
      <c r="B150" s="25">
        <v>1</v>
      </c>
      <c r="C150" s="25" t="s">
        <v>170</v>
      </c>
      <c r="D150" s="25">
        <v>7</v>
      </c>
      <c r="E150" s="26" t="s">
        <v>169</v>
      </c>
      <c r="F150" s="25">
        <v>2001</v>
      </c>
      <c r="G150" s="27" t="s">
        <v>168</v>
      </c>
      <c r="H150" s="25">
        <v>41</v>
      </c>
      <c r="I150" s="25">
        <v>4</v>
      </c>
      <c r="J150" s="67">
        <v>10.645</v>
      </c>
      <c r="K150" s="67">
        <v>10.645</v>
      </c>
      <c r="L150" s="67">
        <v>10.645</v>
      </c>
      <c r="M150" s="72">
        <f t="shared" si="29"/>
        <v>0</v>
      </c>
      <c r="N150" s="72">
        <f t="shared" si="30"/>
        <v>0</v>
      </c>
      <c r="O150" s="44">
        <f t="shared" si="31"/>
        <v>0</v>
      </c>
      <c r="P150" s="70"/>
      <c r="Q150" s="69"/>
      <c r="R150" s="69"/>
      <c r="S150" s="69"/>
      <c r="T150" s="70"/>
      <c r="U150" s="70"/>
      <c r="V150" s="70"/>
      <c r="W150" s="70"/>
      <c r="X150" s="50"/>
      <c r="Y150" s="50"/>
      <c r="Z150" s="50"/>
      <c r="AA150" s="50"/>
      <c r="AB150" s="69"/>
      <c r="AC150" s="69"/>
      <c r="AD150" s="69"/>
      <c r="AE150" s="69">
        <v>7</v>
      </c>
      <c r="AF150" s="69">
        <v>0</v>
      </c>
      <c r="AG150" s="69">
        <v>2</v>
      </c>
      <c r="AH150" s="69">
        <v>7</v>
      </c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48"/>
      <c r="BB150" s="45"/>
      <c r="BD150" s="31"/>
      <c r="BK150" s="22"/>
      <c r="BN150" s="22"/>
      <c r="BO150" s="22"/>
      <c r="BP150" s="46"/>
      <c r="BQ150" s="46"/>
      <c r="BR150" s="46"/>
      <c r="BS150" s="46"/>
      <c r="BT150" s="46"/>
      <c r="BU150" s="46"/>
      <c r="BV150" s="47"/>
      <c r="BW150" s="47"/>
      <c r="BX150" s="47"/>
      <c r="BY150" s="47"/>
      <c r="BZ150" s="47"/>
      <c r="CA150" s="47"/>
      <c r="CB150" s="34"/>
      <c r="CC150" s="34"/>
      <c r="CD150" s="34"/>
      <c r="CE150" s="34"/>
      <c r="CF150" s="34"/>
      <c r="CG150" s="34"/>
    </row>
    <row r="151" spans="1:85" x14ac:dyDescent="0.2">
      <c r="A151" s="36">
        <v>37171</v>
      </c>
      <c r="B151" s="25">
        <v>2</v>
      </c>
      <c r="C151" s="25" t="s">
        <v>170</v>
      </c>
      <c r="D151" s="25">
        <v>7</v>
      </c>
      <c r="E151" s="26" t="s">
        <v>169</v>
      </c>
      <c r="F151" s="25">
        <v>2001</v>
      </c>
      <c r="G151" s="27" t="s">
        <v>168</v>
      </c>
      <c r="H151" s="25">
        <v>41</v>
      </c>
      <c r="I151" s="25">
        <v>4</v>
      </c>
      <c r="J151" s="67">
        <v>7.7549999999999999</v>
      </c>
      <c r="K151" s="67">
        <v>7.7549999999999999</v>
      </c>
      <c r="L151" s="67">
        <v>7.7549999999999999</v>
      </c>
      <c r="M151" s="72">
        <f t="shared" si="29"/>
        <v>0</v>
      </c>
      <c r="N151" s="72">
        <f t="shared" si="30"/>
        <v>0</v>
      </c>
      <c r="O151" s="44">
        <f t="shared" si="31"/>
        <v>0</v>
      </c>
      <c r="P151" s="70"/>
      <c r="Q151" s="69"/>
      <c r="R151" s="69"/>
      <c r="S151" s="69"/>
      <c r="T151" s="70"/>
      <c r="U151" s="70"/>
      <c r="V151" s="70"/>
      <c r="W151" s="70"/>
      <c r="X151" s="50"/>
      <c r="Y151" s="50"/>
      <c r="Z151" s="50"/>
      <c r="AA151" s="50"/>
      <c r="AB151" s="69"/>
      <c r="AC151" s="69"/>
      <c r="AD151" s="69"/>
      <c r="AE151" s="69">
        <v>7</v>
      </c>
      <c r="AF151" s="69">
        <v>0</v>
      </c>
      <c r="AG151" s="69">
        <v>2</v>
      </c>
      <c r="AH151" s="69">
        <v>7</v>
      </c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48"/>
      <c r="BB151" s="45"/>
      <c r="BD151" s="31"/>
      <c r="BK151" s="22"/>
      <c r="BN151" s="22"/>
      <c r="BO151" s="22"/>
      <c r="BP151" s="46"/>
      <c r="BQ151" s="46"/>
      <c r="BR151" s="46"/>
      <c r="BS151" s="46"/>
      <c r="BT151" s="46"/>
      <c r="BU151" s="46"/>
      <c r="BV151" s="47"/>
      <c r="BW151" s="47"/>
      <c r="BX151" s="47"/>
      <c r="BY151" s="47"/>
      <c r="BZ151" s="47"/>
      <c r="CA151" s="47"/>
      <c r="CB151" s="34"/>
      <c r="CC151" s="34"/>
      <c r="CD151" s="34"/>
      <c r="CE151" s="34"/>
      <c r="CF151" s="34"/>
      <c r="CG151" s="34"/>
    </row>
    <row r="152" spans="1:85" x14ac:dyDescent="0.2">
      <c r="A152" s="36">
        <v>37171</v>
      </c>
      <c r="B152" s="25">
        <v>3</v>
      </c>
      <c r="C152" s="25" t="s">
        <v>170</v>
      </c>
      <c r="D152" s="25">
        <v>7</v>
      </c>
      <c r="E152" s="26" t="s">
        <v>169</v>
      </c>
      <c r="F152" s="25">
        <v>2001</v>
      </c>
      <c r="G152" s="27" t="s">
        <v>168</v>
      </c>
      <c r="H152" s="25">
        <v>41</v>
      </c>
      <c r="I152" s="25">
        <v>4</v>
      </c>
      <c r="J152" s="67">
        <v>1.635</v>
      </c>
      <c r="K152" s="67">
        <v>1.635</v>
      </c>
      <c r="L152" s="67">
        <v>1.635</v>
      </c>
      <c r="M152" s="72">
        <f t="shared" si="29"/>
        <v>0</v>
      </c>
      <c r="N152" s="72">
        <f t="shared" si="30"/>
        <v>0</v>
      </c>
      <c r="O152" s="44">
        <f t="shared" si="31"/>
        <v>0</v>
      </c>
      <c r="P152" s="70"/>
      <c r="Q152" s="69"/>
      <c r="R152" s="69"/>
      <c r="S152" s="69"/>
      <c r="T152" s="70"/>
      <c r="U152" s="70"/>
      <c r="V152" s="70"/>
      <c r="W152" s="70"/>
      <c r="X152" s="50"/>
      <c r="Y152" s="50"/>
      <c r="Z152" s="50"/>
      <c r="AA152" s="50"/>
      <c r="AB152" s="69"/>
      <c r="AC152" s="69"/>
      <c r="AD152" s="69"/>
      <c r="AE152" s="69">
        <v>7</v>
      </c>
      <c r="AF152" s="69">
        <v>0</v>
      </c>
      <c r="AG152" s="69">
        <v>2</v>
      </c>
      <c r="AH152" s="69">
        <v>7</v>
      </c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48"/>
      <c r="BB152" s="45"/>
      <c r="BD152" s="31"/>
      <c r="BK152" s="22"/>
      <c r="BN152" s="22"/>
      <c r="BO152" s="22"/>
      <c r="BP152" s="46"/>
      <c r="BQ152" s="46"/>
      <c r="BR152" s="46"/>
      <c r="BS152" s="46"/>
      <c r="BT152" s="46"/>
      <c r="BU152" s="46"/>
      <c r="BV152" s="47"/>
      <c r="BW152" s="47"/>
      <c r="BX152" s="47"/>
      <c r="BY152" s="47"/>
      <c r="BZ152" s="47"/>
      <c r="CA152" s="47"/>
      <c r="CB152" s="34"/>
      <c r="CC152" s="34"/>
      <c r="CD152" s="34"/>
      <c r="CE152" s="34"/>
      <c r="CF152" s="34"/>
      <c r="CG152" s="34"/>
    </row>
    <row r="153" spans="1:85" x14ac:dyDescent="0.2">
      <c r="A153" s="36">
        <v>37171</v>
      </c>
      <c r="B153" s="25">
        <v>4</v>
      </c>
      <c r="C153" s="25" t="s">
        <v>170</v>
      </c>
      <c r="D153" s="25">
        <v>7</v>
      </c>
      <c r="E153" s="26" t="s">
        <v>169</v>
      </c>
      <c r="F153" s="25">
        <v>2001</v>
      </c>
      <c r="G153" s="27" t="s">
        <v>168</v>
      </c>
      <c r="H153" s="25">
        <v>41</v>
      </c>
      <c r="I153" s="25">
        <v>4</v>
      </c>
      <c r="J153" s="67">
        <v>1.5649999999999999</v>
      </c>
      <c r="K153" s="67">
        <v>1.5649999999999999</v>
      </c>
      <c r="L153" s="67">
        <v>1.5649999999999999</v>
      </c>
      <c r="M153" s="72">
        <f t="shared" si="29"/>
        <v>0</v>
      </c>
      <c r="N153" s="72">
        <f t="shared" si="30"/>
        <v>0</v>
      </c>
      <c r="O153" s="44">
        <f t="shared" si="31"/>
        <v>0</v>
      </c>
      <c r="P153" s="70"/>
      <c r="Q153" s="69"/>
      <c r="R153" s="69"/>
      <c r="S153" s="69"/>
      <c r="T153" s="70"/>
      <c r="U153" s="70"/>
      <c r="V153" s="70"/>
      <c r="W153" s="70"/>
      <c r="X153" s="50"/>
      <c r="Y153" s="50"/>
      <c r="Z153" s="50"/>
      <c r="AA153" s="50"/>
      <c r="AB153" s="69"/>
      <c r="AC153" s="69"/>
      <c r="AD153" s="69"/>
      <c r="AE153" s="69">
        <v>7</v>
      </c>
      <c r="AF153" s="69">
        <v>0</v>
      </c>
      <c r="AG153" s="69">
        <v>2</v>
      </c>
      <c r="AH153" s="69">
        <v>7</v>
      </c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48"/>
      <c r="BB153" s="45"/>
      <c r="BD153" s="31"/>
      <c r="BK153" s="22"/>
      <c r="BN153" s="22"/>
      <c r="BO153" s="22"/>
      <c r="BP153" s="46"/>
      <c r="BQ153" s="46"/>
      <c r="BR153" s="46"/>
      <c r="BS153" s="46"/>
      <c r="BT153" s="46"/>
      <c r="BU153" s="46"/>
      <c r="BV153" s="47"/>
      <c r="BW153" s="47"/>
      <c r="BX153" s="47"/>
      <c r="BY153" s="47"/>
      <c r="BZ153" s="47"/>
      <c r="CA153" s="47"/>
      <c r="CB153" s="34"/>
      <c r="CC153" s="34"/>
      <c r="CD153" s="34"/>
      <c r="CE153" s="34"/>
      <c r="CF153" s="34"/>
      <c r="CG153" s="34"/>
    </row>
    <row r="154" spans="1:85" x14ac:dyDescent="0.2">
      <c r="A154" s="36">
        <v>37171</v>
      </c>
      <c r="B154" s="25">
        <v>5</v>
      </c>
      <c r="C154" s="25" t="s">
        <v>170</v>
      </c>
      <c r="D154" s="25">
        <v>7</v>
      </c>
      <c r="E154" s="26" t="s">
        <v>169</v>
      </c>
      <c r="F154" s="25">
        <v>2001</v>
      </c>
      <c r="G154" s="27" t="s">
        <v>168</v>
      </c>
      <c r="H154" s="25">
        <v>41</v>
      </c>
      <c r="I154" s="25">
        <v>4</v>
      </c>
      <c r="J154" s="67">
        <v>1.71</v>
      </c>
      <c r="K154" s="67">
        <v>1.71</v>
      </c>
      <c r="L154" s="67">
        <v>1.71</v>
      </c>
      <c r="M154" s="72">
        <f t="shared" si="29"/>
        <v>0</v>
      </c>
      <c r="N154" s="72">
        <f t="shared" si="30"/>
        <v>0</v>
      </c>
      <c r="O154" s="44">
        <f t="shared" si="31"/>
        <v>0</v>
      </c>
      <c r="P154" s="70"/>
      <c r="Q154" s="69"/>
      <c r="R154" s="69"/>
      <c r="S154" s="69"/>
      <c r="T154" s="70"/>
      <c r="U154" s="70"/>
      <c r="V154" s="70"/>
      <c r="W154" s="70"/>
      <c r="X154" s="50"/>
      <c r="Y154" s="50"/>
      <c r="Z154" s="50"/>
      <c r="AA154" s="50"/>
      <c r="AB154" s="69"/>
      <c r="AC154" s="69"/>
      <c r="AD154" s="69"/>
      <c r="AE154" s="69">
        <v>7</v>
      </c>
      <c r="AF154" s="69">
        <v>0</v>
      </c>
      <c r="AG154" s="69">
        <v>4.99</v>
      </c>
      <c r="AH154" s="69">
        <v>7</v>
      </c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48"/>
      <c r="BB154" s="45"/>
      <c r="BD154" s="31"/>
      <c r="BK154" s="22"/>
      <c r="BN154" s="22"/>
      <c r="BO154" s="22"/>
      <c r="BP154" s="46"/>
      <c r="BQ154" s="46"/>
      <c r="BR154" s="46"/>
      <c r="BS154" s="46"/>
      <c r="BT154" s="46"/>
      <c r="BU154" s="46"/>
      <c r="BV154" s="47"/>
      <c r="BW154" s="47"/>
      <c r="BX154" s="47"/>
      <c r="BY154" s="47"/>
      <c r="BZ154" s="47"/>
      <c r="CA154" s="47"/>
      <c r="CB154" s="34"/>
      <c r="CC154" s="34"/>
      <c r="CD154" s="34"/>
      <c r="CE154" s="34"/>
      <c r="CF154" s="34"/>
      <c r="CG154" s="34"/>
    </row>
    <row r="155" spans="1:85" x14ac:dyDescent="0.2">
      <c r="A155" s="36">
        <v>37171</v>
      </c>
      <c r="B155" s="25">
        <v>6</v>
      </c>
      <c r="C155" s="25" t="s">
        <v>170</v>
      </c>
      <c r="D155" s="25">
        <v>7</v>
      </c>
      <c r="E155" s="26" t="s">
        <v>169</v>
      </c>
      <c r="F155" s="25">
        <v>2001</v>
      </c>
      <c r="G155" s="27" t="s">
        <v>168</v>
      </c>
      <c r="H155" s="25">
        <v>41</v>
      </c>
      <c r="I155" s="25">
        <v>4</v>
      </c>
      <c r="J155" s="67">
        <v>1.6850000000000001</v>
      </c>
      <c r="K155" s="67">
        <v>1.6850000000000001</v>
      </c>
      <c r="L155" s="67">
        <v>1.6850000000000001</v>
      </c>
      <c r="M155" s="72">
        <f t="shared" si="29"/>
        <v>0</v>
      </c>
      <c r="N155" s="72">
        <f t="shared" si="30"/>
        <v>0</v>
      </c>
      <c r="O155" s="44">
        <f t="shared" si="31"/>
        <v>0</v>
      </c>
      <c r="P155" s="70"/>
      <c r="Q155" s="69"/>
      <c r="R155" s="69"/>
      <c r="S155" s="69"/>
      <c r="T155" s="70"/>
      <c r="U155" s="70"/>
      <c r="V155" s="70"/>
      <c r="W155" s="70"/>
      <c r="X155" s="50"/>
      <c r="Y155" s="50"/>
      <c r="Z155" s="50"/>
      <c r="AA155" s="50"/>
      <c r="AB155" s="69"/>
      <c r="AC155" s="69"/>
      <c r="AD155" s="69"/>
      <c r="AE155" s="69">
        <v>7</v>
      </c>
      <c r="AF155" s="69">
        <v>0</v>
      </c>
      <c r="AG155" s="69">
        <v>4</v>
      </c>
      <c r="AH155" s="69">
        <v>7</v>
      </c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48"/>
      <c r="BB155" s="45"/>
      <c r="BD155" s="31"/>
      <c r="BK155" s="22"/>
      <c r="BN155" s="22"/>
      <c r="BO155" s="22"/>
      <c r="BP155" s="46"/>
      <c r="BQ155" s="46"/>
      <c r="BR155" s="46"/>
      <c r="BS155" s="46"/>
      <c r="BT155" s="46"/>
      <c r="BU155" s="46"/>
      <c r="BV155" s="47"/>
      <c r="BW155" s="47"/>
      <c r="BX155" s="47"/>
      <c r="BY155" s="47"/>
      <c r="BZ155" s="47"/>
      <c r="CA155" s="47"/>
      <c r="CB155" s="34"/>
      <c r="CC155" s="34"/>
      <c r="CD155" s="34"/>
      <c r="CE155" s="34"/>
      <c r="CF155" s="34"/>
      <c r="CG155" s="34"/>
    </row>
    <row r="156" spans="1:85" x14ac:dyDescent="0.2">
      <c r="A156" s="36">
        <v>37171</v>
      </c>
      <c r="B156" s="25">
        <v>7</v>
      </c>
      <c r="C156" s="25" t="s">
        <v>170</v>
      </c>
      <c r="D156" s="25">
        <v>7</v>
      </c>
      <c r="E156" s="26" t="s">
        <v>169</v>
      </c>
      <c r="F156" s="25">
        <v>2001</v>
      </c>
      <c r="G156" s="27" t="s">
        <v>168</v>
      </c>
      <c r="H156" s="25">
        <v>41</v>
      </c>
      <c r="I156" s="25">
        <v>4</v>
      </c>
      <c r="J156" s="67">
        <v>1.2949999999999999</v>
      </c>
      <c r="K156" s="67">
        <v>1.2949999999999999</v>
      </c>
      <c r="L156" s="67">
        <v>1.2949999999999999</v>
      </c>
      <c r="M156" s="72">
        <f t="shared" si="29"/>
        <v>0</v>
      </c>
      <c r="N156" s="72">
        <f t="shared" si="30"/>
        <v>0</v>
      </c>
      <c r="O156" s="44">
        <f t="shared" si="31"/>
        <v>0</v>
      </c>
      <c r="P156" s="70"/>
      <c r="Q156" s="69"/>
      <c r="R156" s="69"/>
      <c r="S156" s="69"/>
      <c r="T156" s="70"/>
      <c r="U156" s="70"/>
      <c r="V156" s="70"/>
      <c r="W156" s="70"/>
      <c r="X156" s="50"/>
      <c r="Y156" s="50"/>
      <c r="Z156" s="50"/>
      <c r="AA156" s="50"/>
      <c r="AB156" s="69"/>
      <c r="AC156" s="69"/>
      <c r="AD156" s="69"/>
      <c r="AE156" s="69">
        <v>7</v>
      </c>
      <c r="AF156" s="69">
        <v>0</v>
      </c>
      <c r="AG156" s="69">
        <v>4</v>
      </c>
      <c r="AH156" s="69">
        <v>7</v>
      </c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48"/>
      <c r="BB156" s="45"/>
      <c r="BD156" s="31"/>
      <c r="BK156" s="22"/>
      <c r="BN156" s="22"/>
      <c r="BO156" s="22"/>
      <c r="BP156" s="46"/>
      <c r="BQ156" s="46"/>
      <c r="BR156" s="46"/>
      <c r="BS156" s="46"/>
      <c r="BT156" s="46"/>
      <c r="BU156" s="46"/>
      <c r="BV156" s="47"/>
      <c r="BW156" s="47"/>
      <c r="BX156" s="47"/>
      <c r="BY156" s="47"/>
      <c r="BZ156" s="47"/>
      <c r="CA156" s="47"/>
      <c r="CB156" s="34"/>
      <c r="CC156" s="34"/>
      <c r="CD156" s="34"/>
      <c r="CE156" s="34"/>
      <c r="CF156" s="34"/>
      <c r="CG156" s="34"/>
    </row>
    <row r="157" spans="1:85" x14ac:dyDescent="0.2">
      <c r="A157" s="36">
        <v>37171</v>
      </c>
      <c r="B157" s="25">
        <v>8</v>
      </c>
      <c r="C157" s="25" t="s">
        <v>170</v>
      </c>
      <c r="D157" s="25">
        <v>7</v>
      </c>
      <c r="E157" s="26" t="s">
        <v>169</v>
      </c>
      <c r="F157" s="25">
        <v>2001</v>
      </c>
      <c r="G157" s="27" t="s">
        <v>168</v>
      </c>
      <c r="H157" s="25">
        <v>41</v>
      </c>
      <c r="I157" s="25">
        <v>4</v>
      </c>
      <c r="J157" s="67">
        <v>1.8325</v>
      </c>
      <c r="K157" s="67">
        <v>1.8325</v>
      </c>
      <c r="L157" s="67">
        <v>1.8325</v>
      </c>
      <c r="M157" s="72">
        <f t="shared" si="29"/>
        <v>0</v>
      </c>
      <c r="N157" s="72">
        <f t="shared" si="30"/>
        <v>0</v>
      </c>
      <c r="O157" s="44">
        <f t="shared" si="31"/>
        <v>0</v>
      </c>
      <c r="P157" s="70"/>
      <c r="Q157" s="69"/>
      <c r="R157" s="69"/>
      <c r="S157" s="69"/>
      <c r="T157" s="70"/>
      <c r="U157" s="70"/>
      <c r="V157" s="70"/>
      <c r="W157" s="70"/>
      <c r="X157" s="50"/>
      <c r="Y157" s="50"/>
      <c r="Z157" s="50"/>
      <c r="AA157" s="50"/>
      <c r="AB157" s="69"/>
      <c r="AC157" s="69"/>
      <c r="AD157" s="69"/>
      <c r="AE157" s="69">
        <v>7</v>
      </c>
      <c r="AF157" s="69">
        <v>0</v>
      </c>
      <c r="AG157" s="69">
        <v>4</v>
      </c>
      <c r="AH157" s="69">
        <v>7</v>
      </c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48"/>
      <c r="BB157" s="45"/>
      <c r="BD157" s="31"/>
      <c r="BK157" s="22"/>
      <c r="BN157" s="22"/>
      <c r="BO157" s="22"/>
      <c r="BP157" s="46"/>
      <c r="BQ157" s="46"/>
      <c r="BR157" s="46"/>
      <c r="BS157" s="46"/>
      <c r="BT157" s="46"/>
      <c r="BU157" s="46"/>
      <c r="BV157" s="47"/>
      <c r="BW157" s="47"/>
      <c r="BX157" s="47"/>
      <c r="BY157" s="47"/>
      <c r="BZ157" s="47"/>
      <c r="CA157" s="47"/>
      <c r="CB157" s="34"/>
      <c r="CC157" s="34"/>
      <c r="CD157" s="34"/>
      <c r="CE157" s="34"/>
      <c r="CF157" s="34"/>
      <c r="CG157" s="34"/>
    </row>
    <row r="158" spans="1:85" x14ac:dyDescent="0.2">
      <c r="A158" s="36">
        <v>37171</v>
      </c>
      <c r="B158" s="25">
        <v>9</v>
      </c>
      <c r="C158" s="25" t="s">
        <v>170</v>
      </c>
      <c r="D158" s="25">
        <v>7</v>
      </c>
      <c r="E158" s="26" t="s">
        <v>169</v>
      </c>
      <c r="F158" s="25">
        <v>2001</v>
      </c>
      <c r="G158" s="27" t="s">
        <v>168</v>
      </c>
      <c r="H158" s="25">
        <v>41</v>
      </c>
      <c r="I158" s="25">
        <v>4</v>
      </c>
      <c r="J158" s="67">
        <v>2.4525000000000001</v>
      </c>
      <c r="K158" s="67">
        <v>2.4525000000000001</v>
      </c>
      <c r="L158" s="67">
        <v>2.4525000000000001</v>
      </c>
      <c r="M158" s="72">
        <f t="shared" si="29"/>
        <v>0</v>
      </c>
      <c r="N158" s="72">
        <f t="shared" si="30"/>
        <v>0</v>
      </c>
      <c r="O158" s="44">
        <f t="shared" si="31"/>
        <v>0</v>
      </c>
      <c r="P158" s="70"/>
      <c r="Q158" s="69"/>
      <c r="R158" s="69"/>
      <c r="S158" s="69"/>
      <c r="T158" s="70"/>
      <c r="U158" s="70"/>
      <c r="V158" s="70"/>
      <c r="W158" s="70"/>
      <c r="X158" s="50"/>
      <c r="Y158" s="50"/>
      <c r="Z158" s="50"/>
      <c r="AA158" s="50"/>
      <c r="AB158" s="69"/>
      <c r="AC158" s="69"/>
      <c r="AD158" s="69"/>
      <c r="AE158" s="69">
        <v>7</v>
      </c>
      <c r="AF158" s="69">
        <v>0</v>
      </c>
      <c r="AG158" s="69">
        <v>4.99</v>
      </c>
      <c r="AH158" s="69">
        <v>7</v>
      </c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48"/>
      <c r="BB158" s="45"/>
      <c r="BD158" s="31"/>
      <c r="BK158" s="22"/>
      <c r="BN158" s="22"/>
      <c r="BO158" s="22"/>
      <c r="BP158" s="46"/>
      <c r="BQ158" s="46"/>
      <c r="BR158" s="46"/>
      <c r="BS158" s="46"/>
      <c r="BT158" s="46"/>
      <c r="BU158" s="46"/>
      <c r="BV158" s="47"/>
      <c r="BW158" s="47"/>
      <c r="BX158" s="47"/>
      <c r="BY158" s="47"/>
      <c r="BZ158" s="47"/>
      <c r="CA158" s="47"/>
      <c r="CB158" s="34"/>
      <c r="CC158" s="34"/>
      <c r="CD158" s="34"/>
      <c r="CE158" s="34"/>
      <c r="CF158" s="34"/>
      <c r="CG158" s="34"/>
    </row>
    <row r="159" spans="1:85" x14ac:dyDescent="0.2">
      <c r="A159" s="36">
        <v>37171</v>
      </c>
      <c r="B159" s="25">
        <v>10</v>
      </c>
      <c r="C159" s="25" t="s">
        <v>170</v>
      </c>
      <c r="D159" s="25">
        <v>7</v>
      </c>
      <c r="E159" s="26" t="s">
        <v>169</v>
      </c>
      <c r="F159" s="25">
        <v>2001</v>
      </c>
      <c r="G159" s="27" t="s">
        <v>168</v>
      </c>
      <c r="H159" s="25">
        <v>41</v>
      </c>
      <c r="I159" s="25">
        <v>4</v>
      </c>
      <c r="J159" s="67">
        <v>9.7725000000000009</v>
      </c>
      <c r="K159" s="67">
        <v>9.7725000000000009</v>
      </c>
      <c r="L159" s="67">
        <v>9.7725000000000009</v>
      </c>
      <c r="M159" s="72">
        <f t="shared" si="29"/>
        <v>0</v>
      </c>
      <c r="N159" s="72">
        <f t="shared" si="30"/>
        <v>0</v>
      </c>
      <c r="O159" s="44">
        <f t="shared" si="31"/>
        <v>0</v>
      </c>
      <c r="P159" s="70"/>
      <c r="Q159" s="69"/>
      <c r="R159" s="69"/>
      <c r="S159" s="69"/>
      <c r="T159" s="70"/>
      <c r="U159" s="70"/>
      <c r="V159" s="70"/>
      <c r="W159" s="70"/>
      <c r="X159" s="50"/>
      <c r="Y159" s="50"/>
      <c r="Z159" s="50"/>
      <c r="AA159" s="50"/>
      <c r="AB159" s="69"/>
      <c r="AC159" s="69"/>
      <c r="AD159" s="69"/>
      <c r="AE159" s="69">
        <v>7</v>
      </c>
      <c r="AF159" s="69">
        <v>0</v>
      </c>
      <c r="AG159" s="69">
        <v>5</v>
      </c>
      <c r="AH159" s="69">
        <v>7</v>
      </c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48"/>
      <c r="BB159" s="45"/>
      <c r="BD159" s="31"/>
      <c r="BK159" s="22"/>
      <c r="BN159" s="22"/>
      <c r="BO159" s="22"/>
      <c r="BP159" s="46"/>
      <c r="BQ159" s="46"/>
      <c r="BR159" s="46"/>
      <c r="BS159" s="46"/>
      <c r="BT159" s="46"/>
      <c r="BU159" s="46"/>
      <c r="BV159" s="47"/>
      <c r="BW159" s="47"/>
      <c r="BX159" s="47"/>
      <c r="BY159" s="47"/>
      <c r="BZ159" s="47"/>
      <c r="CA159" s="47"/>
      <c r="CB159" s="34"/>
      <c r="CC159" s="34"/>
      <c r="CD159" s="34"/>
      <c r="CE159" s="34"/>
      <c r="CF159" s="34"/>
      <c r="CG159" s="34"/>
    </row>
    <row r="160" spans="1:85" x14ac:dyDescent="0.2">
      <c r="A160" s="36">
        <v>37171</v>
      </c>
      <c r="B160" s="25">
        <v>11</v>
      </c>
      <c r="C160" s="25" t="s">
        <v>170</v>
      </c>
      <c r="D160" s="25">
        <v>7</v>
      </c>
      <c r="E160" s="26" t="s">
        <v>169</v>
      </c>
      <c r="F160" s="25">
        <v>2001</v>
      </c>
      <c r="G160" s="27" t="s">
        <v>168</v>
      </c>
      <c r="H160" s="25">
        <v>41</v>
      </c>
      <c r="I160" s="25">
        <v>4</v>
      </c>
      <c r="J160" s="67">
        <v>18.7775</v>
      </c>
      <c r="K160" s="67">
        <v>18.7775</v>
      </c>
      <c r="L160" s="67">
        <v>18.7775</v>
      </c>
      <c r="M160" s="72">
        <f t="shared" si="29"/>
        <v>0</v>
      </c>
      <c r="N160" s="72">
        <f t="shared" si="30"/>
        <v>0</v>
      </c>
      <c r="O160" s="44">
        <f t="shared" si="31"/>
        <v>0</v>
      </c>
      <c r="P160" s="70"/>
      <c r="Q160" s="69"/>
      <c r="R160" s="69"/>
      <c r="S160" s="69"/>
      <c r="T160" s="70"/>
      <c r="U160" s="70"/>
      <c r="V160" s="70"/>
      <c r="W160" s="70"/>
      <c r="X160" s="50"/>
      <c r="Y160" s="50"/>
      <c r="Z160" s="50"/>
      <c r="AA160" s="50"/>
      <c r="AB160" s="69"/>
      <c r="AC160" s="69"/>
      <c r="AD160" s="69"/>
      <c r="AE160" s="69">
        <v>7</v>
      </c>
      <c r="AF160" s="69">
        <v>0</v>
      </c>
      <c r="AG160" s="69">
        <v>5.99</v>
      </c>
      <c r="AH160" s="69">
        <v>7</v>
      </c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48"/>
      <c r="BB160" s="45"/>
      <c r="BD160" s="31"/>
      <c r="BK160" s="22"/>
      <c r="BN160" s="22"/>
      <c r="BO160" s="22"/>
      <c r="BP160" s="46"/>
      <c r="BQ160" s="46"/>
      <c r="BR160" s="46"/>
      <c r="BS160" s="46"/>
      <c r="BT160" s="46"/>
      <c r="BU160" s="46"/>
      <c r="BV160" s="47"/>
      <c r="BW160" s="47"/>
      <c r="BX160" s="47"/>
      <c r="BY160" s="47"/>
      <c r="BZ160" s="47"/>
      <c r="CA160" s="47"/>
      <c r="CB160" s="34"/>
      <c r="CC160" s="34"/>
      <c r="CD160" s="34"/>
      <c r="CE160" s="34"/>
      <c r="CF160" s="34"/>
      <c r="CG160" s="34"/>
    </row>
    <row r="161" spans="1:85" x14ac:dyDescent="0.2">
      <c r="A161" s="36">
        <v>37171</v>
      </c>
      <c r="B161" s="25">
        <v>12</v>
      </c>
      <c r="C161" s="25" t="s">
        <v>170</v>
      </c>
      <c r="D161" s="25">
        <v>7</v>
      </c>
      <c r="E161" s="26" t="s">
        <v>169</v>
      </c>
      <c r="F161" s="25">
        <v>2001</v>
      </c>
      <c r="G161" s="27" t="s">
        <v>168</v>
      </c>
      <c r="H161" s="25">
        <v>41</v>
      </c>
      <c r="I161" s="25">
        <v>4</v>
      </c>
      <c r="J161" s="67">
        <v>11.945</v>
      </c>
      <c r="K161" s="67">
        <v>11.945</v>
      </c>
      <c r="L161" s="67">
        <v>11.945</v>
      </c>
      <c r="M161" s="72">
        <f t="shared" si="29"/>
        <v>0</v>
      </c>
      <c r="N161" s="72">
        <f t="shared" si="30"/>
        <v>0</v>
      </c>
      <c r="O161" s="44">
        <f t="shared" si="31"/>
        <v>0</v>
      </c>
      <c r="P161" s="70"/>
      <c r="Q161" s="69"/>
      <c r="R161" s="69"/>
      <c r="S161" s="69"/>
      <c r="T161" s="70"/>
      <c r="U161" s="70"/>
      <c r="V161" s="70"/>
      <c r="W161" s="70"/>
      <c r="X161" s="50"/>
      <c r="Y161" s="50"/>
      <c r="Z161" s="50"/>
      <c r="AA161" s="50"/>
      <c r="AB161" s="69"/>
      <c r="AC161" s="69"/>
      <c r="AD161" s="69"/>
      <c r="AE161" s="69">
        <v>7</v>
      </c>
      <c r="AF161" s="69">
        <v>0</v>
      </c>
      <c r="AG161" s="69">
        <v>6</v>
      </c>
      <c r="AH161" s="69">
        <v>7</v>
      </c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48"/>
      <c r="BB161" s="45"/>
      <c r="BD161" s="31"/>
      <c r="BK161" s="22"/>
      <c r="BN161" s="22"/>
      <c r="BO161" s="22"/>
      <c r="BP161" s="46"/>
      <c r="BQ161" s="46"/>
      <c r="BR161" s="46"/>
      <c r="BS161" s="46"/>
      <c r="BT161" s="46"/>
      <c r="BU161" s="46"/>
      <c r="BV161" s="47"/>
      <c r="BW161" s="47"/>
      <c r="BX161" s="47"/>
      <c r="BY161" s="47"/>
      <c r="BZ161" s="47"/>
      <c r="CA161" s="47"/>
      <c r="CB161" s="34"/>
      <c r="CC161" s="34"/>
      <c r="CD161" s="34"/>
      <c r="CE161" s="34"/>
      <c r="CF161" s="34"/>
      <c r="CG161" s="34"/>
    </row>
    <row r="162" spans="1:85" x14ac:dyDescent="0.2">
      <c r="A162" s="36">
        <v>37171</v>
      </c>
      <c r="B162" s="25">
        <v>13</v>
      </c>
      <c r="C162" s="25" t="s">
        <v>170</v>
      </c>
      <c r="D162" s="25">
        <v>7</v>
      </c>
      <c r="E162" s="26" t="s">
        <v>169</v>
      </c>
      <c r="F162" s="25">
        <v>2001</v>
      </c>
      <c r="G162" s="27" t="s">
        <v>168</v>
      </c>
      <c r="H162" s="25">
        <v>41</v>
      </c>
      <c r="I162" s="25">
        <v>4</v>
      </c>
      <c r="J162" s="67">
        <v>3.9</v>
      </c>
      <c r="K162" s="67">
        <v>3.9</v>
      </c>
      <c r="L162" s="67">
        <v>3.9</v>
      </c>
      <c r="M162" s="72">
        <f t="shared" si="29"/>
        <v>0</v>
      </c>
      <c r="N162" s="72">
        <f t="shared" si="30"/>
        <v>0</v>
      </c>
      <c r="O162" s="44">
        <f t="shared" si="31"/>
        <v>0</v>
      </c>
      <c r="P162" s="70"/>
      <c r="Q162" s="69"/>
      <c r="R162" s="69"/>
      <c r="S162" s="69"/>
      <c r="T162" s="70"/>
      <c r="U162" s="70"/>
      <c r="V162" s="70"/>
      <c r="W162" s="70"/>
      <c r="X162" s="50"/>
      <c r="Y162" s="50"/>
      <c r="Z162" s="50"/>
      <c r="AA162" s="50"/>
      <c r="AB162" s="69"/>
      <c r="AC162" s="69"/>
      <c r="AD162" s="69"/>
      <c r="AE162" s="69">
        <v>7</v>
      </c>
      <c r="AF162" s="69">
        <v>0</v>
      </c>
      <c r="AG162" s="69">
        <v>7</v>
      </c>
      <c r="AH162" s="69">
        <v>7</v>
      </c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48"/>
      <c r="BB162" s="45"/>
      <c r="BD162" s="31"/>
      <c r="BK162" s="22"/>
      <c r="BN162" s="22"/>
      <c r="BO162" s="22"/>
      <c r="BP162" s="46"/>
      <c r="BQ162" s="46"/>
      <c r="BR162" s="46"/>
      <c r="BS162" s="46"/>
      <c r="BT162" s="46"/>
      <c r="BU162" s="46"/>
      <c r="BV162" s="47"/>
      <c r="BW162" s="47"/>
      <c r="BX162" s="47"/>
      <c r="BY162" s="47"/>
      <c r="BZ162" s="47"/>
      <c r="CA162" s="47"/>
      <c r="CB162" s="34"/>
      <c r="CC162" s="34"/>
      <c r="CD162" s="34"/>
      <c r="CE162" s="34"/>
      <c r="CF162" s="34"/>
      <c r="CG162" s="34"/>
    </row>
    <row r="163" spans="1:85" x14ac:dyDescent="0.2">
      <c r="A163" s="36">
        <v>37171</v>
      </c>
      <c r="B163" s="25">
        <v>14</v>
      </c>
      <c r="C163" s="25" t="s">
        <v>170</v>
      </c>
      <c r="D163" s="25">
        <v>7</v>
      </c>
      <c r="E163" s="26" t="s">
        <v>169</v>
      </c>
      <c r="F163" s="25">
        <v>2001</v>
      </c>
      <c r="G163" s="27" t="s">
        <v>168</v>
      </c>
      <c r="H163" s="25">
        <v>41</v>
      </c>
      <c r="I163" s="25">
        <v>4</v>
      </c>
      <c r="J163" s="67">
        <v>2</v>
      </c>
      <c r="K163" s="67">
        <v>2</v>
      </c>
      <c r="L163" s="67">
        <v>2</v>
      </c>
      <c r="M163" s="72">
        <f t="shared" si="29"/>
        <v>0</v>
      </c>
      <c r="N163" s="72">
        <f t="shared" si="30"/>
        <v>0</v>
      </c>
      <c r="O163" s="44">
        <f t="shared" si="31"/>
        <v>0</v>
      </c>
      <c r="P163" s="70"/>
      <c r="Q163" s="69"/>
      <c r="R163" s="69"/>
      <c r="S163" s="69"/>
      <c r="T163" s="70"/>
      <c r="U163" s="70"/>
      <c r="V163" s="70"/>
      <c r="W163" s="70"/>
      <c r="X163" s="50"/>
      <c r="Y163" s="50"/>
      <c r="Z163" s="50"/>
      <c r="AA163" s="50"/>
      <c r="AB163" s="69"/>
      <c r="AC163" s="69"/>
      <c r="AD163" s="69"/>
      <c r="AE163" s="69">
        <v>7</v>
      </c>
      <c r="AF163" s="69">
        <v>0</v>
      </c>
      <c r="AG163" s="69">
        <v>7</v>
      </c>
      <c r="AH163" s="69">
        <v>7</v>
      </c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48"/>
      <c r="BB163" s="45"/>
      <c r="BD163" s="31"/>
      <c r="BK163" s="22"/>
      <c r="BN163" s="22"/>
      <c r="BO163" s="22"/>
      <c r="BP163" s="46"/>
      <c r="BQ163" s="46"/>
      <c r="BR163" s="46"/>
      <c r="BS163" s="46"/>
      <c r="BT163" s="46"/>
      <c r="BU163" s="46"/>
      <c r="BV163" s="47"/>
      <c r="BW163" s="47"/>
      <c r="BX163" s="47"/>
      <c r="BY163" s="47"/>
      <c r="BZ163" s="47"/>
      <c r="CA163" s="47"/>
      <c r="CB163" s="34"/>
      <c r="CC163" s="34"/>
      <c r="CD163" s="34"/>
      <c r="CE163" s="34"/>
      <c r="CF163" s="34"/>
      <c r="CG163" s="34"/>
    </row>
    <row r="164" spans="1:85" x14ac:dyDescent="0.2">
      <c r="A164" s="36">
        <v>37171</v>
      </c>
      <c r="B164" s="25">
        <v>15</v>
      </c>
      <c r="C164" s="25" t="s">
        <v>170</v>
      </c>
      <c r="D164" s="25">
        <v>7</v>
      </c>
      <c r="E164" s="26" t="s">
        <v>169</v>
      </c>
      <c r="F164" s="25">
        <v>2001</v>
      </c>
      <c r="G164" s="27" t="s">
        <v>168</v>
      </c>
      <c r="H164" s="25">
        <v>41</v>
      </c>
      <c r="I164" s="25">
        <v>4</v>
      </c>
      <c r="J164" s="67">
        <v>7.9275000000000002</v>
      </c>
      <c r="K164" s="67">
        <v>7.9275000000000002</v>
      </c>
      <c r="L164" s="67">
        <v>7.9275000000000002</v>
      </c>
      <c r="M164" s="72">
        <f t="shared" si="29"/>
        <v>0</v>
      </c>
      <c r="N164" s="72">
        <f t="shared" si="30"/>
        <v>0</v>
      </c>
      <c r="O164" s="44">
        <f t="shared" si="31"/>
        <v>0</v>
      </c>
      <c r="P164" s="70"/>
      <c r="Q164" s="69"/>
      <c r="R164" s="69"/>
      <c r="S164" s="69"/>
      <c r="T164" s="70"/>
      <c r="U164" s="70"/>
      <c r="V164" s="70"/>
      <c r="W164" s="70"/>
      <c r="X164" s="50"/>
      <c r="Y164" s="50"/>
      <c r="Z164" s="50"/>
      <c r="AA164" s="50"/>
      <c r="AB164" s="69"/>
      <c r="AC164" s="69"/>
      <c r="AD164" s="69"/>
      <c r="AE164" s="69">
        <v>7</v>
      </c>
      <c r="AF164" s="69">
        <v>0</v>
      </c>
      <c r="AG164" s="69">
        <v>8</v>
      </c>
      <c r="AH164" s="69">
        <v>7</v>
      </c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48"/>
      <c r="BB164" s="45"/>
      <c r="BD164" s="31"/>
      <c r="BK164" s="22"/>
      <c r="BN164" s="22"/>
      <c r="BO164" s="22"/>
      <c r="BP164" s="46"/>
      <c r="BQ164" s="46"/>
      <c r="BR164" s="46"/>
      <c r="BS164" s="46"/>
      <c r="BT164" s="46"/>
      <c r="BU164" s="46"/>
      <c r="BV164" s="47"/>
      <c r="BW164" s="47"/>
      <c r="BX164" s="47"/>
      <c r="BY164" s="47"/>
      <c r="BZ164" s="47"/>
      <c r="CA164" s="47"/>
      <c r="CB164" s="34"/>
      <c r="CC164" s="34"/>
      <c r="CD164" s="34"/>
      <c r="CE164" s="34"/>
      <c r="CF164" s="34"/>
      <c r="CG164" s="34"/>
    </row>
    <row r="165" spans="1:85" x14ac:dyDescent="0.2">
      <c r="A165" s="36">
        <v>37171</v>
      </c>
      <c r="B165" s="25">
        <v>16</v>
      </c>
      <c r="C165" s="25" t="s">
        <v>170</v>
      </c>
      <c r="D165" s="25">
        <v>7</v>
      </c>
      <c r="E165" s="26" t="s">
        <v>169</v>
      </c>
      <c r="F165" s="25">
        <v>2001</v>
      </c>
      <c r="G165" s="27" t="s">
        <v>168</v>
      </c>
      <c r="H165" s="25">
        <v>41</v>
      </c>
      <c r="I165" s="25">
        <v>4</v>
      </c>
      <c r="J165" s="67">
        <v>9.8375000000000004</v>
      </c>
      <c r="K165" s="67">
        <v>9.8375000000000004</v>
      </c>
      <c r="L165" s="67">
        <v>9.8375000000000004</v>
      </c>
      <c r="M165" s="72">
        <f t="shared" si="29"/>
        <v>0</v>
      </c>
      <c r="N165" s="72">
        <f t="shared" si="30"/>
        <v>0</v>
      </c>
      <c r="O165" s="44">
        <f t="shared" si="31"/>
        <v>0</v>
      </c>
      <c r="P165" s="70"/>
      <c r="Q165" s="69"/>
      <c r="R165" s="69"/>
      <c r="S165" s="69"/>
      <c r="T165" s="70"/>
      <c r="U165" s="70"/>
      <c r="V165" s="70"/>
      <c r="W165" s="70"/>
      <c r="X165" s="50"/>
      <c r="Y165" s="50"/>
      <c r="Z165" s="50"/>
      <c r="AA165" s="50"/>
      <c r="AB165" s="69"/>
      <c r="AC165" s="69"/>
      <c r="AD165" s="69"/>
      <c r="AE165" s="69">
        <v>7</v>
      </c>
      <c r="AF165" s="69">
        <v>0</v>
      </c>
      <c r="AG165" s="69">
        <v>8</v>
      </c>
      <c r="AH165" s="69">
        <v>7</v>
      </c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48"/>
      <c r="BB165" s="45"/>
      <c r="BD165" s="31"/>
      <c r="BK165" s="22"/>
      <c r="BN165" s="22"/>
      <c r="BO165" s="22"/>
      <c r="BP165" s="46"/>
      <c r="BQ165" s="46"/>
      <c r="BR165" s="46"/>
      <c r="BS165" s="46"/>
      <c r="BT165" s="46"/>
      <c r="BU165" s="46"/>
      <c r="BV165" s="47"/>
      <c r="BW165" s="47"/>
      <c r="BX165" s="47"/>
      <c r="BY165" s="47"/>
      <c r="BZ165" s="47"/>
      <c r="CA165" s="47"/>
      <c r="CB165" s="34"/>
      <c r="CC165" s="34"/>
      <c r="CD165" s="34"/>
      <c r="CE165" s="34"/>
      <c r="CF165" s="34"/>
      <c r="CG165" s="34"/>
    </row>
    <row r="166" spans="1:85" x14ac:dyDescent="0.2">
      <c r="A166" s="36">
        <v>37171</v>
      </c>
      <c r="B166" s="25">
        <v>17</v>
      </c>
      <c r="C166" s="25" t="s">
        <v>170</v>
      </c>
      <c r="D166" s="25">
        <v>7</v>
      </c>
      <c r="E166" s="26" t="s">
        <v>169</v>
      </c>
      <c r="F166" s="25">
        <v>2001</v>
      </c>
      <c r="G166" s="27" t="s">
        <v>168</v>
      </c>
      <c r="H166" s="25">
        <v>41</v>
      </c>
      <c r="I166" s="25">
        <v>4</v>
      </c>
      <c r="J166" s="67">
        <v>18.837499999999999</v>
      </c>
      <c r="K166" s="67">
        <v>18.837499999999999</v>
      </c>
      <c r="L166" s="67">
        <v>18.837499999999999</v>
      </c>
      <c r="M166" s="72">
        <f t="shared" si="29"/>
        <v>0</v>
      </c>
      <c r="N166" s="72">
        <f t="shared" si="30"/>
        <v>0</v>
      </c>
      <c r="O166" s="44">
        <f t="shared" si="31"/>
        <v>0</v>
      </c>
      <c r="P166" s="70"/>
      <c r="Q166" s="69"/>
      <c r="R166" s="69"/>
      <c r="S166" s="69"/>
      <c r="T166" s="70"/>
      <c r="U166" s="70"/>
      <c r="V166" s="70"/>
      <c r="W166" s="70"/>
      <c r="X166" s="50"/>
      <c r="Y166" s="50"/>
      <c r="Z166" s="50"/>
      <c r="AA166" s="50"/>
      <c r="AB166" s="69"/>
      <c r="AC166" s="69"/>
      <c r="AD166" s="69"/>
      <c r="AE166" s="69">
        <v>7</v>
      </c>
      <c r="AF166" s="69">
        <v>0</v>
      </c>
      <c r="AG166" s="69">
        <v>7</v>
      </c>
      <c r="AH166" s="69">
        <v>7</v>
      </c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48"/>
      <c r="BB166" s="45"/>
      <c r="BD166" s="31"/>
      <c r="BK166" s="22"/>
      <c r="BN166" s="22"/>
      <c r="BO166" s="22"/>
      <c r="BP166" s="46"/>
      <c r="BQ166" s="46"/>
      <c r="BR166" s="46"/>
      <c r="BS166" s="46"/>
      <c r="BT166" s="46"/>
      <c r="BU166" s="46"/>
      <c r="BV166" s="47"/>
      <c r="BW166" s="47"/>
      <c r="BX166" s="47"/>
      <c r="BY166" s="47"/>
      <c r="BZ166" s="47"/>
      <c r="CA166" s="47"/>
      <c r="CB166" s="34"/>
      <c r="CC166" s="34"/>
      <c r="CD166" s="34"/>
      <c r="CE166" s="34"/>
      <c r="CF166" s="34"/>
      <c r="CG166" s="34"/>
    </row>
    <row r="167" spans="1:85" x14ac:dyDescent="0.2">
      <c r="A167" s="36">
        <v>37171</v>
      </c>
      <c r="B167" s="25">
        <v>18</v>
      </c>
      <c r="C167" s="25" t="s">
        <v>170</v>
      </c>
      <c r="D167" s="25">
        <v>7</v>
      </c>
      <c r="E167" s="26" t="s">
        <v>169</v>
      </c>
      <c r="F167" s="25">
        <v>2001</v>
      </c>
      <c r="G167" s="27" t="s">
        <v>168</v>
      </c>
      <c r="H167" s="25">
        <v>41</v>
      </c>
      <c r="I167" s="25">
        <v>4</v>
      </c>
      <c r="J167" s="67">
        <v>11.8375</v>
      </c>
      <c r="K167" s="67">
        <v>11.8375</v>
      </c>
      <c r="L167" s="67">
        <v>11.8375</v>
      </c>
      <c r="M167" s="72">
        <f t="shared" si="29"/>
        <v>0</v>
      </c>
      <c r="N167" s="72">
        <f t="shared" si="30"/>
        <v>0</v>
      </c>
      <c r="O167" s="44">
        <f t="shared" si="31"/>
        <v>0</v>
      </c>
      <c r="P167" s="70"/>
      <c r="Q167" s="69"/>
      <c r="R167" s="69"/>
      <c r="S167" s="69"/>
      <c r="T167" s="70"/>
      <c r="U167" s="70"/>
      <c r="V167" s="70"/>
      <c r="W167" s="70"/>
      <c r="X167" s="50"/>
      <c r="Y167" s="50"/>
      <c r="Z167" s="50"/>
      <c r="AA167" s="50"/>
      <c r="AB167" s="69"/>
      <c r="AC167" s="69"/>
      <c r="AD167" s="69"/>
      <c r="AE167" s="69">
        <v>7</v>
      </c>
      <c r="AF167" s="69">
        <v>0</v>
      </c>
      <c r="AG167" s="69">
        <v>7</v>
      </c>
      <c r="AH167" s="69">
        <v>7</v>
      </c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48"/>
      <c r="BB167" s="45"/>
      <c r="BD167" s="31"/>
      <c r="BK167" s="22"/>
      <c r="BN167" s="22"/>
      <c r="BO167" s="22"/>
      <c r="BP167" s="46"/>
      <c r="BQ167" s="46"/>
      <c r="BR167" s="46"/>
      <c r="BS167" s="46"/>
      <c r="BT167" s="46"/>
      <c r="BU167" s="46"/>
      <c r="BV167" s="47"/>
      <c r="BW167" s="47"/>
      <c r="BX167" s="47"/>
      <c r="BY167" s="47"/>
      <c r="BZ167" s="47"/>
      <c r="CA167" s="47"/>
      <c r="CB167" s="34"/>
      <c r="CC167" s="34"/>
      <c r="CD167" s="34"/>
      <c r="CE167" s="34"/>
      <c r="CF167" s="34"/>
      <c r="CG167" s="34"/>
    </row>
    <row r="168" spans="1:85" x14ac:dyDescent="0.2">
      <c r="A168" s="36">
        <v>37171</v>
      </c>
      <c r="B168" s="25">
        <v>19</v>
      </c>
      <c r="C168" s="25" t="s">
        <v>170</v>
      </c>
      <c r="D168" s="25">
        <v>7</v>
      </c>
      <c r="E168" s="26" t="s">
        <v>169</v>
      </c>
      <c r="F168" s="25">
        <v>2001</v>
      </c>
      <c r="G168" s="27" t="s">
        <v>168</v>
      </c>
      <c r="H168" s="25">
        <v>41</v>
      </c>
      <c r="I168" s="25">
        <v>4</v>
      </c>
      <c r="J168" s="67">
        <v>10.545</v>
      </c>
      <c r="K168" s="67">
        <v>10.545</v>
      </c>
      <c r="L168" s="67">
        <v>10.545</v>
      </c>
      <c r="M168" s="72">
        <f t="shared" si="29"/>
        <v>0</v>
      </c>
      <c r="N168" s="72">
        <f t="shared" si="30"/>
        <v>0</v>
      </c>
      <c r="O168" s="44">
        <f t="shared" si="31"/>
        <v>0</v>
      </c>
      <c r="P168" s="70"/>
      <c r="Q168" s="69"/>
      <c r="R168" s="69"/>
      <c r="S168" s="69"/>
      <c r="T168" s="70"/>
      <c r="U168" s="70"/>
      <c r="V168" s="70"/>
      <c r="W168" s="70"/>
      <c r="X168" s="50"/>
      <c r="Y168" s="50"/>
      <c r="Z168" s="50"/>
      <c r="AA168" s="50"/>
      <c r="AB168" s="69"/>
      <c r="AC168" s="69"/>
      <c r="AD168" s="69"/>
      <c r="AE168" s="69">
        <v>7</v>
      </c>
      <c r="AF168" s="69">
        <v>0</v>
      </c>
      <c r="AG168" s="69">
        <v>7</v>
      </c>
      <c r="AH168" s="69">
        <v>7</v>
      </c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48"/>
      <c r="BB168" s="45"/>
      <c r="BD168" s="31"/>
      <c r="BK168" s="22"/>
      <c r="BN168" s="22"/>
      <c r="BO168" s="22"/>
      <c r="BP168" s="46"/>
      <c r="BQ168" s="46"/>
      <c r="BR168" s="46"/>
      <c r="BS168" s="46"/>
      <c r="BT168" s="46"/>
      <c r="BU168" s="46"/>
      <c r="BV168" s="47"/>
      <c r="BW168" s="47"/>
      <c r="BX168" s="47"/>
      <c r="BY168" s="47"/>
      <c r="BZ168" s="47"/>
      <c r="CA168" s="47"/>
      <c r="CB168" s="34"/>
      <c r="CC168" s="34"/>
      <c r="CD168" s="34"/>
      <c r="CE168" s="34"/>
      <c r="CF168" s="34"/>
      <c r="CG168" s="34"/>
    </row>
    <row r="169" spans="1:85" x14ac:dyDescent="0.2">
      <c r="A169" s="36">
        <v>37171</v>
      </c>
      <c r="B169" s="25">
        <v>20</v>
      </c>
      <c r="C169" s="25" t="s">
        <v>170</v>
      </c>
      <c r="D169" s="25">
        <v>7</v>
      </c>
      <c r="E169" s="26" t="s">
        <v>169</v>
      </c>
      <c r="F169" s="25">
        <v>2001</v>
      </c>
      <c r="G169" s="27" t="s">
        <v>168</v>
      </c>
      <c r="H169" s="25">
        <v>41</v>
      </c>
      <c r="I169" s="25">
        <v>4</v>
      </c>
      <c r="J169" s="67">
        <v>13.675000000000001</v>
      </c>
      <c r="K169" s="67">
        <v>13.675000000000001</v>
      </c>
      <c r="L169" s="67">
        <v>13.675000000000001</v>
      </c>
      <c r="M169" s="72">
        <f t="shared" si="29"/>
        <v>0</v>
      </c>
      <c r="N169" s="72">
        <f t="shared" si="30"/>
        <v>0</v>
      </c>
      <c r="O169" s="44">
        <f t="shared" si="31"/>
        <v>0</v>
      </c>
      <c r="P169" s="70"/>
      <c r="Q169" s="69"/>
      <c r="R169" s="69"/>
      <c r="S169" s="69"/>
      <c r="T169" s="70"/>
      <c r="U169" s="70"/>
      <c r="V169" s="70"/>
      <c r="W169" s="70"/>
      <c r="X169" s="50"/>
      <c r="Y169" s="50"/>
      <c r="Z169" s="50"/>
      <c r="AA169" s="50"/>
      <c r="AB169" s="69"/>
      <c r="AC169" s="69"/>
      <c r="AD169" s="69"/>
      <c r="AE169" s="69">
        <v>7</v>
      </c>
      <c r="AF169" s="69">
        <v>0</v>
      </c>
      <c r="AG169" s="69">
        <v>7</v>
      </c>
      <c r="AH169" s="69">
        <v>7</v>
      </c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48"/>
      <c r="BB169" s="45"/>
      <c r="BD169" s="31"/>
      <c r="BK169" s="22"/>
      <c r="BN169" s="22"/>
      <c r="BO169" s="22"/>
      <c r="BP169" s="46"/>
      <c r="BQ169" s="46"/>
      <c r="BR169" s="46"/>
      <c r="BS169" s="46"/>
      <c r="BT169" s="46"/>
      <c r="BU169" s="46"/>
      <c r="BV169" s="47"/>
      <c r="BW169" s="47"/>
      <c r="BX169" s="47"/>
      <c r="BY169" s="47"/>
      <c r="BZ169" s="47"/>
      <c r="CA169" s="47"/>
      <c r="CB169" s="34"/>
      <c r="CC169" s="34"/>
      <c r="CD169" s="34"/>
      <c r="CE169" s="34"/>
      <c r="CF169" s="34"/>
      <c r="CG169" s="34"/>
    </row>
    <row r="170" spans="1:85" x14ac:dyDescent="0.2">
      <c r="A170" s="36">
        <v>37171</v>
      </c>
      <c r="B170" s="25">
        <v>21</v>
      </c>
      <c r="C170" s="25" t="s">
        <v>170</v>
      </c>
      <c r="D170" s="25">
        <v>7</v>
      </c>
      <c r="E170" s="26" t="s">
        <v>169</v>
      </c>
      <c r="F170" s="25">
        <v>2001</v>
      </c>
      <c r="G170" s="27" t="s">
        <v>168</v>
      </c>
      <c r="H170" s="25">
        <v>41</v>
      </c>
      <c r="I170" s="25">
        <v>4</v>
      </c>
      <c r="J170" s="67">
        <v>25.5975</v>
      </c>
      <c r="K170" s="67">
        <v>25.5975</v>
      </c>
      <c r="L170" s="67">
        <v>25.5975</v>
      </c>
      <c r="M170" s="72">
        <f t="shared" si="29"/>
        <v>0</v>
      </c>
      <c r="N170" s="72">
        <f t="shared" si="30"/>
        <v>0</v>
      </c>
      <c r="O170" s="44">
        <f t="shared" si="31"/>
        <v>0</v>
      </c>
      <c r="P170" s="70"/>
      <c r="Q170" s="69"/>
      <c r="R170" s="69"/>
      <c r="S170" s="69"/>
      <c r="T170" s="70"/>
      <c r="U170" s="70"/>
      <c r="V170" s="70"/>
      <c r="W170" s="70"/>
      <c r="X170" s="50"/>
      <c r="Y170" s="50"/>
      <c r="Z170" s="50"/>
      <c r="AA170" s="50"/>
      <c r="AB170" s="69"/>
      <c r="AC170" s="69"/>
      <c r="AD170" s="69"/>
      <c r="AE170" s="69">
        <v>7</v>
      </c>
      <c r="AF170" s="69">
        <v>0</v>
      </c>
      <c r="AG170" s="69">
        <v>7</v>
      </c>
      <c r="AH170" s="69">
        <v>7</v>
      </c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48"/>
      <c r="BB170" s="45"/>
      <c r="BD170" s="31"/>
      <c r="BK170" s="22"/>
      <c r="BN170" s="22"/>
      <c r="BO170" s="22"/>
      <c r="BP170" s="46"/>
      <c r="BQ170" s="46"/>
      <c r="BR170" s="46"/>
      <c r="BS170" s="46"/>
      <c r="BT170" s="46"/>
      <c r="BU170" s="46"/>
      <c r="BV170" s="47"/>
      <c r="BW170" s="47"/>
      <c r="BX170" s="47"/>
      <c r="BY170" s="47"/>
      <c r="BZ170" s="47"/>
      <c r="CA170" s="47"/>
      <c r="CB170" s="34"/>
      <c r="CC170" s="34"/>
      <c r="CD170" s="34"/>
      <c r="CE170" s="34"/>
      <c r="CF170" s="34"/>
      <c r="CG170" s="34"/>
    </row>
    <row r="171" spans="1:85" x14ac:dyDescent="0.2">
      <c r="A171" s="36">
        <v>37171</v>
      </c>
      <c r="B171" s="25">
        <v>22</v>
      </c>
      <c r="C171" s="25" t="s">
        <v>170</v>
      </c>
      <c r="D171" s="25">
        <v>7</v>
      </c>
      <c r="E171" s="26" t="s">
        <v>169</v>
      </c>
      <c r="F171" s="25">
        <v>2001</v>
      </c>
      <c r="G171" s="27" t="s">
        <v>168</v>
      </c>
      <c r="H171" s="25">
        <v>41</v>
      </c>
      <c r="I171" s="25">
        <v>4</v>
      </c>
      <c r="J171" s="67">
        <v>24.3125</v>
      </c>
      <c r="K171" s="67">
        <v>24.3125</v>
      </c>
      <c r="L171" s="67">
        <v>24.3125</v>
      </c>
      <c r="M171" s="72">
        <f t="shared" si="29"/>
        <v>0</v>
      </c>
      <c r="N171" s="72">
        <f t="shared" si="30"/>
        <v>0</v>
      </c>
      <c r="O171" s="44">
        <f t="shared" si="31"/>
        <v>0</v>
      </c>
      <c r="P171" s="70"/>
      <c r="Q171" s="69"/>
      <c r="R171" s="69"/>
      <c r="S171" s="69"/>
      <c r="T171" s="70"/>
      <c r="U171" s="70"/>
      <c r="V171" s="70"/>
      <c r="W171" s="70"/>
      <c r="X171" s="50"/>
      <c r="Y171" s="50"/>
      <c r="Z171" s="50"/>
      <c r="AA171" s="50"/>
      <c r="AB171" s="69"/>
      <c r="AC171" s="69"/>
      <c r="AD171" s="69"/>
      <c r="AE171" s="69">
        <v>7</v>
      </c>
      <c r="AF171" s="69">
        <v>0</v>
      </c>
      <c r="AG171" s="69">
        <v>6</v>
      </c>
      <c r="AH171" s="69">
        <v>7</v>
      </c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48"/>
      <c r="BB171" s="45"/>
      <c r="BD171" s="31"/>
      <c r="BK171" s="22"/>
      <c r="BN171" s="22"/>
      <c r="BO171" s="22"/>
      <c r="BP171" s="46"/>
      <c r="BQ171" s="46"/>
      <c r="BR171" s="46"/>
      <c r="BS171" s="46"/>
      <c r="BT171" s="46"/>
      <c r="BU171" s="46"/>
      <c r="BV171" s="47"/>
      <c r="BW171" s="47"/>
      <c r="BX171" s="47"/>
      <c r="BY171" s="47"/>
      <c r="BZ171" s="47"/>
      <c r="CA171" s="47"/>
      <c r="CB171" s="34"/>
      <c r="CC171" s="34"/>
      <c r="CD171" s="34"/>
      <c r="CE171" s="34"/>
      <c r="CF171" s="34"/>
      <c r="CG171" s="34"/>
    </row>
    <row r="172" spans="1:85" x14ac:dyDescent="0.2">
      <c r="A172" s="36">
        <v>37171</v>
      </c>
      <c r="B172" s="25">
        <v>23</v>
      </c>
      <c r="C172" s="25" t="s">
        <v>170</v>
      </c>
      <c r="D172" s="25">
        <v>7</v>
      </c>
      <c r="E172" s="26" t="s">
        <v>169</v>
      </c>
      <c r="F172" s="25">
        <v>2001</v>
      </c>
      <c r="G172" s="27" t="s">
        <v>168</v>
      </c>
      <c r="H172" s="25">
        <v>41</v>
      </c>
      <c r="I172" s="25">
        <v>4</v>
      </c>
      <c r="J172" s="67">
        <v>23.215</v>
      </c>
      <c r="K172" s="67">
        <v>23.215</v>
      </c>
      <c r="L172" s="67">
        <v>23.215</v>
      </c>
      <c r="M172" s="72">
        <f t="shared" si="29"/>
        <v>0</v>
      </c>
      <c r="N172" s="72">
        <f t="shared" si="30"/>
        <v>0</v>
      </c>
      <c r="O172" s="44">
        <f t="shared" si="31"/>
        <v>0</v>
      </c>
      <c r="P172" s="70"/>
      <c r="Q172" s="69"/>
      <c r="R172" s="69"/>
      <c r="S172" s="69"/>
      <c r="T172" s="70"/>
      <c r="U172" s="70"/>
      <c r="V172" s="70"/>
      <c r="W172" s="70"/>
      <c r="X172" s="50"/>
      <c r="Y172" s="50"/>
      <c r="Z172" s="50"/>
      <c r="AA172" s="50"/>
      <c r="AB172" s="69"/>
      <c r="AC172" s="69"/>
      <c r="AD172" s="69"/>
      <c r="AE172" s="69">
        <v>7</v>
      </c>
      <c r="AF172" s="69">
        <v>0</v>
      </c>
      <c r="AG172" s="69">
        <v>5</v>
      </c>
      <c r="AH172" s="69">
        <v>7</v>
      </c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48"/>
      <c r="BB172" s="45"/>
      <c r="BD172" s="31"/>
      <c r="BK172" s="22"/>
      <c r="BN172" s="22"/>
      <c r="BO172" s="22"/>
      <c r="BP172" s="46"/>
      <c r="BQ172" s="46"/>
      <c r="BR172" s="46"/>
      <c r="BS172" s="46"/>
      <c r="BT172" s="46"/>
      <c r="BU172" s="46"/>
      <c r="BV172" s="47"/>
      <c r="BW172" s="47"/>
      <c r="BX172" s="47"/>
      <c r="BY172" s="47"/>
      <c r="BZ172" s="47"/>
      <c r="CA172" s="47"/>
      <c r="CB172" s="34"/>
      <c r="CC172" s="34"/>
      <c r="CD172" s="34"/>
      <c r="CE172" s="34"/>
      <c r="CF172" s="34"/>
      <c r="CG172" s="34"/>
    </row>
    <row r="173" spans="1:85" x14ac:dyDescent="0.2">
      <c r="A173" s="36">
        <v>37171</v>
      </c>
      <c r="B173" s="25">
        <v>24</v>
      </c>
      <c r="C173" s="25" t="s">
        <v>170</v>
      </c>
      <c r="D173" s="25">
        <v>7</v>
      </c>
      <c r="E173" s="26" t="s">
        <v>169</v>
      </c>
      <c r="F173" s="25">
        <v>2001</v>
      </c>
      <c r="G173" s="27" t="s">
        <v>168</v>
      </c>
      <c r="H173" s="25">
        <v>41</v>
      </c>
      <c r="I173" s="25">
        <v>4</v>
      </c>
      <c r="J173" s="67">
        <v>18.442499999999999</v>
      </c>
      <c r="K173" s="67">
        <v>18.442499999999999</v>
      </c>
      <c r="L173" s="67">
        <v>18.442499999999999</v>
      </c>
      <c r="M173" s="72">
        <f t="shared" si="29"/>
        <v>0</v>
      </c>
      <c r="N173" s="72">
        <f t="shared" si="30"/>
        <v>0</v>
      </c>
      <c r="O173" s="44">
        <f t="shared" si="31"/>
        <v>0</v>
      </c>
      <c r="P173" s="70"/>
      <c r="Q173" s="69"/>
      <c r="R173" s="69"/>
      <c r="S173" s="69"/>
      <c r="T173" s="70"/>
      <c r="U173" s="70"/>
      <c r="V173" s="70"/>
      <c r="W173" s="70"/>
      <c r="X173" s="50"/>
      <c r="Y173" s="50"/>
      <c r="Z173" s="50"/>
      <c r="AA173" s="50"/>
      <c r="AB173" s="69"/>
      <c r="AC173" s="69"/>
      <c r="AD173" s="69"/>
      <c r="AE173" s="69">
        <v>7</v>
      </c>
      <c r="AF173" s="69">
        <v>0</v>
      </c>
      <c r="AG173" s="69">
        <v>4.95</v>
      </c>
      <c r="AH173" s="69">
        <v>7</v>
      </c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48"/>
      <c r="BB173" s="45"/>
      <c r="BD173" s="31"/>
      <c r="BK173" s="22"/>
      <c r="BN173" s="22"/>
      <c r="BO173" s="22"/>
      <c r="BP173" s="46"/>
      <c r="BQ173" s="46"/>
      <c r="BR173" s="46"/>
      <c r="BS173" s="46"/>
      <c r="BT173" s="46"/>
      <c r="BU173" s="46"/>
      <c r="BV173" s="47"/>
      <c r="BW173" s="47"/>
      <c r="BX173" s="47"/>
      <c r="BY173" s="47"/>
      <c r="BZ173" s="47"/>
      <c r="CA173" s="47"/>
      <c r="CB173" s="34"/>
      <c r="CC173" s="34"/>
      <c r="CD173" s="34"/>
      <c r="CE173" s="34"/>
      <c r="CF173" s="34"/>
      <c r="CG173" s="34"/>
    </row>
    <row r="174" spans="1:85" x14ac:dyDescent="0.2">
      <c r="A174" s="36">
        <v>37172</v>
      </c>
      <c r="B174" s="25">
        <v>1</v>
      </c>
      <c r="C174" s="25" t="s">
        <v>170</v>
      </c>
      <c r="D174" s="25">
        <v>8</v>
      </c>
      <c r="E174" s="26" t="s">
        <v>165</v>
      </c>
      <c r="F174" s="25">
        <v>2001</v>
      </c>
      <c r="G174" s="27" t="s">
        <v>68</v>
      </c>
      <c r="H174" s="25">
        <v>41</v>
      </c>
      <c r="I174" s="25">
        <v>4</v>
      </c>
      <c r="J174" s="67">
        <v>3.4550000000000001</v>
      </c>
      <c r="K174" s="67">
        <v>3.4550000000000001</v>
      </c>
      <c r="L174" s="67">
        <v>3.4550000000000001</v>
      </c>
      <c r="M174" s="72">
        <f t="shared" si="29"/>
        <v>0</v>
      </c>
      <c r="N174" s="72">
        <f t="shared" si="30"/>
        <v>0</v>
      </c>
      <c r="O174" s="44">
        <f t="shared" si="31"/>
        <v>0</v>
      </c>
      <c r="P174" s="70"/>
      <c r="Q174" s="69"/>
      <c r="R174" s="69"/>
      <c r="S174" s="69"/>
      <c r="T174" s="70"/>
      <c r="U174" s="70"/>
      <c r="V174" s="70"/>
      <c r="W174" s="70"/>
      <c r="X174" s="50"/>
      <c r="Y174" s="50"/>
      <c r="Z174" s="50"/>
      <c r="AA174" s="50"/>
      <c r="AB174" s="69"/>
      <c r="AC174" s="69"/>
      <c r="AD174" s="69"/>
      <c r="AE174" s="69">
        <v>7</v>
      </c>
      <c r="AF174" s="69">
        <v>0</v>
      </c>
      <c r="AG174" s="69">
        <v>12</v>
      </c>
      <c r="AH174" s="69">
        <v>7</v>
      </c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48"/>
      <c r="BB174" s="45"/>
      <c r="BD174" s="31"/>
      <c r="BK174" s="22"/>
      <c r="BN174" s="22"/>
      <c r="BO174" s="22"/>
      <c r="BP174" s="46"/>
      <c r="BQ174" s="46"/>
      <c r="BR174" s="46"/>
      <c r="BS174" s="46"/>
      <c r="BT174" s="46"/>
      <c r="BU174" s="46"/>
      <c r="BV174" s="47"/>
      <c r="BW174" s="47"/>
      <c r="BX174" s="47"/>
      <c r="BY174" s="47"/>
      <c r="BZ174" s="47"/>
      <c r="CA174" s="47"/>
      <c r="CB174" s="34"/>
      <c r="CC174" s="34"/>
      <c r="CD174" s="34"/>
      <c r="CE174" s="34"/>
      <c r="CF174" s="34"/>
      <c r="CG174" s="34"/>
    </row>
    <row r="175" spans="1:85" x14ac:dyDescent="0.2">
      <c r="A175" s="36">
        <v>37172</v>
      </c>
      <c r="B175" s="25">
        <v>2</v>
      </c>
      <c r="C175" s="25" t="s">
        <v>170</v>
      </c>
      <c r="D175" s="25">
        <v>8</v>
      </c>
      <c r="E175" s="26" t="s">
        <v>165</v>
      </c>
      <c r="F175" s="25">
        <v>2001</v>
      </c>
      <c r="G175" s="27" t="s">
        <v>68</v>
      </c>
      <c r="H175" s="25">
        <v>41</v>
      </c>
      <c r="I175" s="25">
        <v>4</v>
      </c>
      <c r="J175" s="67">
        <v>1.5625</v>
      </c>
      <c r="K175" s="67">
        <v>1.5625</v>
      </c>
      <c r="L175" s="67">
        <v>1.5625</v>
      </c>
      <c r="M175" s="72">
        <f t="shared" si="29"/>
        <v>0</v>
      </c>
      <c r="N175" s="72">
        <f t="shared" si="30"/>
        <v>0</v>
      </c>
      <c r="O175" s="44">
        <f t="shared" si="31"/>
        <v>0</v>
      </c>
      <c r="P175" s="70"/>
      <c r="Q175" s="69"/>
      <c r="R175" s="69"/>
      <c r="S175" s="69"/>
      <c r="T175" s="70"/>
      <c r="U175" s="70"/>
      <c r="V175" s="70"/>
      <c r="W175" s="70"/>
      <c r="X175" s="50"/>
      <c r="Y175" s="50"/>
      <c r="Z175" s="50"/>
      <c r="AA175" s="50"/>
      <c r="AB175" s="69"/>
      <c r="AC175" s="69"/>
      <c r="AD175" s="69"/>
      <c r="AE175" s="69">
        <v>7</v>
      </c>
      <c r="AF175" s="69">
        <v>0</v>
      </c>
      <c r="AG175" s="69">
        <v>12</v>
      </c>
      <c r="AH175" s="69">
        <v>7</v>
      </c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48"/>
      <c r="BB175" s="45"/>
      <c r="BD175" s="31"/>
      <c r="BK175" s="22"/>
      <c r="BN175" s="22"/>
      <c r="BO175" s="22"/>
      <c r="BP175" s="46"/>
      <c r="BQ175" s="46"/>
      <c r="BR175" s="46"/>
      <c r="BS175" s="46"/>
      <c r="BT175" s="46"/>
      <c r="BU175" s="46"/>
      <c r="BV175" s="47"/>
      <c r="BW175" s="47"/>
      <c r="BX175" s="47"/>
      <c r="BY175" s="47"/>
      <c r="BZ175" s="47"/>
      <c r="CA175" s="47"/>
      <c r="CB175" s="34"/>
      <c r="CC175" s="34"/>
      <c r="CD175" s="34"/>
      <c r="CE175" s="34"/>
      <c r="CF175" s="34"/>
      <c r="CG175" s="34"/>
    </row>
    <row r="176" spans="1:85" x14ac:dyDescent="0.2">
      <c r="A176" s="36">
        <v>37172</v>
      </c>
      <c r="B176" s="25">
        <v>3</v>
      </c>
      <c r="C176" s="25" t="s">
        <v>170</v>
      </c>
      <c r="D176" s="25">
        <v>8</v>
      </c>
      <c r="E176" s="26" t="s">
        <v>165</v>
      </c>
      <c r="F176" s="25">
        <v>2001</v>
      </c>
      <c r="G176" s="27" t="s">
        <v>68</v>
      </c>
      <c r="H176" s="25">
        <v>41</v>
      </c>
      <c r="I176" s="25">
        <v>4</v>
      </c>
      <c r="J176" s="67">
        <v>1.83</v>
      </c>
      <c r="K176" s="67">
        <v>1.83</v>
      </c>
      <c r="L176" s="67">
        <v>1.83</v>
      </c>
      <c r="M176" s="72">
        <f t="shared" si="29"/>
        <v>0</v>
      </c>
      <c r="N176" s="72">
        <f t="shared" si="30"/>
        <v>0</v>
      </c>
      <c r="O176" s="44">
        <f t="shared" si="31"/>
        <v>0</v>
      </c>
      <c r="P176" s="70"/>
      <c r="Q176" s="69"/>
      <c r="R176" s="69"/>
      <c r="S176" s="69"/>
      <c r="T176" s="70"/>
      <c r="U176" s="70"/>
      <c r="V176" s="70"/>
      <c r="W176" s="70"/>
      <c r="X176" s="50"/>
      <c r="Y176" s="50"/>
      <c r="Z176" s="50"/>
      <c r="AA176" s="50"/>
      <c r="AB176" s="69"/>
      <c r="AC176" s="69"/>
      <c r="AD176" s="69"/>
      <c r="AE176" s="69">
        <v>7</v>
      </c>
      <c r="AF176" s="69">
        <v>0</v>
      </c>
      <c r="AG176" s="69">
        <v>12</v>
      </c>
      <c r="AH176" s="69">
        <v>7</v>
      </c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48"/>
      <c r="BB176" s="45"/>
      <c r="BD176" s="31"/>
      <c r="BK176" s="22"/>
      <c r="BN176" s="22"/>
      <c r="BO176" s="22"/>
      <c r="BP176" s="46"/>
      <c r="BQ176" s="46"/>
      <c r="BR176" s="46"/>
      <c r="BS176" s="46"/>
      <c r="BT176" s="46"/>
      <c r="BU176" s="46"/>
      <c r="BV176" s="47"/>
      <c r="BW176" s="47"/>
      <c r="BX176" s="47"/>
      <c r="BY176" s="47"/>
      <c r="BZ176" s="47"/>
      <c r="CA176" s="47"/>
      <c r="CB176" s="34"/>
      <c r="CC176" s="34"/>
      <c r="CD176" s="34"/>
      <c r="CE176" s="34"/>
      <c r="CF176" s="34"/>
      <c r="CG176" s="34"/>
    </row>
    <row r="177" spans="1:85" x14ac:dyDescent="0.2">
      <c r="A177" s="36">
        <v>37172</v>
      </c>
      <c r="B177" s="25">
        <v>4</v>
      </c>
      <c r="C177" s="25" t="s">
        <v>170</v>
      </c>
      <c r="D177" s="25">
        <v>8</v>
      </c>
      <c r="E177" s="26" t="s">
        <v>165</v>
      </c>
      <c r="F177" s="25">
        <v>2001</v>
      </c>
      <c r="G177" s="27" t="s">
        <v>68</v>
      </c>
      <c r="H177" s="25">
        <v>41</v>
      </c>
      <c r="I177" s="25">
        <v>4</v>
      </c>
      <c r="J177" s="67">
        <v>7.15</v>
      </c>
      <c r="K177" s="67">
        <v>7.15</v>
      </c>
      <c r="L177" s="67">
        <v>7.15</v>
      </c>
      <c r="M177" s="72">
        <f t="shared" si="29"/>
        <v>0</v>
      </c>
      <c r="N177" s="72">
        <f t="shared" si="30"/>
        <v>0</v>
      </c>
      <c r="O177" s="44">
        <f t="shared" si="31"/>
        <v>0</v>
      </c>
      <c r="P177" s="70"/>
      <c r="Q177" s="69"/>
      <c r="R177" s="69"/>
      <c r="S177" s="69"/>
      <c r="T177" s="70"/>
      <c r="U177" s="70"/>
      <c r="V177" s="70"/>
      <c r="W177" s="70"/>
      <c r="X177" s="50"/>
      <c r="Y177" s="50"/>
      <c r="Z177" s="50"/>
      <c r="AA177" s="50"/>
      <c r="AB177" s="69"/>
      <c r="AC177" s="69"/>
      <c r="AD177" s="69"/>
      <c r="AE177" s="69">
        <v>7</v>
      </c>
      <c r="AF177" s="69">
        <v>0</v>
      </c>
      <c r="AG177" s="69">
        <v>10</v>
      </c>
      <c r="AH177" s="69">
        <v>7</v>
      </c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48"/>
      <c r="BB177" s="45"/>
      <c r="BD177" s="31"/>
      <c r="BK177" s="22"/>
      <c r="BN177" s="22"/>
      <c r="BO177" s="22"/>
      <c r="BP177" s="46"/>
      <c r="BQ177" s="46"/>
      <c r="BR177" s="46"/>
      <c r="BS177" s="46"/>
      <c r="BT177" s="46"/>
      <c r="BU177" s="46"/>
      <c r="BV177" s="47"/>
      <c r="BW177" s="47"/>
      <c r="BX177" s="47"/>
      <c r="BY177" s="47"/>
      <c r="BZ177" s="47"/>
      <c r="CA177" s="47"/>
      <c r="CB177" s="34"/>
      <c r="CC177" s="34"/>
      <c r="CD177" s="34"/>
      <c r="CE177" s="34"/>
      <c r="CF177" s="34"/>
      <c r="CG177" s="34"/>
    </row>
    <row r="178" spans="1:85" x14ac:dyDescent="0.2">
      <c r="A178" s="36">
        <v>37172</v>
      </c>
      <c r="B178" s="25">
        <v>5</v>
      </c>
      <c r="C178" s="25" t="s">
        <v>170</v>
      </c>
      <c r="D178" s="25">
        <v>8</v>
      </c>
      <c r="E178" s="26" t="s">
        <v>165</v>
      </c>
      <c r="F178" s="25">
        <v>2001</v>
      </c>
      <c r="G178" s="27" t="s">
        <v>68</v>
      </c>
      <c r="H178" s="25">
        <v>41</v>
      </c>
      <c r="I178" s="25">
        <v>4</v>
      </c>
      <c r="J178" s="67">
        <v>8.4525000000000006</v>
      </c>
      <c r="K178" s="67">
        <v>8.4525000000000006</v>
      </c>
      <c r="L178" s="67">
        <v>8.4525000000000006</v>
      </c>
      <c r="M178" s="72">
        <f t="shared" si="29"/>
        <v>0</v>
      </c>
      <c r="N178" s="72">
        <f t="shared" si="30"/>
        <v>0</v>
      </c>
      <c r="O178" s="44">
        <f t="shared" si="31"/>
        <v>0</v>
      </c>
      <c r="P178" s="70"/>
      <c r="Q178" s="69"/>
      <c r="R178" s="69"/>
      <c r="S178" s="69"/>
      <c r="T178" s="70"/>
      <c r="U178" s="70"/>
      <c r="V178" s="70"/>
      <c r="W178" s="70"/>
      <c r="X178" s="50"/>
      <c r="Y178" s="50"/>
      <c r="Z178" s="50"/>
      <c r="AA178" s="50"/>
      <c r="AB178" s="69"/>
      <c r="AC178" s="69"/>
      <c r="AD178" s="69"/>
      <c r="AE178" s="69">
        <v>7</v>
      </c>
      <c r="AF178" s="69">
        <v>0</v>
      </c>
      <c r="AG178" s="69">
        <v>12</v>
      </c>
      <c r="AH178" s="69">
        <v>7</v>
      </c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48"/>
      <c r="BB178" s="45"/>
      <c r="BD178" s="31"/>
      <c r="BK178" s="22"/>
      <c r="BN178" s="22"/>
      <c r="BO178" s="22"/>
      <c r="BP178" s="46"/>
      <c r="BQ178" s="46"/>
      <c r="BR178" s="46"/>
      <c r="BS178" s="46"/>
      <c r="BT178" s="46"/>
      <c r="BU178" s="46"/>
      <c r="BV178" s="47"/>
      <c r="BW178" s="47"/>
      <c r="BX178" s="47"/>
      <c r="BY178" s="47"/>
      <c r="BZ178" s="47"/>
      <c r="CA178" s="47"/>
      <c r="CB178" s="34"/>
      <c r="CC178" s="34"/>
      <c r="CD178" s="34"/>
      <c r="CE178" s="34"/>
      <c r="CF178" s="34"/>
      <c r="CG178" s="34"/>
    </row>
    <row r="179" spans="1:85" x14ac:dyDescent="0.2">
      <c r="A179" s="36">
        <v>37172</v>
      </c>
      <c r="B179" s="25">
        <v>6</v>
      </c>
      <c r="C179" s="25" t="s">
        <v>170</v>
      </c>
      <c r="D179" s="25">
        <v>8</v>
      </c>
      <c r="E179" s="26" t="s">
        <v>165</v>
      </c>
      <c r="F179" s="25">
        <v>2001</v>
      </c>
      <c r="G179" s="27" t="s">
        <v>68</v>
      </c>
      <c r="H179" s="25">
        <v>41</v>
      </c>
      <c r="I179" s="25">
        <v>4</v>
      </c>
      <c r="J179" s="67">
        <v>8.5500000000000007</v>
      </c>
      <c r="K179" s="67">
        <v>8.5500000000000007</v>
      </c>
      <c r="L179" s="67">
        <v>8.5500000000000007</v>
      </c>
      <c r="M179" s="72">
        <f t="shared" si="29"/>
        <v>0</v>
      </c>
      <c r="N179" s="72">
        <f t="shared" si="30"/>
        <v>0</v>
      </c>
      <c r="O179" s="44">
        <f t="shared" si="31"/>
        <v>0</v>
      </c>
      <c r="P179" s="70"/>
      <c r="Q179" s="69"/>
      <c r="R179" s="69"/>
      <c r="S179" s="69"/>
      <c r="T179" s="70"/>
      <c r="U179" s="70"/>
      <c r="V179" s="70"/>
      <c r="W179" s="70"/>
      <c r="X179" s="50"/>
      <c r="Y179" s="50"/>
      <c r="Z179" s="50"/>
      <c r="AA179" s="50"/>
      <c r="AB179" s="69"/>
      <c r="AC179" s="69"/>
      <c r="AD179" s="69"/>
      <c r="AE179" s="69">
        <v>7</v>
      </c>
      <c r="AF179" s="69">
        <v>0</v>
      </c>
      <c r="AG179" s="69">
        <v>12</v>
      </c>
      <c r="AH179" s="69">
        <v>7</v>
      </c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48"/>
      <c r="BB179" s="45"/>
      <c r="BD179" s="31"/>
      <c r="BK179" s="22"/>
      <c r="BN179" s="22"/>
      <c r="BO179" s="22"/>
      <c r="BP179" s="46"/>
      <c r="BQ179" s="46"/>
      <c r="BR179" s="46"/>
      <c r="BS179" s="46"/>
      <c r="BT179" s="46"/>
      <c r="BU179" s="46"/>
      <c r="BV179" s="47"/>
      <c r="BW179" s="47"/>
      <c r="BX179" s="47"/>
      <c r="BY179" s="47"/>
      <c r="BZ179" s="47"/>
      <c r="CA179" s="47"/>
      <c r="CB179" s="34"/>
      <c r="CC179" s="34"/>
      <c r="CD179" s="34"/>
      <c r="CE179" s="34"/>
      <c r="CF179" s="34"/>
      <c r="CG179" s="34"/>
    </row>
    <row r="180" spans="1:85" x14ac:dyDescent="0.2">
      <c r="A180" s="36">
        <v>37172</v>
      </c>
      <c r="B180" s="25">
        <v>7</v>
      </c>
      <c r="C180" s="25" t="s">
        <v>170</v>
      </c>
      <c r="D180" s="25">
        <v>8</v>
      </c>
      <c r="E180" s="26" t="s">
        <v>165</v>
      </c>
      <c r="F180" s="25">
        <v>2001</v>
      </c>
      <c r="G180" s="27" t="s">
        <v>68</v>
      </c>
      <c r="H180" s="25">
        <v>41</v>
      </c>
      <c r="I180" s="25">
        <v>4</v>
      </c>
      <c r="J180" s="67">
        <v>14.1525</v>
      </c>
      <c r="K180" s="67">
        <v>14.1525</v>
      </c>
      <c r="L180" s="67">
        <v>14.1525</v>
      </c>
      <c r="M180" s="72">
        <f t="shared" si="29"/>
        <v>0</v>
      </c>
      <c r="N180" s="72">
        <f t="shared" si="30"/>
        <v>0</v>
      </c>
      <c r="O180" s="44">
        <f t="shared" si="31"/>
        <v>0</v>
      </c>
      <c r="P180" s="70"/>
      <c r="Q180" s="69"/>
      <c r="R180" s="69"/>
      <c r="S180" s="69"/>
      <c r="T180" s="70"/>
      <c r="U180" s="70"/>
      <c r="V180" s="70"/>
      <c r="W180" s="70"/>
      <c r="X180" s="50"/>
      <c r="Y180" s="50"/>
      <c r="Z180" s="50"/>
      <c r="AA180" s="50"/>
      <c r="AB180" s="69"/>
      <c r="AC180" s="69"/>
      <c r="AD180" s="69"/>
      <c r="AE180" s="69">
        <v>2.85</v>
      </c>
      <c r="AF180" s="69">
        <v>0</v>
      </c>
      <c r="AG180" s="69">
        <v>4</v>
      </c>
      <c r="AH180" s="69">
        <v>7</v>
      </c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48"/>
      <c r="BB180" s="45"/>
      <c r="BD180" s="31"/>
      <c r="BK180" s="22"/>
      <c r="BN180" s="22"/>
      <c r="BO180" s="22"/>
      <c r="BP180" s="46"/>
      <c r="BQ180" s="46"/>
      <c r="BR180" s="46"/>
      <c r="BS180" s="46"/>
      <c r="BT180" s="46"/>
      <c r="BU180" s="46"/>
      <c r="BV180" s="47"/>
      <c r="BW180" s="47"/>
      <c r="BX180" s="47"/>
      <c r="BY180" s="47"/>
      <c r="BZ180" s="47"/>
      <c r="CA180" s="47"/>
      <c r="CB180" s="34"/>
      <c r="CC180" s="34"/>
      <c r="CD180" s="34"/>
      <c r="CE180" s="34"/>
      <c r="CF180" s="34"/>
      <c r="CG180" s="34"/>
    </row>
    <row r="181" spans="1:85" x14ac:dyDescent="0.2">
      <c r="A181" s="36">
        <v>37172</v>
      </c>
      <c r="B181" s="25">
        <v>8</v>
      </c>
      <c r="C181" s="25" t="s">
        <v>170</v>
      </c>
      <c r="D181" s="25">
        <v>8</v>
      </c>
      <c r="E181" s="26" t="s">
        <v>165</v>
      </c>
      <c r="F181" s="25">
        <v>2001</v>
      </c>
      <c r="G181" s="27" t="s">
        <v>68</v>
      </c>
      <c r="H181" s="25">
        <v>41</v>
      </c>
      <c r="I181" s="25">
        <v>4</v>
      </c>
      <c r="J181" s="67">
        <v>12.2225</v>
      </c>
      <c r="K181" s="67">
        <v>12.2225</v>
      </c>
      <c r="L181" s="67">
        <v>12.2225</v>
      </c>
      <c r="M181" s="72">
        <f t="shared" si="29"/>
        <v>0</v>
      </c>
      <c r="N181" s="72">
        <f t="shared" si="30"/>
        <v>0</v>
      </c>
      <c r="O181" s="44">
        <f t="shared" si="31"/>
        <v>0</v>
      </c>
      <c r="P181" s="70"/>
      <c r="Q181" s="69"/>
      <c r="R181" s="69"/>
      <c r="S181" s="69"/>
      <c r="T181" s="70"/>
      <c r="U181" s="70"/>
      <c r="V181" s="70"/>
      <c r="W181" s="70"/>
      <c r="X181" s="50"/>
      <c r="Y181" s="50"/>
      <c r="Z181" s="50"/>
      <c r="AA181" s="50"/>
      <c r="AB181" s="69"/>
      <c r="AC181" s="69"/>
      <c r="AD181" s="69"/>
      <c r="AE181" s="69">
        <v>2.85</v>
      </c>
      <c r="AF181" s="69">
        <v>0</v>
      </c>
      <c r="AG181" s="69">
        <v>4</v>
      </c>
      <c r="AH181" s="69">
        <v>7</v>
      </c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48"/>
      <c r="BB181" s="45"/>
      <c r="BD181" s="31"/>
      <c r="BK181" s="22"/>
      <c r="BN181" s="22"/>
      <c r="BO181" s="22"/>
      <c r="BP181" s="46"/>
      <c r="BQ181" s="46"/>
      <c r="BR181" s="46"/>
      <c r="BS181" s="46"/>
      <c r="BT181" s="46"/>
      <c r="BU181" s="46"/>
      <c r="BV181" s="47"/>
      <c r="BW181" s="47"/>
      <c r="BX181" s="47"/>
      <c r="BY181" s="47"/>
      <c r="BZ181" s="47"/>
      <c r="CA181" s="47"/>
      <c r="CB181" s="34"/>
      <c r="CC181" s="34"/>
      <c r="CD181" s="34"/>
      <c r="CE181" s="34"/>
      <c r="CF181" s="34"/>
      <c r="CG181" s="34"/>
    </row>
    <row r="182" spans="1:85" x14ac:dyDescent="0.2">
      <c r="A182" s="36">
        <v>37172</v>
      </c>
      <c r="B182" s="25">
        <v>9</v>
      </c>
      <c r="C182" s="25" t="s">
        <v>170</v>
      </c>
      <c r="D182" s="25">
        <v>8</v>
      </c>
      <c r="E182" s="26" t="s">
        <v>165</v>
      </c>
      <c r="F182" s="25">
        <v>2001</v>
      </c>
      <c r="G182" s="27" t="s">
        <v>68</v>
      </c>
      <c r="H182" s="25">
        <v>41</v>
      </c>
      <c r="I182" s="25">
        <v>4</v>
      </c>
      <c r="J182" s="67">
        <v>7.2925000000000004</v>
      </c>
      <c r="K182" s="67">
        <v>7.2925000000000004</v>
      </c>
      <c r="L182" s="67">
        <v>7.2925000000000004</v>
      </c>
      <c r="M182" s="72">
        <f t="shared" si="29"/>
        <v>0</v>
      </c>
      <c r="N182" s="72">
        <f t="shared" si="30"/>
        <v>0</v>
      </c>
      <c r="O182" s="44">
        <f t="shared" si="31"/>
        <v>0</v>
      </c>
      <c r="P182" s="70"/>
      <c r="Q182" s="69"/>
      <c r="R182" s="69"/>
      <c r="S182" s="69"/>
      <c r="T182" s="70"/>
      <c r="U182" s="70"/>
      <c r="V182" s="70"/>
      <c r="W182" s="70"/>
      <c r="X182" s="50"/>
      <c r="Y182" s="50"/>
      <c r="Z182" s="50"/>
      <c r="AA182" s="50"/>
      <c r="AB182" s="69"/>
      <c r="AC182" s="69"/>
      <c r="AD182" s="69"/>
      <c r="AE182" s="69">
        <v>2.85</v>
      </c>
      <c r="AF182" s="69">
        <v>0</v>
      </c>
      <c r="AG182" s="69">
        <v>3.99</v>
      </c>
      <c r="AH182" s="69">
        <v>7</v>
      </c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48"/>
      <c r="BB182" s="45"/>
      <c r="BD182" s="31"/>
      <c r="BK182" s="22"/>
      <c r="BN182" s="22"/>
      <c r="BO182" s="22"/>
      <c r="BP182" s="46"/>
      <c r="BQ182" s="46"/>
      <c r="BR182" s="46"/>
      <c r="BS182" s="46"/>
      <c r="BT182" s="46"/>
      <c r="BU182" s="46"/>
      <c r="BV182" s="47"/>
      <c r="BW182" s="47"/>
      <c r="BX182" s="47"/>
      <c r="BY182" s="47"/>
      <c r="BZ182" s="47"/>
      <c r="CA182" s="47"/>
      <c r="CB182" s="34"/>
      <c r="CC182" s="34"/>
      <c r="CD182" s="34"/>
      <c r="CE182" s="34"/>
      <c r="CF182" s="34"/>
      <c r="CG182" s="34"/>
    </row>
    <row r="183" spans="1:85" x14ac:dyDescent="0.2">
      <c r="A183" s="36">
        <v>37172</v>
      </c>
      <c r="B183" s="25">
        <v>10</v>
      </c>
      <c r="C183" s="25" t="s">
        <v>170</v>
      </c>
      <c r="D183" s="25">
        <v>8</v>
      </c>
      <c r="E183" s="26" t="s">
        <v>165</v>
      </c>
      <c r="F183" s="25">
        <v>2001</v>
      </c>
      <c r="G183" s="27" t="s">
        <v>68</v>
      </c>
      <c r="H183" s="25">
        <v>41</v>
      </c>
      <c r="I183" s="25">
        <v>4</v>
      </c>
      <c r="J183" s="67">
        <v>1.8325</v>
      </c>
      <c r="K183" s="67">
        <v>1.8325</v>
      </c>
      <c r="L183" s="67">
        <v>1.8325</v>
      </c>
      <c r="M183" s="72">
        <f t="shared" si="29"/>
        <v>0</v>
      </c>
      <c r="N183" s="72">
        <f t="shared" si="30"/>
        <v>0</v>
      </c>
      <c r="O183" s="44">
        <f t="shared" si="31"/>
        <v>0</v>
      </c>
      <c r="P183" s="70"/>
      <c r="Q183" s="69"/>
      <c r="R183" s="69"/>
      <c r="S183" s="69"/>
      <c r="T183" s="70"/>
      <c r="U183" s="70"/>
      <c r="V183" s="70"/>
      <c r="W183" s="70"/>
      <c r="X183" s="50"/>
      <c r="Y183" s="50"/>
      <c r="Z183" s="50"/>
      <c r="AA183" s="50"/>
      <c r="AB183" s="69"/>
      <c r="AC183" s="69"/>
      <c r="AD183" s="69"/>
      <c r="AE183" s="69">
        <v>2.85</v>
      </c>
      <c r="AF183" s="69">
        <v>0</v>
      </c>
      <c r="AG183" s="69">
        <v>4.99</v>
      </c>
      <c r="AH183" s="69">
        <v>7</v>
      </c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48"/>
      <c r="BB183" s="45"/>
      <c r="BD183" s="31"/>
      <c r="BK183" s="22"/>
      <c r="BN183" s="22"/>
      <c r="BO183" s="22"/>
      <c r="BP183" s="46"/>
      <c r="BQ183" s="46"/>
      <c r="BR183" s="46"/>
      <c r="BS183" s="46"/>
      <c r="BT183" s="46"/>
      <c r="BU183" s="46"/>
      <c r="BV183" s="47"/>
      <c r="BW183" s="47"/>
      <c r="BX183" s="47"/>
      <c r="BY183" s="47"/>
      <c r="BZ183" s="47"/>
      <c r="CA183" s="47"/>
      <c r="CB183" s="34"/>
      <c r="CC183" s="34"/>
      <c r="CD183" s="34"/>
      <c r="CE183" s="34"/>
      <c r="CF183" s="34"/>
      <c r="CG183" s="34"/>
    </row>
    <row r="184" spans="1:85" x14ac:dyDescent="0.2">
      <c r="A184" s="36">
        <v>37172</v>
      </c>
      <c r="B184" s="25">
        <v>11</v>
      </c>
      <c r="C184" s="25" t="s">
        <v>170</v>
      </c>
      <c r="D184" s="25">
        <v>8</v>
      </c>
      <c r="E184" s="26" t="s">
        <v>165</v>
      </c>
      <c r="F184" s="25">
        <v>2001</v>
      </c>
      <c r="G184" s="27" t="s">
        <v>68</v>
      </c>
      <c r="H184" s="25">
        <v>41</v>
      </c>
      <c r="I184" s="25">
        <v>4</v>
      </c>
      <c r="J184" s="67">
        <v>4.9000000000000004</v>
      </c>
      <c r="K184" s="67">
        <v>4.9000000000000004</v>
      </c>
      <c r="L184" s="67">
        <v>4.9000000000000004</v>
      </c>
      <c r="M184" s="72">
        <f t="shared" si="29"/>
        <v>0</v>
      </c>
      <c r="N184" s="72">
        <f t="shared" si="30"/>
        <v>0</v>
      </c>
      <c r="O184" s="44">
        <f t="shared" si="31"/>
        <v>0</v>
      </c>
      <c r="P184" s="70"/>
      <c r="Q184" s="69"/>
      <c r="R184" s="69"/>
      <c r="S184" s="69"/>
      <c r="T184" s="70"/>
      <c r="U184" s="70"/>
      <c r="V184" s="70"/>
      <c r="W184" s="70"/>
      <c r="X184" s="50"/>
      <c r="Y184" s="50"/>
      <c r="Z184" s="50"/>
      <c r="AA184" s="50"/>
      <c r="AB184" s="69"/>
      <c r="AC184" s="69"/>
      <c r="AD184" s="69"/>
      <c r="AE184" s="69">
        <v>2.85</v>
      </c>
      <c r="AF184" s="69">
        <v>0</v>
      </c>
      <c r="AG184" s="69">
        <v>6</v>
      </c>
      <c r="AH184" s="69">
        <v>7</v>
      </c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48"/>
      <c r="BB184" s="45"/>
      <c r="BD184" s="31"/>
      <c r="BK184" s="22"/>
      <c r="BN184" s="22"/>
      <c r="BO184" s="22"/>
      <c r="BP184" s="46"/>
      <c r="BQ184" s="46"/>
      <c r="BR184" s="46"/>
      <c r="BS184" s="46"/>
      <c r="BT184" s="46"/>
      <c r="BU184" s="46"/>
      <c r="BV184" s="47"/>
      <c r="BW184" s="47"/>
      <c r="BX184" s="47"/>
      <c r="BY184" s="47"/>
      <c r="BZ184" s="47"/>
      <c r="CA184" s="47"/>
      <c r="CB184" s="34"/>
      <c r="CC184" s="34"/>
      <c r="CD184" s="34"/>
      <c r="CE184" s="34"/>
      <c r="CF184" s="34"/>
      <c r="CG184" s="34"/>
    </row>
    <row r="185" spans="1:85" x14ac:dyDescent="0.2">
      <c r="A185" s="36">
        <v>37172</v>
      </c>
      <c r="B185" s="25">
        <v>12</v>
      </c>
      <c r="C185" s="25" t="s">
        <v>170</v>
      </c>
      <c r="D185" s="25">
        <v>8</v>
      </c>
      <c r="E185" s="26" t="s">
        <v>165</v>
      </c>
      <c r="F185" s="25">
        <v>2001</v>
      </c>
      <c r="G185" s="27" t="s">
        <v>68</v>
      </c>
      <c r="H185" s="25">
        <v>41</v>
      </c>
      <c r="I185" s="25">
        <v>4</v>
      </c>
      <c r="J185" s="67">
        <v>9.8000000000000007</v>
      </c>
      <c r="K185" s="67">
        <v>9.8000000000000007</v>
      </c>
      <c r="L185" s="67">
        <v>9.8000000000000007</v>
      </c>
      <c r="M185" s="72">
        <f t="shared" si="29"/>
        <v>0</v>
      </c>
      <c r="N185" s="72">
        <f t="shared" si="30"/>
        <v>0</v>
      </c>
      <c r="O185" s="44">
        <f t="shared" si="31"/>
        <v>0</v>
      </c>
      <c r="P185" s="70"/>
      <c r="Q185" s="69"/>
      <c r="R185" s="69"/>
      <c r="S185" s="69"/>
      <c r="T185" s="70"/>
      <c r="U185" s="70"/>
      <c r="V185" s="70"/>
      <c r="W185" s="70"/>
      <c r="X185" s="50"/>
      <c r="Y185" s="50"/>
      <c r="Z185" s="50"/>
      <c r="AA185" s="50"/>
      <c r="AB185" s="69"/>
      <c r="AC185" s="69"/>
      <c r="AD185" s="69"/>
      <c r="AE185" s="69">
        <v>2.85</v>
      </c>
      <c r="AF185" s="69">
        <v>0</v>
      </c>
      <c r="AG185" s="69">
        <v>6</v>
      </c>
      <c r="AH185" s="69">
        <v>7</v>
      </c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48"/>
      <c r="BB185" s="45"/>
      <c r="BD185" s="31"/>
      <c r="BK185" s="22"/>
      <c r="BN185" s="22"/>
      <c r="BO185" s="22"/>
      <c r="BP185" s="46"/>
      <c r="BQ185" s="46"/>
      <c r="BR185" s="46"/>
      <c r="BS185" s="46"/>
      <c r="BT185" s="46"/>
      <c r="BU185" s="46"/>
      <c r="BV185" s="47"/>
      <c r="BW185" s="47"/>
      <c r="BX185" s="47"/>
      <c r="BY185" s="47"/>
      <c r="BZ185" s="47"/>
      <c r="CA185" s="47"/>
      <c r="CB185" s="34"/>
      <c r="CC185" s="34"/>
      <c r="CD185" s="34"/>
      <c r="CE185" s="34"/>
      <c r="CF185" s="34"/>
      <c r="CG185" s="34"/>
    </row>
    <row r="186" spans="1:85" x14ac:dyDescent="0.2">
      <c r="A186" s="36">
        <v>37172</v>
      </c>
      <c r="B186" s="25">
        <v>13</v>
      </c>
      <c r="C186" s="25" t="s">
        <v>170</v>
      </c>
      <c r="D186" s="25">
        <v>8</v>
      </c>
      <c r="E186" s="26" t="s">
        <v>165</v>
      </c>
      <c r="F186" s="25">
        <v>2001</v>
      </c>
      <c r="G186" s="27" t="s">
        <v>68</v>
      </c>
      <c r="H186" s="25">
        <v>41</v>
      </c>
      <c r="I186" s="25">
        <v>4</v>
      </c>
      <c r="J186" s="67">
        <v>9.89</v>
      </c>
      <c r="K186" s="67">
        <v>9.89</v>
      </c>
      <c r="L186" s="67">
        <v>9.89</v>
      </c>
      <c r="M186" s="72">
        <f t="shared" si="29"/>
        <v>0</v>
      </c>
      <c r="N186" s="72">
        <f t="shared" si="30"/>
        <v>0</v>
      </c>
      <c r="O186" s="44">
        <f t="shared" si="31"/>
        <v>0</v>
      </c>
      <c r="P186" s="70"/>
      <c r="Q186" s="69"/>
      <c r="R186" s="69"/>
      <c r="S186" s="69"/>
      <c r="T186" s="70"/>
      <c r="U186" s="70"/>
      <c r="V186" s="70"/>
      <c r="W186" s="70"/>
      <c r="X186" s="50"/>
      <c r="Y186" s="50"/>
      <c r="Z186" s="50"/>
      <c r="AA186" s="50"/>
      <c r="AB186" s="69"/>
      <c r="AC186" s="69"/>
      <c r="AD186" s="69"/>
      <c r="AE186" s="69">
        <v>2.85</v>
      </c>
      <c r="AF186" s="69">
        <v>0</v>
      </c>
      <c r="AG186" s="69">
        <v>6.75</v>
      </c>
      <c r="AH186" s="69">
        <v>7</v>
      </c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48"/>
      <c r="BB186" s="45"/>
      <c r="BD186" s="31"/>
      <c r="BK186" s="22"/>
      <c r="BN186" s="22"/>
      <c r="BO186" s="22"/>
      <c r="BP186" s="46"/>
      <c r="BQ186" s="46"/>
      <c r="BR186" s="46"/>
      <c r="BS186" s="46"/>
      <c r="BT186" s="46"/>
      <c r="BU186" s="46"/>
      <c r="BV186" s="47"/>
      <c r="BW186" s="47"/>
      <c r="BX186" s="47"/>
      <c r="BY186" s="47"/>
      <c r="BZ186" s="47"/>
      <c r="CA186" s="47"/>
      <c r="CB186" s="34"/>
      <c r="CC186" s="34"/>
      <c r="CD186" s="34"/>
      <c r="CE186" s="34"/>
      <c r="CF186" s="34"/>
      <c r="CG186" s="34"/>
    </row>
    <row r="187" spans="1:85" x14ac:dyDescent="0.2">
      <c r="A187" s="36">
        <v>37172</v>
      </c>
      <c r="B187" s="25">
        <v>14</v>
      </c>
      <c r="C187" s="25" t="s">
        <v>170</v>
      </c>
      <c r="D187" s="25">
        <v>8</v>
      </c>
      <c r="E187" s="26" t="s">
        <v>165</v>
      </c>
      <c r="F187" s="25">
        <v>2001</v>
      </c>
      <c r="G187" s="27" t="s">
        <v>68</v>
      </c>
      <c r="H187" s="25">
        <v>41</v>
      </c>
      <c r="I187" s="25">
        <v>4</v>
      </c>
      <c r="J187" s="67">
        <v>9.2050000000000001</v>
      </c>
      <c r="K187" s="67">
        <v>9.2050000000000001</v>
      </c>
      <c r="L187" s="67">
        <v>9.2050000000000001</v>
      </c>
      <c r="M187" s="72">
        <f t="shared" si="29"/>
        <v>0</v>
      </c>
      <c r="N187" s="72">
        <f t="shared" si="30"/>
        <v>0</v>
      </c>
      <c r="O187" s="44">
        <f t="shared" si="31"/>
        <v>0</v>
      </c>
      <c r="P187" s="70"/>
      <c r="Q187" s="69"/>
      <c r="R187" s="69"/>
      <c r="S187" s="69"/>
      <c r="T187" s="70"/>
      <c r="U187" s="70"/>
      <c r="V187" s="70"/>
      <c r="W187" s="70"/>
      <c r="X187" s="50"/>
      <c r="Y187" s="50"/>
      <c r="Z187" s="50"/>
      <c r="AA187" s="50"/>
      <c r="AB187" s="69"/>
      <c r="AC187" s="69"/>
      <c r="AD187" s="69"/>
      <c r="AE187" s="69">
        <v>2.85</v>
      </c>
      <c r="AF187" s="69">
        <v>0</v>
      </c>
      <c r="AG187" s="69">
        <v>6.75</v>
      </c>
      <c r="AH187" s="69">
        <v>7</v>
      </c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48"/>
      <c r="BB187" s="45"/>
      <c r="BD187" s="31"/>
      <c r="BK187" s="22"/>
      <c r="BN187" s="22"/>
      <c r="BO187" s="22"/>
      <c r="BP187" s="46"/>
      <c r="BQ187" s="46"/>
      <c r="BR187" s="46"/>
      <c r="BS187" s="46"/>
      <c r="BT187" s="46"/>
      <c r="BU187" s="46"/>
      <c r="BV187" s="47"/>
      <c r="BW187" s="47"/>
      <c r="BX187" s="47"/>
      <c r="BY187" s="47"/>
      <c r="BZ187" s="47"/>
      <c r="CA187" s="47"/>
      <c r="CB187" s="34"/>
      <c r="CC187" s="34"/>
      <c r="CD187" s="34"/>
      <c r="CE187" s="34"/>
      <c r="CF187" s="34"/>
      <c r="CG187" s="34"/>
    </row>
    <row r="188" spans="1:85" x14ac:dyDescent="0.2">
      <c r="A188" s="36">
        <v>37172</v>
      </c>
      <c r="B188" s="25">
        <v>15</v>
      </c>
      <c r="C188" s="25" t="s">
        <v>170</v>
      </c>
      <c r="D188" s="25">
        <v>8</v>
      </c>
      <c r="E188" s="26" t="s">
        <v>165</v>
      </c>
      <c r="F188" s="25">
        <v>2001</v>
      </c>
      <c r="G188" s="27" t="s">
        <v>68</v>
      </c>
      <c r="H188" s="25">
        <v>41</v>
      </c>
      <c r="I188" s="25">
        <v>4</v>
      </c>
      <c r="J188" s="67">
        <v>4.08</v>
      </c>
      <c r="K188" s="67">
        <v>4.08</v>
      </c>
      <c r="L188" s="67">
        <v>4.08</v>
      </c>
      <c r="M188" s="72">
        <f t="shared" si="29"/>
        <v>0</v>
      </c>
      <c r="N188" s="72">
        <f t="shared" si="30"/>
        <v>0</v>
      </c>
      <c r="O188" s="44">
        <f t="shared" si="31"/>
        <v>0</v>
      </c>
      <c r="P188" s="70"/>
      <c r="Q188" s="69"/>
      <c r="R188" s="69"/>
      <c r="S188" s="69"/>
      <c r="T188" s="70"/>
      <c r="U188" s="70"/>
      <c r="V188" s="70"/>
      <c r="W188" s="70"/>
      <c r="X188" s="50"/>
      <c r="Y188" s="50"/>
      <c r="Z188" s="50"/>
      <c r="AA188" s="50"/>
      <c r="AB188" s="69"/>
      <c r="AC188" s="69"/>
      <c r="AD188" s="69"/>
      <c r="AE188" s="69">
        <v>2.85</v>
      </c>
      <c r="AF188" s="69">
        <v>0</v>
      </c>
      <c r="AG188" s="69">
        <v>8</v>
      </c>
      <c r="AH188" s="69">
        <v>7</v>
      </c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48"/>
      <c r="BB188" s="45"/>
      <c r="BD188" s="31"/>
      <c r="BK188" s="22"/>
      <c r="BN188" s="22"/>
      <c r="BO188" s="22"/>
      <c r="BP188" s="46"/>
      <c r="BQ188" s="46"/>
      <c r="BR188" s="46"/>
      <c r="BS188" s="46"/>
      <c r="BT188" s="46"/>
      <c r="BU188" s="46"/>
      <c r="BV188" s="47"/>
      <c r="BW188" s="47"/>
      <c r="BX188" s="47"/>
      <c r="BY188" s="47"/>
      <c r="BZ188" s="47"/>
      <c r="CA188" s="47"/>
      <c r="CB188" s="34"/>
      <c r="CC188" s="34"/>
      <c r="CD188" s="34"/>
      <c r="CE188" s="34"/>
      <c r="CF188" s="34"/>
      <c r="CG188" s="34"/>
    </row>
    <row r="189" spans="1:85" x14ac:dyDescent="0.2">
      <c r="A189" s="36">
        <v>37172</v>
      </c>
      <c r="B189" s="25">
        <v>16</v>
      </c>
      <c r="C189" s="25" t="s">
        <v>170</v>
      </c>
      <c r="D189" s="25">
        <v>8</v>
      </c>
      <c r="E189" s="26" t="s">
        <v>165</v>
      </c>
      <c r="F189" s="25">
        <v>2001</v>
      </c>
      <c r="G189" s="27" t="s">
        <v>68</v>
      </c>
      <c r="H189" s="25">
        <v>41</v>
      </c>
      <c r="I189" s="25">
        <v>4</v>
      </c>
      <c r="J189" s="67">
        <v>-0.28749999999999998</v>
      </c>
      <c r="K189" s="67">
        <v>-0.28749999999999998</v>
      </c>
      <c r="L189" s="67">
        <v>-0.28749999999999998</v>
      </c>
      <c r="M189" s="72">
        <f t="shared" si="29"/>
        <v>0</v>
      </c>
      <c r="N189" s="72">
        <f t="shared" si="30"/>
        <v>0</v>
      </c>
      <c r="O189" s="44">
        <f t="shared" si="31"/>
        <v>0</v>
      </c>
      <c r="P189" s="70"/>
      <c r="Q189" s="69"/>
      <c r="R189" s="69"/>
      <c r="S189" s="69"/>
      <c r="T189" s="70"/>
      <c r="U189" s="70"/>
      <c r="V189" s="70"/>
      <c r="W189" s="70"/>
      <c r="X189" s="50"/>
      <c r="Y189" s="50"/>
      <c r="Z189" s="50"/>
      <c r="AA189" s="50"/>
      <c r="AB189" s="69"/>
      <c r="AC189" s="69"/>
      <c r="AD189" s="69"/>
      <c r="AE189" s="69">
        <v>2.85</v>
      </c>
      <c r="AF189" s="69">
        <v>0</v>
      </c>
      <c r="AG189" s="69">
        <v>6.75</v>
      </c>
      <c r="AH189" s="69">
        <v>7</v>
      </c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48"/>
      <c r="BB189" s="45"/>
      <c r="BD189" s="31"/>
      <c r="BK189" s="22"/>
      <c r="BN189" s="22"/>
      <c r="BO189" s="22"/>
      <c r="BP189" s="46"/>
      <c r="BQ189" s="46"/>
      <c r="BR189" s="46"/>
      <c r="BS189" s="46"/>
      <c r="BT189" s="46"/>
      <c r="BU189" s="46"/>
      <c r="BV189" s="47"/>
      <c r="BW189" s="47"/>
      <c r="BX189" s="47"/>
      <c r="BY189" s="47"/>
      <c r="BZ189" s="47"/>
      <c r="CA189" s="47"/>
      <c r="CB189" s="34"/>
      <c r="CC189" s="34"/>
      <c r="CD189" s="34"/>
      <c r="CE189" s="34"/>
      <c r="CF189" s="34"/>
      <c r="CG189" s="34"/>
    </row>
    <row r="190" spans="1:85" x14ac:dyDescent="0.2">
      <c r="A190" s="36">
        <v>37172</v>
      </c>
      <c r="B190" s="25">
        <v>17</v>
      </c>
      <c r="C190" s="25" t="s">
        <v>170</v>
      </c>
      <c r="D190" s="25">
        <v>8</v>
      </c>
      <c r="E190" s="26" t="s">
        <v>165</v>
      </c>
      <c r="F190" s="25">
        <v>2001</v>
      </c>
      <c r="G190" s="27" t="s">
        <v>68</v>
      </c>
      <c r="H190" s="25">
        <v>41</v>
      </c>
      <c r="I190" s="25">
        <v>4</v>
      </c>
      <c r="J190" s="67">
        <v>5.875</v>
      </c>
      <c r="K190" s="67">
        <v>5.875</v>
      </c>
      <c r="L190" s="67">
        <v>5.875</v>
      </c>
      <c r="M190" s="72">
        <f t="shared" si="29"/>
        <v>0</v>
      </c>
      <c r="N190" s="72">
        <f t="shared" si="30"/>
        <v>0</v>
      </c>
      <c r="O190" s="44">
        <f t="shared" si="31"/>
        <v>0</v>
      </c>
      <c r="P190" s="70"/>
      <c r="Q190" s="69"/>
      <c r="R190" s="69"/>
      <c r="S190" s="69"/>
      <c r="T190" s="70"/>
      <c r="U190" s="70"/>
      <c r="V190" s="70"/>
      <c r="W190" s="70"/>
      <c r="X190" s="50"/>
      <c r="Y190" s="50"/>
      <c r="Z190" s="50"/>
      <c r="AA190" s="50"/>
      <c r="AB190" s="69"/>
      <c r="AC190" s="69"/>
      <c r="AD190" s="69"/>
      <c r="AE190" s="69">
        <v>2.85</v>
      </c>
      <c r="AF190" s="69">
        <v>0</v>
      </c>
      <c r="AG190" s="69">
        <v>6.75</v>
      </c>
      <c r="AH190" s="69">
        <v>9.0299999999999994</v>
      </c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48"/>
      <c r="BB190" s="45"/>
      <c r="BD190" s="31"/>
      <c r="BK190" s="22"/>
      <c r="BN190" s="22"/>
      <c r="BO190" s="22"/>
      <c r="BP190" s="46"/>
      <c r="BQ190" s="46"/>
      <c r="BR190" s="46"/>
      <c r="BS190" s="46"/>
      <c r="BT190" s="46"/>
      <c r="BU190" s="46"/>
      <c r="BV190" s="47"/>
      <c r="BW190" s="47"/>
      <c r="BX190" s="47"/>
      <c r="BY190" s="47"/>
      <c r="BZ190" s="47"/>
      <c r="CA190" s="47"/>
      <c r="CB190" s="34"/>
      <c r="CC190" s="34"/>
      <c r="CD190" s="34"/>
      <c r="CE190" s="34"/>
      <c r="CF190" s="34"/>
      <c r="CG190" s="34"/>
    </row>
    <row r="191" spans="1:85" x14ac:dyDescent="0.2">
      <c r="A191" s="36">
        <v>37172</v>
      </c>
      <c r="B191" s="25">
        <v>18</v>
      </c>
      <c r="C191" s="25" t="s">
        <v>170</v>
      </c>
      <c r="D191" s="25">
        <v>8</v>
      </c>
      <c r="E191" s="26" t="s">
        <v>165</v>
      </c>
      <c r="F191" s="25">
        <v>2001</v>
      </c>
      <c r="G191" s="27" t="s">
        <v>68</v>
      </c>
      <c r="H191" s="25">
        <v>41</v>
      </c>
      <c r="I191" s="25">
        <v>4</v>
      </c>
      <c r="J191" s="67">
        <v>9.5749999999999993</v>
      </c>
      <c r="K191" s="67">
        <v>9.5749999999999993</v>
      </c>
      <c r="L191" s="67">
        <v>9.5749999999999993</v>
      </c>
      <c r="M191" s="72">
        <f t="shared" si="29"/>
        <v>0</v>
      </c>
      <c r="N191" s="72">
        <f t="shared" si="30"/>
        <v>0</v>
      </c>
      <c r="O191" s="44">
        <f t="shared" si="31"/>
        <v>0</v>
      </c>
      <c r="P191" s="70"/>
      <c r="Q191" s="69"/>
      <c r="R191" s="69"/>
      <c r="S191" s="69"/>
      <c r="T191" s="70"/>
      <c r="U191" s="70"/>
      <c r="V191" s="70"/>
      <c r="W191" s="70"/>
      <c r="X191" s="50"/>
      <c r="Y191" s="50"/>
      <c r="Z191" s="50"/>
      <c r="AA191" s="50"/>
      <c r="AB191" s="69"/>
      <c r="AC191" s="69"/>
      <c r="AD191" s="69"/>
      <c r="AE191" s="69">
        <v>2.85</v>
      </c>
      <c r="AF191" s="69">
        <v>0</v>
      </c>
      <c r="AG191" s="69">
        <v>6.75</v>
      </c>
      <c r="AH191" s="69">
        <v>7</v>
      </c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48"/>
      <c r="BB191" s="45"/>
      <c r="BD191" s="31"/>
      <c r="BK191" s="22"/>
      <c r="BN191" s="22"/>
      <c r="BO191" s="22"/>
      <c r="BP191" s="46"/>
      <c r="BQ191" s="46"/>
      <c r="BR191" s="46"/>
      <c r="BS191" s="46"/>
      <c r="BT191" s="46"/>
      <c r="BU191" s="46"/>
      <c r="BV191" s="47"/>
      <c r="BW191" s="47"/>
      <c r="BX191" s="47"/>
      <c r="BY191" s="47"/>
      <c r="BZ191" s="47"/>
      <c r="CA191" s="47"/>
      <c r="CB191" s="34"/>
      <c r="CC191" s="34"/>
      <c r="CD191" s="34"/>
      <c r="CE191" s="34"/>
      <c r="CF191" s="34"/>
      <c r="CG191" s="34"/>
    </row>
    <row r="192" spans="1:85" x14ac:dyDescent="0.2">
      <c r="A192" s="36">
        <v>37172</v>
      </c>
      <c r="B192" s="25">
        <v>19</v>
      </c>
      <c r="C192" s="25" t="s">
        <v>170</v>
      </c>
      <c r="D192" s="25">
        <v>8</v>
      </c>
      <c r="E192" s="26" t="s">
        <v>165</v>
      </c>
      <c r="F192" s="25">
        <v>2001</v>
      </c>
      <c r="G192" s="27" t="s">
        <v>68</v>
      </c>
      <c r="H192" s="25">
        <v>41</v>
      </c>
      <c r="I192" s="25">
        <v>4</v>
      </c>
      <c r="J192" s="67">
        <v>11.6225</v>
      </c>
      <c r="K192" s="67">
        <v>11.6225</v>
      </c>
      <c r="L192" s="67">
        <v>11.6225</v>
      </c>
      <c r="M192" s="72">
        <f t="shared" si="29"/>
        <v>0</v>
      </c>
      <c r="N192" s="72">
        <f t="shared" si="30"/>
        <v>0</v>
      </c>
      <c r="O192" s="44">
        <f t="shared" si="31"/>
        <v>0</v>
      </c>
      <c r="P192" s="70"/>
      <c r="Q192" s="69"/>
      <c r="R192" s="69"/>
      <c r="S192" s="69"/>
      <c r="T192" s="70"/>
      <c r="U192" s="70"/>
      <c r="V192" s="70"/>
      <c r="W192" s="70"/>
      <c r="X192" s="50"/>
      <c r="Y192" s="50"/>
      <c r="Z192" s="50"/>
      <c r="AA192" s="50"/>
      <c r="AB192" s="69"/>
      <c r="AC192" s="69"/>
      <c r="AD192" s="69"/>
      <c r="AE192" s="69">
        <v>2.85</v>
      </c>
      <c r="AF192" s="69">
        <v>0</v>
      </c>
      <c r="AG192" s="69">
        <v>6.75</v>
      </c>
      <c r="AH192" s="69">
        <v>7</v>
      </c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48"/>
      <c r="BB192" s="45"/>
      <c r="BD192" s="31"/>
      <c r="BK192" s="22"/>
      <c r="BN192" s="22"/>
      <c r="BO192" s="22"/>
      <c r="BP192" s="46"/>
      <c r="BQ192" s="46"/>
      <c r="BR192" s="46"/>
      <c r="BS192" s="46"/>
      <c r="BT192" s="46"/>
      <c r="BU192" s="46"/>
      <c r="BV192" s="47"/>
      <c r="BW192" s="47"/>
      <c r="BX192" s="47"/>
      <c r="BY192" s="47"/>
      <c r="BZ192" s="47"/>
      <c r="CA192" s="47"/>
      <c r="CB192" s="34"/>
      <c r="CC192" s="34"/>
      <c r="CD192" s="34"/>
      <c r="CE192" s="34"/>
      <c r="CF192" s="34"/>
      <c r="CG192" s="34"/>
    </row>
    <row r="193" spans="1:85" x14ac:dyDescent="0.2">
      <c r="A193" s="36">
        <v>37172</v>
      </c>
      <c r="B193" s="25">
        <v>20</v>
      </c>
      <c r="C193" s="25" t="s">
        <v>170</v>
      </c>
      <c r="D193" s="25">
        <v>8</v>
      </c>
      <c r="E193" s="26" t="s">
        <v>165</v>
      </c>
      <c r="F193" s="25">
        <v>2001</v>
      </c>
      <c r="G193" s="27" t="s">
        <v>68</v>
      </c>
      <c r="H193" s="25">
        <v>41</v>
      </c>
      <c r="I193" s="25">
        <v>4</v>
      </c>
      <c r="J193" s="67">
        <v>15.8575</v>
      </c>
      <c r="K193" s="67">
        <v>15.8575</v>
      </c>
      <c r="L193" s="67">
        <v>15.8575</v>
      </c>
      <c r="M193" s="72">
        <f t="shared" si="29"/>
        <v>0</v>
      </c>
      <c r="N193" s="72">
        <f t="shared" si="30"/>
        <v>0</v>
      </c>
      <c r="O193" s="44">
        <f t="shared" si="31"/>
        <v>0</v>
      </c>
      <c r="P193" s="70"/>
      <c r="Q193" s="69"/>
      <c r="R193" s="69"/>
      <c r="S193" s="69"/>
      <c r="T193" s="70"/>
      <c r="U193" s="70"/>
      <c r="V193" s="70"/>
      <c r="W193" s="70"/>
      <c r="X193" s="50"/>
      <c r="Y193" s="50"/>
      <c r="Z193" s="50"/>
      <c r="AA193" s="50"/>
      <c r="AB193" s="69"/>
      <c r="AC193" s="69"/>
      <c r="AD193" s="69"/>
      <c r="AE193" s="69">
        <v>2.85</v>
      </c>
      <c r="AF193" s="69">
        <v>0</v>
      </c>
      <c r="AG193" s="69">
        <v>6.75</v>
      </c>
      <c r="AH193" s="69">
        <v>7</v>
      </c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48"/>
      <c r="BB193" s="45"/>
      <c r="BD193" s="31"/>
      <c r="BK193" s="22"/>
      <c r="BN193" s="22"/>
      <c r="BO193" s="22"/>
      <c r="BP193" s="46"/>
      <c r="BQ193" s="46"/>
      <c r="BR193" s="46"/>
      <c r="BS193" s="46"/>
      <c r="BT193" s="46"/>
      <c r="BU193" s="46"/>
      <c r="BV193" s="47"/>
      <c r="BW193" s="47"/>
      <c r="BX193" s="47"/>
      <c r="BY193" s="47"/>
      <c r="BZ193" s="47"/>
      <c r="CA193" s="47"/>
      <c r="CB193" s="34"/>
      <c r="CC193" s="34"/>
      <c r="CD193" s="34"/>
      <c r="CE193" s="34"/>
      <c r="CF193" s="34"/>
      <c r="CG193" s="34"/>
    </row>
    <row r="194" spans="1:85" x14ac:dyDescent="0.2">
      <c r="A194" s="36">
        <v>37172</v>
      </c>
      <c r="B194" s="25">
        <v>21</v>
      </c>
      <c r="C194" s="25" t="s">
        <v>170</v>
      </c>
      <c r="D194" s="25">
        <v>8</v>
      </c>
      <c r="E194" s="26" t="s">
        <v>165</v>
      </c>
      <c r="F194" s="25">
        <v>2001</v>
      </c>
      <c r="G194" s="27" t="s">
        <v>68</v>
      </c>
      <c r="H194" s="25">
        <v>41</v>
      </c>
      <c r="I194" s="25">
        <v>4</v>
      </c>
      <c r="J194" s="67">
        <v>23.202500000000001</v>
      </c>
      <c r="K194" s="67">
        <v>23.202500000000001</v>
      </c>
      <c r="L194" s="67">
        <v>23.202500000000001</v>
      </c>
      <c r="M194" s="72">
        <f t="shared" si="29"/>
        <v>0</v>
      </c>
      <c r="N194" s="72">
        <f t="shared" si="30"/>
        <v>0</v>
      </c>
      <c r="O194" s="44">
        <f t="shared" si="31"/>
        <v>0</v>
      </c>
      <c r="P194" s="70"/>
      <c r="Q194" s="69"/>
      <c r="R194" s="69"/>
      <c r="S194" s="69"/>
      <c r="T194" s="70"/>
      <c r="U194" s="70"/>
      <c r="V194" s="70"/>
      <c r="W194" s="70"/>
      <c r="X194" s="50"/>
      <c r="Y194" s="50"/>
      <c r="Z194" s="50"/>
      <c r="AA194" s="50"/>
      <c r="AB194" s="69"/>
      <c r="AC194" s="69"/>
      <c r="AD194" s="69"/>
      <c r="AE194" s="69">
        <v>3.99</v>
      </c>
      <c r="AF194" s="69">
        <v>0</v>
      </c>
      <c r="AG194" s="69">
        <v>7</v>
      </c>
      <c r="AH194" s="69">
        <v>8</v>
      </c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48"/>
      <c r="BB194" s="45"/>
      <c r="BD194" s="31"/>
      <c r="BK194" s="22"/>
      <c r="BN194" s="22"/>
      <c r="BO194" s="22"/>
      <c r="BP194" s="46"/>
      <c r="BQ194" s="46"/>
      <c r="BR194" s="46"/>
      <c r="BS194" s="46"/>
      <c r="BT194" s="46"/>
      <c r="BU194" s="46"/>
      <c r="BV194" s="47"/>
      <c r="BW194" s="47"/>
      <c r="BX194" s="47"/>
      <c r="BY194" s="47"/>
      <c r="BZ194" s="47"/>
      <c r="CA194" s="47"/>
      <c r="CB194" s="34"/>
      <c r="CC194" s="34"/>
      <c r="CD194" s="34"/>
      <c r="CE194" s="34"/>
      <c r="CF194" s="34"/>
      <c r="CG194" s="34"/>
    </row>
    <row r="195" spans="1:85" x14ac:dyDescent="0.2">
      <c r="A195" s="36">
        <v>37172</v>
      </c>
      <c r="B195" s="25">
        <v>22</v>
      </c>
      <c r="C195" s="25" t="s">
        <v>170</v>
      </c>
      <c r="D195" s="25">
        <v>8</v>
      </c>
      <c r="E195" s="26" t="s">
        <v>165</v>
      </c>
      <c r="F195" s="25">
        <v>2001</v>
      </c>
      <c r="G195" s="27" t="s">
        <v>68</v>
      </c>
      <c r="H195" s="25">
        <v>41</v>
      </c>
      <c r="I195" s="25">
        <v>4</v>
      </c>
      <c r="J195" s="67">
        <v>21.76</v>
      </c>
      <c r="K195" s="67">
        <v>21.76</v>
      </c>
      <c r="L195" s="67">
        <v>21.76</v>
      </c>
      <c r="M195" s="72">
        <f t="shared" si="29"/>
        <v>0</v>
      </c>
      <c r="N195" s="72">
        <f t="shared" si="30"/>
        <v>0</v>
      </c>
      <c r="O195" s="44">
        <f t="shared" si="31"/>
        <v>0</v>
      </c>
      <c r="P195" s="70"/>
      <c r="Q195" s="69"/>
      <c r="R195" s="69"/>
      <c r="S195" s="69"/>
      <c r="T195" s="70"/>
      <c r="U195" s="70"/>
      <c r="V195" s="70"/>
      <c r="W195" s="70"/>
      <c r="X195" s="50"/>
      <c r="Y195" s="50"/>
      <c r="Z195" s="50"/>
      <c r="AA195" s="50"/>
      <c r="AB195" s="69"/>
      <c r="AC195" s="69"/>
      <c r="AD195" s="69"/>
      <c r="AE195" s="69">
        <v>2.85</v>
      </c>
      <c r="AF195" s="69">
        <v>0</v>
      </c>
      <c r="AG195" s="69">
        <v>6</v>
      </c>
      <c r="AH195" s="69">
        <v>7</v>
      </c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48"/>
      <c r="BB195" s="45"/>
      <c r="BD195" s="31"/>
      <c r="BK195" s="22"/>
      <c r="BN195" s="22"/>
      <c r="BO195" s="22"/>
      <c r="BP195" s="46"/>
      <c r="BQ195" s="46"/>
      <c r="BR195" s="46"/>
      <c r="BS195" s="46"/>
      <c r="BT195" s="46"/>
      <c r="BU195" s="46"/>
      <c r="BV195" s="47"/>
      <c r="BW195" s="47"/>
      <c r="BX195" s="47"/>
      <c r="BY195" s="47"/>
      <c r="BZ195" s="47"/>
      <c r="CA195" s="47"/>
      <c r="CB195" s="34"/>
      <c r="CC195" s="34"/>
      <c r="CD195" s="34"/>
      <c r="CE195" s="34"/>
      <c r="CF195" s="34"/>
      <c r="CG195" s="34"/>
    </row>
    <row r="196" spans="1:85" x14ac:dyDescent="0.2">
      <c r="A196" s="36">
        <v>37172</v>
      </c>
      <c r="B196" s="25">
        <v>23</v>
      </c>
      <c r="C196" s="25" t="s">
        <v>170</v>
      </c>
      <c r="D196" s="25">
        <v>8</v>
      </c>
      <c r="E196" s="26" t="s">
        <v>165</v>
      </c>
      <c r="F196" s="25">
        <v>2001</v>
      </c>
      <c r="G196" s="27" t="s">
        <v>68</v>
      </c>
      <c r="H196" s="25">
        <v>41</v>
      </c>
      <c r="I196" s="25">
        <v>4</v>
      </c>
      <c r="J196" s="67">
        <v>21.372499999999999</v>
      </c>
      <c r="K196" s="67">
        <v>21.372499999999999</v>
      </c>
      <c r="L196" s="67">
        <v>21.372499999999999</v>
      </c>
      <c r="M196" s="72">
        <f t="shared" si="29"/>
        <v>0</v>
      </c>
      <c r="N196" s="72">
        <f t="shared" si="30"/>
        <v>0</v>
      </c>
      <c r="O196" s="44">
        <f t="shared" si="31"/>
        <v>0</v>
      </c>
      <c r="P196" s="70"/>
      <c r="Q196" s="69"/>
      <c r="R196" s="69"/>
      <c r="S196" s="69"/>
      <c r="T196" s="70"/>
      <c r="U196" s="70"/>
      <c r="V196" s="70"/>
      <c r="W196" s="70"/>
      <c r="X196" s="50"/>
      <c r="Y196" s="50"/>
      <c r="Z196" s="50"/>
      <c r="AA196" s="50"/>
      <c r="AB196" s="69"/>
      <c r="AC196" s="69"/>
      <c r="AD196" s="69"/>
      <c r="AE196" s="69">
        <v>2.85</v>
      </c>
      <c r="AF196" s="69">
        <v>0</v>
      </c>
      <c r="AG196" s="69">
        <v>5</v>
      </c>
      <c r="AH196" s="69">
        <v>7</v>
      </c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48"/>
      <c r="BB196" s="45"/>
      <c r="BD196" s="31"/>
      <c r="BK196" s="22"/>
      <c r="BN196" s="22"/>
      <c r="BO196" s="22"/>
      <c r="BP196" s="46"/>
      <c r="BQ196" s="46"/>
      <c r="BR196" s="46"/>
      <c r="BS196" s="46"/>
      <c r="BT196" s="46"/>
      <c r="BU196" s="46"/>
      <c r="BV196" s="47"/>
      <c r="BW196" s="47"/>
      <c r="BX196" s="47"/>
      <c r="BY196" s="47"/>
      <c r="BZ196" s="47"/>
      <c r="CA196" s="47"/>
      <c r="CB196" s="34"/>
      <c r="CC196" s="34"/>
      <c r="CD196" s="34"/>
      <c r="CE196" s="34"/>
      <c r="CF196" s="34"/>
      <c r="CG196" s="34"/>
    </row>
    <row r="197" spans="1:85" x14ac:dyDescent="0.2">
      <c r="A197" s="36">
        <v>37172</v>
      </c>
      <c r="B197" s="25">
        <v>24</v>
      </c>
      <c r="C197" s="25" t="s">
        <v>170</v>
      </c>
      <c r="D197" s="25">
        <v>8</v>
      </c>
      <c r="E197" s="26" t="s">
        <v>165</v>
      </c>
      <c r="F197" s="25">
        <v>2001</v>
      </c>
      <c r="G197" s="27" t="s">
        <v>68</v>
      </c>
      <c r="H197" s="25">
        <v>41</v>
      </c>
      <c r="I197" s="25">
        <v>4</v>
      </c>
      <c r="J197" s="67">
        <v>16.754999999999999</v>
      </c>
      <c r="K197" s="67">
        <v>16.754999999999999</v>
      </c>
      <c r="L197" s="67">
        <v>16.754999999999999</v>
      </c>
      <c r="M197" s="72">
        <f t="shared" si="29"/>
        <v>0</v>
      </c>
      <c r="N197" s="72">
        <f t="shared" si="30"/>
        <v>0</v>
      </c>
      <c r="O197" s="44">
        <f t="shared" si="31"/>
        <v>0</v>
      </c>
      <c r="P197" s="70"/>
      <c r="Q197" s="69"/>
      <c r="R197" s="69"/>
      <c r="S197" s="69"/>
      <c r="T197" s="70"/>
      <c r="U197" s="70"/>
      <c r="V197" s="70"/>
      <c r="W197" s="70"/>
      <c r="X197" s="50"/>
      <c r="Y197" s="50"/>
      <c r="Z197" s="50"/>
      <c r="AA197" s="50"/>
      <c r="AB197" s="69"/>
      <c r="AC197" s="69"/>
      <c r="AD197" s="69"/>
      <c r="AE197" s="69">
        <v>7</v>
      </c>
      <c r="AF197" s="69">
        <v>0</v>
      </c>
      <c r="AG197" s="69">
        <v>5</v>
      </c>
      <c r="AH197" s="69">
        <v>7</v>
      </c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48"/>
      <c r="BB197" s="45"/>
      <c r="BD197" s="31"/>
      <c r="BK197" s="22"/>
      <c r="BN197" s="22"/>
      <c r="BO197" s="22"/>
      <c r="BP197" s="46"/>
      <c r="BQ197" s="46"/>
      <c r="BR197" s="46"/>
      <c r="BS197" s="46"/>
      <c r="BT197" s="46"/>
      <c r="BU197" s="46"/>
      <c r="BV197" s="47"/>
      <c r="BW197" s="47"/>
      <c r="BX197" s="47"/>
      <c r="BY197" s="47"/>
      <c r="BZ197" s="47"/>
      <c r="CA197" s="47"/>
      <c r="CB197" s="34"/>
      <c r="CC197" s="34"/>
      <c r="CD197" s="34"/>
      <c r="CE197" s="34"/>
      <c r="CF197" s="34"/>
      <c r="CG197" s="34"/>
    </row>
    <row r="198" spans="1:85" x14ac:dyDescent="0.2">
      <c r="A198" s="36">
        <v>37173</v>
      </c>
      <c r="B198" s="25">
        <v>1</v>
      </c>
      <c r="C198" s="25" t="s">
        <v>170</v>
      </c>
      <c r="D198" s="25">
        <v>9</v>
      </c>
      <c r="E198" s="26" t="s">
        <v>67</v>
      </c>
      <c r="F198" s="25">
        <v>2001</v>
      </c>
      <c r="G198" s="27" t="s">
        <v>68</v>
      </c>
      <c r="H198" s="25">
        <v>41</v>
      </c>
      <c r="I198" s="25">
        <v>4</v>
      </c>
      <c r="J198" s="67">
        <v>4.7275</v>
      </c>
      <c r="K198" s="67">
        <v>4.7275</v>
      </c>
      <c r="L198" s="67">
        <v>4.7275</v>
      </c>
      <c r="M198" s="72">
        <f t="shared" si="29"/>
        <v>0</v>
      </c>
      <c r="N198" s="72">
        <f t="shared" si="30"/>
        <v>0</v>
      </c>
      <c r="O198" s="44">
        <f t="shared" si="31"/>
        <v>0</v>
      </c>
      <c r="P198" s="70"/>
      <c r="Q198" s="69"/>
      <c r="R198" s="69"/>
      <c r="S198" s="69"/>
      <c r="T198" s="70"/>
      <c r="U198" s="70"/>
      <c r="V198" s="70"/>
      <c r="W198" s="70"/>
      <c r="X198" s="50"/>
      <c r="Y198" s="50"/>
      <c r="Z198" s="50"/>
      <c r="AA198" s="50"/>
      <c r="AB198" s="69"/>
      <c r="AC198" s="69"/>
      <c r="AD198" s="69"/>
      <c r="AE198" s="69">
        <v>6.91</v>
      </c>
      <c r="AF198" s="69">
        <v>0</v>
      </c>
      <c r="AG198" s="69">
        <v>3</v>
      </c>
      <c r="AH198" s="69">
        <v>6</v>
      </c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48"/>
      <c r="BB198" s="45"/>
      <c r="BD198" s="31"/>
      <c r="BK198" s="22"/>
      <c r="BN198" s="22"/>
      <c r="BO198" s="22"/>
      <c r="BP198" s="46"/>
      <c r="BQ198" s="46"/>
      <c r="BR198" s="46"/>
      <c r="BS198" s="46"/>
      <c r="BT198" s="46"/>
      <c r="BU198" s="46"/>
      <c r="BV198" s="47"/>
      <c r="BW198" s="47"/>
      <c r="BX198" s="47"/>
      <c r="BY198" s="47"/>
      <c r="BZ198" s="47"/>
      <c r="CA198" s="47"/>
      <c r="CB198" s="34"/>
      <c r="CC198" s="34"/>
      <c r="CD198" s="34"/>
      <c r="CE198" s="34"/>
      <c r="CF198" s="34"/>
      <c r="CG198" s="34"/>
    </row>
    <row r="199" spans="1:85" x14ac:dyDescent="0.2">
      <c r="A199" s="36">
        <v>37173</v>
      </c>
      <c r="B199" s="25">
        <v>2</v>
      </c>
      <c r="C199" s="25" t="s">
        <v>170</v>
      </c>
      <c r="D199" s="25">
        <v>9</v>
      </c>
      <c r="E199" s="26" t="s">
        <v>67</v>
      </c>
      <c r="F199" s="25">
        <v>2001</v>
      </c>
      <c r="G199" s="27" t="s">
        <v>68</v>
      </c>
      <c r="H199" s="25">
        <v>41</v>
      </c>
      <c r="I199" s="25">
        <v>4</v>
      </c>
      <c r="J199" s="67">
        <v>6.75</v>
      </c>
      <c r="K199" s="67">
        <v>6.75</v>
      </c>
      <c r="L199" s="67">
        <v>6.75</v>
      </c>
      <c r="M199" s="72">
        <f t="shared" ref="M199:M262" si="32">J199-K199</f>
        <v>0</v>
      </c>
      <c r="N199" s="72">
        <f t="shared" ref="N199:N262" si="33">J199-L199</f>
        <v>0</v>
      </c>
      <c r="O199" s="44">
        <f t="shared" ref="O199:O262" si="34">K199-L199</f>
        <v>0</v>
      </c>
      <c r="P199" s="70"/>
      <c r="Q199" s="69"/>
      <c r="R199" s="69"/>
      <c r="S199" s="69"/>
      <c r="T199" s="70"/>
      <c r="U199" s="70"/>
      <c r="V199" s="70"/>
      <c r="W199" s="70"/>
      <c r="X199" s="50"/>
      <c r="Y199" s="50"/>
      <c r="Z199" s="50"/>
      <c r="AA199" s="50"/>
      <c r="AB199" s="69"/>
      <c r="AC199" s="69"/>
      <c r="AD199" s="69"/>
      <c r="AE199" s="69">
        <v>6.91</v>
      </c>
      <c r="AF199" s="69">
        <v>0</v>
      </c>
      <c r="AG199" s="69">
        <v>3</v>
      </c>
      <c r="AH199" s="69">
        <v>6</v>
      </c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48"/>
      <c r="BB199" s="45"/>
      <c r="BD199" s="31"/>
      <c r="BK199" s="22"/>
      <c r="BN199" s="22"/>
      <c r="BO199" s="22"/>
      <c r="BP199" s="46"/>
      <c r="BQ199" s="46"/>
      <c r="BR199" s="46"/>
      <c r="BS199" s="46"/>
      <c r="BT199" s="46"/>
      <c r="BU199" s="46"/>
      <c r="BV199" s="47"/>
      <c r="BW199" s="47"/>
      <c r="BX199" s="47"/>
      <c r="BY199" s="47"/>
      <c r="BZ199" s="47"/>
      <c r="CA199" s="47"/>
      <c r="CB199" s="34"/>
      <c r="CC199" s="34"/>
      <c r="CD199" s="34"/>
      <c r="CE199" s="34"/>
      <c r="CF199" s="34"/>
      <c r="CG199" s="34"/>
    </row>
    <row r="200" spans="1:85" x14ac:dyDescent="0.2">
      <c r="A200" s="36">
        <v>37173</v>
      </c>
      <c r="B200" s="25">
        <v>3</v>
      </c>
      <c r="C200" s="25" t="s">
        <v>170</v>
      </c>
      <c r="D200" s="25">
        <v>9</v>
      </c>
      <c r="E200" s="26" t="s">
        <v>67</v>
      </c>
      <c r="F200" s="25">
        <v>2001</v>
      </c>
      <c r="G200" s="27" t="s">
        <v>68</v>
      </c>
      <c r="H200" s="25">
        <v>41</v>
      </c>
      <c r="I200" s="25">
        <v>4</v>
      </c>
      <c r="J200" s="67">
        <v>3.6749999999999998</v>
      </c>
      <c r="K200" s="67">
        <v>3.6749999999999998</v>
      </c>
      <c r="L200" s="67">
        <v>3.6749999999999998</v>
      </c>
      <c r="M200" s="72">
        <f t="shared" si="32"/>
        <v>0</v>
      </c>
      <c r="N200" s="72">
        <f t="shared" si="33"/>
        <v>0</v>
      </c>
      <c r="O200" s="44">
        <f t="shared" si="34"/>
        <v>0</v>
      </c>
      <c r="P200" s="70"/>
      <c r="Q200" s="69"/>
      <c r="R200" s="69"/>
      <c r="S200" s="69"/>
      <c r="T200" s="70"/>
      <c r="U200" s="70"/>
      <c r="V200" s="70"/>
      <c r="W200" s="70"/>
      <c r="X200" s="50"/>
      <c r="Y200" s="50"/>
      <c r="Z200" s="50"/>
      <c r="AA200" s="50"/>
      <c r="AB200" s="69"/>
      <c r="AC200" s="69"/>
      <c r="AD200" s="69"/>
      <c r="AE200" s="69">
        <v>6.91</v>
      </c>
      <c r="AF200" s="69">
        <v>0</v>
      </c>
      <c r="AG200" s="69">
        <v>3</v>
      </c>
      <c r="AH200" s="69">
        <v>6</v>
      </c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48"/>
      <c r="BB200" s="45"/>
      <c r="BD200" s="31"/>
      <c r="BK200" s="22"/>
      <c r="BN200" s="22"/>
      <c r="BO200" s="22"/>
      <c r="BP200" s="46"/>
      <c r="BQ200" s="46"/>
      <c r="BR200" s="46"/>
      <c r="BS200" s="46"/>
      <c r="BT200" s="46"/>
      <c r="BU200" s="46"/>
      <c r="BV200" s="47"/>
      <c r="BW200" s="47"/>
      <c r="BX200" s="47"/>
      <c r="BY200" s="47"/>
      <c r="BZ200" s="47"/>
      <c r="CA200" s="47"/>
      <c r="CB200" s="34"/>
      <c r="CC200" s="34"/>
      <c r="CD200" s="34"/>
      <c r="CE200" s="34"/>
      <c r="CF200" s="34"/>
      <c r="CG200" s="34"/>
    </row>
    <row r="201" spans="1:85" x14ac:dyDescent="0.2">
      <c r="A201" s="36">
        <v>37173</v>
      </c>
      <c r="B201" s="25">
        <v>4</v>
      </c>
      <c r="C201" s="25" t="s">
        <v>170</v>
      </c>
      <c r="D201" s="25">
        <v>9</v>
      </c>
      <c r="E201" s="26" t="s">
        <v>67</v>
      </c>
      <c r="F201" s="25">
        <v>2001</v>
      </c>
      <c r="G201" s="27" t="s">
        <v>68</v>
      </c>
      <c r="H201" s="25">
        <v>41</v>
      </c>
      <c r="I201" s="25">
        <v>4</v>
      </c>
      <c r="J201" s="67">
        <v>9.8249999999999993</v>
      </c>
      <c r="K201" s="67">
        <v>9.8249999999999993</v>
      </c>
      <c r="L201" s="67">
        <v>9.8249999999999993</v>
      </c>
      <c r="M201" s="72">
        <f t="shared" si="32"/>
        <v>0</v>
      </c>
      <c r="N201" s="72">
        <f t="shared" si="33"/>
        <v>0</v>
      </c>
      <c r="O201" s="44">
        <f t="shared" si="34"/>
        <v>0</v>
      </c>
      <c r="P201" s="70"/>
      <c r="Q201" s="69"/>
      <c r="R201" s="69"/>
      <c r="S201" s="69"/>
      <c r="T201" s="70"/>
      <c r="U201" s="70"/>
      <c r="V201" s="70"/>
      <c r="W201" s="70"/>
      <c r="X201" s="50"/>
      <c r="Y201" s="50"/>
      <c r="Z201" s="50"/>
      <c r="AA201" s="50"/>
      <c r="AB201" s="69"/>
      <c r="AC201" s="69"/>
      <c r="AD201" s="69"/>
      <c r="AE201" s="69">
        <v>6.91</v>
      </c>
      <c r="AF201" s="69">
        <v>0</v>
      </c>
      <c r="AG201" s="69">
        <v>3</v>
      </c>
      <c r="AH201" s="69">
        <v>6</v>
      </c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48"/>
      <c r="BB201" s="45"/>
      <c r="BD201" s="31"/>
      <c r="BK201" s="22"/>
      <c r="BN201" s="22"/>
      <c r="BO201" s="22"/>
      <c r="BP201" s="46"/>
      <c r="BQ201" s="46"/>
      <c r="BR201" s="46"/>
      <c r="BS201" s="46"/>
      <c r="BT201" s="46"/>
      <c r="BU201" s="46"/>
      <c r="BV201" s="47"/>
      <c r="BW201" s="47"/>
      <c r="BX201" s="47"/>
      <c r="BY201" s="47"/>
      <c r="BZ201" s="47"/>
      <c r="CA201" s="47"/>
      <c r="CB201" s="34"/>
      <c r="CC201" s="34"/>
      <c r="CD201" s="34"/>
      <c r="CE201" s="34"/>
      <c r="CF201" s="34"/>
      <c r="CG201" s="34"/>
    </row>
    <row r="202" spans="1:85" x14ac:dyDescent="0.2">
      <c r="A202" s="36">
        <v>37173</v>
      </c>
      <c r="B202" s="25">
        <v>5</v>
      </c>
      <c r="C202" s="25" t="s">
        <v>170</v>
      </c>
      <c r="D202" s="25">
        <v>9</v>
      </c>
      <c r="E202" s="26" t="s">
        <v>67</v>
      </c>
      <c r="F202" s="25">
        <v>2001</v>
      </c>
      <c r="G202" s="27" t="s">
        <v>68</v>
      </c>
      <c r="H202" s="25">
        <v>41</v>
      </c>
      <c r="I202" s="25">
        <v>4</v>
      </c>
      <c r="J202" s="67">
        <v>10.32</v>
      </c>
      <c r="K202" s="67">
        <v>10.32</v>
      </c>
      <c r="L202" s="67">
        <v>10.32</v>
      </c>
      <c r="M202" s="72">
        <f t="shared" si="32"/>
        <v>0</v>
      </c>
      <c r="N202" s="72">
        <f t="shared" si="33"/>
        <v>0</v>
      </c>
      <c r="O202" s="44">
        <f t="shared" si="34"/>
        <v>0</v>
      </c>
      <c r="P202" s="70"/>
      <c r="Q202" s="69"/>
      <c r="R202" s="69"/>
      <c r="S202" s="69"/>
      <c r="T202" s="70"/>
      <c r="U202" s="70"/>
      <c r="V202" s="70"/>
      <c r="W202" s="70"/>
      <c r="X202" s="50"/>
      <c r="Y202" s="50"/>
      <c r="Z202" s="50"/>
      <c r="AA202" s="50"/>
      <c r="AB202" s="69"/>
      <c r="AC202" s="69"/>
      <c r="AD202" s="69"/>
      <c r="AE202" s="69">
        <v>6.91</v>
      </c>
      <c r="AF202" s="69">
        <v>0</v>
      </c>
      <c r="AG202" s="69">
        <v>4</v>
      </c>
      <c r="AH202" s="69">
        <v>6</v>
      </c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48"/>
      <c r="BB202" s="45"/>
      <c r="BD202" s="31"/>
      <c r="BK202" s="22"/>
      <c r="BN202" s="22"/>
      <c r="BO202" s="22"/>
      <c r="BP202" s="46"/>
      <c r="BQ202" s="46"/>
      <c r="BR202" s="46"/>
      <c r="BS202" s="46"/>
      <c r="BT202" s="46"/>
      <c r="BU202" s="46"/>
      <c r="BV202" s="47"/>
      <c r="BW202" s="47"/>
      <c r="BX202" s="47"/>
      <c r="BY202" s="47"/>
      <c r="BZ202" s="47"/>
      <c r="CA202" s="47"/>
      <c r="CB202" s="34"/>
      <c r="CC202" s="34"/>
      <c r="CD202" s="34"/>
      <c r="CE202" s="34"/>
      <c r="CF202" s="34"/>
      <c r="CG202" s="34"/>
    </row>
    <row r="203" spans="1:85" x14ac:dyDescent="0.2">
      <c r="A203" s="36">
        <v>37173</v>
      </c>
      <c r="B203" s="25">
        <v>6</v>
      </c>
      <c r="C203" s="25" t="s">
        <v>170</v>
      </c>
      <c r="D203" s="25">
        <v>9</v>
      </c>
      <c r="E203" s="26" t="s">
        <v>67</v>
      </c>
      <c r="F203" s="25">
        <v>2001</v>
      </c>
      <c r="G203" s="27" t="s">
        <v>68</v>
      </c>
      <c r="H203" s="25">
        <v>41</v>
      </c>
      <c r="I203" s="25">
        <v>4</v>
      </c>
      <c r="J203" s="67">
        <v>9.25</v>
      </c>
      <c r="K203" s="67">
        <v>9.25</v>
      </c>
      <c r="L203" s="67">
        <v>9.25</v>
      </c>
      <c r="M203" s="72">
        <f t="shared" si="32"/>
        <v>0</v>
      </c>
      <c r="N203" s="72">
        <f t="shared" si="33"/>
        <v>0</v>
      </c>
      <c r="O203" s="44">
        <f t="shared" si="34"/>
        <v>0</v>
      </c>
      <c r="P203" s="70"/>
      <c r="Q203" s="69"/>
      <c r="R203" s="69"/>
      <c r="S203" s="69"/>
      <c r="T203" s="70"/>
      <c r="U203" s="70"/>
      <c r="V203" s="70"/>
      <c r="W203" s="70"/>
      <c r="X203" s="50"/>
      <c r="Y203" s="50"/>
      <c r="Z203" s="50"/>
      <c r="AA203" s="50"/>
      <c r="AB203" s="69"/>
      <c r="AC203" s="69"/>
      <c r="AD203" s="69"/>
      <c r="AE203" s="69">
        <v>7</v>
      </c>
      <c r="AF203" s="69">
        <v>0</v>
      </c>
      <c r="AG203" s="69">
        <v>4</v>
      </c>
      <c r="AH203" s="69">
        <v>6</v>
      </c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48"/>
      <c r="BB203" s="45"/>
      <c r="BD203" s="31"/>
      <c r="BK203" s="22"/>
      <c r="BN203" s="22"/>
      <c r="BO203" s="22"/>
      <c r="BP203" s="46"/>
      <c r="BQ203" s="46"/>
      <c r="BR203" s="46"/>
      <c r="BS203" s="46"/>
      <c r="BT203" s="46"/>
      <c r="BU203" s="46"/>
      <c r="BV203" s="47"/>
      <c r="BW203" s="47"/>
      <c r="BX203" s="47"/>
      <c r="BY203" s="47"/>
      <c r="BZ203" s="47"/>
      <c r="CA203" s="47"/>
      <c r="CB203" s="34"/>
      <c r="CC203" s="34"/>
      <c r="CD203" s="34"/>
      <c r="CE203" s="34"/>
      <c r="CF203" s="34"/>
      <c r="CG203" s="34"/>
    </row>
    <row r="204" spans="1:85" x14ac:dyDescent="0.2">
      <c r="A204" s="36">
        <v>37173</v>
      </c>
      <c r="B204" s="25">
        <v>7</v>
      </c>
      <c r="C204" s="25" t="s">
        <v>170</v>
      </c>
      <c r="D204" s="25">
        <v>9</v>
      </c>
      <c r="E204" s="26" t="s">
        <v>67</v>
      </c>
      <c r="F204" s="25">
        <v>2001</v>
      </c>
      <c r="G204" s="27" t="s">
        <v>68</v>
      </c>
      <c r="H204" s="25">
        <v>41</v>
      </c>
      <c r="I204" s="25">
        <v>4</v>
      </c>
      <c r="J204" s="67">
        <v>3.73</v>
      </c>
      <c r="K204" s="67">
        <v>3.73</v>
      </c>
      <c r="L204" s="67">
        <v>3.73</v>
      </c>
      <c r="M204" s="72">
        <f t="shared" si="32"/>
        <v>0</v>
      </c>
      <c r="N204" s="72">
        <f t="shared" si="33"/>
        <v>0</v>
      </c>
      <c r="O204" s="44">
        <f t="shared" si="34"/>
        <v>0</v>
      </c>
      <c r="P204" s="70"/>
      <c r="Q204" s="69"/>
      <c r="R204" s="69"/>
      <c r="S204" s="69"/>
      <c r="T204" s="70"/>
      <c r="U204" s="70"/>
      <c r="V204" s="70"/>
      <c r="W204" s="70"/>
      <c r="X204" s="50"/>
      <c r="Y204" s="50"/>
      <c r="Z204" s="50"/>
      <c r="AA204" s="50"/>
      <c r="AB204" s="69"/>
      <c r="AC204" s="69"/>
      <c r="AD204" s="69"/>
      <c r="AE204" s="69">
        <v>7</v>
      </c>
      <c r="AF204" s="69">
        <v>0</v>
      </c>
      <c r="AG204" s="69">
        <v>4</v>
      </c>
      <c r="AH204" s="69">
        <v>6</v>
      </c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48"/>
      <c r="BB204" s="45"/>
      <c r="BD204" s="31"/>
      <c r="BK204" s="22"/>
      <c r="BN204" s="22"/>
      <c r="BO204" s="22"/>
      <c r="BP204" s="46"/>
      <c r="BQ204" s="46"/>
      <c r="BR204" s="46"/>
      <c r="BS204" s="46"/>
      <c r="BT204" s="46"/>
      <c r="BU204" s="46"/>
      <c r="BV204" s="47"/>
      <c r="BW204" s="47"/>
      <c r="BX204" s="47"/>
      <c r="BY204" s="47"/>
      <c r="BZ204" s="47"/>
      <c r="CA204" s="47"/>
      <c r="CB204" s="34"/>
      <c r="CC204" s="34"/>
      <c r="CD204" s="34"/>
      <c r="CE204" s="34"/>
      <c r="CF204" s="34"/>
      <c r="CG204" s="34"/>
    </row>
    <row r="205" spans="1:85" x14ac:dyDescent="0.2">
      <c r="A205" s="36">
        <v>37173</v>
      </c>
      <c r="B205" s="25">
        <v>8</v>
      </c>
      <c r="C205" s="25" t="s">
        <v>170</v>
      </c>
      <c r="D205" s="25">
        <v>9</v>
      </c>
      <c r="E205" s="26" t="s">
        <v>67</v>
      </c>
      <c r="F205" s="25">
        <v>2001</v>
      </c>
      <c r="G205" s="27" t="s">
        <v>68</v>
      </c>
      <c r="H205" s="25">
        <v>41</v>
      </c>
      <c r="I205" s="25">
        <v>4</v>
      </c>
      <c r="J205" s="67">
        <v>22.52</v>
      </c>
      <c r="K205" s="67">
        <v>22.52</v>
      </c>
      <c r="L205" s="67">
        <v>22.52</v>
      </c>
      <c r="M205" s="72">
        <f t="shared" si="32"/>
        <v>0</v>
      </c>
      <c r="N205" s="72">
        <f t="shared" si="33"/>
        <v>0</v>
      </c>
      <c r="O205" s="44">
        <f t="shared" si="34"/>
        <v>0</v>
      </c>
      <c r="P205" s="70"/>
      <c r="Q205" s="69"/>
      <c r="R205" s="69"/>
      <c r="S205" s="69"/>
      <c r="T205" s="70"/>
      <c r="U205" s="70"/>
      <c r="V205" s="70"/>
      <c r="W205" s="70"/>
      <c r="X205" s="50"/>
      <c r="Y205" s="50"/>
      <c r="Z205" s="50"/>
      <c r="AA205" s="50"/>
      <c r="AB205" s="69"/>
      <c r="AC205" s="69"/>
      <c r="AD205" s="69"/>
      <c r="AE205" s="69">
        <v>2.95</v>
      </c>
      <c r="AF205" s="69">
        <v>0</v>
      </c>
      <c r="AG205" s="69">
        <v>4</v>
      </c>
      <c r="AH205" s="69">
        <v>6</v>
      </c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48"/>
      <c r="BB205" s="45"/>
      <c r="BD205" s="31"/>
      <c r="BK205" s="22"/>
      <c r="BN205" s="22"/>
      <c r="BO205" s="22"/>
      <c r="BP205" s="46"/>
      <c r="BQ205" s="46"/>
      <c r="BR205" s="46"/>
      <c r="BS205" s="46"/>
      <c r="BT205" s="46"/>
      <c r="BU205" s="46"/>
      <c r="BV205" s="47"/>
      <c r="BW205" s="47"/>
      <c r="BX205" s="47"/>
      <c r="BY205" s="47"/>
      <c r="BZ205" s="47"/>
      <c r="CA205" s="47"/>
      <c r="CB205" s="34"/>
      <c r="CC205" s="34"/>
      <c r="CD205" s="34"/>
      <c r="CE205" s="34"/>
      <c r="CF205" s="34"/>
      <c r="CG205" s="34"/>
    </row>
    <row r="206" spans="1:85" x14ac:dyDescent="0.2">
      <c r="A206" s="36">
        <v>37173</v>
      </c>
      <c r="B206" s="25">
        <v>9</v>
      </c>
      <c r="C206" s="25" t="s">
        <v>170</v>
      </c>
      <c r="D206" s="25">
        <v>9</v>
      </c>
      <c r="E206" s="26" t="s">
        <v>67</v>
      </c>
      <c r="F206" s="25">
        <v>2001</v>
      </c>
      <c r="G206" s="27" t="s">
        <v>68</v>
      </c>
      <c r="H206" s="25">
        <v>41</v>
      </c>
      <c r="I206" s="25">
        <v>4</v>
      </c>
      <c r="J206" s="67">
        <v>13.0075</v>
      </c>
      <c r="K206" s="67">
        <v>13.0075</v>
      </c>
      <c r="L206" s="67">
        <v>13.0075</v>
      </c>
      <c r="M206" s="72">
        <f t="shared" si="32"/>
        <v>0</v>
      </c>
      <c r="N206" s="72">
        <f t="shared" si="33"/>
        <v>0</v>
      </c>
      <c r="O206" s="44">
        <f t="shared" si="34"/>
        <v>0</v>
      </c>
      <c r="P206" s="70"/>
      <c r="Q206" s="69"/>
      <c r="R206" s="69"/>
      <c r="S206" s="69"/>
      <c r="T206" s="70"/>
      <c r="U206" s="70"/>
      <c r="V206" s="70"/>
      <c r="W206" s="70"/>
      <c r="X206" s="50"/>
      <c r="Y206" s="50"/>
      <c r="Z206" s="50"/>
      <c r="AA206" s="50"/>
      <c r="AB206" s="69"/>
      <c r="AC206" s="69"/>
      <c r="AD206" s="69"/>
      <c r="AE206" s="69">
        <v>2.8</v>
      </c>
      <c r="AF206" s="69">
        <v>0</v>
      </c>
      <c r="AG206" s="69">
        <v>4.3499999999999996</v>
      </c>
      <c r="AH206" s="69">
        <v>6</v>
      </c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48"/>
      <c r="BB206" s="45"/>
      <c r="BD206" s="31"/>
      <c r="BK206" s="22"/>
      <c r="BN206" s="22"/>
      <c r="BO206" s="22"/>
      <c r="BP206" s="46"/>
      <c r="BQ206" s="46"/>
      <c r="BR206" s="46"/>
      <c r="BS206" s="46"/>
      <c r="BT206" s="46"/>
      <c r="BU206" s="46"/>
      <c r="BV206" s="47"/>
      <c r="BW206" s="47"/>
      <c r="BX206" s="47"/>
      <c r="BY206" s="47"/>
      <c r="BZ206" s="47"/>
      <c r="CA206" s="47"/>
      <c r="CB206" s="34"/>
      <c r="CC206" s="34"/>
      <c r="CD206" s="34"/>
      <c r="CE206" s="34"/>
      <c r="CF206" s="34"/>
      <c r="CG206" s="34"/>
    </row>
    <row r="207" spans="1:85" x14ac:dyDescent="0.2">
      <c r="A207" s="36">
        <v>37173</v>
      </c>
      <c r="B207" s="25">
        <v>10</v>
      </c>
      <c r="C207" s="25" t="s">
        <v>170</v>
      </c>
      <c r="D207" s="25">
        <v>9</v>
      </c>
      <c r="E207" s="26" t="s">
        <v>67</v>
      </c>
      <c r="F207" s="25">
        <v>2001</v>
      </c>
      <c r="G207" s="27" t="s">
        <v>68</v>
      </c>
      <c r="H207" s="25">
        <v>41</v>
      </c>
      <c r="I207" s="25">
        <v>4</v>
      </c>
      <c r="J207" s="67">
        <v>20.157499999999999</v>
      </c>
      <c r="K207" s="67">
        <v>20.157499999999999</v>
      </c>
      <c r="L207" s="67">
        <v>20.157499999999999</v>
      </c>
      <c r="M207" s="72">
        <f t="shared" si="32"/>
        <v>0</v>
      </c>
      <c r="N207" s="72">
        <f t="shared" si="33"/>
        <v>0</v>
      </c>
      <c r="O207" s="44">
        <f t="shared" si="34"/>
        <v>0</v>
      </c>
      <c r="P207" s="70"/>
      <c r="Q207" s="69"/>
      <c r="R207" s="69"/>
      <c r="S207" s="69"/>
      <c r="T207" s="70"/>
      <c r="U207" s="70"/>
      <c r="V207" s="70"/>
      <c r="W207" s="70"/>
      <c r="X207" s="50"/>
      <c r="Y207" s="50"/>
      <c r="Z207" s="50"/>
      <c r="AA207" s="50"/>
      <c r="AB207" s="69"/>
      <c r="AC207" s="69"/>
      <c r="AD207" s="69"/>
      <c r="AE207" s="69">
        <v>2.75</v>
      </c>
      <c r="AF207" s="69">
        <v>0</v>
      </c>
      <c r="AG207" s="69">
        <v>5</v>
      </c>
      <c r="AH207" s="69">
        <v>6</v>
      </c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48"/>
      <c r="BB207" s="45"/>
      <c r="BD207" s="31"/>
      <c r="BK207" s="22"/>
      <c r="BN207" s="22"/>
      <c r="BO207" s="22"/>
      <c r="BP207" s="46"/>
      <c r="BQ207" s="46"/>
      <c r="BR207" s="46"/>
      <c r="BS207" s="46"/>
      <c r="BT207" s="46"/>
      <c r="BU207" s="46"/>
      <c r="BV207" s="47"/>
      <c r="BW207" s="47"/>
      <c r="BX207" s="47"/>
      <c r="BY207" s="47"/>
      <c r="BZ207" s="47"/>
      <c r="CA207" s="47"/>
      <c r="CB207" s="34"/>
      <c r="CC207" s="34"/>
      <c r="CD207" s="34"/>
      <c r="CE207" s="34"/>
      <c r="CF207" s="34"/>
      <c r="CG207" s="34"/>
    </row>
    <row r="208" spans="1:85" x14ac:dyDescent="0.2">
      <c r="A208" s="36">
        <v>37173</v>
      </c>
      <c r="B208" s="25">
        <v>11</v>
      </c>
      <c r="C208" s="25" t="s">
        <v>170</v>
      </c>
      <c r="D208" s="25">
        <v>9</v>
      </c>
      <c r="E208" s="26" t="s">
        <v>67</v>
      </c>
      <c r="F208" s="25">
        <v>2001</v>
      </c>
      <c r="G208" s="27" t="s">
        <v>68</v>
      </c>
      <c r="H208" s="25">
        <v>41</v>
      </c>
      <c r="I208" s="25">
        <v>4</v>
      </c>
      <c r="J208" s="67">
        <v>20.2925</v>
      </c>
      <c r="K208" s="67">
        <v>20.2925</v>
      </c>
      <c r="L208" s="67">
        <v>20.2925</v>
      </c>
      <c r="M208" s="72">
        <f t="shared" si="32"/>
        <v>0</v>
      </c>
      <c r="N208" s="72">
        <f t="shared" si="33"/>
        <v>0</v>
      </c>
      <c r="O208" s="44">
        <f t="shared" si="34"/>
        <v>0</v>
      </c>
      <c r="P208" s="70"/>
      <c r="Q208" s="69"/>
      <c r="R208" s="69"/>
      <c r="S208" s="69"/>
      <c r="T208" s="70"/>
      <c r="U208" s="70"/>
      <c r="V208" s="70"/>
      <c r="W208" s="70"/>
      <c r="X208" s="50"/>
      <c r="Y208" s="50"/>
      <c r="Z208" s="50"/>
      <c r="AA208" s="50"/>
      <c r="AB208" s="69"/>
      <c r="AC208" s="69"/>
      <c r="AD208" s="69"/>
      <c r="AE208" s="69">
        <v>2.75</v>
      </c>
      <c r="AF208" s="69">
        <v>0</v>
      </c>
      <c r="AG208" s="69">
        <v>6.99</v>
      </c>
      <c r="AH208" s="69">
        <v>10.78</v>
      </c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48"/>
      <c r="BB208" s="45"/>
      <c r="BD208" s="31"/>
      <c r="BK208" s="22"/>
      <c r="BN208" s="22"/>
      <c r="BO208" s="22"/>
      <c r="BP208" s="46"/>
      <c r="BQ208" s="46"/>
      <c r="BR208" s="46"/>
      <c r="BS208" s="46"/>
      <c r="BT208" s="46"/>
      <c r="BU208" s="46"/>
      <c r="BV208" s="47"/>
      <c r="BW208" s="47"/>
      <c r="BX208" s="47"/>
      <c r="BY208" s="47"/>
      <c r="BZ208" s="47"/>
      <c r="CA208" s="47"/>
      <c r="CB208" s="34"/>
      <c r="CC208" s="34"/>
      <c r="CD208" s="34"/>
      <c r="CE208" s="34"/>
      <c r="CF208" s="34"/>
      <c r="CG208" s="34"/>
    </row>
    <row r="209" spans="1:85" x14ac:dyDescent="0.2">
      <c r="A209" s="36">
        <v>37173</v>
      </c>
      <c r="B209" s="25">
        <v>12</v>
      </c>
      <c r="C209" s="25" t="s">
        <v>170</v>
      </c>
      <c r="D209" s="25">
        <v>9</v>
      </c>
      <c r="E209" s="26" t="s">
        <v>67</v>
      </c>
      <c r="F209" s="25">
        <v>2001</v>
      </c>
      <c r="G209" s="27" t="s">
        <v>68</v>
      </c>
      <c r="H209" s="25">
        <v>41</v>
      </c>
      <c r="I209" s="25">
        <v>4</v>
      </c>
      <c r="J209" s="67">
        <v>19.98</v>
      </c>
      <c r="K209" s="67">
        <v>19.98</v>
      </c>
      <c r="L209" s="67">
        <v>19.98</v>
      </c>
      <c r="M209" s="72">
        <f t="shared" si="32"/>
        <v>0</v>
      </c>
      <c r="N209" s="72">
        <f t="shared" si="33"/>
        <v>0</v>
      </c>
      <c r="O209" s="44">
        <f t="shared" si="34"/>
        <v>0</v>
      </c>
      <c r="P209" s="70"/>
      <c r="Q209" s="69"/>
      <c r="R209" s="69"/>
      <c r="S209" s="69"/>
      <c r="T209" s="70"/>
      <c r="U209" s="70"/>
      <c r="V209" s="70"/>
      <c r="W209" s="70"/>
      <c r="X209" s="50"/>
      <c r="Y209" s="50"/>
      <c r="Z209" s="50"/>
      <c r="AA209" s="50"/>
      <c r="AB209" s="69"/>
      <c r="AC209" s="69"/>
      <c r="AD209" s="69"/>
      <c r="AE209" s="69">
        <v>2.75</v>
      </c>
      <c r="AF209" s="69">
        <v>0</v>
      </c>
      <c r="AG209" s="69">
        <v>7</v>
      </c>
      <c r="AH209" s="69">
        <v>10.78</v>
      </c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48"/>
      <c r="BB209" s="45"/>
      <c r="BD209" s="31"/>
      <c r="BK209" s="22"/>
      <c r="BN209" s="22"/>
      <c r="BO209" s="22"/>
      <c r="BP209" s="46"/>
      <c r="BQ209" s="46"/>
      <c r="BR209" s="46"/>
      <c r="BS209" s="46"/>
      <c r="BT209" s="46"/>
      <c r="BU209" s="46"/>
      <c r="BV209" s="47"/>
      <c r="BW209" s="47"/>
      <c r="BX209" s="47"/>
      <c r="BY209" s="47"/>
      <c r="BZ209" s="47"/>
      <c r="CA209" s="47"/>
      <c r="CB209" s="34"/>
      <c r="CC209" s="34"/>
      <c r="CD209" s="34"/>
      <c r="CE209" s="34"/>
      <c r="CF209" s="34"/>
      <c r="CG209" s="34"/>
    </row>
    <row r="210" spans="1:85" x14ac:dyDescent="0.2">
      <c r="A210" s="36">
        <v>37173</v>
      </c>
      <c r="B210" s="25">
        <v>13</v>
      </c>
      <c r="C210" s="25" t="s">
        <v>170</v>
      </c>
      <c r="D210" s="25">
        <v>9</v>
      </c>
      <c r="E210" s="26" t="s">
        <v>67</v>
      </c>
      <c r="F210" s="25">
        <v>2001</v>
      </c>
      <c r="G210" s="27" t="s">
        <v>68</v>
      </c>
      <c r="H210" s="25">
        <v>41</v>
      </c>
      <c r="I210" s="25">
        <v>4</v>
      </c>
      <c r="J210" s="67">
        <v>16.425000000000001</v>
      </c>
      <c r="K210" s="67">
        <v>16.425000000000001</v>
      </c>
      <c r="L210" s="67">
        <v>16.425000000000001</v>
      </c>
      <c r="M210" s="72">
        <f t="shared" si="32"/>
        <v>0</v>
      </c>
      <c r="N210" s="72">
        <f t="shared" si="33"/>
        <v>0</v>
      </c>
      <c r="O210" s="44">
        <f t="shared" si="34"/>
        <v>0</v>
      </c>
      <c r="P210" s="70"/>
      <c r="Q210" s="69"/>
      <c r="R210" s="69"/>
      <c r="S210" s="69"/>
      <c r="T210" s="70"/>
      <c r="U210" s="70"/>
      <c r="V210" s="70"/>
      <c r="W210" s="70"/>
      <c r="X210" s="50"/>
      <c r="Y210" s="50"/>
      <c r="Z210" s="50"/>
      <c r="AA210" s="50"/>
      <c r="AB210" s="69"/>
      <c r="AC210" s="69"/>
      <c r="AD210" s="69"/>
      <c r="AE210" s="69">
        <v>2.75</v>
      </c>
      <c r="AF210" s="69">
        <v>0</v>
      </c>
      <c r="AG210" s="69">
        <v>7</v>
      </c>
      <c r="AH210" s="69">
        <v>10.78</v>
      </c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48"/>
      <c r="BB210" s="45"/>
      <c r="BD210" s="31"/>
      <c r="BK210" s="22"/>
      <c r="BN210" s="22"/>
      <c r="BO210" s="22"/>
      <c r="BP210" s="46"/>
      <c r="BQ210" s="46"/>
      <c r="BR210" s="46"/>
      <c r="BS210" s="46"/>
      <c r="BT210" s="46"/>
      <c r="BU210" s="46"/>
      <c r="BV210" s="47"/>
      <c r="BW210" s="47"/>
      <c r="BX210" s="47"/>
      <c r="BY210" s="47"/>
      <c r="BZ210" s="47"/>
      <c r="CA210" s="47"/>
      <c r="CB210" s="34"/>
      <c r="CC210" s="34"/>
      <c r="CD210" s="34"/>
      <c r="CE210" s="34"/>
      <c r="CF210" s="34"/>
      <c r="CG210" s="34"/>
    </row>
    <row r="211" spans="1:85" x14ac:dyDescent="0.2">
      <c r="A211" s="36">
        <v>37173</v>
      </c>
      <c r="B211" s="25">
        <v>14</v>
      </c>
      <c r="C211" s="25" t="s">
        <v>170</v>
      </c>
      <c r="D211" s="25">
        <v>9</v>
      </c>
      <c r="E211" s="26" t="s">
        <v>67</v>
      </c>
      <c r="F211" s="25">
        <v>2001</v>
      </c>
      <c r="G211" s="27" t="s">
        <v>68</v>
      </c>
      <c r="H211" s="25">
        <v>41</v>
      </c>
      <c r="I211" s="25">
        <v>4</v>
      </c>
      <c r="J211" s="67">
        <v>14.2875</v>
      </c>
      <c r="K211" s="67">
        <v>14.2875</v>
      </c>
      <c r="L211" s="67">
        <v>14.2875</v>
      </c>
      <c r="M211" s="72">
        <f t="shared" si="32"/>
        <v>0</v>
      </c>
      <c r="N211" s="72">
        <f t="shared" si="33"/>
        <v>0</v>
      </c>
      <c r="O211" s="44">
        <f t="shared" si="34"/>
        <v>0</v>
      </c>
      <c r="P211" s="70"/>
      <c r="Q211" s="69"/>
      <c r="R211" s="69"/>
      <c r="S211" s="69"/>
      <c r="T211" s="70"/>
      <c r="U211" s="70"/>
      <c r="V211" s="70"/>
      <c r="W211" s="70"/>
      <c r="X211" s="50"/>
      <c r="Y211" s="50"/>
      <c r="Z211" s="50"/>
      <c r="AA211" s="50"/>
      <c r="AB211" s="69"/>
      <c r="AC211" s="69"/>
      <c r="AD211" s="69"/>
      <c r="AE211" s="69">
        <v>2.75</v>
      </c>
      <c r="AF211" s="69">
        <v>0</v>
      </c>
      <c r="AG211" s="69">
        <v>7</v>
      </c>
      <c r="AH211" s="69">
        <v>10.78</v>
      </c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48"/>
      <c r="BB211" s="45"/>
      <c r="BD211" s="31"/>
      <c r="BK211" s="22"/>
      <c r="BN211" s="22"/>
      <c r="BO211" s="22"/>
      <c r="BP211" s="46"/>
      <c r="BQ211" s="46"/>
      <c r="BR211" s="46"/>
      <c r="BS211" s="46"/>
      <c r="BT211" s="46"/>
      <c r="BU211" s="46"/>
      <c r="BV211" s="47"/>
      <c r="BW211" s="47"/>
      <c r="BX211" s="47"/>
      <c r="BY211" s="47"/>
      <c r="BZ211" s="47"/>
      <c r="CA211" s="47"/>
      <c r="CB211" s="34"/>
      <c r="CC211" s="34"/>
      <c r="CD211" s="34"/>
      <c r="CE211" s="34"/>
      <c r="CF211" s="34"/>
      <c r="CG211" s="34"/>
    </row>
    <row r="212" spans="1:85" x14ac:dyDescent="0.2">
      <c r="A212" s="36">
        <v>37173</v>
      </c>
      <c r="B212" s="25">
        <v>15</v>
      </c>
      <c r="C212" s="25" t="s">
        <v>170</v>
      </c>
      <c r="D212" s="25">
        <v>9</v>
      </c>
      <c r="E212" s="26" t="s">
        <v>67</v>
      </c>
      <c r="F212" s="25">
        <v>2001</v>
      </c>
      <c r="G212" s="27" t="s">
        <v>68</v>
      </c>
      <c r="H212" s="25">
        <v>41</v>
      </c>
      <c r="I212" s="25">
        <v>4</v>
      </c>
      <c r="J212" s="67">
        <v>15.574999999999999</v>
      </c>
      <c r="K212" s="67">
        <v>15.574999999999999</v>
      </c>
      <c r="L212" s="67">
        <v>15.574999999999999</v>
      </c>
      <c r="M212" s="72">
        <f t="shared" si="32"/>
        <v>0</v>
      </c>
      <c r="N212" s="72">
        <f t="shared" si="33"/>
        <v>0</v>
      </c>
      <c r="O212" s="44">
        <f t="shared" si="34"/>
        <v>0</v>
      </c>
      <c r="P212" s="70"/>
      <c r="Q212" s="69"/>
      <c r="R212" s="69"/>
      <c r="S212" s="69"/>
      <c r="T212" s="70"/>
      <c r="U212" s="70"/>
      <c r="V212" s="70"/>
      <c r="W212" s="70"/>
      <c r="X212" s="50"/>
      <c r="Y212" s="50"/>
      <c r="Z212" s="50"/>
      <c r="AA212" s="50"/>
      <c r="AB212" s="69"/>
      <c r="AC212" s="69"/>
      <c r="AD212" s="69"/>
      <c r="AE212" s="69">
        <v>2.75</v>
      </c>
      <c r="AF212" s="69">
        <v>0</v>
      </c>
      <c r="AG212" s="69">
        <v>7</v>
      </c>
      <c r="AH212" s="69">
        <v>10.78</v>
      </c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48"/>
      <c r="BB212" s="45"/>
      <c r="BD212" s="31"/>
      <c r="BK212" s="22"/>
      <c r="BN212" s="22"/>
      <c r="BO212" s="22"/>
      <c r="BP212" s="46"/>
      <c r="BQ212" s="46"/>
      <c r="BR212" s="46"/>
      <c r="BS212" s="46"/>
      <c r="BT212" s="46"/>
      <c r="BU212" s="46"/>
      <c r="BV212" s="47"/>
      <c r="BW212" s="47"/>
      <c r="BX212" s="47"/>
      <c r="BY212" s="47"/>
      <c r="BZ212" s="47"/>
      <c r="CA212" s="47"/>
      <c r="CB212" s="34"/>
      <c r="CC212" s="34"/>
      <c r="CD212" s="34"/>
      <c r="CE212" s="34"/>
      <c r="CF212" s="34"/>
      <c r="CG212" s="34"/>
    </row>
    <row r="213" spans="1:85" x14ac:dyDescent="0.2">
      <c r="A213" s="36">
        <v>37173</v>
      </c>
      <c r="B213" s="25">
        <v>16</v>
      </c>
      <c r="C213" s="25" t="s">
        <v>170</v>
      </c>
      <c r="D213" s="25">
        <v>9</v>
      </c>
      <c r="E213" s="26" t="s">
        <v>67</v>
      </c>
      <c r="F213" s="25">
        <v>2001</v>
      </c>
      <c r="G213" s="27" t="s">
        <v>68</v>
      </c>
      <c r="H213" s="25">
        <v>41</v>
      </c>
      <c r="I213" s="25">
        <v>4</v>
      </c>
      <c r="J213" s="67">
        <v>18.914999999999999</v>
      </c>
      <c r="K213" s="67">
        <v>18.914999999999999</v>
      </c>
      <c r="L213" s="67">
        <v>18.914999999999999</v>
      </c>
      <c r="M213" s="72">
        <f t="shared" si="32"/>
        <v>0</v>
      </c>
      <c r="N213" s="72">
        <f t="shared" si="33"/>
        <v>0</v>
      </c>
      <c r="O213" s="44">
        <f t="shared" si="34"/>
        <v>0</v>
      </c>
      <c r="P213" s="70"/>
      <c r="Q213" s="69"/>
      <c r="R213" s="69"/>
      <c r="S213" s="69"/>
      <c r="T213" s="70"/>
      <c r="U213" s="70"/>
      <c r="V213" s="70"/>
      <c r="W213" s="70"/>
      <c r="X213" s="50"/>
      <c r="Y213" s="50"/>
      <c r="Z213" s="50"/>
      <c r="AA213" s="50"/>
      <c r="AB213" s="69"/>
      <c r="AC213" s="69"/>
      <c r="AD213" s="69"/>
      <c r="AE213" s="69">
        <v>2.75</v>
      </c>
      <c r="AF213" s="69">
        <v>0</v>
      </c>
      <c r="AG213" s="69">
        <v>7</v>
      </c>
      <c r="AH213" s="69">
        <v>10.78</v>
      </c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48"/>
      <c r="BB213" s="45"/>
      <c r="BD213" s="31"/>
      <c r="BK213" s="22"/>
      <c r="BN213" s="22"/>
      <c r="BO213" s="22"/>
      <c r="BP213" s="46"/>
      <c r="BQ213" s="46"/>
      <c r="BR213" s="46"/>
      <c r="BS213" s="46"/>
      <c r="BT213" s="46"/>
      <c r="BU213" s="46"/>
      <c r="BV213" s="47"/>
      <c r="BW213" s="47"/>
      <c r="BX213" s="47"/>
      <c r="BY213" s="47"/>
      <c r="BZ213" s="47"/>
      <c r="CA213" s="47"/>
      <c r="CB213" s="34"/>
      <c r="CC213" s="34"/>
      <c r="CD213" s="34"/>
      <c r="CE213" s="34"/>
      <c r="CF213" s="34"/>
      <c r="CG213" s="34"/>
    </row>
    <row r="214" spans="1:85" x14ac:dyDescent="0.2">
      <c r="A214" s="36">
        <v>37173</v>
      </c>
      <c r="B214" s="25">
        <v>17</v>
      </c>
      <c r="C214" s="25" t="s">
        <v>170</v>
      </c>
      <c r="D214" s="25">
        <v>9</v>
      </c>
      <c r="E214" s="26" t="s">
        <v>67</v>
      </c>
      <c r="F214" s="25">
        <v>2001</v>
      </c>
      <c r="G214" s="27" t="s">
        <v>68</v>
      </c>
      <c r="H214" s="25">
        <v>41</v>
      </c>
      <c r="I214" s="25">
        <v>4</v>
      </c>
      <c r="J214" s="67">
        <v>21.592500000000001</v>
      </c>
      <c r="K214" s="67">
        <v>21.592500000000001</v>
      </c>
      <c r="L214" s="67">
        <v>21.592500000000001</v>
      </c>
      <c r="M214" s="72">
        <f t="shared" si="32"/>
        <v>0</v>
      </c>
      <c r="N214" s="72">
        <f t="shared" si="33"/>
        <v>0</v>
      </c>
      <c r="O214" s="44">
        <f t="shared" si="34"/>
        <v>0</v>
      </c>
      <c r="P214" s="70"/>
      <c r="Q214" s="69"/>
      <c r="R214" s="69"/>
      <c r="S214" s="69"/>
      <c r="T214" s="70"/>
      <c r="U214" s="70"/>
      <c r="V214" s="70"/>
      <c r="W214" s="70"/>
      <c r="X214" s="50"/>
      <c r="Y214" s="50"/>
      <c r="Z214" s="50"/>
      <c r="AA214" s="50"/>
      <c r="AB214" s="69"/>
      <c r="AC214" s="69"/>
      <c r="AD214" s="69"/>
      <c r="AE214" s="69">
        <v>2.75</v>
      </c>
      <c r="AF214" s="69">
        <v>0</v>
      </c>
      <c r="AG214" s="69">
        <v>8</v>
      </c>
      <c r="AH214" s="69">
        <v>10.78</v>
      </c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48"/>
      <c r="BB214" s="45"/>
      <c r="BD214" s="31"/>
      <c r="BK214" s="22"/>
      <c r="BN214" s="22"/>
      <c r="BO214" s="22"/>
      <c r="BP214" s="46"/>
      <c r="BQ214" s="46"/>
      <c r="BR214" s="46"/>
      <c r="BS214" s="46"/>
      <c r="BT214" s="46"/>
      <c r="BU214" s="46"/>
      <c r="BV214" s="47"/>
      <c r="BW214" s="47"/>
      <c r="BX214" s="47"/>
      <c r="BY214" s="47"/>
      <c r="BZ214" s="47"/>
      <c r="CA214" s="47"/>
      <c r="CB214" s="34"/>
      <c r="CC214" s="34"/>
      <c r="CD214" s="34"/>
      <c r="CE214" s="34"/>
      <c r="CF214" s="34"/>
      <c r="CG214" s="34"/>
    </row>
    <row r="215" spans="1:85" x14ac:dyDescent="0.2">
      <c r="A215" s="36">
        <v>37173</v>
      </c>
      <c r="B215" s="25">
        <v>18</v>
      </c>
      <c r="C215" s="25" t="s">
        <v>170</v>
      </c>
      <c r="D215" s="25">
        <v>9</v>
      </c>
      <c r="E215" s="26" t="s">
        <v>67</v>
      </c>
      <c r="F215" s="25">
        <v>2001</v>
      </c>
      <c r="G215" s="27" t="s">
        <v>68</v>
      </c>
      <c r="H215" s="25">
        <v>41</v>
      </c>
      <c r="I215" s="25">
        <v>4</v>
      </c>
      <c r="J215" s="67">
        <v>18.54</v>
      </c>
      <c r="K215" s="67">
        <v>18.54</v>
      </c>
      <c r="L215" s="67">
        <v>18.54</v>
      </c>
      <c r="M215" s="72">
        <f t="shared" si="32"/>
        <v>0</v>
      </c>
      <c r="N215" s="72">
        <f t="shared" si="33"/>
        <v>0</v>
      </c>
      <c r="O215" s="44">
        <f t="shared" si="34"/>
        <v>0</v>
      </c>
      <c r="P215" s="70"/>
      <c r="Q215" s="69"/>
      <c r="R215" s="69"/>
      <c r="S215" s="69"/>
      <c r="T215" s="70"/>
      <c r="U215" s="70"/>
      <c r="V215" s="70"/>
      <c r="W215" s="70"/>
      <c r="X215" s="50"/>
      <c r="Y215" s="50"/>
      <c r="Z215" s="50"/>
      <c r="AA215" s="50"/>
      <c r="AB215" s="69"/>
      <c r="AC215" s="69"/>
      <c r="AD215" s="69"/>
      <c r="AE215" s="69">
        <v>2.75</v>
      </c>
      <c r="AF215" s="69">
        <v>0</v>
      </c>
      <c r="AG215" s="69">
        <v>8</v>
      </c>
      <c r="AH215" s="69">
        <v>10.78</v>
      </c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48"/>
      <c r="BB215" s="45"/>
      <c r="BD215" s="31"/>
      <c r="BK215" s="22"/>
      <c r="BN215" s="22"/>
      <c r="BO215" s="22"/>
      <c r="BP215" s="46"/>
      <c r="BQ215" s="46"/>
      <c r="BR215" s="46"/>
      <c r="BS215" s="46"/>
      <c r="BT215" s="46"/>
      <c r="BU215" s="46"/>
      <c r="BV215" s="47"/>
      <c r="BW215" s="47"/>
      <c r="BX215" s="47"/>
      <c r="BY215" s="47"/>
      <c r="BZ215" s="47"/>
      <c r="CA215" s="47"/>
      <c r="CB215" s="34"/>
      <c r="CC215" s="34"/>
      <c r="CD215" s="34"/>
      <c r="CE215" s="34"/>
      <c r="CF215" s="34"/>
      <c r="CG215" s="34"/>
    </row>
    <row r="216" spans="1:85" x14ac:dyDescent="0.2">
      <c r="A216" s="36">
        <v>37173</v>
      </c>
      <c r="B216" s="25">
        <v>19</v>
      </c>
      <c r="C216" s="25" t="s">
        <v>170</v>
      </c>
      <c r="D216" s="25">
        <v>9</v>
      </c>
      <c r="E216" s="26" t="s">
        <v>67</v>
      </c>
      <c r="F216" s="25">
        <v>2001</v>
      </c>
      <c r="G216" s="27" t="s">
        <v>68</v>
      </c>
      <c r="H216" s="25">
        <v>41</v>
      </c>
      <c r="I216" s="25">
        <v>4</v>
      </c>
      <c r="J216" s="67">
        <v>17.739999999999998</v>
      </c>
      <c r="K216" s="67">
        <v>17.739999999999998</v>
      </c>
      <c r="L216" s="67">
        <v>17.739999999999998</v>
      </c>
      <c r="M216" s="72">
        <f t="shared" si="32"/>
        <v>0</v>
      </c>
      <c r="N216" s="72">
        <f t="shared" si="33"/>
        <v>0</v>
      </c>
      <c r="O216" s="44">
        <f t="shared" si="34"/>
        <v>0</v>
      </c>
      <c r="P216" s="70"/>
      <c r="Q216" s="69"/>
      <c r="R216" s="69"/>
      <c r="S216" s="69"/>
      <c r="T216" s="70"/>
      <c r="U216" s="70"/>
      <c r="V216" s="70"/>
      <c r="W216" s="70"/>
      <c r="X216" s="50"/>
      <c r="Y216" s="50"/>
      <c r="Z216" s="50"/>
      <c r="AA216" s="50"/>
      <c r="AB216" s="69"/>
      <c r="AC216" s="69"/>
      <c r="AD216" s="69"/>
      <c r="AE216" s="69">
        <v>2.75</v>
      </c>
      <c r="AF216" s="69">
        <v>0</v>
      </c>
      <c r="AG216" s="69">
        <v>7</v>
      </c>
      <c r="AH216" s="69">
        <v>10.78</v>
      </c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48"/>
      <c r="BB216" s="45"/>
      <c r="BD216" s="31"/>
      <c r="BK216" s="22"/>
      <c r="BN216" s="22"/>
      <c r="BO216" s="22"/>
      <c r="BP216" s="46"/>
      <c r="BQ216" s="46"/>
      <c r="BR216" s="46"/>
      <c r="BS216" s="46"/>
      <c r="BT216" s="46"/>
      <c r="BU216" s="46"/>
      <c r="BV216" s="47"/>
      <c r="BW216" s="47"/>
      <c r="BX216" s="47"/>
      <c r="BY216" s="47"/>
      <c r="BZ216" s="47"/>
      <c r="CA216" s="47"/>
      <c r="CB216" s="34"/>
      <c r="CC216" s="34"/>
      <c r="CD216" s="34"/>
      <c r="CE216" s="34"/>
      <c r="CF216" s="34"/>
      <c r="CG216" s="34"/>
    </row>
    <row r="217" spans="1:85" x14ac:dyDescent="0.2">
      <c r="A217" s="36">
        <v>37173</v>
      </c>
      <c r="B217" s="25">
        <v>20</v>
      </c>
      <c r="C217" s="25" t="s">
        <v>170</v>
      </c>
      <c r="D217" s="25">
        <v>9</v>
      </c>
      <c r="E217" s="26" t="s">
        <v>67</v>
      </c>
      <c r="F217" s="25">
        <v>2001</v>
      </c>
      <c r="G217" s="27" t="s">
        <v>68</v>
      </c>
      <c r="H217" s="25">
        <v>41</v>
      </c>
      <c r="I217" s="25">
        <v>4</v>
      </c>
      <c r="J217" s="67">
        <v>22.23</v>
      </c>
      <c r="K217" s="67">
        <v>22.11</v>
      </c>
      <c r="L217" s="67">
        <v>20.237500000000001</v>
      </c>
      <c r="M217" s="72">
        <f t="shared" si="32"/>
        <v>0.12000000000000099</v>
      </c>
      <c r="N217" s="72">
        <f t="shared" si="33"/>
        <v>1.9924999999999997</v>
      </c>
      <c r="O217" s="44">
        <f t="shared" si="34"/>
        <v>1.8724999999999987</v>
      </c>
      <c r="P217" s="70"/>
      <c r="Q217" s="69"/>
      <c r="R217" s="69"/>
      <c r="S217" s="69"/>
      <c r="T217" s="70"/>
      <c r="U217" s="70"/>
      <c r="V217" s="70"/>
      <c r="W217" s="70"/>
      <c r="X217" s="50"/>
      <c r="Y217" s="50"/>
      <c r="Z217" s="50"/>
      <c r="AA217" s="50"/>
      <c r="AB217" s="69"/>
      <c r="AC217" s="69"/>
      <c r="AD217" s="69"/>
      <c r="AE217" s="69">
        <v>2.75</v>
      </c>
      <c r="AF217" s="69">
        <v>0</v>
      </c>
      <c r="AG217" s="69">
        <v>7</v>
      </c>
      <c r="AH217" s="69">
        <v>10.78</v>
      </c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48"/>
      <c r="BB217" s="45"/>
      <c r="BD217" s="31"/>
      <c r="BK217" s="22"/>
      <c r="BN217" s="22"/>
      <c r="BO217" s="22"/>
      <c r="BP217" s="46"/>
      <c r="BQ217" s="46"/>
      <c r="BR217" s="46"/>
      <c r="BS217" s="46"/>
      <c r="BT217" s="46"/>
      <c r="BU217" s="46"/>
      <c r="BV217" s="47"/>
      <c r="BW217" s="47"/>
      <c r="BX217" s="47"/>
      <c r="BY217" s="47"/>
      <c r="BZ217" s="47"/>
      <c r="CA217" s="47"/>
      <c r="CB217" s="34"/>
      <c r="CC217" s="34"/>
      <c r="CD217" s="34"/>
      <c r="CE217" s="34"/>
      <c r="CF217" s="34"/>
      <c r="CG217" s="34"/>
    </row>
    <row r="218" spans="1:85" x14ac:dyDescent="0.2">
      <c r="A218" s="36">
        <v>37173</v>
      </c>
      <c r="B218" s="25">
        <v>21</v>
      </c>
      <c r="C218" s="25" t="s">
        <v>170</v>
      </c>
      <c r="D218" s="25">
        <v>9</v>
      </c>
      <c r="E218" s="26" t="s">
        <v>67</v>
      </c>
      <c r="F218" s="25">
        <v>2001</v>
      </c>
      <c r="G218" s="27" t="s">
        <v>68</v>
      </c>
      <c r="H218" s="25">
        <v>41</v>
      </c>
      <c r="I218" s="25">
        <v>4</v>
      </c>
      <c r="J218" s="67">
        <v>21.177499999999998</v>
      </c>
      <c r="K218" s="67">
        <v>21.177499999999998</v>
      </c>
      <c r="L218" s="67">
        <v>21.177499999999998</v>
      </c>
      <c r="M218" s="72">
        <f t="shared" si="32"/>
        <v>0</v>
      </c>
      <c r="N218" s="72">
        <f t="shared" si="33"/>
        <v>0</v>
      </c>
      <c r="O218" s="44">
        <f t="shared" si="34"/>
        <v>0</v>
      </c>
      <c r="P218" s="70"/>
      <c r="Q218" s="69"/>
      <c r="R218" s="69"/>
      <c r="S218" s="69"/>
      <c r="T218" s="70"/>
      <c r="U218" s="70"/>
      <c r="V218" s="70"/>
      <c r="W218" s="70"/>
      <c r="X218" s="50"/>
      <c r="Y218" s="50"/>
      <c r="Z218" s="50"/>
      <c r="AA218" s="50"/>
      <c r="AB218" s="69"/>
      <c r="AC218" s="69"/>
      <c r="AD218" s="69"/>
      <c r="AE218" s="69">
        <v>2.75</v>
      </c>
      <c r="AF218" s="69">
        <v>0</v>
      </c>
      <c r="AG218" s="69">
        <v>7</v>
      </c>
      <c r="AH218" s="69">
        <v>10.78</v>
      </c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48"/>
      <c r="BB218" s="45"/>
      <c r="BD218" s="31"/>
      <c r="BK218" s="22"/>
      <c r="BN218" s="22"/>
      <c r="BO218" s="22"/>
      <c r="BP218" s="46"/>
      <c r="BQ218" s="46"/>
      <c r="BR218" s="46"/>
      <c r="BS218" s="46"/>
      <c r="BT218" s="46"/>
      <c r="BU218" s="46"/>
      <c r="BV218" s="47"/>
      <c r="BW218" s="47"/>
      <c r="BX218" s="47"/>
      <c r="BY218" s="47"/>
      <c r="BZ218" s="47"/>
      <c r="CA218" s="47"/>
      <c r="CB218" s="34"/>
      <c r="CC218" s="34"/>
      <c r="CD218" s="34"/>
      <c r="CE218" s="34"/>
      <c r="CF218" s="34"/>
      <c r="CG218" s="34"/>
    </row>
    <row r="219" spans="1:85" x14ac:dyDescent="0.2">
      <c r="A219" s="36">
        <v>37173</v>
      </c>
      <c r="B219" s="25">
        <v>22</v>
      </c>
      <c r="C219" s="25" t="s">
        <v>170</v>
      </c>
      <c r="D219" s="25">
        <v>9</v>
      </c>
      <c r="E219" s="26" t="s">
        <v>67</v>
      </c>
      <c r="F219" s="25">
        <v>2001</v>
      </c>
      <c r="G219" s="27" t="s">
        <v>68</v>
      </c>
      <c r="H219" s="25">
        <v>41</v>
      </c>
      <c r="I219" s="25">
        <v>4</v>
      </c>
      <c r="J219" s="67">
        <v>22.192499999999999</v>
      </c>
      <c r="K219" s="67">
        <v>22.192499999999999</v>
      </c>
      <c r="L219" s="67">
        <v>22.192499999999999</v>
      </c>
      <c r="M219" s="72">
        <f t="shared" si="32"/>
        <v>0</v>
      </c>
      <c r="N219" s="72">
        <f t="shared" si="33"/>
        <v>0</v>
      </c>
      <c r="O219" s="44">
        <f t="shared" si="34"/>
        <v>0</v>
      </c>
      <c r="P219" s="70"/>
      <c r="Q219" s="69"/>
      <c r="R219" s="69"/>
      <c r="S219" s="69"/>
      <c r="T219" s="70"/>
      <c r="U219" s="70"/>
      <c r="V219" s="70"/>
      <c r="W219" s="70"/>
      <c r="X219" s="50"/>
      <c r="Y219" s="50"/>
      <c r="Z219" s="50"/>
      <c r="AA219" s="50"/>
      <c r="AB219" s="69"/>
      <c r="AC219" s="69"/>
      <c r="AD219" s="69"/>
      <c r="AE219" s="69">
        <v>3.95</v>
      </c>
      <c r="AF219" s="69">
        <v>0</v>
      </c>
      <c r="AG219" s="69">
        <v>7</v>
      </c>
      <c r="AH219" s="69">
        <v>8</v>
      </c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48"/>
      <c r="BB219" s="45"/>
      <c r="BD219" s="31"/>
      <c r="BK219" s="22"/>
      <c r="BN219" s="22"/>
      <c r="BO219" s="22"/>
      <c r="BP219" s="46"/>
      <c r="BQ219" s="46"/>
      <c r="BR219" s="46"/>
      <c r="BS219" s="46"/>
      <c r="BT219" s="46"/>
      <c r="BU219" s="46"/>
      <c r="BV219" s="47"/>
      <c r="BW219" s="47"/>
      <c r="BX219" s="47"/>
      <c r="BY219" s="47"/>
      <c r="BZ219" s="47"/>
      <c r="CA219" s="47"/>
      <c r="CB219" s="34"/>
      <c r="CC219" s="34"/>
      <c r="CD219" s="34"/>
      <c r="CE219" s="34"/>
      <c r="CF219" s="34"/>
      <c r="CG219" s="34"/>
    </row>
    <row r="220" spans="1:85" x14ac:dyDescent="0.2">
      <c r="A220" s="36">
        <v>37173</v>
      </c>
      <c r="B220" s="25">
        <v>23</v>
      </c>
      <c r="C220" s="25" t="s">
        <v>170</v>
      </c>
      <c r="D220" s="25">
        <v>9</v>
      </c>
      <c r="E220" s="26" t="s">
        <v>67</v>
      </c>
      <c r="F220" s="25">
        <v>2001</v>
      </c>
      <c r="G220" s="27" t="s">
        <v>68</v>
      </c>
      <c r="H220" s="25">
        <v>41</v>
      </c>
      <c r="I220" s="25">
        <v>4</v>
      </c>
      <c r="J220" s="67">
        <v>19.267499999999998</v>
      </c>
      <c r="K220" s="67">
        <v>19.267499999999998</v>
      </c>
      <c r="L220" s="67">
        <v>19.267499999999998</v>
      </c>
      <c r="M220" s="72">
        <f t="shared" si="32"/>
        <v>0</v>
      </c>
      <c r="N220" s="72">
        <f t="shared" si="33"/>
        <v>0</v>
      </c>
      <c r="O220" s="44">
        <f t="shared" si="34"/>
        <v>0</v>
      </c>
      <c r="P220" s="70"/>
      <c r="Q220" s="69"/>
      <c r="R220" s="69"/>
      <c r="S220" s="69"/>
      <c r="T220" s="70"/>
      <c r="U220" s="70"/>
      <c r="V220" s="70"/>
      <c r="W220" s="70"/>
      <c r="X220" s="50"/>
      <c r="Y220" s="50"/>
      <c r="Z220" s="50"/>
      <c r="AA220" s="50"/>
      <c r="AB220" s="69"/>
      <c r="AC220" s="69"/>
      <c r="AD220" s="69"/>
      <c r="AE220" s="69">
        <v>7</v>
      </c>
      <c r="AF220" s="69">
        <v>0</v>
      </c>
      <c r="AG220" s="69">
        <v>6</v>
      </c>
      <c r="AH220" s="69">
        <v>6</v>
      </c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48"/>
      <c r="BB220" s="45"/>
      <c r="BD220" s="31"/>
      <c r="BK220" s="22"/>
      <c r="BN220" s="22"/>
      <c r="BO220" s="22"/>
      <c r="BP220" s="46"/>
      <c r="BQ220" s="46"/>
      <c r="BR220" s="46"/>
      <c r="BS220" s="46"/>
      <c r="BT220" s="46"/>
      <c r="BU220" s="46"/>
      <c r="BV220" s="47"/>
      <c r="BW220" s="47"/>
      <c r="BX220" s="47"/>
      <c r="BY220" s="47"/>
      <c r="BZ220" s="47"/>
      <c r="CA220" s="47"/>
      <c r="CB220" s="34"/>
      <c r="CC220" s="34"/>
      <c r="CD220" s="34"/>
      <c r="CE220" s="34"/>
      <c r="CF220" s="34"/>
      <c r="CG220" s="34"/>
    </row>
    <row r="221" spans="1:85" x14ac:dyDescent="0.2">
      <c r="A221" s="36">
        <v>37173</v>
      </c>
      <c r="B221" s="25">
        <v>24</v>
      </c>
      <c r="C221" s="25" t="s">
        <v>170</v>
      </c>
      <c r="D221" s="25">
        <v>9</v>
      </c>
      <c r="E221" s="26" t="s">
        <v>67</v>
      </c>
      <c r="F221" s="25">
        <v>2001</v>
      </c>
      <c r="G221" s="27" t="s">
        <v>68</v>
      </c>
      <c r="H221" s="25">
        <v>41</v>
      </c>
      <c r="I221" s="25">
        <v>4</v>
      </c>
      <c r="J221" s="67">
        <v>18.6525</v>
      </c>
      <c r="K221" s="67">
        <v>18.6525</v>
      </c>
      <c r="L221" s="67">
        <v>18.6525</v>
      </c>
      <c r="M221" s="72">
        <f t="shared" si="32"/>
        <v>0</v>
      </c>
      <c r="N221" s="72">
        <f t="shared" si="33"/>
        <v>0</v>
      </c>
      <c r="O221" s="44">
        <f t="shared" si="34"/>
        <v>0</v>
      </c>
      <c r="P221" s="70"/>
      <c r="Q221" s="69"/>
      <c r="R221" s="69"/>
      <c r="S221" s="69"/>
      <c r="T221" s="70"/>
      <c r="U221" s="70"/>
      <c r="V221" s="70"/>
      <c r="W221" s="70"/>
      <c r="X221" s="50"/>
      <c r="Y221" s="50"/>
      <c r="Z221" s="50"/>
      <c r="AA221" s="50"/>
      <c r="AB221" s="69"/>
      <c r="AC221" s="69"/>
      <c r="AD221" s="69"/>
      <c r="AE221" s="69">
        <v>7</v>
      </c>
      <c r="AF221" s="69">
        <v>0</v>
      </c>
      <c r="AG221" s="69">
        <v>4.95</v>
      </c>
      <c r="AH221" s="69">
        <v>6</v>
      </c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48"/>
      <c r="BB221" s="45"/>
      <c r="BD221" s="31"/>
      <c r="BK221" s="22"/>
      <c r="BN221" s="22"/>
      <c r="BO221" s="22"/>
      <c r="BP221" s="46"/>
      <c r="BQ221" s="46"/>
      <c r="BR221" s="46"/>
      <c r="BS221" s="46"/>
      <c r="BT221" s="46"/>
      <c r="BU221" s="46"/>
      <c r="BV221" s="47"/>
      <c r="BW221" s="47"/>
      <c r="BX221" s="47"/>
      <c r="BY221" s="47"/>
      <c r="BZ221" s="47"/>
      <c r="CA221" s="47"/>
      <c r="CB221" s="34"/>
      <c r="CC221" s="34"/>
      <c r="CD221" s="34"/>
      <c r="CE221" s="34"/>
      <c r="CF221" s="34"/>
      <c r="CG221" s="34"/>
    </row>
    <row r="222" spans="1:85" x14ac:dyDescent="0.2">
      <c r="A222" s="36">
        <v>37174</v>
      </c>
      <c r="B222" s="25">
        <v>1</v>
      </c>
      <c r="C222" s="25" t="s">
        <v>170</v>
      </c>
      <c r="D222" s="25">
        <v>10</v>
      </c>
      <c r="E222" s="26" t="s">
        <v>120</v>
      </c>
      <c r="F222" s="25">
        <v>2001</v>
      </c>
      <c r="G222" s="27" t="s">
        <v>68</v>
      </c>
      <c r="H222" s="25">
        <v>41</v>
      </c>
      <c r="I222" s="25">
        <v>4</v>
      </c>
      <c r="J222" s="67">
        <v>19.4375</v>
      </c>
      <c r="K222" s="67">
        <v>19.4375</v>
      </c>
      <c r="L222" s="67">
        <v>19.4375</v>
      </c>
      <c r="M222" s="72">
        <f t="shared" si="32"/>
        <v>0</v>
      </c>
      <c r="N222" s="72">
        <f t="shared" si="33"/>
        <v>0</v>
      </c>
      <c r="O222" s="44">
        <f t="shared" si="34"/>
        <v>0</v>
      </c>
      <c r="P222" s="70"/>
      <c r="Q222" s="69"/>
      <c r="R222" s="69"/>
      <c r="S222" s="69"/>
      <c r="T222" s="70"/>
      <c r="U222" s="70"/>
      <c r="V222" s="70"/>
      <c r="W222" s="70"/>
      <c r="X222" s="50"/>
      <c r="Y222" s="50"/>
      <c r="Z222" s="50"/>
      <c r="AA222" s="50"/>
      <c r="AB222" s="69"/>
      <c r="AC222" s="69"/>
      <c r="AD222" s="69"/>
      <c r="AE222" s="69">
        <v>6.51</v>
      </c>
      <c r="AF222" s="69">
        <v>0</v>
      </c>
      <c r="AG222" s="69">
        <v>2.8</v>
      </c>
      <c r="AH222" s="69">
        <v>6</v>
      </c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48"/>
      <c r="BB222" s="45"/>
      <c r="BD222" s="31"/>
      <c r="BK222" s="22"/>
      <c r="BN222" s="22"/>
      <c r="BO222" s="22"/>
      <c r="BP222" s="46"/>
      <c r="BQ222" s="46"/>
      <c r="BR222" s="46"/>
      <c r="BS222" s="46"/>
      <c r="BT222" s="46"/>
      <c r="BU222" s="46"/>
      <c r="BV222" s="47"/>
      <c r="BW222" s="47"/>
      <c r="BX222" s="47"/>
      <c r="BY222" s="47"/>
      <c r="BZ222" s="47"/>
      <c r="CA222" s="47"/>
      <c r="CB222" s="34"/>
      <c r="CC222" s="34"/>
      <c r="CD222" s="34"/>
      <c r="CE222" s="34"/>
      <c r="CF222" s="34"/>
      <c r="CG222" s="34"/>
    </row>
    <row r="223" spans="1:85" x14ac:dyDescent="0.2">
      <c r="A223" s="36">
        <v>37174</v>
      </c>
      <c r="B223" s="25">
        <v>2</v>
      </c>
      <c r="C223" s="25" t="s">
        <v>170</v>
      </c>
      <c r="D223" s="25">
        <v>10</v>
      </c>
      <c r="E223" s="26" t="s">
        <v>120</v>
      </c>
      <c r="F223" s="25">
        <v>2001</v>
      </c>
      <c r="G223" s="27" t="s">
        <v>68</v>
      </c>
      <c r="H223" s="25">
        <v>41</v>
      </c>
      <c r="I223" s="25">
        <v>4</v>
      </c>
      <c r="J223" s="67">
        <v>19.987500000000001</v>
      </c>
      <c r="K223" s="67">
        <v>19.987500000000001</v>
      </c>
      <c r="L223" s="67">
        <v>19.987500000000001</v>
      </c>
      <c r="M223" s="72">
        <f t="shared" si="32"/>
        <v>0</v>
      </c>
      <c r="N223" s="72">
        <f t="shared" si="33"/>
        <v>0</v>
      </c>
      <c r="O223" s="44">
        <f t="shared" si="34"/>
        <v>0</v>
      </c>
      <c r="P223" s="70"/>
      <c r="Q223" s="69"/>
      <c r="R223" s="69"/>
      <c r="S223" s="69"/>
      <c r="T223" s="70"/>
      <c r="U223" s="70"/>
      <c r="V223" s="70"/>
      <c r="W223" s="70"/>
      <c r="X223" s="50"/>
      <c r="Y223" s="50"/>
      <c r="Z223" s="50"/>
      <c r="AA223" s="50"/>
      <c r="AB223" s="69"/>
      <c r="AC223" s="69"/>
      <c r="AD223" s="69"/>
      <c r="AE223" s="69">
        <v>6.51</v>
      </c>
      <c r="AF223" s="69">
        <v>0</v>
      </c>
      <c r="AG223" s="69">
        <v>1.8</v>
      </c>
      <c r="AH223" s="69">
        <v>6</v>
      </c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48"/>
      <c r="BB223" s="45"/>
      <c r="BD223" s="31"/>
      <c r="BK223" s="22"/>
      <c r="BN223" s="22"/>
      <c r="BO223" s="22"/>
      <c r="BP223" s="46"/>
      <c r="BQ223" s="46"/>
      <c r="BR223" s="46"/>
      <c r="BS223" s="46"/>
      <c r="BT223" s="46"/>
      <c r="BU223" s="46"/>
      <c r="BV223" s="47"/>
      <c r="BW223" s="47"/>
      <c r="BX223" s="47"/>
      <c r="BY223" s="47"/>
      <c r="BZ223" s="47"/>
      <c r="CA223" s="47"/>
      <c r="CB223" s="34"/>
      <c r="CC223" s="34"/>
      <c r="CD223" s="34"/>
      <c r="CE223" s="34"/>
      <c r="CF223" s="34"/>
      <c r="CG223" s="34"/>
    </row>
    <row r="224" spans="1:85" x14ac:dyDescent="0.2">
      <c r="A224" s="36">
        <v>37174</v>
      </c>
      <c r="B224" s="25">
        <v>3</v>
      </c>
      <c r="C224" s="25" t="s">
        <v>170</v>
      </c>
      <c r="D224" s="25">
        <v>10</v>
      </c>
      <c r="E224" s="26" t="s">
        <v>120</v>
      </c>
      <c r="F224" s="25">
        <v>2001</v>
      </c>
      <c r="G224" s="27" t="s">
        <v>68</v>
      </c>
      <c r="H224" s="25">
        <v>41</v>
      </c>
      <c r="I224" s="25">
        <v>4</v>
      </c>
      <c r="J224" s="67">
        <v>19.2225</v>
      </c>
      <c r="K224" s="67">
        <v>19.2225</v>
      </c>
      <c r="L224" s="67">
        <v>19.2225</v>
      </c>
      <c r="M224" s="72">
        <f t="shared" si="32"/>
        <v>0</v>
      </c>
      <c r="N224" s="72">
        <f t="shared" si="33"/>
        <v>0</v>
      </c>
      <c r="O224" s="44">
        <f t="shared" si="34"/>
        <v>0</v>
      </c>
      <c r="P224" s="70"/>
      <c r="Q224" s="69"/>
      <c r="R224" s="69"/>
      <c r="S224" s="69"/>
      <c r="T224" s="70"/>
      <c r="U224" s="70"/>
      <c r="V224" s="70"/>
      <c r="W224" s="70"/>
      <c r="X224" s="50"/>
      <c r="Y224" s="50"/>
      <c r="Z224" s="50"/>
      <c r="AA224" s="50"/>
      <c r="AB224" s="69"/>
      <c r="AC224" s="69"/>
      <c r="AD224" s="69"/>
      <c r="AE224" s="69">
        <v>6.51</v>
      </c>
      <c r="AF224" s="69">
        <v>0</v>
      </c>
      <c r="AG224" s="69">
        <v>1.8</v>
      </c>
      <c r="AH224" s="69">
        <v>6</v>
      </c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48"/>
      <c r="BB224" s="45"/>
      <c r="BD224" s="31"/>
      <c r="BK224" s="22"/>
      <c r="BN224" s="22"/>
      <c r="BO224" s="22"/>
      <c r="BP224" s="46"/>
      <c r="BQ224" s="46"/>
      <c r="BR224" s="46"/>
      <c r="BS224" s="46"/>
      <c r="BT224" s="46"/>
      <c r="BU224" s="46"/>
      <c r="BV224" s="47"/>
      <c r="BW224" s="47"/>
      <c r="BX224" s="47"/>
      <c r="BY224" s="47"/>
      <c r="BZ224" s="47"/>
      <c r="CA224" s="47"/>
      <c r="CB224" s="34"/>
      <c r="CC224" s="34"/>
      <c r="CD224" s="34"/>
      <c r="CE224" s="34"/>
      <c r="CF224" s="34"/>
      <c r="CG224" s="34"/>
    </row>
    <row r="225" spans="1:85" x14ac:dyDescent="0.2">
      <c r="A225" s="36">
        <v>37174</v>
      </c>
      <c r="B225" s="25">
        <v>4</v>
      </c>
      <c r="C225" s="25" t="s">
        <v>170</v>
      </c>
      <c r="D225" s="25">
        <v>10</v>
      </c>
      <c r="E225" s="26" t="s">
        <v>120</v>
      </c>
      <c r="F225" s="25">
        <v>2001</v>
      </c>
      <c r="G225" s="27" t="s">
        <v>68</v>
      </c>
      <c r="H225" s="25">
        <v>41</v>
      </c>
      <c r="I225" s="25">
        <v>4</v>
      </c>
      <c r="J225" s="67">
        <v>18.9025</v>
      </c>
      <c r="K225" s="67">
        <v>18.9025</v>
      </c>
      <c r="L225" s="67">
        <v>18.9025</v>
      </c>
      <c r="M225" s="72">
        <f t="shared" si="32"/>
        <v>0</v>
      </c>
      <c r="N225" s="72">
        <f t="shared" si="33"/>
        <v>0</v>
      </c>
      <c r="O225" s="44">
        <f t="shared" si="34"/>
        <v>0</v>
      </c>
      <c r="P225" s="70"/>
      <c r="Q225" s="69"/>
      <c r="R225" s="69"/>
      <c r="S225" s="69"/>
      <c r="T225" s="70"/>
      <c r="U225" s="70"/>
      <c r="V225" s="70"/>
      <c r="W225" s="70"/>
      <c r="X225" s="50"/>
      <c r="Y225" s="50"/>
      <c r="Z225" s="50"/>
      <c r="AA225" s="50"/>
      <c r="AB225" s="69"/>
      <c r="AC225" s="69"/>
      <c r="AD225" s="69"/>
      <c r="AE225" s="69">
        <v>6.51</v>
      </c>
      <c r="AF225" s="69">
        <v>0</v>
      </c>
      <c r="AG225" s="69">
        <v>1.8</v>
      </c>
      <c r="AH225" s="69">
        <v>6</v>
      </c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48"/>
      <c r="BB225" s="45"/>
      <c r="BD225" s="31"/>
      <c r="BK225" s="22"/>
      <c r="BN225" s="22"/>
      <c r="BO225" s="22"/>
      <c r="BP225" s="46"/>
      <c r="BQ225" s="46"/>
      <c r="BR225" s="46"/>
      <c r="BS225" s="46"/>
      <c r="BT225" s="46"/>
      <c r="BU225" s="46"/>
      <c r="BV225" s="47"/>
      <c r="BW225" s="47"/>
      <c r="BX225" s="47"/>
      <c r="BY225" s="47"/>
      <c r="BZ225" s="47"/>
      <c r="CA225" s="47"/>
      <c r="CB225" s="34"/>
      <c r="CC225" s="34"/>
      <c r="CD225" s="34"/>
      <c r="CE225" s="34"/>
      <c r="CF225" s="34"/>
      <c r="CG225" s="34"/>
    </row>
    <row r="226" spans="1:85" x14ac:dyDescent="0.2">
      <c r="A226" s="36">
        <v>37174</v>
      </c>
      <c r="B226" s="25">
        <v>5</v>
      </c>
      <c r="C226" s="25" t="s">
        <v>170</v>
      </c>
      <c r="D226" s="25">
        <v>10</v>
      </c>
      <c r="E226" s="26" t="s">
        <v>120</v>
      </c>
      <c r="F226" s="25">
        <v>2001</v>
      </c>
      <c r="G226" s="27" t="s">
        <v>68</v>
      </c>
      <c r="H226" s="25">
        <v>41</v>
      </c>
      <c r="I226" s="25">
        <v>4</v>
      </c>
      <c r="J226" s="67">
        <v>19.155000000000001</v>
      </c>
      <c r="K226" s="67">
        <v>19.155000000000001</v>
      </c>
      <c r="L226" s="67">
        <v>19.155000000000001</v>
      </c>
      <c r="M226" s="72">
        <f t="shared" si="32"/>
        <v>0</v>
      </c>
      <c r="N226" s="72">
        <f t="shared" si="33"/>
        <v>0</v>
      </c>
      <c r="O226" s="44">
        <f t="shared" si="34"/>
        <v>0</v>
      </c>
      <c r="P226" s="70"/>
      <c r="Q226" s="69"/>
      <c r="R226" s="69"/>
      <c r="S226" s="69"/>
      <c r="T226" s="70"/>
      <c r="U226" s="70"/>
      <c r="V226" s="70"/>
      <c r="W226" s="70"/>
      <c r="X226" s="50"/>
      <c r="Y226" s="50"/>
      <c r="Z226" s="50"/>
      <c r="AA226" s="50"/>
      <c r="AB226" s="69"/>
      <c r="AC226" s="69"/>
      <c r="AD226" s="69"/>
      <c r="AE226" s="69">
        <v>6.51</v>
      </c>
      <c r="AF226" s="69">
        <v>0</v>
      </c>
      <c r="AG226" s="69">
        <v>1.79</v>
      </c>
      <c r="AH226" s="69">
        <v>6</v>
      </c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48"/>
      <c r="BB226" s="45"/>
      <c r="BD226" s="31"/>
      <c r="BK226" s="22"/>
      <c r="BN226" s="22"/>
      <c r="BO226" s="22"/>
      <c r="BP226" s="46"/>
      <c r="BQ226" s="46"/>
      <c r="BR226" s="46"/>
      <c r="BS226" s="46"/>
      <c r="BT226" s="46"/>
      <c r="BU226" s="46"/>
      <c r="BV226" s="47"/>
      <c r="BW226" s="47"/>
      <c r="BX226" s="47"/>
      <c r="BY226" s="47"/>
      <c r="BZ226" s="47"/>
      <c r="CA226" s="47"/>
      <c r="CB226" s="34"/>
      <c r="CC226" s="34"/>
      <c r="CD226" s="34"/>
      <c r="CE226" s="34"/>
      <c r="CF226" s="34"/>
      <c r="CG226" s="34"/>
    </row>
    <row r="227" spans="1:85" x14ac:dyDescent="0.2">
      <c r="A227" s="36">
        <v>37174</v>
      </c>
      <c r="B227" s="25">
        <v>6</v>
      </c>
      <c r="C227" s="25" t="s">
        <v>170</v>
      </c>
      <c r="D227" s="25">
        <v>10</v>
      </c>
      <c r="E227" s="26" t="s">
        <v>120</v>
      </c>
      <c r="F227" s="25">
        <v>2001</v>
      </c>
      <c r="G227" s="27" t="s">
        <v>68</v>
      </c>
      <c r="H227" s="25">
        <v>41</v>
      </c>
      <c r="I227" s="25">
        <v>4</v>
      </c>
      <c r="J227" s="67">
        <v>19.204999999999998</v>
      </c>
      <c r="K227" s="67">
        <v>19.204999999999998</v>
      </c>
      <c r="L227" s="67">
        <v>19.204999999999998</v>
      </c>
      <c r="M227" s="72">
        <f t="shared" si="32"/>
        <v>0</v>
      </c>
      <c r="N227" s="72">
        <f t="shared" si="33"/>
        <v>0</v>
      </c>
      <c r="O227" s="44">
        <f t="shared" si="34"/>
        <v>0</v>
      </c>
      <c r="P227" s="70"/>
      <c r="Q227" s="69"/>
      <c r="R227" s="69"/>
      <c r="S227" s="69"/>
      <c r="T227" s="70"/>
      <c r="U227" s="70"/>
      <c r="V227" s="70"/>
      <c r="W227" s="70"/>
      <c r="X227" s="50"/>
      <c r="Y227" s="50"/>
      <c r="Z227" s="50"/>
      <c r="AA227" s="50"/>
      <c r="AB227" s="69"/>
      <c r="AC227" s="69"/>
      <c r="AD227" s="69"/>
      <c r="AE227" s="69">
        <v>6.51</v>
      </c>
      <c r="AF227" s="69">
        <v>0</v>
      </c>
      <c r="AG227" s="69">
        <v>1.8</v>
      </c>
      <c r="AH227" s="69">
        <v>6</v>
      </c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48"/>
      <c r="BB227" s="45"/>
      <c r="BD227" s="31"/>
      <c r="BK227" s="22"/>
      <c r="BN227" s="22"/>
      <c r="BO227" s="22"/>
      <c r="BP227" s="46"/>
      <c r="BQ227" s="46"/>
      <c r="BR227" s="46"/>
      <c r="BS227" s="46"/>
      <c r="BT227" s="46"/>
      <c r="BU227" s="46"/>
      <c r="BV227" s="47"/>
      <c r="BW227" s="47"/>
      <c r="BX227" s="47"/>
      <c r="BY227" s="47"/>
      <c r="BZ227" s="47"/>
      <c r="CA227" s="47"/>
      <c r="CB227" s="34"/>
      <c r="CC227" s="34"/>
      <c r="CD227" s="34"/>
      <c r="CE227" s="34"/>
      <c r="CF227" s="34"/>
      <c r="CG227" s="34"/>
    </row>
    <row r="228" spans="1:85" x14ac:dyDescent="0.2">
      <c r="A228" s="36">
        <v>37174</v>
      </c>
      <c r="B228" s="25">
        <v>7</v>
      </c>
      <c r="C228" s="25" t="s">
        <v>170</v>
      </c>
      <c r="D228" s="25">
        <v>10</v>
      </c>
      <c r="E228" s="26" t="s">
        <v>120</v>
      </c>
      <c r="F228" s="25">
        <v>2001</v>
      </c>
      <c r="G228" s="27" t="s">
        <v>68</v>
      </c>
      <c r="H228" s="25">
        <v>41</v>
      </c>
      <c r="I228" s="25">
        <v>4</v>
      </c>
      <c r="J228" s="67">
        <v>20.017499999999998</v>
      </c>
      <c r="K228" s="67">
        <v>20.017499999999998</v>
      </c>
      <c r="L228" s="67">
        <v>20.017499999999998</v>
      </c>
      <c r="M228" s="72">
        <f t="shared" si="32"/>
        <v>0</v>
      </c>
      <c r="N228" s="72">
        <f t="shared" si="33"/>
        <v>0</v>
      </c>
      <c r="O228" s="44">
        <f t="shared" si="34"/>
        <v>0</v>
      </c>
      <c r="P228" s="70"/>
      <c r="Q228" s="69"/>
      <c r="R228" s="69"/>
      <c r="S228" s="69"/>
      <c r="T228" s="70"/>
      <c r="U228" s="70"/>
      <c r="V228" s="70"/>
      <c r="W228" s="70"/>
      <c r="X228" s="50"/>
      <c r="Y228" s="50"/>
      <c r="Z228" s="50"/>
      <c r="AA228" s="50"/>
      <c r="AB228" s="69"/>
      <c r="AC228" s="69"/>
      <c r="AD228" s="69"/>
      <c r="AE228" s="69">
        <v>8</v>
      </c>
      <c r="AF228" s="69">
        <v>0</v>
      </c>
      <c r="AG228" s="69">
        <v>8</v>
      </c>
      <c r="AH228" s="69">
        <v>6</v>
      </c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48"/>
      <c r="BB228" s="45"/>
      <c r="BD228" s="31"/>
      <c r="BK228" s="22"/>
      <c r="BN228" s="22"/>
      <c r="BO228" s="22"/>
      <c r="BP228" s="46"/>
      <c r="BQ228" s="46"/>
      <c r="BR228" s="46"/>
      <c r="BS228" s="46"/>
      <c r="BT228" s="46"/>
      <c r="BU228" s="46"/>
      <c r="BV228" s="47"/>
      <c r="BW228" s="47"/>
      <c r="BX228" s="47"/>
      <c r="BY228" s="47"/>
      <c r="BZ228" s="47"/>
      <c r="CA228" s="47"/>
      <c r="CB228" s="34"/>
      <c r="CC228" s="34"/>
      <c r="CD228" s="34"/>
      <c r="CE228" s="34"/>
      <c r="CF228" s="34"/>
      <c r="CG228" s="34"/>
    </row>
    <row r="229" spans="1:85" x14ac:dyDescent="0.2">
      <c r="A229" s="36">
        <v>37174</v>
      </c>
      <c r="B229" s="25">
        <v>8</v>
      </c>
      <c r="C229" s="25" t="s">
        <v>170</v>
      </c>
      <c r="D229" s="25">
        <v>10</v>
      </c>
      <c r="E229" s="26" t="s">
        <v>120</v>
      </c>
      <c r="F229" s="25">
        <v>2001</v>
      </c>
      <c r="G229" s="27" t="s">
        <v>68</v>
      </c>
      <c r="H229" s="25">
        <v>41</v>
      </c>
      <c r="I229" s="25">
        <v>4</v>
      </c>
      <c r="J229" s="67">
        <v>21.362500000000001</v>
      </c>
      <c r="K229" s="67">
        <v>21.362500000000001</v>
      </c>
      <c r="L229" s="67">
        <v>21.362500000000001</v>
      </c>
      <c r="M229" s="72">
        <f t="shared" si="32"/>
        <v>0</v>
      </c>
      <c r="N229" s="72">
        <f t="shared" si="33"/>
        <v>0</v>
      </c>
      <c r="O229" s="44">
        <f t="shared" si="34"/>
        <v>0</v>
      </c>
      <c r="P229" s="70"/>
      <c r="Q229" s="69"/>
      <c r="R229" s="69"/>
      <c r="S229" s="69"/>
      <c r="T229" s="70"/>
      <c r="U229" s="70"/>
      <c r="V229" s="70"/>
      <c r="W229" s="70"/>
      <c r="X229" s="50"/>
      <c r="Y229" s="50"/>
      <c r="Z229" s="50"/>
      <c r="AA229" s="50"/>
      <c r="AB229" s="69"/>
      <c r="AC229" s="69"/>
      <c r="AD229" s="69"/>
      <c r="AE229" s="69">
        <v>2.75</v>
      </c>
      <c r="AF229" s="69">
        <v>0</v>
      </c>
      <c r="AG229" s="69">
        <v>8</v>
      </c>
      <c r="AH229" s="69">
        <v>6</v>
      </c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48"/>
      <c r="BB229" s="45"/>
      <c r="BD229" s="31"/>
      <c r="BK229" s="22"/>
      <c r="BN229" s="22"/>
      <c r="BO229" s="22"/>
      <c r="BP229" s="46"/>
      <c r="BQ229" s="46"/>
      <c r="BR229" s="46"/>
      <c r="BS229" s="46"/>
      <c r="BT229" s="46"/>
      <c r="BU229" s="46"/>
      <c r="BV229" s="47"/>
      <c r="BW229" s="47"/>
      <c r="BX229" s="47"/>
      <c r="BY229" s="47"/>
      <c r="BZ229" s="47"/>
      <c r="CA229" s="47"/>
      <c r="CB229" s="34"/>
      <c r="CC229" s="34"/>
      <c r="CD229" s="34"/>
      <c r="CE229" s="34"/>
      <c r="CF229" s="34"/>
      <c r="CG229" s="34"/>
    </row>
    <row r="230" spans="1:85" x14ac:dyDescent="0.2">
      <c r="A230" s="36">
        <v>37174</v>
      </c>
      <c r="B230" s="25">
        <v>9</v>
      </c>
      <c r="C230" s="25" t="s">
        <v>170</v>
      </c>
      <c r="D230" s="25">
        <v>10</v>
      </c>
      <c r="E230" s="26" t="s">
        <v>120</v>
      </c>
      <c r="F230" s="25">
        <v>2001</v>
      </c>
      <c r="G230" s="27" t="s">
        <v>68</v>
      </c>
      <c r="H230" s="25">
        <v>41</v>
      </c>
      <c r="I230" s="25">
        <v>4</v>
      </c>
      <c r="J230" s="67">
        <v>18.445</v>
      </c>
      <c r="K230" s="67">
        <v>18.445</v>
      </c>
      <c r="L230" s="67">
        <v>18.445</v>
      </c>
      <c r="M230" s="72">
        <f t="shared" si="32"/>
        <v>0</v>
      </c>
      <c r="N230" s="72">
        <f t="shared" si="33"/>
        <v>0</v>
      </c>
      <c r="O230" s="44">
        <f t="shared" si="34"/>
        <v>0</v>
      </c>
      <c r="P230" s="70"/>
      <c r="Q230" s="69"/>
      <c r="R230" s="69"/>
      <c r="S230" s="69"/>
      <c r="T230" s="70"/>
      <c r="U230" s="70"/>
      <c r="V230" s="70"/>
      <c r="W230" s="70"/>
      <c r="X230" s="50"/>
      <c r="Y230" s="50"/>
      <c r="Z230" s="50"/>
      <c r="AA230" s="50"/>
      <c r="AB230" s="69"/>
      <c r="AC230" s="69"/>
      <c r="AD230" s="69"/>
      <c r="AE230" s="69">
        <v>2.8</v>
      </c>
      <c r="AF230" s="69">
        <v>0</v>
      </c>
      <c r="AG230" s="69">
        <v>8</v>
      </c>
      <c r="AH230" s="69">
        <v>6</v>
      </c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48"/>
      <c r="BB230" s="45"/>
      <c r="BD230" s="31"/>
      <c r="BK230" s="22"/>
      <c r="BN230" s="22"/>
      <c r="BO230" s="22"/>
      <c r="BP230" s="46"/>
      <c r="BQ230" s="46"/>
      <c r="BR230" s="46"/>
      <c r="BS230" s="46"/>
      <c r="BT230" s="46"/>
      <c r="BU230" s="46"/>
      <c r="BV230" s="47"/>
      <c r="BW230" s="47"/>
      <c r="BX230" s="47"/>
      <c r="BY230" s="47"/>
      <c r="BZ230" s="47"/>
      <c r="CA230" s="47"/>
      <c r="CB230" s="34"/>
      <c r="CC230" s="34"/>
      <c r="CD230" s="34"/>
      <c r="CE230" s="34"/>
      <c r="CF230" s="34"/>
      <c r="CG230" s="34"/>
    </row>
    <row r="231" spans="1:85" x14ac:dyDescent="0.2">
      <c r="A231" s="36">
        <v>37174</v>
      </c>
      <c r="B231" s="25">
        <v>10</v>
      </c>
      <c r="C231" s="25" t="s">
        <v>170</v>
      </c>
      <c r="D231" s="25">
        <v>10</v>
      </c>
      <c r="E231" s="26" t="s">
        <v>120</v>
      </c>
      <c r="F231" s="25">
        <v>2001</v>
      </c>
      <c r="G231" s="27" t="s">
        <v>68</v>
      </c>
      <c r="H231" s="25">
        <v>41</v>
      </c>
      <c r="I231" s="25">
        <v>4</v>
      </c>
      <c r="J231" s="67">
        <v>18.260000000000002</v>
      </c>
      <c r="K231" s="67">
        <v>18.260000000000002</v>
      </c>
      <c r="L231" s="67">
        <v>18.260000000000002</v>
      </c>
      <c r="M231" s="72">
        <f t="shared" si="32"/>
        <v>0</v>
      </c>
      <c r="N231" s="72">
        <f t="shared" si="33"/>
        <v>0</v>
      </c>
      <c r="O231" s="44">
        <f t="shared" si="34"/>
        <v>0</v>
      </c>
      <c r="P231" s="70"/>
      <c r="Q231" s="69"/>
      <c r="R231" s="69"/>
      <c r="S231" s="69"/>
      <c r="T231" s="70"/>
      <c r="U231" s="70"/>
      <c r="V231" s="70"/>
      <c r="W231" s="70"/>
      <c r="X231" s="50"/>
      <c r="Y231" s="50"/>
      <c r="Z231" s="50"/>
      <c r="AA231" s="50"/>
      <c r="AB231" s="69"/>
      <c r="AC231" s="69"/>
      <c r="AD231" s="69"/>
      <c r="AE231" s="69">
        <v>1.73</v>
      </c>
      <c r="AF231" s="69">
        <v>0</v>
      </c>
      <c r="AG231" s="69">
        <v>8</v>
      </c>
      <c r="AH231" s="69">
        <v>6</v>
      </c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48"/>
      <c r="BB231" s="45"/>
      <c r="BD231" s="31"/>
      <c r="BK231" s="22"/>
      <c r="BN231" s="22"/>
      <c r="BO231" s="22"/>
      <c r="BP231" s="46"/>
      <c r="BQ231" s="46"/>
      <c r="BR231" s="46"/>
      <c r="BS231" s="46"/>
      <c r="BT231" s="46"/>
      <c r="BU231" s="46"/>
      <c r="BV231" s="47"/>
      <c r="BW231" s="47"/>
      <c r="BX231" s="47"/>
      <c r="BY231" s="47"/>
      <c r="BZ231" s="47"/>
      <c r="CA231" s="47"/>
      <c r="CB231" s="34"/>
      <c r="CC231" s="34"/>
      <c r="CD231" s="34"/>
      <c r="CE231" s="34"/>
      <c r="CF231" s="34"/>
      <c r="CG231" s="34"/>
    </row>
    <row r="232" spans="1:85" x14ac:dyDescent="0.2">
      <c r="A232" s="36">
        <v>37174</v>
      </c>
      <c r="B232" s="25">
        <v>11</v>
      </c>
      <c r="C232" s="25" t="s">
        <v>170</v>
      </c>
      <c r="D232" s="25">
        <v>10</v>
      </c>
      <c r="E232" s="26" t="s">
        <v>120</v>
      </c>
      <c r="F232" s="25">
        <v>2001</v>
      </c>
      <c r="G232" s="27" t="s">
        <v>68</v>
      </c>
      <c r="H232" s="25">
        <v>41</v>
      </c>
      <c r="I232" s="25">
        <v>4</v>
      </c>
      <c r="J232" s="67">
        <v>18.38</v>
      </c>
      <c r="K232" s="67">
        <v>18.38</v>
      </c>
      <c r="L232" s="67">
        <v>18.38</v>
      </c>
      <c r="M232" s="72">
        <f t="shared" si="32"/>
        <v>0</v>
      </c>
      <c r="N232" s="72">
        <f t="shared" si="33"/>
        <v>0</v>
      </c>
      <c r="O232" s="44">
        <f t="shared" si="34"/>
        <v>0</v>
      </c>
      <c r="P232" s="70"/>
      <c r="Q232" s="69"/>
      <c r="R232" s="69"/>
      <c r="S232" s="69"/>
      <c r="T232" s="70"/>
      <c r="U232" s="70"/>
      <c r="V232" s="70"/>
      <c r="W232" s="70"/>
      <c r="X232" s="50"/>
      <c r="Y232" s="50"/>
      <c r="Z232" s="50"/>
      <c r="AA232" s="50"/>
      <c r="AB232" s="69"/>
      <c r="AC232" s="69"/>
      <c r="AD232" s="69"/>
      <c r="AE232" s="69">
        <v>2.69</v>
      </c>
      <c r="AF232" s="69">
        <v>0</v>
      </c>
      <c r="AG232" s="69">
        <v>6</v>
      </c>
      <c r="AH232" s="69">
        <v>8</v>
      </c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48"/>
      <c r="BB232" s="45"/>
      <c r="BD232" s="31"/>
      <c r="BK232" s="22"/>
      <c r="BN232" s="22"/>
      <c r="BO232" s="22"/>
      <c r="BP232" s="46"/>
      <c r="BQ232" s="46"/>
      <c r="BR232" s="46"/>
      <c r="BS232" s="46"/>
      <c r="BT232" s="46"/>
      <c r="BU232" s="46"/>
      <c r="BV232" s="47"/>
      <c r="BW232" s="47"/>
      <c r="BX232" s="47"/>
      <c r="BY232" s="47"/>
      <c r="BZ232" s="47"/>
      <c r="CA232" s="47"/>
      <c r="CB232" s="34"/>
      <c r="CC232" s="34"/>
      <c r="CD232" s="34"/>
      <c r="CE232" s="34"/>
      <c r="CF232" s="34"/>
      <c r="CG232" s="34"/>
    </row>
    <row r="233" spans="1:85" x14ac:dyDescent="0.2">
      <c r="A233" s="36">
        <v>37174</v>
      </c>
      <c r="B233" s="25">
        <v>12</v>
      </c>
      <c r="C233" s="25" t="s">
        <v>170</v>
      </c>
      <c r="D233" s="25">
        <v>10</v>
      </c>
      <c r="E233" s="26" t="s">
        <v>120</v>
      </c>
      <c r="F233" s="25">
        <v>2001</v>
      </c>
      <c r="G233" s="27" t="s">
        <v>68</v>
      </c>
      <c r="H233" s="25">
        <v>41</v>
      </c>
      <c r="I233" s="25">
        <v>4</v>
      </c>
      <c r="J233" s="67">
        <v>19.035</v>
      </c>
      <c r="K233" s="67">
        <v>19.035</v>
      </c>
      <c r="L233" s="67">
        <v>19.035</v>
      </c>
      <c r="M233" s="72">
        <f t="shared" si="32"/>
        <v>0</v>
      </c>
      <c r="N233" s="72">
        <f t="shared" si="33"/>
        <v>0</v>
      </c>
      <c r="O233" s="44">
        <f t="shared" si="34"/>
        <v>0</v>
      </c>
      <c r="P233" s="70"/>
      <c r="Q233" s="69"/>
      <c r="R233" s="69"/>
      <c r="S233" s="69"/>
      <c r="T233" s="70"/>
      <c r="U233" s="70"/>
      <c r="V233" s="70"/>
      <c r="W233" s="70"/>
      <c r="X233" s="50"/>
      <c r="Y233" s="50"/>
      <c r="Z233" s="50"/>
      <c r="AA233" s="50"/>
      <c r="AB233" s="69"/>
      <c r="AC233" s="69"/>
      <c r="AD233" s="69"/>
      <c r="AE233" s="69">
        <v>2.69</v>
      </c>
      <c r="AF233" s="69">
        <v>0</v>
      </c>
      <c r="AG233" s="69">
        <v>6</v>
      </c>
      <c r="AH233" s="69">
        <v>8</v>
      </c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48"/>
      <c r="BB233" s="45"/>
      <c r="BD233" s="31"/>
      <c r="BK233" s="22"/>
      <c r="BN233" s="22"/>
      <c r="BO233" s="22"/>
      <c r="BP233" s="46"/>
      <c r="BQ233" s="46"/>
      <c r="BR233" s="46"/>
      <c r="BS233" s="46"/>
      <c r="BT233" s="46"/>
      <c r="BU233" s="46"/>
      <c r="BV233" s="47"/>
      <c r="BW233" s="47"/>
      <c r="BX233" s="47"/>
      <c r="BY233" s="47"/>
      <c r="BZ233" s="47"/>
      <c r="CA233" s="47"/>
      <c r="CB233" s="34"/>
      <c r="CC233" s="34"/>
      <c r="CD233" s="34"/>
      <c r="CE233" s="34"/>
      <c r="CF233" s="34"/>
      <c r="CG233" s="34"/>
    </row>
    <row r="234" spans="1:85" x14ac:dyDescent="0.2">
      <c r="A234" s="36">
        <v>37174</v>
      </c>
      <c r="B234" s="25">
        <v>13</v>
      </c>
      <c r="C234" s="25" t="s">
        <v>170</v>
      </c>
      <c r="D234" s="25">
        <v>10</v>
      </c>
      <c r="E234" s="26" t="s">
        <v>120</v>
      </c>
      <c r="F234" s="25">
        <v>2001</v>
      </c>
      <c r="G234" s="27" t="s">
        <v>68</v>
      </c>
      <c r="H234" s="25">
        <v>41</v>
      </c>
      <c r="I234" s="25">
        <v>4</v>
      </c>
      <c r="J234" s="67">
        <v>20.487500000000001</v>
      </c>
      <c r="K234" s="67">
        <v>20.487500000000001</v>
      </c>
      <c r="L234" s="67">
        <v>20.487500000000001</v>
      </c>
      <c r="M234" s="72">
        <f t="shared" si="32"/>
        <v>0</v>
      </c>
      <c r="N234" s="72">
        <f t="shared" si="33"/>
        <v>0</v>
      </c>
      <c r="O234" s="44">
        <f t="shared" si="34"/>
        <v>0</v>
      </c>
      <c r="P234" s="70"/>
      <c r="Q234" s="69"/>
      <c r="R234" s="69"/>
      <c r="S234" s="69"/>
      <c r="T234" s="70"/>
      <c r="U234" s="70"/>
      <c r="V234" s="70"/>
      <c r="W234" s="70"/>
      <c r="X234" s="50"/>
      <c r="Y234" s="50"/>
      <c r="Z234" s="50"/>
      <c r="AA234" s="50"/>
      <c r="AB234" s="69"/>
      <c r="AC234" s="69"/>
      <c r="AD234" s="69"/>
      <c r="AE234" s="69">
        <v>2.69</v>
      </c>
      <c r="AF234" s="69">
        <v>0</v>
      </c>
      <c r="AG234" s="69">
        <v>6</v>
      </c>
      <c r="AH234" s="69">
        <v>8</v>
      </c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48"/>
      <c r="BB234" s="45"/>
      <c r="BD234" s="31"/>
      <c r="BK234" s="22"/>
      <c r="BN234" s="22"/>
      <c r="BO234" s="22"/>
      <c r="BP234" s="46"/>
      <c r="BQ234" s="46"/>
      <c r="BR234" s="46"/>
      <c r="BS234" s="46"/>
      <c r="BT234" s="46"/>
      <c r="BU234" s="46"/>
      <c r="BV234" s="47"/>
      <c r="BW234" s="47"/>
      <c r="BX234" s="47"/>
      <c r="BY234" s="47"/>
      <c r="BZ234" s="47"/>
      <c r="CA234" s="47"/>
      <c r="CB234" s="34"/>
      <c r="CC234" s="34"/>
      <c r="CD234" s="34"/>
      <c r="CE234" s="34"/>
      <c r="CF234" s="34"/>
      <c r="CG234" s="34"/>
    </row>
    <row r="235" spans="1:85" x14ac:dyDescent="0.2">
      <c r="A235" s="36">
        <v>37174</v>
      </c>
      <c r="B235" s="25">
        <v>14</v>
      </c>
      <c r="C235" s="25" t="s">
        <v>170</v>
      </c>
      <c r="D235" s="25">
        <v>10</v>
      </c>
      <c r="E235" s="26" t="s">
        <v>120</v>
      </c>
      <c r="F235" s="25">
        <v>2001</v>
      </c>
      <c r="G235" s="27" t="s">
        <v>68</v>
      </c>
      <c r="H235" s="25">
        <v>41</v>
      </c>
      <c r="I235" s="25">
        <v>4</v>
      </c>
      <c r="J235" s="67">
        <v>24.895</v>
      </c>
      <c r="K235" s="67">
        <v>24.885000000000002</v>
      </c>
      <c r="L235" s="67">
        <v>24.704999999999998</v>
      </c>
      <c r="M235" s="72">
        <f t="shared" si="32"/>
        <v>9.9999999999980105E-3</v>
      </c>
      <c r="N235" s="72">
        <f t="shared" si="33"/>
        <v>0.19000000000000128</v>
      </c>
      <c r="O235" s="44">
        <f t="shared" si="34"/>
        <v>0.18000000000000327</v>
      </c>
      <c r="P235" s="70"/>
      <c r="Q235" s="69"/>
      <c r="R235" s="69"/>
      <c r="S235" s="69"/>
      <c r="T235" s="70"/>
      <c r="U235" s="70"/>
      <c r="V235" s="70"/>
      <c r="W235" s="70"/>
      <c r="X235" s="50"/>
      <c r="Y235" s="50"/>
      <c r="Z235" s="50"/>
      <c r="AA235" s="50"/>
      <c r="AB235" s="69"/>
      <c r="AC235" s="69"/>
      <c r="AD235" s="69"/>
      <c r="AE235" s="69">
        <v>1.98</v>
      </c>
      <c r="AF235" s="69">
        <v>0</v>
      </c>
      <c r="AG235" s="69">
        <v>6</v>
      </c>
      <c r="AH235" s="69">
        <v>8</v>
      </c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48"/>
      <c r="BB235" s="45"/>
      <c r="BD235" s="31"/>
      <c r="BK235" s="22"/>
      <c r="BN235" s="22"/>
      <c r="BO235" s="22"/>
      <c r="BP235" s="46"/>
      <c r="BQ235" s="46"/>
      <c r="BR235" s="46"/>
      <c r="BS235" s="46"/>
      <c r="BT235" s="46"/>
      <c r="BU235" s="46"/>
      <c r="BV235" s="47"/>
      <c r="BW235" s="47"/>
      <c r="BX235" s="47"/>
      <c r="BY235" s="47"/>
      <c r="BZ235" s="47"/>
      <c r="CA235" s="47"/>
      <c r="CB235" s="34"/>
      <c r="CC235" s="34"/>
      <c r="CD235" s="34"/>
      <c r="CE235" s="34"/>
      <c r="CF235" s="34"/>
      <c r="CG235" s="34"/>
    </row>
    <row r="236" spans="1:85" x14ac:dyDescent="0.2">
      <c r="A236" s="36">
        <v>37174</v>
      </c>
      <c r="B236" s="25">
        <v>15</v>
      </c>
      <c r="C236" s="25" t="s">
        <v>170</v>
      </c>
      <c r="D236" s="25">
        <v>10</v>
      </c>
      <c r="E236" s="26" t="s">
        <v>120</v>
      </c>
      <c r="F236" s="25">
        <v>2001</v>
      </c>
      <c r="G236" s="27" t="s">
        <v>68</v>
      </c>
      <c r="H236" s="25">
        <v>41</v>
      </c>
      <c r="I236" s="25">
        <v>4</v>
      </c>
      <c r="J236" s="67">
        <v>29.48</v>
      </c>
      <c r="K236" s="67">
        <v>29.38</v>
      </c>
      <c r="L236" s="67">
        <v>27.7925</v>
      </c>
      <c r="M236" s="72">
        <f t="shared" si="32"/>
        <v>0.10000000000000142</v>
      </c>
      <c r="N236" s="72">
        <f t="shared" si="33"/>
        <v>1.6875</v>
      </c>
      <c r="O236" s="44">
        <f t="shared" si="34"/>
        <v>1.5874999999999986</v>
      </c>
      <c r="P236" s="70"/>
      <c r="Q236" s="69"/>
      <c r="R236" s="69"/>
      <c r="S236" s="69"/>
      <c r="T236" s="70"/>
      <c r="U236" s="70"/>
      <c r="V236" s="70"/>
      <c r="W236" s="70"/>
      <c r="X236" s="50"/>
      <c r="Y236" s="50"/>
      <c r="Z236" s="50"/>
      <c r="AA236" s="50"/>
      <c r="AB236" s="69"/>
      <c r="AC236" s="69"/>
      <c r="AD236" s="69"/>
      <c r="AE236" s="69">
        <v>1.98</v>
      </c>
      <c r="AF236" s="69">
        <v>0</v>
      </c>
      <c r="AG236" s="69">
        <v>5</v>
      </c>
      <c r="AH236" s="69">
        <v>8</v>
      </c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48"/>
      <c r="BB236" s="45"/>
      <c r="BD236" s="31"/>
      <c r="BK236" s="22"/>
      <c r="BN236" s="22"/>
      <c r="BO236" s="22"/>
      <c r="BP236" s="46"/>
      <c r="BQ236" s="46"/>
      <c r="BR236" s="46"/>
      <c r="BS236" s="46"/>
      <c r="BT236" s="46"/>
      <c r="BU236" s="46"/>
      <c r="BV236" s="47"/>
      <c r="BW236" s="47"/>
      <c r="BX236" s="47"/>
      <c r="BY236" s="47"/>
      <c r="BZ236" s="47"/>
      <c r="CA236" s="47"/>
      <c r="CB236" s="34"/>
      <c r="CC236" s="34"/>
      <c r="CD236" s="34"/>
      <c r="CE236" s="34"/>
      <c r="CF236" s="34"/>
      <c r="CG236" s="34"/>
    </row>
    <row r="237" spans="1:85" x14ac:dyDescent="0.2">
      <c r="A237" s="36">
        <v>37174</v>
      </c>
      <c r="B237" s="25">
        <v>16</v>
      </c>
      <c r="C237" s="25" t="s">
        <v>170</v>
      </c>
      <c r="D237" s="25">
        <v>10</v>
      </c>
      <c r="E237" s="26" t="s">
        <v>120</v>
      </c>
      <c r="F237" s="25">
        <v>2001</v>
      </c>
      <c r="G237" s="27" t="s">
        <v>68</v>
      </c>
      <c r="H237" s="25">
        <v>41</v>
      </c>
      <c r="I237" s="25">
        <v>4</v>
      </c>
      <c r="J237" s="67">
        <v>31.004999999999999</v>
      </c>
      <c r="K237" s="67">
        <v>30.482500000000002</v>
      </c>
      <c r="L237" s="67">
        <v>22.3325</v>
      </c>
      <c r="M237" s="72">
        <f t="shared" si="32"/>
        <v>0.5224999999999973</v>
      </c>
      <c r="N237" s="72">
        <f t="shared" si="33"/>
        <v>8.6724999999999994</v>
      </c>
      <c r="O237" s="44">
        <f t="shared" si="34"/>
        <v>8.1500000000000021</v>
      </c>
      <c r="P237" s="70"/>
      <c r="Q237" s="69"/>
      <c r="R237" s="69"/>
      <c r="S237" s="69"/>
      <c r="T237" s="70"/>
      <c r="U237" s="70"/>
      <c r="V237" s="70"/>
      <c r="W237" s="70"/>
      <c r="X237" s="50"/>
      <c r="Y237" s="50"/>
      <c r="Z237" s="50"/>
      <c r="AA237" s="50"/>
      <c r="AB237" s="69"/>
      <c r="AC237" s="69"/>
      <c r="AD237" s="69"/>
      <c r="AE237" s="69">
        <v>1.73</v>
      </c>
      <c r="AF237" s="69">
        <v>0</v>
      </c>
      <c r="AG237" s="69">
        <v>6</v>
      </c>
      <c r="AH237" s="69">
        <v>8</v>
      </c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48"/>
      <c r="BB237" s="45"/>
      <c r="BD237" s="31"/>
      <c r="BK237" s="22"/>
      <c r="BN237" s="22"/>
      <c r="BO237" s="22"/>
      <c r="BP237" s="46"/>
      <c r="BQ237" s="46"/>
      <c r="BR237" s="46"/>
      <c r="BS237" s="46"/>
      <c r="BT237" s="46"/>
      <c r="BU237" s="46"/>
      <c r="BV237" s="47"/>
      <c r="BW237" s="47"/>
      <c r="BX237" s="47"/>
      <c r="BY237" s="47"/>
      <c r="BZ237" s="47"/>
      <c r="CA237" s="47"/>
      <c r="CB237" s="34"/>
      <c r="CC237" s="34"/>
      <c r="CD237" s="34"/>
      <c r="CE237" s="34"/>
      <c r="CF237" s="34"/>
      <c r="CG237" s="34"/>
    </row>
    <row r="238" spans="1:85" x14ac:dyDescent="0.2">
      <c r="A238" s="36">
        <v>37174</v>
      </c>
      <c r="B238" s="25">
        <v>17</v>
      </c>
      <c r="C238" s="25" t="s">
        <v>170</v>
      </c>
      <c r="D238" s="25">
        <v>10</v>
      </c>
      <c r="E238" s="26" t="s">
        <v>120</v>
      </c>
      <c r="F238" s="25">
        <v>2001</v>
      </c>
      <c r="G238" s="27" t="s">
        <v>68</v>
      </c>
      <c r="H238" s="25">
        <v>41</v>
      </c>
      <c r="I238" s="25">
        <v>4</v>
      </c>
      <c r="J238" s="67">
        <v>27.872499999999999</v>
      </c>
      <c r="K238" s="67">
        <v>27.45</v>
      </c>
      <c r="L238" s="67">
        <v>20.844999999999999</v>
      </c>
      <c r="M238" s="72">
        <f t="shared" si="32"/>
        <v>0.42249999999999943</v>
      </c>
      <c r="N238" s="72">
        <f t="shared" si="33"/>
        <v>7.0274999999999999</v>
      </c>
      <c r="O238" s="44">
        <f t="shared" si="34"/>
        <v>6.6050000000000004</v>
      </c>
      <c r="P238" s="70"/>
      <c r="Q238" s="69"/>
      <c r="R238" s="69"/>
      <c r="S238" s="69"/>
      <c r="T238" s="70"/>
      <c r="U238" s="70"/>
      <c r="V238" s="70"/>
      <c r="W238" s="70"/>
      <c r="X238" s="50"/>
      <c r="Y238" s="50"/>
      <c r="Z238" s="50"/>
      <c r="AA238" s="50"/>
      <c r="AB238" s="69"/>
      <c r="AC238" s="69"/>
      <c r="AD238" s="69"/>
      <c r="AE238" s="69">
        <v>2.69</v>
      </c>
      <c r="AF238" s="69">
        <v>0</v>
      </c>
      <c r="AG238" s="69">
        <v>8</v>
      </c>
      <c r="AH238" s="69">
        <v>8</v>
      </c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48"/>
      <c r="BB238" s="45"/>
      <c r="BD238" s="31"/>
      <c r="BK238" s="22"/>
      <c r="BN238" s="22"/>
      <c r="BO238" s="22"/>
      <c r="BP238" s="46"/>
      <c r="BQ238" s="46"/>
      <c r="BR238" s="46"/>
      <c r="BS238" s="46"/>
      <c r="BT238" s="46"/>
      <c r="BU238" s="46"/>
      <c r="BV238" s="47"/>
      <c r="BW238" s="47"/>
      <c r="BX238" s="47"/>
      <c r="BY238" s="47"/>
      <c r="BZ238" s="47"/>
      <c r="CA238" s="47"/>
      <c r="CB238" s="34"/>
      <c r="CC238" s="34"/>
      <c r="CD238" s="34"/>
      <c r="CE238" s="34"/>
      <c r="CF238" s="34"/>
      <c r="CG238" s="34"/>
    </row>
    <row r="239" spans="1:85" x14ac:dyDescent="0.2">
      <c r="A239" s="36">
        <v>37174</v>
      </c>
      <c r="B239" s="25">
        <v>18</v>
      </c>
      <c r="C239" s="25" t="s">
        <v>170</v>
      </c>
      <c r="D239" s="25">
        <v>10</v>
      </c>
      <c r="E239" s="26" t="s">
        <v>120</v>
      </c>
      <c r="F239" s="25">
        <v>2001</v>
      </c>
      <c r="G239" s="27" t="s">
        <v>68</v>
      </c>
      <c r="H239" s="25">
        <v>41</v>
      </c>
      <c r="I239" s="25">
        <v>4</v>
      </c>
      <c r="J239" s="67">
        <v>28.445</v>
      </c>
      <c r="K239" s="67">
        <v>28.0825</v>
      </c>
      <c r="L239" s="67">
        <v>22.4375</v>
      </c>
      <c r="M239" s="72">
        <f t="shared" si="32"/>
        <v>0.36250000000000071</v>
      </c>
      <c r="N239" s="72">
        <f t="shared" si="33"/>
        <v>6.0075000000000003</v>
      </c>
      <c r="O239" s="44">
        <f t="shared" si="34"/>
        <v>5.6449999999999996</v>
      </c>
      <c r="P239" s="70"/>
      <c r="Q239" s="69"/>
      <c r="R239" s="69"/>
      <c r="S239" s="69"/>
      <c r="T239" s="70"/>
      <c r="U239" s="70"/>
      <c r="V239" s="70"/>
      <c r="W239" s="70"/>
      <c r="X239" s="50"/>
      <c r="Y239" s="50"/>
      <c r="Z239" s="50"/>
      <c r="AA239" s="50"/>
      <c r="AB239" s="69"/>
      <c r="AC239" s="69"/>
      <c r="AD239" s="69"/>
      <c r="AE239" s="69">
        <v>2.69</v>
      </c>
      <c r="AF239" s="69">
        <v>0</v>
      </c>
      <c r="AG239" s="69">
        <v>8</v>
      </c>
      <c r="AH239" s="69">
        <v>8</v>
      </c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48"/>
      <c r="BB239" s="45"/>
      <c r="BD239" s="31"/>
      <c r="BK239" s="22"/>
      <c r="BN239" s="22"/>
      <c r="BO239" s="22"/>
      <c r="BP239" s="46"/>
      <c r="BQ239" s="46"/>
      <c r="BR239" s="46"/>
      <c r="BS239" s="46"/>
      <c r="BT239" s="46"/>
      <c r="BU239" s="46"/>
      <c r="BV239" s="47"/>
      <c r="BW239" s="47"/>
      <c r="BX239" s="47"/>
      <c r="BY239" s="47"/>
      <c r="BZ239" s="47"/>
      <c r="CA239" s="47"/>
      <c r="CB239" s="34"/>
      <c r="CC239" s="34"/>
      <c r="CD239" s="34"/>
      <c r="CE239" s="34"/>
      <c r="CF239" s="34"/>
      <c r="CG239" s="34"/>
    </row>
    <row r="240" spans="1:85" x14ac:dyDescent="0.2">
      <c r="A240" s="36">
        <v>37174</v>
      </c>
      <c r="B240" s="25">
        <v>19</v>
      </c>
      <c r="C240" s="25" t="s">
        <v>170</v>
      </c>
      <c r="D240" s="25">
        <v>10</v>
      </c>
      <c r="E240" s="26" t="s">
        <v>120</v>
      </c>
      <c r="F240" s="25">
        <v>2001</v>
      </c>
      <c r="G240" s="27" t="s">
        <v>68</v>
      </c>
      <c r="H240" s="25">
        <v>41</v>
      </c>
      <c r="I240" s="25">
        <v>4</v>
      </c>
      <c r="J240" s="67">
        <v>27.4725</v>
      </c>
      <c r="K240" s="67">
        <v>27.4575</v>
      </c>
      <c r="L240" s="67">
        <v>27.184999999999999</v>
      </c>
      <c r="M240" s="72">
        <f t="shared" si="32"/>
        <v>1.5000000000000568E-2</v>
      </c>
      <c r="N240" s="72">
        <f t="shared" si="33"/>
        <v>0.28750000000000142</v>
      </c>
      <c r="O240" s="44">
        <f t="shared" si="34"/>
        <v>0.27250000000000085</v>
      </c>
      <c r="P240" s="70"/>
      <c r="Q240" s="69"/>
      <c r="R240" s="69"/>
      <c r="S240" s="69"/>
      <c r="T240" s="70"/>
      <c r="U240" s="70"/>
      <c r="V240" s="70"/>
      <c r="W240" s="70"/>
      <c r="X240" s="50"/>
      <c r="Y240" s="50"/>
      <c r="Z240" s="50"/>
      <c r="AA240" s="50"/>
      <c r="AB240" s="69"/>
      <c r="AC240" s="69"/>
      <c r="AD240" s="69"/>
      <c r="AE240" s="69">
        <v>2.69</v>
      </c>
      <c r="AF240" s="69">
        <v>0</v>
      </c>
      <c r="AG240" s="69">
        <v>8</v>
      </c>
      <c r="AH240" s="69">
        <v>8</v>
      </c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48"/>
      <c r="BB240" s="45"/>
      <c r="BD240" s="31"/>
      <c r="BK240" s="22"/>
      <c r="BN240" s="22"/>
      <c r="BO240" s="22"/>
      <c r="BP240" s="46"/>
      <c r="BQ240" s="46"/>
      <c r="BR240" s="46"/>
      <c r="BS240" s="46"/>
      <c r="BT240" s="46"/>
      <c r="BU240" s="46"/>
      <c r="BV240" s="47"/>
      <c r="BW240" s="47"/>
      <c r="BX240" s="47"/>
      <c r="BY240" s="47"/>
      <c r="BZ240" s="47"/>
      <c r="CA240" s="47"/>
      <c r="CB240" s="34"/>
      <c r="CC240" s="34"/>
      <c r="CD240" s="34"/>
      <c r="CE240" s="34"/>
      <c r="CF240" s="34"/>
      <c r="CG240" s="34"/>
    </row>
    <row r="241" spans="1:85" x14ac:dyDescent="0.2">
      <c r="A241" s="36">
        <v>37174</v>
      </c>
      <c r="B241" s="25">
        <v>20</v>
      </c>
      <c r="C241" s="25" t="s">
        <v>170</v>
      </c>
      <c r="D241" s="25">
        <v>10</v>
      </c>
      <c r="E241" s="26" t="s">
        <v>120</v>
      </c>
      <c r="F241" s="25">
        <v>2001</v>
      </c>
      <c r="G241" s="27" t="s">
        <v>68</v>
      </c>
      <c r="H241" s="25">
        <v>41</v>
      </c>
      <c r="I241" s="25">
        <v>4</v>
      </c>
      <c r="J241" s="67">
        <v>26.87</v>
      </c>
      <c r="K241" s="67">
        <v>26.855</v>
      </c>
      <c r="L241" s="67">
        <v>26.5825</v>
      </c>
      <c r="M241" s="72">
        <f t="shared" si="32"/>
        <v>1.5000000000000568E-2</v>
      </c>
      <c r="N241" s="72">
        <f t="shared" si="33"/>
        <v>0.28750000000000142</v>
      </c>
      <c r="O241" s="44">
        <f t="shared" si="34"/>
        <v>0.27250000000000085</v>
      </c>
      <c r="P241" s="70"/>
      <c r="Q241" s="69"/>
      <c r="R241" s="69"/>
      <c r="S241" s="69"/>
      <c r="T241" s="70"/>
      <c r="U241" s="70"/>
      <c r="V241" s="70"/>
      <c r="W241" s="70"/>
      <c r="X241" s="50"/>
      <c r="Y241" s="50"/>
      <c r="Z241" s="50"/>
      <c r="AA241" s="50"/>
      <c r="AB241" s="69"/>
      <c r="AC241" s="69"/>
      <c r="AD241" s="69"/>
      <c r="AE241" s="69">
        <v>2.69</v>
      </c>
      <c r="AF241" s="69">
        <v>0</v>
      </c>
      <c r="AG241" s="69">
        <v>8</v>
      </c>
      <c r="AH241" s="69">
        <v>8</v>
      </c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48"/>
      <c r="BB241" s="45"/>
      <c r="BD241" s="31"/>
      <c r="BK241" s="22"/>
      <c r="BN241" s="22"/>
      <c r="BO241" s="22"/>
      <c r="BP241" s="46"/>
      <c r="BQ241" s="46"/>
      <c r="BR241" s="46"/>
      <c r="BS241" s="46"/>
      <c r="BT241" s="46"/>
      <c r="BU241" s="46"/>
      <c r="BV241" s="47"/>
      <c r="BW241" s="47"/>
      <c r="BX241" s="47"/>
      <c r="BY241" s="47"/>
      <c r="BZ241" s="47"/>
      <c r="CA241" s="47"/>
      <c r="CB241" s="34"/>
      <c r="CC241" s="34"/>
      <c r="CD241" s="34"/>
      <c r="CE241" s="34"/>
      <c r="CF241" s="34"/>
      <c r="CG241" s="34"/>
    </row>
    <row r="242" spans="1:85" x14ac:dyDescent="0.2">
      <c r="A242" s="36">
        <v>37174</v>
      </c>
      <c r="B242" s="25">
        <v>21</v>
      </c>
      <c r="C242" s="25" t="s">
        <v>170</v>
      </c>
      <c r="D242" s="25">
        <v>10</v>
      </c>
      <c r="E242" s="26" t="s">
        <v>120</v>
      </c>
      <c r="F242" s="25">
        <v>2001</v>
      </c>
      <c r="G242" s="27" t="s">
        <v>68</v>
      </c>
      <c r="H242" s="25">
        <v>41</v>
      </c>
      <c r="I242" s="25">
        <v>4</v>
      </c>
      <c r="J242" s="67">
        <v>24.002500000000001</v>
      </c>
      <c r="K242" s="67">
        <v>23.997499999999999</v>
      </c>
      <c r="L242" s="67">
        <v>23.925000000000001</v>
      </c>
      <c r="M242" s="72">
        <f t="shared" si="32"/>
        <v>5.000000000002558E-3</v>
      </c>
      <c r="N242" s="72">
        <f t="shared" si="33"/>
        <v>7.7500000000000568E-2</v>
      </c>
      <c r="O242" s="44">
        <f t="shared" si="34"/>
        <v>7.249999999999801E-2</v>
      </c>
      <c r="P242" s="70"/>
      <c r="Q242" s="69"/>
      <c r="R242" s="69"/>
      <c r="S242" s="69"/>
      <c r="T242" s="70"/>
      <c r="U242" s="70"/>
      <c r="V242" s="70"/>
      <c r="W242" s="70"/>
      <c r="X242" s="50"/>
      <c r="Y242" s="50"/>
      <c r="Z242" s="50"/>
      <c r="AA242" s="50"/>
      <c r="AB242" s="69"/>
      <c r="AC242" s="69"/>
      <c r="AD242" s="69"/>
      <c r="AE242" s="69">
        <v>2.69</v>
      </c>
      <c r="AF242" s="69">
        <v>0</v>
      </c>
      <c r="AG242" s="69">
        <v>8</v>
      </c>
      <c r="AH242" s="69">
        <v>8</v>
      </c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48"/>
      <c r="BB242" s="45"/>
      <c r="BD242" s="31"/>
      <c r="BK242" s="22"/>
      <c r="BN242" s="22"/>
      <c r="BO242" s="22"/>
      <c r="BP242" s="46"/>
      <c r="BQ242" s="46"/>
      <c r="BR242" s="46"/>
      <c r="BS242" s="46"/>
      <c r="BT242" s="46"/>
      <c r="BU242" s="46"/>
      <c r="BV242" s="47"/>
      <c r="BW242" s="47"/>
      <c r="BX242" s="47"/>
      <c r="BY242" s="47"/>
      <c r="BZ242" s="47"/>
      <c r="CA242" s="47"/>
      <c r="CB242" s="34"/>
      <c r="CC242" s="34"/>
      <c r="CD242" s="34"/>
      <c r="CE242" s="34"/>
      <c r="CF242" s="34"/>
      <c r="CG242" s="34"/>
    </row>
    <row r="243" spans="1:85" x14ac:dyDescent="0.2">
      <c r="A243" s="36">
        <v>37174</v>
      </c>
      <c r="B243" s="25">
        <v>22</v>
      </c>
      <c r="C243" s="25" t="s">
        <v>170</v>
      </c>
      <c r="D243" s="25">
        <v>10</v>
      </c>
      <c r="E243" s="26" t="s">
        <v>120</v>
      </c>
      <c r="F243" s="25">
        <v>2001</v>
      </c>
      <c r="G243" s="27" t="s">
        <v>68</v>
      </c>
      <c r="H243" s="25">
        <v>41</v>
      </c>
      <c r="I243" s="25">
        <v>4</v>
      </c>
      <c r="J243" s="67">
        <v>20.655000000000001</v>
      </c>
      <c r="K243" s="67">
        <v>20.655000000000001</v>
      </c>
      <c r="L243" s="67">
        <v>20.655000000000001</v>
      </c>
      <c r="M243" s="72">
        <f t="shared" si="32"/>
        <v>0</v>
      </c>
      <c r="N243" s="72">
        <f t="shared" si="33"/>
        <v>0</v>
      </c>
      <c r="O243" s="44">
        <f t="shared" si="34"/>
        <v>0</v>
      </c>
      <c r="P243" s="70"/>
      <c r="Q243" s="69"/>
      <c r="R243" s="69"/>
      <c r="S243" s="69"/>
      <c r="T243" s="70"/>
      <c r="U243" s="70"/>
      <c r="V243" s="70"/>
      <c r="W243" s="70"/>
      <c r="X243" s="50"/>
      <c r="Y243" s="50"/>
      <c r="Z243" s="50"/>
      <c r="AA243" s="50"/>
      <c r="AB243" s="69"/>
      <c r="AC243" s="69"/>
      <c r="AD243" s="69"/>
      <c r="AE243" s="69">
        <v>2.69</v>
      </c>
      <c r="AF243" s="69">
        <v>0</v>
      </c>
      <c r="AG243" s="69">
        <v>8</v>
      </c>
      <c r="AH243" s="69">
        <v>6.98</v>
      </c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48"/>
      <c r="BB243" s="45"/>
      <c r="BD243" s="31"/>
      <c r="BK243" s="22"/>
      <c r="BN243" s="22"/>
      <c r="BO243" s="22"/>
      <c r="BP243" s="46"/>
      <c r="BQ243" s="46"/>
      <c r="BR243" s="46"/>
      <c r="BS243" s="46"/>
      <c r="BT243" s="46"/>
      <c r="BU243" s="46"/>
      <c r="BV243" s="47"/>
      <c r="BW243" s="47"/>
      <c r="BX243" s="47"/>
      <c r="BY243" s="47"/>
      <c r="BZ243" s="47"/>
      <c r="CA243" s="47"/>
      <c r="CB243" s="34"/>
      <c r="CC243" s="34"/>
      <c r="CD243" s="34"/>
      <c r="CE243" s="34"/>
      <c r="CF243" s="34"/>
      <c r="CG243" s="34"/>
    </row>
    <row r="244" spans="1:85" x14ac:dyDescent="0.2">
      <c r="A244" s="36">
        <v>37174</v>
      </c>
      <c r="B244" s="25">
        <v>23</v>
      </c>
      <c r="C244" s="25" t="s">
        <v>170</v>
      </c>
      <c r="D244" s="25">
        <v>10</v>
      </c>
      <c r="E244" s="26" t="s">
        <v>120</v>
      </c>
      <c r="F244" s="25">
        <v>2001</v>
      </c>
      <c r="G244" s="27" t="s">
        <v>68</v>
      </c>
      <c r="H244" s="25">
        <v>41</v>
      </c>
      <c r="I244" s="25">
        <v>4</v>
      </c>
      <c r="J244" s="67">
        <v>19.032499999999999</v>
      </c>
      <c r="K244" s="67">
        <v>19.032499999999999</v>
      </c>
      <c r="L244" s="67">
        <v>19.032499999999999</v>
      </c>
      <c r="M244" s="72">
        <f t="shared" si="32"/>
        <v>0</v>
      </c>
      <c r="N244" s="72">
        <f t="shared" si="33"/>
        <v>0</v>
      </c>
      <c r="O244" s="44">
        <f t="shared" si="34"/>
        <v>0</v>
      </c>
      <c r="P244" s="70"/>
      <c r="Q244" s="69"/>
      <c r="R244" s="69"/>
      <c r="S244" s="69"/>
      <c r="T244" s="70"/>
      <c r="U244" s="70"/>
      <c r="V244" s="70"/>
      <c r="W244" s="70"/>
      <c r="X244" s="50"/>
      <c r="Y244" s="50"/>
      <c r="Z244" s="50"/>
      <c r="AA244" s="50"/>
      <c r="AB244" s="69"/>
      <c r="AC244" s="69"/>
      <c r="AD244" s="69"/>
      <c r="AE244" s="69">
        <v>8</v>
      </c>
      <c r="AF244" s="69">
        <v>0</v>
      </c>
      <c r="AG244" s="69">
        <v>5</v>
      </c>
      <c r="AH244" s="69">
        <v>6</v>
      </c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48"/>
      <c r="BB244" s="45"/>
      <c r="BD244" s="31"/>
      <c r="BK244" s="22"/>
      <c r="BN244" s="22"/>
      <c r="BO244" s="22"/>
      <c r="BP244" s="46"/>
      <c r="BQ244" s="46"/>
      <c r="BR244" s="46"/>
      <c r="BS244" s="46"/>
      <c r="BT244" s="46"/>
      <c r="BU244" s="46"/>
      <c r="BV244" s="47"/>
      <c r="BW244" s="47"/>
      <c r="BX244" s="47"/>
      <c r="BY244" s="47"/>
      <c r="BZ244" s="47"/>
      <c r="CA244" s="47"/>
      <c r="CB244" s="34"/>
      <c r="CC244" s="34"/>
      <c r="CD244" s="34"/>
      <c r="CE244" s="34"/>
      <c r="CF244" s="34"/>
      <c r="CG244" s="34"/>
    </row>
    <row r="245" spans="1:85" x14ac:dyDescent="0.2">
      <c r="A245" s="36">
        <v>37174</v>
      </c>
      <c r="B245" s="25">
        <v>24</v>
      </c>
      <c r="C245" s="25" t="s">
        <v>170</v>
      </c>
      <c r="D245" s="25">
        <v>10</v>
      </c>
      <c r="E245" s="26" t="s">
        <v>120</v>
      </c>
      <c r="F245" s="25">
        <v>2001</v>
      </c>
      <c r="G245" s="27" t="s">
        <v>68</v>
      </c>
      <c r="H245" s="25">
        <v>41</v>
      </c>
      <c r="I245" s="25">
        <v>4</v>
      </c>
      <c r="J245" s="67">
        <v>13.727499999999999</v>
      </c>
      <c r="K245" s="67">
        <v>13.727499999999999</v>
      </c>
      <c r="L245" s="67">
        <v>13.727499999999999</v>
      </c>
      <c r="M245" s="72">
        <f t="shared" si="32"/>
        <v>0</v>
      </c>
      <c r="N245" s="72">
        <f t="shared" si="33"/>
        <v>0</v>
      </c>
      <c r="O245" s="44">
        <f t="shared" si="34"/>
        <v>0</v>
      </c>
      <c r="P245" s="70"/>
      <c r="Q245" s="69"/>
      <c r="R245" s="69"/>
      <c r="S245" s="69"/>
      <c r="T245" s="70"/>
      <c r="U245" s="70"/>
      <c r="V245" s="70"/>
      <c r="W245" s="70"/>
      <c r="X245" s="50"/>
      <c r="Y245" s="50"/>
      <c r="Z245" s="50"/>
      <c r="AA245" s="50"/>
      <c r="AB245" s="69"/>
      <c r="AC245" s="69"/>
      <c r="AD245" s="69"/>
      <c r="AE245" s="69">
        <v>8</v>
      </c>
      <c r="AF245" s="69">
        <v>0</v>
      </c>
      <c r="AG245" s="69">
        <v>2.5</v>
      </c>
      <c r="AH245" s="69">
        <v>6</v>
      </c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48"/>
      <c r="BB245" s="45"/>
      <c r="BD245" s="31"/>
      <c r="BK245" s="22"/>
      <c r="BN245" s="22"/>
      <c r="BO245" s="22"/>
      <c r="BP245" s="46"/>
      <c r="BQ245" s="46"/>
      <c r="BR245" s="46"/>
      <c r="BS245" s="46"/>
      <c r="BT245" s="46"/>
      <c r="BU245" s="46"/>
      <c r="BV245" s="47"/>
      <c r="BW245" s="47"/>
      <c r="BX245" s="47"/>
      <c r="BY245" s="47"/>
      <c r="BZ245" s="47"/>
      <c r="CA245" s="47"/>
      <c r="CB245" s="34"/>
      <c r="CC245" s="34"/>
      <c r="CD245" s="34"/>
      <c r="CE245" s="34"/>
      <c r="CF245" s="34"/>
      <c r="CG245" s="34"/>
    </row>
    <row r="246" spans="1:85" x14ac:dyDescent="0.2">
      <c r="A246" s="36">
        <v>37175</v>
      </c>
      <c r="B246" s="25">
        <v>1</v>
      </c>
      <c r="C246" s="25" t="s">
        <v>170</v>
      </c>
      <c r="D246" s="25">
        <v>11</v>
      </c>
      <c r="E246" s="26" t="s">
        <v>166</v>
      </c>
      <c r="F246" s="25">
        <v>2001</v>
      </c>
      <c r="G246" s="27" t="s">
        <v>68</v>
      </c>
      <c r="H246" s="25">
        <v>41</v>
      </c>
      <c r="I246" s="25">
        <v>4</v>
      </c>
      <c r="J246" s="67">
        <v>8.2449999999999992</v>
      </c>
      <c r="K246" s="67">
        <v>8.2449999999999992</v>
      </c>
      <c r="L246" s="67">
        <v>8.2449999999999992</v>
      </c>
      <c r="M246" s="72">
        <f t="shared" si="32"/>
        <v>0</v>
      </c>
      <c r="N246" s="72">
        <f t="shared" si="33"/>
        <v>0</v>
      </c>
      <c r="O246" s="44">
        <f t="shared" si="34"/>
        <v>0</v>
      </c>
      <c r="P246" s="70"/>
      <c r="Q246" s="69"/>
      <c r="R246" s="69"/>
      <c r="S246" s="69"/>
      <c r="T246" s="70"/>
      <c r="U246" s="70"/>
      <c r="V246" s="70"/>
      <c r="W246" s="70"/>
      <c r="X246" s="50"/>
      <c r="Y246" s="50"/>
      <c r="Z246" s="50"/>
      <c r="AA246" s="50"/>
      <c r="AB246" s="69"/>
      <c r="AC246" s="69"/>
      <c r="AD246" s="69"/>
      <c r="AE246" s="69">
        <v>6.5</v>
      </c>
      <c r="AF246" s="69">
        <v>0</v>
      </c>
      <c r="AG246" s="69">
        <v>2</v>
      </c>
      <c r="AH246" s="69">
        <v>5</v>
      </c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48"/>
      <c r="BB246" s="45"/>
      <c r="BD246" s="31"/>
      <c r="BK246" s="22"/>
      <c r="BN246" s="22"/>
      <c r="BO246" s="22"/>
      <c r="BP246" s="46"/>
      <c r="BQ246" s="46"/>
      <c r="BR246" s="46"/>
      <c r="BS246" s="46"/>
      <c r="BT246" s="46"/>
      <c r="BU246" s="46"/>
      <c r="BV246" s="47"/>
      <c r="BW246" s="47"/>
      <c r="BX246" s="47"/>
      <c r="BY246" s="47"/>
      <c r="BZ246" s="47"/>
      <c r="CA246" s="47"/>
      <c r="CB246" s="34"/>
      <c r="CC246" s="34"/>
      <c r="CD246" s="34"/>
      <c r="CE246" s="34"/>
      <c r="CF246" s="34"/>
      <c r="CG246" s="34"/>
    </row>
    <row r="247" spans="1:85" x14ac:dyDescent="0.2">
      <c r="A247" s="36">
        <v>37175</v>
      </c>
      <c r="B247" s="25">
        <v>2</v>
      </c>
      <c r="C247" s="25" t="s">
        <v>170</v>
      </c>
      <c r="D247" s="25">
        <v>11</v>
      </c>
      <c r="E247" s="26" t="s">
        <v>166</v>
      </c>
      <c r="F247" s="25">
        <v>2001</v>
      </c>
      <c r="G247" s="27" t="s">
        <v>68</v>
      </c>
      <c r="H247" s="25">
        <v>41</v>
      </c>
      <c r="I247" s="25">
        <v>4</v>
      </c>
      <c r="J247" s="67">
        <v>14.6</v>
      </c>
      <c r="K247" s="67">
        <v>14.6</v>
      </c>
      <c r="L247" s="67">
        <v>14.6</v>
      </c>
      <c r="M247" s="72">
        <f t="shared" si="32"/>
        <v>0</v>
      </c>
      <c r="N247" s="72">
        <f t="shared" si="33"/>
        <v>0</v>
      </c>
      <c r="O247" s="44">
        <f t="shared" si="34"/>
        <v>0</v>
      </c>
      <c r="P247" s="70"/>
      <c r="Q247" s="69"/>
      <c r="R247" s="69"/>
      <c r="S247" s="69"/>
      <c r="T247" s="70"/>
      <c r="U247" s="70"/>
      <c r="V247" s="70"/>
      <c r="W247" s="70"/>
      <c r="X247" s="50"/>
      <c r="Y247" s="50"/>
      <c r="Z247" s="50"/>
      <c r="AA247" s="50"/>
      <c r="AB247" s="69"/>
      <c r="AC247" s="69"/>
      <c r="AD247" s="69"/>
      <c r="AE247" s="69">
        <v>6.5</v>
      </c>
      <c r="AF247" s="69">
        <v>0</v>
      </c>
      <c r="AG247" s="69">
        <v>2</v>
      </c>
      <c r="AH247" s="69">
        <v>5</v>
      </c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48"/>
      <c r="BB247" s="45"/>
      <c r="BD247" s="31"/>
      <c r="BK247" s="22"/>
      <c r="BN247" s="22"/>
      <c r="BO247" s="22"/>
      <c r="BP247" s="46"/>
      <c r="BQ247" s="46"/>
      <c r="BR247" s="46"/>
      <c r="BS247" s="46"/>
      <c r="BT247" s="46"/>
      <c r="BU247" s="46"/>
      <c r="BV247" s="47"/>
      <c r="BW247" s="47"/>
      <c r="BX247" s="47"/>
      <c r="BY247" s="47"/>
      <c r="BZ247" s="47"/>
      <c r="CA247" s="47"/>
      <c r="CB247" s="34"/>
      <c r="CC247" s="34"/>
      <c r="CD247" s="34"/>
      <c r="CE247" s="34"/>
      <c r="CF247" s="34"/>
      <c r="CG247" s="34"/>
    </row>
    <row r="248" spans="1:85" x14ac:dyDescent="0.2">
      <c r="A248" s="36">
        <v>37175</v>
      </c>
      <c r="B248" s="25">
        <v>3</v>
      </c>
      <c r="C248" s="25" t="s">
        <v>170</v>
      </c>
      <c r="D248" s="25">
        <v>11</v>
      </c>
      <c r="E248" s="26" t="s">
        <v>166</v>
      </c>
      <c r="F248" s="25">
        <v>2001</v>
      </c>
      <c r="G248" s="27" t="s">
        <v>68</v>
      </c>
      <c r="H248" s="25">
        <v>41</v>
      </c>
      <c r="I248" s="25">
        <v>4</v>
      </c>
      <c r="J248" s="67">
        <v>11.875</v>
      </c>
      <c r="K248" s="67">
        <v>11.875</v>
      </c>
      <c r="L248" s="67">
        <v>11.875</v>
      </c>
      <c r="M248" s="72">
        <f t="shared" si="32"/>
        <v>0</v>
      </c>
      <c r="N248" s="72">
        <f t="shared" si="33"/>
        <v>0</v>
      </c>
      <c r="O248" s="44">
        <f t="shared" si="34"/>
        <v>0</v>
      </c>
      <c r="P248" s="70"/>
      <c r="Q248" s="69"/>
      <c r="R248" s="69"/>
      <c r="S248" s="69"/>
      <c r="T248" s="70"/>
      <c r="U248" s="70"/>
      <c r="V248" s="70"/>
      <c r="W248" s="70"/>
      <c r="X248" s="50"/>
      <c r="Y248" s="50"/>
      <c r="Z248" s="50"/>
      <c r="AA248" s="50"/>
      <c r="AB248" s="69"/>
      <c r="AC248" s="69"/>
      <c r="AD248" s="69"/>
      <c r="AE248" s="69">
        <v>6.5</v>
      </c>
      <c r="AF248" s="69">
        <v>0</v>
      </c>
      <c r="AG248" s="69">
        <v>2</v>
      </c>
      <c r="AH248" s="69">
        <v>5</v>
      </c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48"/>
      <c r="BB248" s="45"/>
      <c r="BD248" s="31"/>
      <c r="BK248" s="22"/>
      <c r="BN248" s="22"/>
      <c r="BO248" s="22"/>
      <c r="BP248" s="46"/>
      <c r="BQ248" s="46"/>
      <c r="BR248" s="46"/>
      <c r="BS248" s="46"/>
      <c r="BT248" s="46"/>
      <c r="BU248" s="46"/>
      <c r="BV248" s="47"/>
      <c r="BW248" s="47"/>
      <c r="BX248" s="47"/>
      <c r="BY248" s="47"/>
      <c r="BZ248" s="47"/>
      <c r="CA248" s="47"/>
      <c r="CB248" s="34"/>
      <c r="CC248" s="34"/>
      <c r="CD248" s="34"/>
      <c r="CE248" s="34"/>
      <c r="CF248" s="34"/>
      <c r="CG248" s="34"/>
    </row>
    <row r="249" spans="1:85" x14ac:dyDescent="0.2">
      <c r="A249" s="36">
        <v>37175</v>
      </c>
      <c r="B249" s="25">
        <v>4</v>
      </c>
      <c r="C249" s="25" t="s">
        <v>170</v>
      </c>
      <c r="D249" s="25">
        <v>11</v>
      </c>
      <c r="E249" s="26" t="s">
        <v>166</v>
      </c>
      <c r="F249" s="25">
        <v>2001</v>
      </c>
      <c r="G249" s="27" t="s">
        <v>68</v>
      </c>
      <c r="H249" s="25">
        <v>41</v>
      </c>
      <c r="I249" s="25">
        <v>4</v>
      </c>
      <c r="J249" s="67">
        <v>15.175000000000001</v>
      </c>
      <c r="K249" s="67">
        <v>15.175000000000001</v>
      </c>
      <c r="L249" s="67">
        <v>15.175000000000001</v>
      </c>
      <c r="M249" s="72">
        <f t="shared" si="32"/>
        <v>0</v>
      </c>
      <c r="N249" s="72">
        <f t="shared" si="33"/>
        <v>0</v>
      </c>
      <c r="O249" s="44">
        <f t="shared" si="34"/>
        <v>0</v>
      </c>
      <c r="P249" s="70"/>
      <c r="Q249" s="69"/>
      <c r="R249" s="69"/>
      <c r="S249" s="69"/>
      <c r="T249" s="70"/>
      <c r="U249" s="70"/>
      <c r="V249" s="70"/>
      <c r="W249" s="70"/>
      <c r="X249" s="50"/>
      <c r="Y249" s="50"/>
      <c r="Z249" s="50"/>
      <c r="AA249" s="50"/>
      <c r="AB249" s="69"/>
      <c r="AC249" s="69"/>
      <c r="AD249" s="69"/>
      <c r="AE249" s="69">
        <v>6.5</v>
      </c>
      <c r="AF249" s="69">
        <v>0</v>
      </c>
      <c r="AG249" s="69">
        <v>2</v>
      </c>
      <c r="AH249" s="69">
        <v>5</v>
      </c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48"/>
      <c r="BB249" s="45"/>
      <c r="BD249" s="31"/>
      <c r="BK249" s="22"/>
      <c r="BN249" s="22"/>
      <c r="BO249" s="22"/>
      <c r="BP249" s="46"/>
      <c r="BQ249" s="46"/>
      <c r="BR249" s="46"/>
      <c r="BS249" s="46"/>
      <c r="BT249" s="46"/>
      <c r="BU249" s="46"/>
      <c r="BV249" s="47"/>
      <c r="BW249" s="47"/>
      <c r="BX249" s="47"/>
      <c r="BY249" s="47"/>
      <c r="BZ249" s="47"/>
      <c r="CA249" s="47"/>
      <c r="CB249" s="34"/>
      <c r="CC249" s="34"/>
      <c r="CD249" s="34"/>
      <c r="CE249" s="34"/>
      <c r="CF249" s="34"/>
      <c r="CG249" s="34"/>
    </row>
    <row r="250" spans="1:85" x14ac:dyDescent="0.2">
      <c r="A250" s="36">
        <v>37175</v>
      </c>
      <c r="B250" s="25">
        <v>5</v>
      </c>
      <c r="C250" s="25" t="s">
        <v>170</v>
      </c>
      <c r="D250" s="25">
        <v>11</v>
      </c>
      <c r="E250" s="26" t="s">
        <v>166</v>
      </c>
      <c r="F250" s="25">
        <v>2001</v>
      </c>
      <c r="G250" s="27" t="s">
        <v>68</v>
      </c>
      <c r="H250" s="25">
        <v>41</v>
      </c>
      <c r="I250" s="25">
        <v>4</v>
      </c>
      <c r="J250" s="67">
        <v>15.574999999999999</v>
      </c>
      <c r="K250" s="67">
        <v>15.574999999999999</v>
      </c>
      <c r="L250" s="67">
        <v>15.574999999999999</v>
      </c>
      <c r="M250" s="72">
        <f t="shared" si="32"/>
        <v>0</v>
      </c>
      <c r="N250" s="72">
        <f t="shared" si="33"/>
        <v>0</v>
      </c>
      <c r="O250" s="44">
        <f t="shared" si="34"/>
        <v>0</v>
      </c>
      <c r="P250" s="70"/>
      <c r="Q250" s="69"/>
      <c r="R250" s="69"/>
      <c r="S250" s="69"/>
      <c r="T250" s="70"/>
      <c r="U250" s="70"/>
      <c r="V250" s="70"/>
      <c r="W250" s="70"/>
      <c r="X250" s="50"/>
      <c r="Y250" s="50"/>
      <c r="Z250" s="50"/>
      <c r="AA250" s="50"/>
      <c r="AB250" s="69"/>
      <c r="AC250" s="69"/>
      <c r="AD250" s="69"/>
      <c r="AE250" s="69">
        <v>6.5</v>
      </c>
      <c r="AF250" s="69">
        <v>0</v>
      </c>
      <c r="AG250" s="69">
        <v>3</v>
      </c>
      <c r="AH250" s="69">
        <v>5</v>
      </c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48"/>
      <c r="BB250" s="45"/>
      <c r="BD250" s="31"/>
      <c r="BK250" s="22"/>
      <c r="BN250" s="22"/>
      <c r="BO250" s="22"/>
      <c r="BP250" s="46"/>
      <c r="BQ250" s="46"/>
      <c r="BR250" s="46"/>
      <c r="BS250" s="46"/>
      <c r="BT250" s="46"/>
      <c r="BU250" s="46"/>
      <c r="BV250" s="47"/>
      <c r="BW250" s="47"/>
      <c r="BX250" s="47"/>
      <c r="BY250" s="47"/>
      <c r="BZ250" s="47"/>
      <c r="CA250" s="47"/>
      <c r="CB250" s="34"/>
      <c r="CC250" s="34"/>
      <c r="CD250" s="34"/>
      <c r="CE250" s="34"/>
      <c r="CF250" s="34"/>
      <c r="CG250" s="34"/>
    </row>
    <row r="251" spans="1:85" x14ac:dyDescent="0.2">
      <c r="A251" s="36">
        <v>37175</v>
      </c>
      <c r="B251" s="25">
        <v>6</v>
      </c>
      <c r="C251" s="25" t="s">
        <v>170</v>
      </c>
      <c r="D251" s="25">
        <v>11</v>
      </c>
      <c r="E251" s="26" t="s">
        <v>166</v>
      </c>
      <c r="F251" s="25">
        <v>2001</v>
      </c>
      <c r="G251" s="27" t="s">
        <v>68</v>
      </c>
      <c r="H251" s="25">
        <v>41</v>
      </c>
      <c r="I251" s="25">
        <v>4</v>
      </c>
      <c r="J251" s="67">
        <v>17.094999999999999</v>
      </c>
      <c r="K251" s="67">
        <v>17.094999999999999</v>
      </c>
      <c r="L251" s="67">
        <v>17.094999999999999</v>
      </c>
      <c r="M251" s="72">
        <f t="shared" si="32"/>
        <v>0</v>
      </c>
      <c r="N251" s="72">
        <f t="shared" si="33"/>
        <v>0</v>
      </c>
      <c r="O251" s="44">
        <f t="shared" si="34"/>
        <v>0</v>
      </c>
      <c r="P251" s="70"/>
      <c r="Q251" s="69"/>
      <c r="R251" s="69"/>
      <c r="S251" s="69"/>
      <c r="T251" s="70"/>
      <c r="U251" s="70"/>
      <c r="V251" s="70"/>
      <c r="W251" s="70"/>
      <c r="X251" s="50"/>
      <c r="Y251" s="50"/>
      <c r="Z251" s="50"/>
      <c r="AA251" s="50"/>
      <c r="AB251" s="69"/>
      <c r="AC251" s="69"/>
      <c r="AD251" s="69"/>
      <c r="AE251" s="69">
        <v>6.5</v>
      </c>
      <c r="AF251" s="69">
        <v>0</v>
      </c>
      <c r="AG251" s="69">
        <v>3</v>
      </c>
      <c r="AH251" s="69">
        <v>5</v>
      </c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48"/>
      <c r="BB251" s="45"/>
      <c r="BD251" s="31"/>
      <c r="BK251" s="22"/>
      <c r="BN251" s="22"/>
      <c r="BO251" s="22"/>
      <c r="BP251" s="46"/>
      <c r="BQ251" s="46"/>
      <c r="BR251" s="46"/>
      <c r="BS251" s="46"/>
      <c r="BT251" s="46"/>
      <c r="BU251" s="46"/>
      <c r="BV251" s="47"/>
      <c r="BW251" s="47"/>
      <c r="BX251" s="47"/>
      <c r="BY251" s="47"/>
      <c r="BZ251" s="47"/>
      <c r="CA251" s="47"/>
      <c r="CB251" s="34"/>
      <c r="CC251" s="34"/>
      <c r="CD251" s="34"/>
      <c r="CE251" s="34"/>
      <c r="CF251" s="34"/>
      <c r="CG251" s="34"/>
    </row>
    <row r="252" spans="1:85" x14ac:dyDescent="0.2">
      <c r="A252" s="36">
        <v>37175</v>
      </c>
      <c r="B252" s="25">
        <v>7</v>
      </c>
      <c r="C252" s="25" t="s">
        <v>170</v>
      </c>
      <c r="D252" s="25">
        <v>11</v>
      </c>
      <c r="E252" s="26" t="s">
        <v>166</v>
      </c>
      <c r="F252" s="25">
        <v>2001</v>
      </c>
      <c r="G252" s="27" t="s">
        <v>68</v>
      </c>
      <c r="H252" s="25">
        <v>41</v>
      </c>
      <c r="I252" s="25">
        <v>4</v>
      </c>
      <c r="J252" s="67">
        <v>10.125</v>
      </c>
      <c r="K252" s="67">
        <v>10.125</v>
      </c>
      <c r="L252" s="67">
        <v>10.125</v>
      </c>
      <c r="M252" s="72">
        <f t="shared" si="32"/>
        <v>0</v>
      </c>
      <c r="N252" s="72">
        <f t="shared" si="33"/>
        <v>0</v>
      </c>
      <c r="O252" s="44">
        <f t="shared" si="34"/>
        <v>0</v>
      </c>
      <c r="P252" s="70"/>
      <c r="Q252" s="69"/>
      <c r="R252" s="69"/>
      <c r="S252" s="69"/>
      <c r="T252" s="70"/>
      <c r="U252" s="70"/>
      <c r="V252" s="70"/>
      <c r="W252" s="70"/>
      <c r="X252" s="50"/>
      <c r="Y252" s="50"/>
      <c r="Z252" s="50"/>
      <c r="AA252" s="50"/>
      <c r="AB252" s="69"/>
      <c r="AC252" s="69"/>
      <c r="AD252" s="69"/>
      <c r="AE252" s="69">
        <v>7.5</v>
      </c>
      <c r="AF252" s="69">
        <v>0</v>
      </c>
      <c r="AG252" s="69">
        <v>8</v>
      </c>
      <c r="AH252" s="69">
        <v>5.55</v>
      </c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48"/>
      <c r="BB252" s="45"/>
      <c r="BD252" s="31"/>
      <c r="BK252" s="22"/>
      <c r="BN252" s="22"/>
      <c r="BO252" s="22"/>
      <c r="BP252" s="46"/>
      <c r="BQ252" s="46"/>
      <c r="BR252" s="46"/>
      <c r="BS252" s="46"/>
      <c r="BT252" s="46"/>
      <c r="BU252" s="46"/>
      <c r="BV252" s="47"/>
      <c r="BW252" s="47"/>
      <c r="BX252" s="47"/>
      <c r="BY252" s="47"/>
      <c r="BZ252" s="47"/>
      <c r="CA252" s="47"/>
      <c r="CB252" s="34"/>
      <c r="CC252" s="34"/>
      <c r="CD252" s="34"/>
      <c r="CE252" s="34"/>
      <c r="CF252" s="34"/>
      <c r="CG252" s="34"/>
    </row>
    <row r="253" spans="1:85" x14ac:dyDescent="0.2">
      <c r="A253" s="36">
        <v>37175</v>
      </c>
      <c r="B253" s="25">
        <v>8</v>
      </c>
      <c r="C253" s="25" t="s">
        <v>170</v>
      </c>
      <c r="D253" s="25">
        <v>11</v>
      </c>
      <c r="E253" s="26" t="s">
        <v>166</v>
      </c>
      <c r="F253" s="25">
        <v>2001</v>
      </c>
      <c r="G253" s="27" t="s">
        <v>68</v>
      </c>
      <c r="H253" s="25">
        <v>41</v>
      </c>
      <c r="I253" s="25">
        <v>4</v>
      </c>
      <c r="J253" s="67">
        <v>20.7075</v>
      </c>
      <c r="K253" s="67">
        <v>20.7075</v>
      </c>
      <c r="L253" s="67">
        <v>20.7075</v>
      </c>
      <c r="M253" s="72">
        <f t="shared" si="32"/>
        <v>0</v>
      </c>
      <c r="N253" s="72">
        <f t="shared" si="33"/>
        <v>0</v>
      </c>
      <c r="O253" s="44">
        <f t="shared" si="34"/>
        <v>0</v>
      </c>
      <c r="P253" s="70"/>
      <c r="Q253" s="69"/>
      <c r="R253" s="69"/>
      <c r="S253" s="69"/>
      <c r="T253" s="70"/>
      <c r="U253" s="70"/>
      <c r="V253" s="70"/>
      <c r="W253" s="70"/>
      <c r="X253" s="50"/>
      <c r="Y253" s="50"/>
      <c r="Z253" s="50"/>
      <c r="AA253" s="50"/>
      <c r="AB253" s="69"/>
      <c r="AC253" s="69"/>
      <c r="AD253" s="69"/>
      <c r="AE253" s="69">
        <v>5</v>
      </c>
      <c r="AF253" s="69">
        <v>0</v>
      </c>
      <c r="AG253" s="69">
        <v>7.5</v>
      </c>
      <c r="AH253" s="69">
        <v>5.55</v>
      </c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48"/>
      <c r="BB253" s="45"/>
      <c r="BD253" s="31"/>
      <c r="BK253" s="22"/>
      <c r="BN253" s="22"/>
      <c r="BO253" s="22"/>
      <c r="BP253" s="46"/>
      <c r="BQ253" s="46"/>
      <c r="BR253" s="46"/>
      <c r="BS253" s="46"/>
      <c r="BT253" s="46"/>
      <c r="BU253" s="46"/>
      <c r="BV253" s="47"/>
      <c r="BW253" s="47"/>
      <c r="BX253" s="47"/>
      <c r="BY253" s="47"/>
      <c r="BZ253" s="47"/>
      <c r="CA253" s="47"/>
      <c r="CB253" s="34"/>
      <c r="CC253" s="34"/>
      <c r="CD253" s="34"/>
      <c r="CE253" s="34"/>
      <c r="CF253" s="34"/>
      <c r="CG253" s="34"/>
    </row>
    <row r="254" spans="1:85" x14ac:dyDescent="0.2">
      <c r="A254" s="36">
        <v>37175</v>
      </c>
      <c r="B254" s="25">
        <v>9</v>
      </c>
      <c r="C254" s="25" t="s">
        <v>170</v>
      </c>
      <c r="D254" s="25">
        <v>11</v>
      </c>
      <c r="E254" s="26" t="s">
        <v>166</v>
      </c>
      <c r="F254" s="25">
        <v>2001</v>
      </c>
      <c r="G254" s="27" t="s">
        <v>68</v>
      </c>
      <c r="H254" s="25">
        <v>41</v>
      </c>
      <c r="I254" s="25">
        <v>4</v>
      </c>
      <c r="J254" s="67">
        <v>16.995000000000001</v>
      </c>
      <c r="K254" s="67">
        <v>16.995000000000001</v>
      </c>
      <c r="L254" s="67">
        <v>16.995000000000001</v>
      </c>
      <c r="M254" s="72">
        <f t="shared" si="32"/>
        <v>0</v>
      </c>
      <c r="N254" s="72">
        <f t="shared" si="33"/>
        <v>0</v>
      </c>
      <c r="O254" s="44">
        <f t="shared" si="34"/>
        <v>0</v>
      </c>
      <c r="P254" s="70"/>
      <c r="Q254" s="69"/>
      <c r="R254" s="69"/>
      <c r="S254" s="69"/>
      <c r="T254" s="70"/>
      <c r="U254" s="70"/>
      <c r="V254" s="70"/>
      <c r="W254" s="70"/>
      <c r="X254" s="50"/>
      <c r="Y254" s="50"/>
      <c r="Z254" s="50"/>
      <c r="AA254" s="50"/>
      <c r="AB254" s="69"/>
      <c r="AC254" s="69"/>
      <c r="AD254" s="69"/>
      <c r="AE254" s="69">
        <v>2.71</v>
      </c>
      <c r="AF254" s="69">
        <v>0</v>
      </c>
      <c r="AG254" s="69">
        <v>4.1500000000000004</v>
      </c>
      <c r="AH254" s="69">
        <v>6</v>
      </c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48"/>
      <c r="BB254" s="45"/>
      <c r="BD254" s="31"/>
      <c r="BK254" s="22"/>
      <c r="BN254" s="22"/>
      <c r="BO254" s="22"/>
      <c r="BP254" s="46"/>
      <c r="BQ254" s="46"/>
      <c r="BR254" s="46"/>
      <c r="BS254" s="46"/>
      <c r="BT254" s="46"/>
      <c r="BU254" s="46"/>
      <c r="BV254" s="47"/>
      <c r="BW254" s="47"/>
      <c r="BX254" s="47"/>
      <c r="BY254" s="47"/>
      <c r="BZ254" s="47"/>
      <c r="CA254" s="47"/>
      <c r="CB254" s="34"/>
      <c r="CC254" s="34"/>
      <c r="CD254" s="34"/>
      <c r="CE254" s="34"/>
      <c r="CF254" s="34"/>
      <c r="CG254" s="34"/>
    </row>
    <row r="255" spans="1:85" x14ac:dyDescent="0.2">
      <c r="A255" s="36">
        <v>37175</v>
      </c>
      <c r="B255" s="25">
        <v>10</v>
      </c>
      <c r="C255" s="25" t="s">
        <v>170</v>
      </c>
      <c r="D255" s="25">
        <v>11</v>
      </c>
      <c r="E255" s="26" t="s">
        <v>166</v>
      </c>
      <c r="F255" s="25">
        <v>2001</v>
      </c>
      <c r="G255" s="27" t="s">
        <v>68</v>
      </c>
      <c r="H255" s="25">
        <v>41</v>
      </c>
      <c r="I255" s="25">
        <v>4</v>
      </c>
      <c r="J255" s="67">
        <v>14.1</v>
      </c>
      <c r="K255" s="67">
        <v>14.1</v>
      </c>
      <c r="L255" s="67">
        <v>14.1</v>
      </c>
      <c r="M255" s="72">
        <f t="shared" si="32"/>
        <v>0</v>
      </c>
      <c r="N255" s="72">
        <f t="shared" si="33"/>
        <v>0</v>
      </c>
      <c r="O255" s="44">
        <f t="shared" si="34"/>
        <v>0</v>
      </c>
      <c r="P255" s="70"/>
      <c r="Q255" s="69"/>
      <c r="R255" s="69"/>
      <c r="S255" s="69"/>
      <c r="T255" s="70"/>
      <c r="U255" s="70"/>
      <c r="V255" s="70"/>
      <c r="W255" s="70"/>
      <c r="X255" s="50"/>
      <c r="Y255" s="50"/>
      <c r="Z255" s="50"/>
      <c r="AA255" s="50"/>
      <c r="AB255" s="69"/>
      <c r="AC255" s="69"/>
      <c r="AD255" s="69"/>
      <c r="AE255" s="69">
        <v>2.59</v>
      </c>
      <c r="AF255" s="69">
        <v>0</v>
      </c>
      <c r="AG255" s="69">
        <v>7</v>
      </c>
      <c r="AH255" s="69">
        <v>6</v>
      </c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48"/>
      <c r="BB255" s="45"/>
      <c r="BD255" s="31"/>
      <c r="BK255" s="22"/>
      <c r="BN255" s="22"/>
      <c r="BO255" s="22"/>
      <c r="BP255" s="46"/>
      <c r="BQ255" s="46"/>
      <c r="BR255" s="46"/>
      <c r="BS255" s="46"/>
      <c r="BT255" s="46"/>
      <c r="BU255" s="46"/>
      <c r="BV255" s="47"/>
      <c r="BW255" s="47"/>
      <c r="BX255" s="47"/>
      <c r="BY255" s="47"/>
      <c r="BZ255" s="47"/>
      <c r="CA255" s="47"/>
      <c r="CB255" s="34"/>
      <c r="CC255" s="34"/>
      <c r="CD255" s="34"/>
      <c r="CE255" s="34"/>
      <c r="CF255" s="34"/>
      <c r="CG255" s="34"/>
    </row>
    <row r="256" spans="1:85" x14ac:dyDescent="0.2">
      <c r="A256" s="36">
        <v>37175</v>
      </c>
      <c r="B256" s="25">
        <v>11</v>
      </c>
      <c r="C256" s="25" t="s">
        <v>170</v>
      </c>
      <c r="D256" s="25">
        <v>11</v>
      </c>
      <c r="E256" s="26" t="s">
        <v>166</v>
      </c>
      <c r="F256" s="25">
        <v>2001</v>
      </c>
      <c r="G256" s="27" t="s">
        <v>68</v>
      </c>
      <c r="H256" s="25">
        <v>41</v>
      </c>
      <c r="I256" s="25">
        <v>4</v>
      </c>
      <c r="J256" s="67">
        <v>10.8</v>
      </c>
      <c r="K256" s="67">
        <v>10.8</v>
      </c>
      <c r="L256" s="67">
        <v>10.8</v>
      </c>
      <c r="M256" s="72">
        <f t="shared" si="32"/>
        <v>0</v>
      </c>
      <c r="N256" s="72">
        <f t="shared" si="33"/>
        <v>0</v>
      </c>
      <c r="O256" s="44">
        <f t="shared" si="34"/>
        <v>0</v>
      </c>
      <c r="P256" s="70"/>
      <c r="Q256" s="69"/>
      <c r="R256" s="69"/>
      <c r="S256" s="69"/>
      <c r="T256" s="70"/>
      <c r="U256" s="70"/>
      <c r="V256" s="70"/>
      <c r="W256" s="70"/>
      <c r="X256" s="50"/>
      <c r="Y256" s="50"/>
      <c r="Z256" s="50"/>
      <c r="AA256" s="50"/>
      <c r="AB256" s="69"/>
      <c r="AC256" s="69"/>
      <c r="AD256" s="69"/>
      <c r="AE256" s="69">
        <v>4</v>
      </c>
      <c r="AF256" s="69">
        <v>0</v>
      </c>
      <c r="AG256" s="69">
        <v>6</v>
      </c>
      <c r="AH256" s="69">
        <v>7</v>
      </c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48"/>
      <c r="BB256" s="45"/>
      <c r="BD256" s="31"/>
      <c r="BK256" s="22"/>
      <c r="BN256" s="22"/>
      <c r="BO256" s="22"/>
      <c r="BP256" s="46"/>
      <c r="BQ256" s="46"/>
      <c r="BR256" s="46"/>
      <c r="BS256" s="46"/>
      <c r="BT256" s="46"/>
      <c r="BU256" s="46"/>
      <c r="BV256" s="47"/>
      <c r="BW256" s="47"/>
      <c r="BX256" s="47"/>
      <c r="BY256" s="47"/>
      <c r="BZ256" s="47"/>
      <c r="CA256" s="47"/>
      <c r="CB256" s="34"/>
      <c r="CC256" s="34"/>
      <c r="CD256" s="34"/>
      <c r="CE256" s="34"/>
      <c r="CF256" s="34"/>
      <c r="CG256" s="34"/>
    </row>
    <row r="257" spans="1:85" x14ac:dyDescent="0.2">
      <c r="A257" s="36">
        <v>37175</v>
      </c>
      <c r="B257" s="25">
        <v>12</v>
      </c>
      <c r="C257" s="25" t="s">
        <v>170</v>
      </c>
      <c r="D257" s="25">
        <v>11</v>
      </c>
      <c r="E257" s="26" t="s">
        <v>166</v>
      </c>
      <c r="F257" s="25">
        <v>2001</v>
      </c>
      <c r="G257" s="27" t="s">
        <v>68</v>
      </c>
      <c r="H257" s="25">
        <v>41</v>
      </c>
      <c r="I257" s="25">
        <v>4</v>
      </c>
      <c r="J257" s="67">
        <v>11.824999999999999</v>
      </c>
      <c r="K257" s="67">
        <v>11.824999999999999</v>
      </c>
      <c r="L257" s="67">
        <v>11.824999999999999</v>
      </c>
      <c r="M257" s="72">
        <f t="shared" si="32"/>
        <v>0</v>
      </c>
      <c r="N257" s="72">
        <f t="shared" si="33"/>
        <v>0</v>
      </c>
      <c r="O257" s="44">
        <f t="shared" si="34"/>
        <v>0</v>
      </c>
      <c r="P257" s="70"/>
      <c r="Q257" s="69"/>
      <c r="R257" s="69"/>
      <c r="S257" s="69"/>
      <c r="T257" s="70"/>
      <c r="U257" s="70"/>
      <c r="V257" s="70"/>
      <c r="W257" s="70"/>
      <c r="X257" s="50"/>
      <c r="Y257" s="50"/>
      <c r="Z257" s="50"/>
      <c r="AA257" s="50"/>
      <c r="AB257" s="69"/>
      <c r="AC257" s="69"/>
      <c r="AD257" s="69"/>
      <c r="AE257" s="69">
        <v>3.99</v>
      </c>
      <c r="AF257" s="69">
        <v>0</v>
      </c>
      <c r="AG257" s="69">
        <v>7</v>
      </c>
      <c r="AH257" s="69">
        <v>7</v>
      </c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48"/>
      <c r="BB257" s="45"/>
      <c r="BD257" s="31"/>
      <c r="BK257" s="22"/>
      <c r="BN257" s="22"/>
      <c r="BO257" s="22"/>
      <c r="BP257" s="46"/>
      <c r="BQ257" s="46"/>
      <c r="BR257" s="46"/>
      <c r="BS257" s="46"/>
      <c r="BT257" s="46"/>
      <c r="BU257" s="46"/>
      <c r="BV257" s="47"/>
      <c r="BW257" s="47"/>
      <c r="BX257" s="47"/>
      <c r="BY257" s="47"/>
      <c r="BZ257" s="47"/>
      <c r="CA257" s="47"/>
      <c r="CB257" s="34"/>
      <c r="CC257" s="34"/>
      <c r="CD257" s="34"/>
      <c r="CE257" s="34"/>
      <c r="CF257" s="34"/>
      <c r="CG257" s="34"/>
    </row>
    <row r="258" spans="1:85" x14ac:dyDescent="0.2">
      <c r="A258" s="36">
        <v>37175</v>
      </c>
      <c r="B258" s="25">
        <v>13</v>
      </c>
      <c r="C258" s="25" t="s">
        <v>170</v>
      </c>
      <c r="D258" s="25">
        <v>11</v>
      </c>
      <c r="E258" s="26" t="s">
        <v>166</v>
      </c>
      <c r="F258" s="25">
        <v>2001</v>
      </c>
      <c r="G258" s="27" t="s">
        <v>68</v>
      </c>
      <c r="H258" s="25">
        <v>41</v>
      </c>
      <c r="I258" s="25">
        <v>4</v>
      </c>
      <c r="J258" s="67">
        <v>12.65</v>
      </c>
      <c r="K258" s="67">
        <v>12.65</v>
      </c>
      <c r="L258" s="67">
        <v>12.65</v>
      </c>
      <c r="M258" s="72">
        <f t="shared" si="32"/>
        <v>0</v>
      </c>
      <c r="N258" s="72">
        <f t="shared" si="33"/>
        <v>0</v>
      </c>
      <c r="O258" s="44">
        <f t="shared" si="34"/>
        <v>0</v>
      </c>
      <c r="P258" s="70"/>
      <c r="Q258" s="69"/>
      <c r="R258" s="69"/>
      <c r="S258" s="69"/>
      <c r="T258" s="70"/>
      <c r="U258" s="70"/>
      <c r="V258" s="70"/>
      <c r="W258" s="70"/>
      <c r="X258" s="50"/>
      <c r="Y258" s="50"/>
      <c r="Z258" s="50"/>
      <c r="AA258" s="50"/>
      <c r="AB258" s="69"/>
      <c r="AC258" s="69"/>
      <c r="AD258" s="69"/>
      <c r="AE258" s="69">
        <v>2.59</v>
      </c>
      <c r="AF258" s="69">
        <v>0</v>
      </c>
      <c r="AG258" s="69">
        <v>7</v>
      </c>
      <c r="AH258" s="69">
        <v>7</v>
      </c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48"/>
      <c r="BB258" s="45"/>
      <c r="BD258" s="31"/>
      <c r="BK258" s="22"/>
      <c r="BN258" s="22"/>
      <c r="BO258" s="22"/>
      <c r="BP258" s="46"/>
      <c r="BQ258" s="46"/>
      <c r="BR258" s="46"/>
      <c r="BS258" s="46"/>
      <c r="BT258" s="46"/>
      <c r="BU258" s="46"/>
      <c r="BV258" s="47"/>
      <c r="BW258" s="47"/>
      <c r="BX258" s="47"/>
      <c r="BY258" s="47"/>
      <c r="BZ258" s="47"/>
      <c r="CA258" s="47"/>
      <c r="CB258" s="34"/>
      <c r="CC258" s="34"/>
      <c r="CD258" s="34"/>
      <c r="CE258" s="34"/>
      <c r="CF258" s="34"/>
      <c r="CG258" s="34"/>
    </row>
    <row r="259" spans="1:85" x14ac:dyDescent="0.2">
      <c r="A259" s="36">
        <v>37175</v>
      </c>
      <c r="B259" s="25">
        <v>14</v>
      </c>
      <c r="C259" s="25" t="s">
        <v>170</v>
      </c>
      <c r="D259" s="25">
        <v>11</v>
      </c>
      <c r="E259" s="26" t="s">
        <v>166</v>
      </c>
      <c r="F259" s="25">
        <v>2001</v>
      </c>
      <c r="G259" s="27" t="s">
        <v>68</v>
      </c>
      <c r="H259" s="25">
        <v>41</v>
      </c>
      <c r="I259" s="25">
        <v>4</v>
      </c>
      <c r="J259" s="67">
        <v>12.15</v>
      </c>
      <c r="K259" s="67">
        <v>12.15</v>
      </c>
      <c r="L259" s="67">
        <v>12.15</v>
      </c>
      <c r="M259" s="72">
        <f t="shared" si="32"/>
        <v>0</v>
      </c>
      <c r="N259" s="72">
        <f t="shared" si="33"/>
        <v>0</v>
      </c>
      <c r="O259" s="44">
        <f t="shared" si="34"/>
        <v>0</v>
      </c>
      <c r="P259" s="70"/>
      <c r="Q259" s="69"/>
      <c r="R259" s="69"/>
      <c r="S259" s="69"/>
      <c r="T259" s="70"/>
      <c r="U259" s="70"/>
      <c r="V259" s="70"/>
      <c r="W259" s="70"/>
      <c r="X259" s="50"/>
      <c r="Y259" s="50"/>
      <c r="Z259" s="50"/>
      <c r="AA259" s="50"/>
      <c r="AB259" s="69"/>
      <c r="AC259" s="69"/>
      <c r="AD259" s="69"/>
      <c r="AE259" s="69">
        <v>1.96</v>
      </c>
      <c r="AF259" s="69">
        <v>0</v>
      </c>
      <c r="AG259" s="69">
        <v>7</v>
      </c>
      <c r="AH259" s="69">
        <v>7</v>
      </c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48"/>
      <c r="BB259" s="45"/>
      <c r="BD259" s="31"/>
      <c r="BK259" s="22"/>
      <c r="BN259" s="22"/>
      <c r="BO259" s="22"/>
      <c r="BP259" s="46"/>
      <c r="BQ259" s="46"/>
      <c r="BR259" s="46"/>
      <c r="BS259" s="46"/>
      <c r="BT259" s="46"/>
      <c r="BU259" s="46"/>
      <c r="BV259" s="47"/>
      <c r="BW259" s="47"/>
      <c r="BX259" s="47"/>
      <c r="BY259" s="47"/>
      <c r="BZ259" s="47"/>
      <c r="CA259" s="47"/>
      <c r="CB259" s="34"/>
      <c r="CC259" s="34"/>
      <c r="CD259" s="34"/>
      <c r="CE259" s="34"/>
      <c r="CF259" s="34"/>
      <c r="CG259" s="34"/>
    </row>
    <row r="260" spans="1:85" x14ac:dyDescent="0.2">
      <c r="A260" s="36">
        <v>37175</v>
      </c>
      <c r="B260" s="25">
        <v>15</v>
      </c>
      <c r="C260" s="25" t="s">
        <v>170</v>
      </c>
      <c r="D260" s="25">
        <v>11</v>
      </c>
      <c r="E260" s="26" t="s">
        <v>166</v>
      </c>
      <c r="F260" s="25">
        <v>2001</v>
      </c>
      <c r="G260" s="27" t="s">
        <v>68</v>
      </c>
      <c r="H260" s="25">
        <v>41</v>
      </c>
      <c r="I260" s="25">
        <v>4</v>
      </c>
      <c r="J260" s="67">
        <v>12.45</v>
      </c>
      <c r="K260" s="67">
        <v>12.45</v>
      </c>
      <c r="L260" s="67">
        <v>12.45</v>
      </c>
      <c r="M260" s="72">
        <f t="shared" si="32"/>
        <v>0</v>
      </c>
      <c r="N260" s="72">
        <f t="shared" si="33"/>
        <v>0</v>
      </c>
      <c r="O260" s="44">
        <f t="shared" si="34"/>
        <v>0</v>
      </c>
      <c r="P260" s="70"/>
      <c r="Q260" s="69"/>
      <c r="R260" s="69"/>
      <c r="S260" s="69"/>
      <c r="T260" s="70"/>
      <c r="U260" s="70"/>
      <c r="V260" s="70"/>
      <c r="W260" s="70"/>
      <c r="X260" s="50"/>
      <c r="Y260" s="50"/>
      <c r="Z260" s="50"/>
      <c r="AA260" s="50"/>
      <c r="AB260" s="69"/>
      <c r="AC260" s="69"/>
      <c r="AD260" s="69"/>
      <c r="AE260" s="69">
        <v>1.96</v>
      </c>
      <c r="AF260" s="69">
        <v>0</v>
      </c>
      <c r="AG260" s="69">
        <v>7</v>
      </c>
      <c r="AH260" s="69">
        <v>9</v>
      </c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48"/>
      <c r="BB260" s="45"/>
      <c r="BD260" s="31"/>
      <c r="BK260" s="22"/>
      <c r="BN260" s="22"/>
      <c r="BO260" s="22"/>
      <c r="BP260" s="46"/>
      <c r="BQ260" s="46"/>
      <c r="BR260" s="46"/>
      <c r="BS260" s="46"/>
      <c r="BT260" s="46"/>
      <c r="BU260" s="46"/>
      <c r="BV260" s="47"/>
      <c r="BW260" s="47"/>
      <c r="BX260" s="47"/>
      <c r="BY260" s="47"/>
      <c r="BZ260" s="47"/>
      <c r="CA260" s="47"/>
      <c r="CB260" s="34"/>
      <c r="CC260" s="34"/>
      <c r="CD260" s="34"/>
      <c r="CE260" s="34"/>
      <c r="CF260" s="34"/>
      <c r="CG260" s="34"/>
    </row>
    <row r="261" spans="1:85" x14ac:dyDescent="0.2">
      <c r="A261" s="36">
        <v>37175</v>
      </c>
      <c r="B261" s="25">
        <v>16</v>
      </c>
      <c r="C261" s="25" t="s">
        <v>170</v>
      </c>
      <c r="D261" s="25">
        <v>11</v>
      </c>
      <c r="E261" s="26" t="s">
        <v>166</v>
      </c>
      <c r="F261" s="25">
        <v>2001</v>
      </c>
      <c r="G261" s="27" t="s">
        <v>68</v>
      </c>
      <c r="H261" s="25">
        <v>41</v>
      </c>
      <c r="I261" s="25">
        <v>4</v>
      </c>
      <c r="J261" s="67">
        <v>17.824999999999999</v>
      </c>
      <c r="K261" s="67">
        <v>17.824999999999999</v>
      </c>
      <c r="L261" s="67">
        <v>17.824999999999999</v>
      </c>
      <c r="M261" s="72">
        <f t="shared" si="32"/>
        <v>0</v>
      </c>
      <c r="N261" s="72">
        <f t="shared" si="33"/>
        <v>0</v>
      </c>
      <c r="O261" s="44">
        <f t="shared" si="34"/>
        <v>0</v>
      </c>
      <c r="P261" s="70"/>
      <c r="Q261" s="69"/>
      <c r="R261" s="69"/>
      <c r="S261" s="69"/>
      <c r="T261" s="70"/>
      <c r="U261" s="70"/>
      <c r="V261" s="70"/>
      <c r="W261" s="70"/>
      <c r="X261" s="50"/>
      <c r="Y261" s="50"/>
      <c r="Z261" s="50"/>
      <c r="AA261" s="50"/>
      <c r="AB261" s="69"/>
      <c r="AC261" s="69"/>
      <c r="AD261" s="69"/>
      <c r="AE261" s="69">
        <v>1.71</v>
      </c>
      <c r="AF261" s="69">
        <v>0</v>
      </c>
      <c r="AG261" s="69">
        <v>7.05</v>
      </c>
      <c r="AH261" s="69">
        <v>9</v>
      </c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48"/>
      <c r="BB261" s="45"/>
      <c r="BD261" s="31"/>
      <c r="BK261" s="22"/>
      <c r="BN261" s="22"/>
      <c r="BO261" s="22"/>
      <c r="BP261" s="46"/>
      <c r="BQ261" s="46"/>
      <c r="BR261" s="46"/>
      <c r="BS261" s="46"/>
      <c r="BT261" s="46"/>
      <c r="BU261" s="46"/>
      <c r="BV261" s="47"/>
      <c r="BW261" s="47"/>
      <c r="BX261" s="47"/>
      <c r="BY261" s="47"/>
      <c r="BZ261" s="47"/>
      <c r="CA261" s="47"/>
      <c r="CB261" s="34"/>
      <c r="CC261" s="34"/>
      <c r="CD261" s="34"/>
      <c r="CE261" s="34"/>
      <c r="CF261" s="34"/>
      <c r="CG261" s="34"/>
    </row>
    <row r="262" spans="1:85" x14ac:dyDescent="0.2">
      <c r="A262" s="36">
        <v>37175</v>
      </c>
      <c r="B262" s="25">
        <v>17</v>
      </c>
      <c r="C262" s="25" t="s">
        <v>170</v>
      </c>
      <c r="D262" s="25">
        <v>11</v>
      </c>
      <c r="E262" s="26" t="s">
        <v>166</v>
      </c>
      <c r="F262" s="25">
        <v>2001</v>
      </c>
      <c r="G262" s="27" t="s">
        <v>68</v>
      </c>
      <c r="H262" s="25">
        <v>41</v>
      </c>
      <c r="I262" s="25">
        <v>4</v>
      </c>
      <c r="J262" s="67">
        <v>18.574999999999999</v>
      </c>
      <c r="K262" s="67">
        <v>18.574999999999999</v>
      </c>
      <c r="L262" s="67">
        <v>18.574999999999999</v>
      </c>
      <c r="M262" s="72">
        <f t="shared" si="32"/>
        <v>0</v>
      </c>
      <c r="N262" s="72">
        <f t="shared" si="33"/>
        <v>0</v>
      </c>
      <c r="O262" s="44">
        <f t="shared" si="34"/>
        <v>0</v>
      </c>
      <c r="P262" s="70"/>
      <c r="Q262" s="69"/>
      <c r="R262" s="69"/>
      <c r="S262" s="69"/>
      <c r="T262" s="70"/>
      <c r="U262" s="70"/>
      <c r="V262" s="70"/>
      <c r="W262" s="70"/>
      <c r="X262" s="50"/>
      <c r="Y262" s="50"/>
      <c r="Z262" s="50"/>
      <c r="AA262" s="50"/>
      <c r="AB262" s="69"/>
      <c r="AC262" s="69"/>
      <c r="AD262" s="69"/>
      <c r="AE262" s="69">
        <v>1.73</v>
      </c>
      <c r="AF262" s="69">
        <v>0</v>
      </c>
      <c r="AG262" s="69">
        <v>8</v>
      </c>
      <c r="AH262" s="69">
        <v>9</v>
      </c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48"/>
      <c r="BB262" s="45"/>
      <c r="BD262" s="31"/>
      <c r="BK262" s="22"/>
      <c r="BN262" s="22"/>
      <c r="BO262" s="22"/>
      <c r="BP262" s="46"/>
      <c r="BQ262" s="46"/>
      <c r="BR262" s="46"/>
      <c r="BS262" s="46"/>
      <c r="BT262" s="46"/>
      <c r="BU262" s="46"/>
      <c r="BV262" s="47"/>
      <c r="BW262" s="47"/>
      <c r="BX262" s="47"/>
      <c r="BY262" s="47"/>
      <c r="BZ262" s="47"/>
      <c r="CA262" s="47"/>
      <c r="CB262" s="34"/>
      <c r="CC262" s="34"/>
      <c r="CD262" s="34"/>
      <c r="CE262" s="34"/>
      <c r="CF262" s="34"/>
      <c r="CG262" s="34"/>
    </row>
    <row r="263" spans="1:85" x14ac:dyDescent="0.2">
      <c r="A263" s="36">
        <v>37175</v>
      </c>
      <c r="B263" s="25">
        <v>18</v>
      </c>
      <c r="C263" s="25" t="s">
        <v>170</v>
      </c>
      <c r="D263" s="25">
        <v>11</v>
      </c>
      <c r="E263" s="26" t="s">
        <v>166</v>
      </c>
      <c r="F263" s="25">
        <v>2001</v>
      </c>
      <c r="G263" s="27" t="s">
        <v>68</v>
      </c>
      <c r="H263" s="25">
        <v>41</v>
      </c>
      <c r="I263" s="25">
        <v>4</v>
      </c>
      <c r="J263" s="67">
        <v>13.875</v>
      </c>
      <c r="K263" s="67">
        <v>13.875</v>
      </c>
      <c r="L263" s="67">
        <v>13.875</v>
      </c>
      <c r="M263" s="72">
        <f t="shared" ref="M263:M326" si="35">J263-K263</f>
        <v>0</v>
      </c>
      <c r="N263" s="72">
        <f t="shared" ref="N263:N326" si="36">J263-L263</f>
        <v>0</v>
      </c>
      <c r="O263" s="44">
        <f t="shared" ref="O263:O326" si="37">K263-L263</f>
        <v>0</v>
      </c>
      <c r="P263" s="70"/>
      <c r="Q263" s="69"/>
      <c r="R263" s="69"/>
      <c r="S263" s="69"/>
      <c r="T263" s="70"/>
      <c r="U263" s="70"/>
      <c r="V263" s="70"/>
      <c r="W263" s="70"/>
      <c r="X263" s="50"/>
      <c r="Y263" s="50"/>
      <c r="Z263" s="50"/>
      <c r="AA263" s="50"/>
      <c r="AB263" s="69"/>
      <c r="AC263" s="69"/>
      <c r="AD263" s="69"/>
      <c r="AE263" s="69">
        <v>1.73</v>
      </c>
      <c r="AF263" s="69">
        <v>0</v>
      </c>
      <c r="AG263" s="69">
        <v>8</v>
      </c>
      <c r="AH263" s="69">
        <v>9</v>
      </c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48"/>
      <c r="BB263" s="45"/>
      <c r="BD263" s="31"/>
      <c r="BK263" s="22"/>
      <c r="BN263" s="22"/>
      <c r="BO263" s="22"/>
      <c r="BP263" s="46"/>
      <c r="BQ263" s="46"/>
      <c r="BR263" s="46"/>
      <c r="BS263" s="46"/>
      <c r="BT263" s="46"/>
      <c r="BU263" s="46"/>
      <c r="BV263" s="47"/>
      <c r="BW263" s="47"/>
      <c r="BX263" s="47"/>
      <c r="BY263" s="47"/>
      <c r="BZ263" s="47"/>
      <c r="CA263" s="47"/>
      <c r="CB263" s="34"/>
      <c r="CC263" s="34"/>
      <c r="CD263" s="34"/>
      <c r="CE263" s="34"/>
      <c r="CF263" s="34"/>
      <c r="CG263" s="34"/>
    </row>
    <row r="264" spans="1:85" x14ac:dyDescent="0.2">
      <c r="A264" s="36">
        <v>37175</v>
      </c>
      <c r="B264" s="25">
        <v>19</v>
      </c>
      <c r="C264" s="25" t="s">
        <v>170</v>
      </c>
      <c r="D264" s="25">
        <v>11</v>
      </c>
      <c r="E264" s="26" t="s">
        <v>166</v>
      </c>
      <c r="F264" s="25">
        <v>2001</v>
      </c>
      <c r="G264" s="27" t="s">
        <v>68</v>
      </c>
      <c r="H264" s="25">
        <v>41</v>
      </c>
      <c r="I264" s="25">
        <v>4</v>
      </c>
      <c r="J264" s="67">
        <v>9.6999999999999993</v>
      </c>
      <c r="K264" s="67">
        <v>9.6999999999999993</v>
      </c>
      <c r="L264" s="67">
        <v>9.6999999999999993</v>
      </c>
      <c r="M264" s="72">
        <f t="shared" si="35"/>
        <v>0</v>
      </c>
      <c r="N264" s="72">
        <f t="shared" si="36"/>
        <v>0</v>
      </c>
      <c r="O264" s="44">
        <f t="shared" si="37"/>
        <v>0</v>
      </c>
      <c r="P264" s="70"/>
      <c r="Q264" s="69"/>
      <c r="R264" s="69"/>
      <c r="S264" s="69"/>
      <c r="T264" s="70"/>
      <c r="U264" s="70"/>
      <c r="V264" s="70"/>
      <c r="W264" s="70"/>
      <c r="X264" s="50"/>
      <c r="Y264" s="50"/>
      <c r="Z264" s="50"/>
      <c r="AA264" s="50"/>
      <c r="AB264" s="69"/>
      <c r="AC264" s="69"/>
      <c r="AD264" s="69"/>
      <c r="AE264" s="69">
        <v>1.73</v>
      </c>
      <c r="AF264" s="69">
        <v>0</v>
      </c>
      <c r="AG264" s="69">
        <v>7</v>
      </c>
      <c r="AH264" s="69">
        <v>7.5</v>
      </c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48"/>
      <c r="BB264" s="45"/>
      <c r="BD264" s="31"/>
      <c r="BK264" s="22"/>
      <c r="BN264" s="22"/>
      <c r="BO264" s="22"/>
      <c r="BP264" s="46"/>
      <c r="BQ264" s="46"/>
      <c r="BR264" s="46"/>
      <c r="BS264" s="46"/>
      <c r="BT264" s="46"/>
      <c r="BU264" s="46"/>
      <c r="BV264" s="47"/>
      <c r="BW264" s="47"/>
      <c r="BX264" s="47"/>
      <c r="BY264" s="47"/>
      <c r="BZ264" s="47"/>
      <c r="CA264" s="47"/>
      <c r="CB264" s="34"/>
      <c r="CC264" s="34"/>
      <c r="CD264" s="34"/>
      <c r="CE264" s="34"/>
      <c r="CF264" s="34"/>
      <c r="CG264" s="34"/>
    </row>
    <row r="265" spans="1:85" x14ac:dyDescent="0.2">
      <c r="A265" s="36">
        <v>37175</v>
      </c>
      <c r="B265" s="25">
        <v>20</v>
      </c>
      <c r="C265" s="25" t="s">
        <v>170</v>
      </c>
      <c r="D265" s="25">
        <v>11</v>
      </c>
      <c r="E265" s="26" t="s">
        <v>166</v>
      </c>
      <c r="F265" s="25">
        <v>2001</v>
      </c>
      <c r="G265" s="27" t="s">
        <v>68</v>
      </c>
      <c r="H265" s="25">
        <v>41</v>
      </c>
      <c r="I265" s="25">
        <v>4</v>
      </c>
      <c r="J265" s="67">
        <v>5.3724999999999996</v>
      </c>
      <c r="K265" s="67">
        <v>5.3724999999999996</v>
      </c>
      <c r="L265" s="67">
        <v>5.3724999999999996</v>
      </c>
      <c r="M265" s="72">
        <f t="shared" si="35"/>
        <v>0</v>
      </c>
      <c r="N265" s="72">
        <f t="shared" si="36"/>
        <v>0</v>
      </c>
      <c r="O265" s="44">
        <f t="shared" si="37"/>
        <v>0</v>
      </c>
      <c r="P265" s="70"/>
      <c r="Q265" s="69"/>
      <c r="R265" s="69"/>
      <c r="S265" s="69"/>
      <c r="T265" s="70"/>
      <c r="U265" s="70"/>
      <c r="V265" s="70"/>
      <c r="W265" s="70"/>
      <c r="X265" s="50"/>
      <c r="Y265" s="50"/>
      <c r="Z265" s="50"/>
      <c r="AA265" s="50"/>
      <c r="AB265" s="69"/>
      <c r="AC265" s="69"/>
      <c r="AD265" s="69"/>
      <c r="AE265" s="69">
        <v>2.59</v>
      </c>
      <c r="AF265" s="69">
        <v>0</v>
      </c>
      <c r="AG265" s="69">
        <v>7.05</v>
      </c>
      <c r="AH265" s="69">
        <v>7.5</v>
      </c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48"/>
      <c r="BB265" s="45"/>
      <c r="BD265" s="31"/>
      <c r="BK265" s="22"/>
      <c r="BN265" s="22"/>
      <c r="BO265" s="22"/>
      <c r="BP265" s="46"/>
      <c r="BQ265" s="46"/>
      <c r="BR265" s="46"/>
      <c r="BS265" s="46"/>
      <c r="BT265" s="46"/>
      <c r="BU265" s="46"/>
      <c r="BV265" s="47"/>
      <c r="BW265" s="47"/>
      <c r="BX265" s="47"/>
      <c r="BY265" s="47"/>
      <c r="BZ265" s="47"/>
      <c r="CA265" s="47"/>
      <c r="CB265" s="34"/>
      <c r="CC265" s="34"/>
      <c r="CD265" s="34"/>
      <c r="CE265" s="34"/>
      <c r="CF265" s="34"/>
      <c r="CG265" s="34"/>
    </row>
    <row r="266" spans="1:85" x14ac:dyDescent="0.2">
      <c r="A266" s="36">
        <v>37175</v>
      </c>
      <c r="B266" s="25">
        <v>21</v>
      </c>
      <c r="C266" s="25" t="s">
        <v>170</v>
      </c>
      <c r="D266" s="25">
        <v>11</v>
      </c>
      <c r="E266" s="26" t="s">
        <v>166</v>
      </c>
      <c r="F266" s="25">
        <v>2001</v>
      </c>
      <c r="G266" s="27" t="s">
        <v>68</v>
      </c>
      <c r="H266" s="25">
        <v>41</v>
      </c>
      <c r="I266" s="25">
        <v>4</v>
      </c>
      <c r="J266" s="67">
        <v>10.37</v>
      </c>
      <c r="K266" s="67">
        <v>10.37</v>
      </c>
      <c r="L266" s="67">
        <v>10.37</v>
      </c>
      <c r="M266" s="72">
        <f t="shared" si="35"/>
        <v>0</v>
      </c>
      <c r="N266" s="72">
        <f t="shared" si="36"/>
        <v>0</v>
      </c>
      <c r="O266" s="44">
        <f t="shared" si="37"/>
        <v>0</v>
      </c>
      <c r="P266" s="70"/>
      <c r="Q266" s="69"/>
      <c r="R266" s="69"/>
      <c r="S266" s="69"/>
      <c r="T266" s="70"/>
      <c r="U266" s="70"/>
      <c r="V266" s="70"/>
      <c r="W266" s="70"/>
      <c r="X266" s="50"/>
      <c r="Y266" s="50"/>
      <c r="Z266" s="50"/>
      <c r="AA266" s="50"/>
      <c r="AB266" s="69"/>
      <c r="AC266" s="69"/>
      <c r="AD266" s="69"/>
      <c r="AE266" s="69">
        <v>2.59</v>
      </c>
      <c r="AF266" s="69">
        <v>0</v>
      </c>
      <c r="AG266" s="69">
        <v>7.9</v>
      </c>
      <c r="AH266" s="69">
        <v>7.5</v>
      </c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48"/>
      <c r="BB266" s="45"/>
      <c r="BD266" s="31"/>
      <c r="BK266" s="22"/>
      <c r="BN266" s="22"/>
      <c r="BO266" s="22"/>
      <c r="BP266" s="46"/>
      <c r="BQ266" s="46"/>
      <c r="BR266" s="46"/>
      <c r="BS266" s="46"/>
      <c r="BT266" s="46"/>
      <c r="BU266" s="46"/>
      <c r="BV266" s="47"/>
      <c r="BW266" s="47"/>
      <c r="BX266" s="47"/>
      <c r="BY266" s="47"/>
      <c r="BZ266" s="47"/>
      <c r="CA266" s="47"/>
      <c r="CB266" s="34"/>
      <c r="CC266" s="34"/>
      <c r="CD266" s="34"/>
      <c r="CE266" s="34"/>
      <c r="CF266" s="34"/>
      <c r="CG266" s="34"/>
    </row>
    <row r="267" spans="1:85" x14ac:dyDescent="0.2">
      <c r="A267" s="36">
        <v>37175</v>
      </c>
      <c r="B267" s="25">
        <v>22</v>
      </c>
      <c r="C267" s="25" t="s">
        <v>170</v>
      </c>
      <c r="D267" s="25">
        <v>11</v>
      </c>
      <c r="E267" s="26" t="s">
        <v>166</v>
      </c>
      <c r="F267" s="25">
        <v>2001</v>
      </c>
      <c r="G267" s="27" t="s">
        <v>68</v>
      </c>
      <c r="H267" s="25">
        <v>41</v>
      </c>
      <c r="I267" s="25">
        <v>4</v>
      </c>
      <c r="J267" s="67">
        <v>16.862500000000001</v>
      </c>
      <c r="K267" s="67">
        <v>16.862500000000001</v>
      </c>
      <c r="L267" s="67">
        <v>16.862500000000001</v>
      </c>
      <c r="M267" s="72">
        <f t="shared" si="35"/>
        <v>0</v>
      </c>
      <c r="N267" s="72">
        <f t="shared" si="36"/>
        <v>0</v>
      </c>
      <c r="O267" s="44">
        <f t="shared" si="37"/>
        <v>0</v>
      </c>
      <c r="P267" s="70"/>
      <c r="Q267" s="69"/>
      <c r="R267" s="69"/>
      <c r="S267" s="69"/>
      <c r="T267" s="70"/>
      <c r="U267" s="70"/>
      <c r="V267" s="70"/>
      <c r="W267" s="70"/>
      <c r="X267" s="50"/>
      <c r="Y267" s="50"/>
      <c r="Z267" s="50"/>
      <c r="AA267" s="50"/>
      <c r="AB267" s="69"/>
      <c r="AC267" s="69"/>
      <c r="AD267" s="69"/>
      <c r="AE267" s="69">
        <v>2.59</v>
      </c>
      <c r="AF267" s="69">
        <v>0</v>
      </c>
      <c r="AG267" s="69">
        <v>7</v>
      </c>
      <c r="AH267" s="69">
        <v>6</v>
      </c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48"/>
      <c r="BB267" s="45"/>
      <c r="BD267" s="31"/>
      <c r="BK267" s="22"/>
      <c r="BN267" s="22"/>
      <c r="BO267" s="22"/>
      <c r="BP267" s="46"/>
      <c r="BQ267" s="46"/>
      <c r="BR267" s="46"/>
      <c r="BS267" s="46"/>
      <c r="BT267" s="46"/>
      <c r="BU267" s="46"/>
      <c r="BV267" s="47"/>
      <c r="BW267" s="47"/>
      <c r="BX267" s="47"/>
      <c r="BY267" s="47"/>
      <c r="BZ267" s="47"/>
      <c r="CA267" s="47"/>
      <c r="CB267" s="34"/>
      <c r="CC267" s="34"/>
      <c r="CD267" s="34"/>
      <c r="CE267" s="34"/>
      <c r="CF267" s="34"/>
      <c r="CG267" s="34"/>
    </row>
    <row r="268" spans="1:85" x14ac:dyDescent="0.2">
      <c r="A268" s="36">
        <v>37175</v>
      </c>
      <c r="B268" s="25">
        <v>23</v>
      </c>
      <c r="C268" s="25" t="s">
        <v>170</v>
      </c>
      <c r="D268" s="25">
        <v>11</v>
      </c>
      <c r="E268" s="26" t="s">
        <v>166</v>
      </c>
      <c r="F268" s="25">
        <v>2001</v>
      </c>
      <c r="G268" s="27" t="s">
        <v>68</v>
      </c>
      <c r="H268" s="25">
        <v>41</v>
      </c>
      <c r="I268" s="25">
        <v>4</v>
      </c>
      <c r="J268" s="67">
        <v>16.93</v>
      </c>
      <c r="K268" s="67">
        <v>16.93</v>
      </c>
      <c r="L268" s="67">
        <v>16.93</v>
      </c>
      <c r="M268" s="72">
        <f t="shared" si="35"/>
        <v>0</v>
      </c>
      <c r="N268" s="72">
        <f t="shared" si="36"/>
        <v>0</v>
      </c>
      <c r="O268" s="44">
        <f t="shared" si="37"/>
        <v>0</v>
      </c>
      <c r="P268" s="70"/>
      <c r="Q268" s="69"/>
      <c r="R268" s="69"/>
      <c r="S268" s="69"/>
      <c r="T268" s="70"/>
      <c r="U268" s="70"/>
      <c r="V268" s="70"/>
      <c r="W268" s="70"/>
      <c r="X268" s="50"/>
      <c r="Y268" s="50"/>
      <c r="Z268" s="50"/>
      <c r="AA268" s="50"/>
      <c r="AB268" s="69"/>
      <c r="AC268" s="69"/>
      <c r="AD268" s="69"/>
      <c r="AE268" s="69">
        <v>2.71</v>
      </c>
      <c r="AF268" s="69">
        <v>0</v>
      </c>
      <c r="AG268" s="69">
        <v>4.75</v>
      </c>
      <c r="AH268" s="69">
        <v>5</v>
      </c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48"/>
      <c r="BB268" s="45"/>
      <c r="BD268" s="31"/>
      <c r="BK268" s="22"/>
      <c r="BN268" s="22"/>
      <c r="BO268" s="22"/>
      <c r="BP268" s="46"/>
      <c r="BQ268" s="46"/>
      <c r="BR268" s="46"/>
      <c r="BS268" s="46"/>
      <c r="BT268" s="46"/>
      <c r="BU268" s="46"/>
      <c r="BV268" s="47"/>
      <c r="BW268" s="47"/>
      <c r="BX268" s="47"/>
      <c r="BY268" s="47"/>
      <c r="BZ268" s="47"/>
      <c r="CA268" s="47"/>
      <c r="CB268" s="34"/>
      <c r="CC268" s="34"/>
      <c r="CD268" s="34"/>
      <c r="CE268" s="34"/>
      <c r="CF268" s="34"/>
      <c r="CG268" s="34"/>
    </row>
    <row r="269" spans="1:85" x14ac:dyDescent="0.2">
      <c r="A269" s="36">
        <v>37175</v>
      </c>
      <c r="B269" s="25">
        <v>24</v>
      </c>
      <c r="C269" s="25" t="s">
        <v>170</v>
      </c>
      <c r="D269" s="25">
        <v>11</v>
      </c>
      <c r="E269" s="26" t="s">
        <v>166</v>
      </c>
      <c r="F269" s="25">
        <v>2001</v>
      </c>
      <c r="G269" s="27" t="s">
        <v>68</v>
      </c>
      <c r="H269" s="25">
        <v>41</v>
      </c>
      <c r="I269" s="25">
        <v>4</v>
      </c>
      <c r="J269" s="67">
        <v>14.327500000000001</v>
      </c>
      <c r="K269" s="67">
        <v>14.327500000000001</v>
      </c>
      <c r="L269" s="67">
        <v>14.327500000000001</v>
      </c>
      <c r="M269" s="72">
        <f t="shared" si="35"/>
        <v>0</v>
      </c>
      <c r="N269" s="72">
        <f t="shared" si="36"/>
        <v>0</v>
      </c>
      <c r="O269" s="44">
        <f t="shared" si="37"/>
        <v>0</v>
      </c>
      <c r="P269" s="70"/>
      <c r="Q269" s="69"/>
      <c r="R269" s="69"/>
      <c r="S269" s="69"/>
      <c r="T269" s="70"/>
      <c r="U269" s="70"/>
      <c r="V269" s="70"/>
      <c r="W269" s="70"/>
      <c r="X269" s="50"/>
      <c r="Y269" s="50"/>
      <c r="Z269" s="50"/>
      <c r="AA269" s="50"/>
      <c r="AB269" s="69"/>
      <c r="AC269" s="69"/>
      <c r="AD269" s="69"/>
      <c r="AE269" s="69">
        <v>2.71</v>
      </c>
      <c r="AF269" s="69">
        <v>0</v>
      </c>
      <c r="AG269" s="69">
        <v>2</v>
      </c>
      <c r="AH269" s="69">
        <v>6</v>
      </c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48"/>
      <c r="BB269" s="45"/>
      <c r="BD269" s="31"/>
      <c r="BK269" s="22"/>
      <c r="BN269" s="22"/>
      <c r="BO269" s="22"/>
      <c r="BP269" s="46"/>
      <c r="BQ269" s="46"/>
      <c r="BR269" s="46"/>
      <c r="BS269" s="46"/>
      <c r="BT269" s="46"/>
      <c r="BU269" s="46"/>
      <c r="BV269" s="47"/>
      <c r="BW269" s="47"/>
      <c r="BX269" s="47"/>
      <c r="BY269" s="47"/>
      <c r="BZ269" s="47"/>
      <c r="CA269" s="47"/>
      <c r="CB269" s="34"/>
      <c r="CC269" s="34"/>
      <c r="CD269" s="34"/>
      <c r="CE269" s="34"/>
      <c r="CF269" s="34"/>
      <c r="CG269" s="34"/>
    </row>
    <row r="270" spans="1:85" x14ac:dyDescent="0.2">
      <c r="A270" s="36">
        <v>37176</v>
      </c>
      <c r="B270" s="25">
        <v>1</v>
      </c>
      <c r="C270" s="25" t="s">
        <v>170</v>
      </c>
      <c r="D270" s="25">
        <v>12</v>
      </c>
      <c r="E270" s="26" t="s">
        <v>171</v>
      </c>
      <c r="F270" s="25">
        <v>2001</v>
      </c>
      <c r="G270" s="27" t="s">
        <v>68</v>
      </c>
      <c r="H270" s="25">
        <v>41</v>
      </c>
      <c r="I270" s="25">
        <v>4</v>
      </c>
      <c r="J270" s="67">
        <v>3.9024999999999999</v>
      </c>
      <c r="K270" s="67">
        <v>3.9024999999999999</v>
      </c>
      <c r="L270" s="67">
        <v>3.9024999999999999</v>
      </c>
      <c r="M270" s="72">
        <f t="shared" si="35"/>
        <v>0</v>
      </c>
      <c r="N270" s="72">
        <f t="shared" si="36"/>
        <v>0</v>
      </c>
      <c r="O270" s="44">
        <f t="shared" si="37"/>
        <v>0</v>
      </c>
      <c r="P270" s="70"/>
      <c r="Q270" s="69"/>
      <c r="R270" s="69"/>
      <c r="S270" s="69"/>
      <c r="T270" s="70"/>
      <c r="U270" s="70"/>
      <c r="V270" s="70"/>
      <c r="W270" s="70"/>
      <c r="X270" s="50"/>
      <c r="Y270" s="50"/>
      <c r="Z270" s="50"/>
      <c r="AA270" s="50"/>
      <c r="AB270" s="69"/>
      <c r="AC270" s="69"/>
      <c r="AD270" s="69"/>
      <c r="AE270" s="69">
        <v>4.3899999999999997</v>
      </c>
      <c r="AF270" s="69">
        <v>0</v>
      </c>
      <c r="AG270" s="69">
        <v>1.98</v>
      </c>
      <c r="AH270" s="69">
        <v>5</v>
      </c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48"/>
      <c r="BB270" s="45"/>
      <c r="BD270" s="31"/>
      <c r="BK270" s="22"/>
      <c r="BN270" s="22"/>
      <c r="BO270" s="22"/>
      <c r="BP270" s="46"/>
      <c r="BQ270" s="46"/>
      <c r="BR270" s="46"/>
      <c r="BS270" s="46"/>
      <c r="BT270" s="46"/>
      <c r="BU270" s="46"/>
      <c r="BV270" s="47"/>
      <c r="BW270" s="47"/>
      <c r="BX270" s="47"/>
      <c r="BY270" s="47"/>
      <c r="BZ270" s="47"/>
      <c r="CA270" s="47"/>
      <c r="CB270" s="34"/>
      <c r="CC270" s="34"/>
      <c r="CD270" s="34"/>
      <c r="CE270" s="34"/>
      <c r="CF270" s="34"/>
      <c r="CG270" s="34"/>
    </row>
    <row r="271" spans="1:85" x14ac:dyDescent="0.2">
      <c r="A271" s="36">
        <v>37176</v>
      </c>
      <c r="B271" s="25">
        <v>2</v>
      </c>
      <c r="C271" s="25" t="s">
        <v>170</v>
      </c>
      <c r="D271" s="25">
        <v>12</v>
      </c>
      <c r="E271" s="26" t="s">
        <v>171</v>
      </c>
      <c r="F271" s="25">
        <v>2001</v>
      </c>
      <c r="G271" s="27" t="s">
        <v>68</v>
      </c>
      <c r="H271" s="25">
        <v>41</v>
      </c>
      <c r="I271" s="25">
        <v>4</v>
      </c>
      <c r="J271" s="67">
        <v>9.2899999999999991</v>
      </c>
      <c r="K271" s="67">
        <v>9.2899999999999991</v>
      </c>
      <c r="L271" s="67">
        <v>9.2899999999999991</v>
      </c>
      <c r="M271" s="72">
        <f t="shared" si="35"/>
        <v>0</v>
      </c>
      <c r="N271" s="72">
        <f t="shared" si="36"/>
        <v>0</v>
      </c>
      <c r="O271" s="44">
        <f t="shared" si="37"/>
        <v>0</v>
      </c>
      <c r="P271" s="70"/>
      <c r="Q271" s="69"/>
      <c r="R271" s="69"/>
      <c r="S271" s="69"/>
      <c r="T271" s="70"/>
      <c r="U271" s="70"/>
      <c r="V271" s="70"/>
      <c r="W271" s="70"/>
      <c r="X271" s="50"/>
      <c r="Y271" s="50"/>
      <c r="Z271" s="50"/>
      <c r="AA271" s="50"/>
      <c r="AB271" s="69"/>
      <c r="AC271" s="69"/>
      <c r="AD271" s="69"/>
      <c r="AE271" s="69">
        <v>4.3899999999999997</v>
      </c>
      <c r="AF271" s="69">
        <v>0</v>
      </c>
      <c r="AG271" s="69">
        <v>1.8</v>
      </c>
      <c r="AH271" s="69">
        <v>5</v>
      </c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48"/>
      <c r="BB271" s="45"/>
      <c r="BD271" s="31"/>
      <c r="BK271" s="22"/>
      <c r="BN271" s="22"/>
      <c r="BO271" s="22"/>
      <c r="BP271" s="46"/>
      <c r="BQ271" s="46"/>
      <c r="BR271" s="46"/>
      <c r="BS271" s="46"/>
      <c r="BT271" s="46"/>
      <c r="BU271" s="46"/>
      <c r="BV271" s="47"/>
      <c r="BW271" s="47"/>
      <c r="BX271" s="47"/>
      <c r="BY271" s="47"/>
      <c r="BZ271" s="47"/>
      <c r="CA271" s="47"/>
      <c r="CB271" s="34"/>
      <c r="CC271" s="34"/>
      <c r="CD271" s="34"/>
      <c r="CE271" s="34"/>
      <c r="CF271" s="34"/>
      <c r="CG271" s="34"/>
    </row>
    <row r="272" spans="1:85" x14ac:dyDescent="0.2">
      <c r="A272" s="36">
        <v>37176</v>
      </c>
      <c r="B272" s="25">
        <v>3</v>
      </c>
      <c r="C272" s="25" t="s">
        <v>170</v>
      </c>
      <c r="D272" s="25">
        <v>12</v>
      </c>
      <c r="E272" s="26" t="s">
        <v>171</v>
      </c>
      <c r="F272" s="25">
        <v>2001</v>
      </c>
      <c r="G272" s="27" t="s">
        <v>68</v>
      </c>
      <c r="H272" s="25">
        <v>41</v>
      </c>
      <c r="I272" s="25">
        <v>4</v>
      </c>
      <c r="J272" s="67">
        <v>10.875</v>
      </c>
      <c r="K272" s="67">
        <v>10.875</v>
      </c>
      <c r="L272" s="67">
        <v>10.875</v>
      </c>
      <c r="M272" s="72">
        <f t="shared" si="35"/>
        <v>0</v>
      </c>
      <c r="N272" s="72">
        <f t="shared" si="36"/>
        <v>0</v>
      </c>
      <c r="O272" s="44">
        <f t="shared" si="37"/>
        <v>0</v>
      </c>
      <c r="P272" s="70"/>
      <c r="Q272" s="69"/>
      <c r="R272" s="69"/>
      <c r="S272" s="69"/>
      <c r="T272" s="70"/>
      <c r="U272" s="70"/>
      <c r="V272" s="70"/>
      <c r="W272" s="70"/>
      <c r="X272" s="50"/>
      <c r="Y272" s="50"/>
      <c r="Z272" s="50"/>
      <c r="AA272" s="50"/>
      <c r="AB272" s="69"/>
      <c r="AC272" s="69"/>
      <c r="AD272" s="69"/>
      <c r="AE272" s="69">
        <v>4.3899999999999997</v>
      </c>
      <c r="AF272" s="69">
        <v>0</v>
      </c>
      <c r="AG272" s="69">
        <v>1.78</v>
      </c>
      <c r="AH272" s="69">
        <v>5</v>
      </c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48"/>
      <c r="BB272" s="45"/>
      <c r="BD272" s="31"/>
      <c r="BK272" s="22"/>
      <c r="BN272" s="22"/>
      <c r="BO272" s="22"/>
      <c r="BP272" s="46"/>
      <c r="BQ272" s="46"/>
      <c r="BR272" s="46"/>
      <c r="BS272" s="46"/>
      <c r="BT272" s="46"/>
      <c r="BU272" s="46"/>
      <c r="BV272" s="47"/>
      <c r="BW272" s="47"/>
      <c r="BX272" s="47"/>
      <c r="BY272" s="47"/>
      <c r="BZ272" s="47"/>
      <c r="CA272" s="47"/>
      <c r="CB272" s="34"/>
      <c r="CC272" s="34"/>
      <c r="CD272" s="34"/>
      <c r="CE272" s="34"/>
      <c r="CF272" s="34"/>
      <c r="CG272" s="34"/>
    </row>
    <row r="273" spans="1:85" x14ac:dyDescent="0.2">
      <c r="A273" s="36">
        <v>37176</v>
      </c>
      <c r="B273" s="25">
        <v>4</v>
      </c>
      <c r="C273" s="25" t="s">
        <v>170</v>
      </c>
      <c r="D273" s="25">
        <v>12</v>
      </c>
      <c r="E273" s="26" t="s">
        <v>171</v>
      </c>
      <c r="F273" s="25">
        <v>2001</v>
      </c>
      <c r="G273" s="27" t="s">
        <v>68</v>
      </c>
      <c r="H273" s="25">
        <v>41</v>
      </c>
      <c r="I273" s="25">
        <v>4</v>
      </c>
      <c r="J273" s="67">
        <v>13.275</v>
      </c>
      <c r="K273" s="67">
        <v>13.275</v>
      </c>
      <c r="L273" s="67">
        <v>13.275</v>
      </c>
      <c r="M273" s="72">
        <f t="shared" si="35"/>
        <v>0</v>
      </c>
      <c r="N273" s="72">
        <f t="shared" si="36"/>
        <v>0</v>
      </c>
      <c r="O273" s="44">
        <f t="shared" si="37"/>
        <v>0</v>
      </c>
      <c r="P273" s="70"/>
      <c r="Q273" s="69"/>
      <c r="R273" s="69"/>
      <c r="S273" s="69"/>
      <c r="T273" s="70"/>
      <c r="U273" s="70"/>
      <c r="V273" s="70"/>
      <c r="W273" s="70"/>
      <c r="X273" s="50"/>
      <c r="Y273" s="50"/>
      <c r="Z273" s="50"/>
      <c r="AA273" s="50"/>
      <c r="AB273" s="69"/>
      <c r="AC273" s="69"/>
      <c r="AD273" s="69"/>
      <c r="AE273" s="69">
        <v>4.3899999999999997</v>
      </c>
      <c r="AF273" s="69">
        <v>0</v>
      </c>
      <c r="AG273" s="69">
        <v>1.78</v>
      </c>
      <c r="AH273" s="69">
        <v>5</v>
      </c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48"/>
      <c r="BB273" s="45"/>
      <c r="BD273" s="31"/>
      <c r="BK273" s="22"/>
      <c r="BN273" s="22"/>
      <c r="BO273" s="22"/>
      <c r="BP273" s="46"/>
      <c r="BQ273" s="46"/>
      <c r="BR273" s="46"/>
      <c r="BS273" s="46"/>
      <c r="BT273" s="46"/>
      <c r="BU273" s="46"/>
      <c r="BV273" s="47"/>
      <c r="BW273" s="47"/>
      <c r="BX273" s="47"/>
      <c r="BY273" s="47"/>
      <c r="BZ273" s="47"/>
      <c r="CA273" s="47"/>
      <c r="CB273" s="34"/>
      <c r="CC273" s="34"/>
      <c r="CD273" s="34"/>
      <c r="CE273" s="34"/>
      <c r="CF273" s="34"/>
      <c r="CG273" s="34"/>
    </row>
    <row r="274" spans="1:85" x14ac:dyDescent="0.2">
      <c r="A274" s="36">
        <v>37176</v>
      </c>
      <c r="B274" s="25">
        <v>5</v>
      </c>
      <c r="C274" s="25" t="s">
        <v>170</v>
      </c>
      <c r="D274" s="25">
        <v>12</v>
      </c>
      <c r="E274" s="26" t="s">
        <v>171</v>
      </c>
      <c r="F274" s="25">
        <v>2001</v>
      </c>
      <c r="G274" s="27" t="s">
        <v>68</v>
      </c>
      <c r="H274" s="25">
        <v>41</v>
      </c>
      <c r="I274" s="25">
        <v>4</v>
      </c>
      <c r="J274" s="67">
        <v>17.5425</v>
      </c>
      <c r="K274" s="67">
        <v>17.5425</v>
      </c>
      <c r="L274" s="67">
        <v>17.5425</v>
      </c>
      <c r="M274" s="72">
        <f t="shared" si="35"/>
        <v>0</v>
      </c>
      <c r="N274" s="72">
        <f t="shared" si="36"/>
        <v>0</v>
      </c>
      <c r="O274" s="44">
        <f t="shared" si="37"/>
        <v>0</v>
      </c>
      <c r="P274" s="70"/>
      <c r="Q274" s="69"/>
      <c r="R274" s="69"/>
      <c r="S274" s="69"/>
      <c r="T274" s="70"/>
      <c r="U274" s="70"/>
      <c r="V274" s="70"/>
      <c r="W274" s="70"/>
      <c r="X274" s="50"/>
      <c r="Y274" s="50"/>
      <c r="Z274" s="50"/>
      <c r="AA274" s="50"/>
      <c r="AB274" s="69"/>
      <c r="AC274" s="69"/>
      <c r="AD274" s="69"/>
      <c r="AE274" s="69">
        <v>4.3899999999999997</v>
      </c>
      <c r="AF274" s="69">
        <v>0</v>
      </c>
      <c r="AG274" s="69">
        <v>1.78</v>
      </c>
      <c r="AH274" s="69">
        <v>5</v>
      </c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48"/>
      <c r="BB274" s="45"/>
      <c r="BD274" s="31"/>
      <c r="BK274" s="22"/>
      <c r="BN274" s="22"/>
      <c r="BO274" s="22"/>
      <c r="BP274" s="46"/>
      <c r="BQ274" s="46"/>
      <c r="BR274" s="46"/>
      <c r="BS274" s="46"/>
      <c r="BT274" s="46"/>
      <c r="BU274" s="46"/>
      <c r="BV274" s="47"/>
      <c r="BW274" s="47"/>
      <c r="BX274" s="47"/>
      <c r="BY274" s="47"/>
      <c r="BZ274" s="47"/>
      <c r="CA274" s="47"/>
      <c r="CB274" s="34"/>
      <c r="CC274" s="34"/>
      <c r="CD274" s="34"/>
      <c r="CE274" s="34"/>
      <c r="CF274" s="34"/>
      <c r="CG274" s="34"/>
    </row>
    <row r="275" spans="1:85" x14ac:dyDescent="0.2">
      <c r="A275" s="36">
        <v>37176</v>
      </c>
      <c r="B275" s="25">
        <v>6</v>
      </c>
      <c r="C275" s="25" t="s">
        <v>170</v>
      </c>
      <c r="D275" s="25">
        <v>12</v>
      </c>
      <c r="E275" s="26" t="s">
        <v>171</v>
      </c>
      <c r="F275" s="25">
        <v>2001</v>
      </c>
      <c r="G275" s="27" t="s">
        <v>68</v>
      </c>
      <c r="H275" s="25">
        <v>41</v>
      </c>
      <c r="I275" s="25">
        <v>4</v>
      </c>
      <c r="J275" s="67">
        <v>18.877500000000001</v>
      </c>
      <c r="K275" s="67">
        <v>18.877500000000001</v>
      </c>
      <c r="L275" s="67">
        <v>18.877500000000001</v>
      </c>
      <c r="M275" s="72">
        <f t="shared" si="35"/>
        <v>0</v>
      </c>
      <c r="N275" s="72">
        <f t="shared" si="36"/>
        <v>0</v>
      </c>
      <c r="O275" s="44">
        <f t="shared" si="37"/>
        <v>0</v>
      </c>
      <c r="P275" s="70"/>
      <c r="Q275" s="69"/>
      <c r="R275" s="69"/>
      <c r="S275" s="69"/>
      <c r="T275" s="70"/>
      <c r="U275" s="70"/>
      <c r="V275" s="70"/>
      <c r="W275" s="70"/>
      <c r="X275" s="50"/>
      <c r="Y275" s="50"/>
      <c r="Z275" s="50"/>
      <c r="AA275" s="50"/>
      <c r="AB275" s="69"/>
      <c r="AC275" s="69"/>
      <c r="AD275" s="69"/>
      <c r="AE275" s="69">
        <v>4.3899999999999997</v>
      </c>
      <c r="AF275" s="69">
        <v>0</v>
      </c>
      <c r="AG275" s="69">
        <v>1.8</v>
      </c>
      <c r="AH275" s="69">
        <v>5</v>
      </c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48"/>
      <c r="BB275" s="45"/>
      <c r="BD275" s="31"/>
      <c r="BK275" s="22"/>
      <c r="BN275" s="22"/>
      <c r="BO275" s="22"/>
      <c r="BP275" s="46"/>
      <c r="BQ275" s="46"/>
      <c r="BR275" s="46"/>
      <c r="BS275" s="46"/>
      <c r="BT275" s="46"/>
      <c r="BU275" s="46"/>
      <c r="BV275" s="47"/>
      <c r="BW275" s="47"/>
      <c r="BX275" s="47"/>
      <c r="BY275" s="47"/>
      <c r="BZ275" s="47"/>
      <c r="CA275" s="47"/>
      <c r="CB275" s="34"/>
      <c r="CC275" s="34"/>
      <c r="CD275" s="34"/>
      <c r="CE275" s="34"/>
      <c r="CF275" s="34"/>
      <c r="CG275" s="34"/>
    </row>
    <row r="276" spans="1:85" x14ac:dyDescent="0.2">
      <c r="A276" s="36">
        <v>37176</v>
      </c>
      <c r="B276" s="25">
        <v>7</v>
      </c>
      <c r="C276" s="25" t="s">
        <v>170</v>
      </c>
      <c r="D276" s="25">
        <v>12</v>
      </c>
      <c r="E276" s="26" t="s">
        <v>171</v>
      </c>
      <c r="F276" s="25">
        <v>2001</v>
      </c>
      <c r="G276" s="27" t="s">
        <v>68</v>
      </c>
      <c r="H276" s="25">
        <v>41</v>
      </c>
      <c r="I276" s="25">
        <v>4</v>
      </c>
      <c r="J276" s="67">
        <v>14.75</v>
      </c>
      <c r="K276" s="67">
        <v>14.75</v>
      </c>
      <c r="L276" s="67">
        <v>14.75</v>
      </c>
      <c r="M276" s="72">
        <f t="shared" si="35"/>
        <v>0</v>
      </c>
      <c r="N276" s="72">
        <f t="shared" si="36"/>
        <v>0</v>
      </c>
      <c r="O276" s="44">
        <f t="shared" si="37"/>
        <v>0</v>
      </c>
      <c r="P276" s="70"/>
      <c r="Q276" s="69"/>
      <c r="R276" s="69"/>
      <c r="S276" s="69"/>
      <c r="T276" s="70"/>
      <c r="U276" s="70"/>
      <c r="V276" s="70"/>
      <c r="W276" s="70"/>
      <c r="X276" s="50"/>
      <c r="Y276" s="50"/>
      <c r="Z276" s="50"/>
      <c r="AA276" s="50"/>
      <c r="AB276" s="69"/>
      <c r="AC276" s="69"/>
      <c r="AD276" s="69"/>
      <c r="AE276" s="69">
        <v>4.3899999999999997</v>
      </c>
      <c r="AF276" s="69">
        <v>0</v>
      </c>
      <c r="AG276" s="69">
        <v>5</v>
      </c>
      <c r="AH276" s="69">
        <v>6</v>
      </c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48"/>
      <c r="BB276" s="45"/>
      <c r="BD276" s="31"/>
      <c r="BK276" s="22"/>
      <c r="BN276" s="22"/>
      <c r="BO276" s="22"/>
      <c r="BP276" s="46"/>
      <c r="BQ276" s="46"/>
      <c r="BR276" s="46"/>
      <c r="BS276" s="46"/>
      <c r="BT276" s="46"/>
      <c r="BU276" s="46"/>
      <c r="BV276" s="47"/>
      <c r="BW276" s="47"/>
      <c r="BX276" s="47"/>
      <c r="BY276" s="47"/>
      <c r="BZ276" s="47"/>
      <c r="CA276" s="47"/>
      <c r="CB276" s="34"/>
      <c r="CC276" s="34"/>
      <c r="CD276" s="34"/>
      <c r="CE276" s="34"/>
      <c r="CF276" s="34"/>
      <c r="CG276" s="34"/>
    </row>
    <row r="277" spans="1:85" x14ac:dyDescent="0.2">
      <c r="A277" s="36">
        <v>37176</v>
      </c>
      <c r="B277" s="25">
        <v>8</v>
      </c>
      <c r="C277" s="25" t="s">
        <v>170</v>
      </c>
      <c r="D277" s="25">
        <v>12</v>
      </c>
      <c r="E277" s="26" t="s">
        <v>171</v>
      </c>
      <c r="F277" s="25">
        <v>2001</v>
      </c>
      <c r="G277" s="27" t="s">
        <v>68</v>
      </c>
      <c r="H277" s="25">
        <v>41</v>
      </c>
      <c r="I277" s="25">
        <v>4</v>
      </c>
      <c r="J277" s="67">
        <v>19.045000000000002</v>
      </c>
      <c r="K277" s="67">
        <v>19.045000000000002</v>
      </c>
      <c r="L277" s="67">
        <v>19.045000000000002</v>
      </c>
      <c r="M277" s="72">
        <f t="shared" si="35"/>
        <v>0</v>
      </c>
      <c r="N277" s="72">
        <f t="shared" si="36"/>
        <v>0</v>
      </c>
      <c r="O277" s="44">
        <f t="shared" si="37"/>
        <v>0</v>
      </c>
      <c r="P277" s="70"/>
      <c r="Q277" s="69"/>
      <c r="R277" s="69"/>
      <c r="S277" s="69"/>
      <c r="T277" s="70"/>
      <c r="U277" s="70"/>
      <c r="V277" s="70"/>
      <c r="W277" s="70"/>
      <c r="X277" s="50"/>
      <c r="Y277" s="50"/>
      <c r="Z277" s="50"/>
      <c r="AA277" s="50"/>
      <c r="AB277" s="69"/>
      <c r="AC277" s="69"/>
      <c r="AD277" s="69"/>
      <c r="AE277" s="69">
        <v>1.69</v>
      </c>
      <c r="AF277" s="69">
        <v>0</v>
      </c>
      <c r="AG277" s="69">
        <v>4.5</v>
      </c>
      <c r="AH277" s="69">
        <v>5.5</v>
      </c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48"/>
      <c r="BB277" s="45"/>
      <c r="BD277" s="31"/>
      <c r="BK277" s="22"/>
      <c r="BN277" s="22"/>
      <c r="BO277" s="22"/>
      <c r="BP277" s="46"/>
      <c r="BQ277" s="46"/>
      <c r="BR277" s="46"/>
      <c r="BS277" s="46"/>
      <c r="BT277" s="46"/>
      <c r="BU277" s="46"/>
      <c r="BV277" s="47"/>
      <c r="BW277" s="47"/>
      <c r="BX277" s="47"/>
      <c r="BY277" s="47"/>
      <c r="BZ277" s="47"/>
      <c r="CA277" s="47"/>
      <c r="CB277" s="34"/>
      <c r="CC277" s="34"/>
      <c r="CD277" s="34"/>
      <c r="CE277" s="34"/>
      <c r="CF277" s="34"/>
      <c r="CG277" s="34"/>
    </row>
    <row r="278" spans="1:85" x14ac:dyDescent="0.2">
      <c r="A278" s="36">
        <v>37176</v>
      </c>
      <c r="B278" s="25">
        <v>9</v>
      </c>
      <c r="C278" s="25" t="s">
        <v>170</v>
      </c>
      <c r="D278" s="25">
        <v>12</v>
      </c>
      <c r="E278" s="26" t="s">
        <v>171</v>
      </c>
      <c r="F278" s="25">
        <v>2001</v>
      </c>
      <c r="G278" s="27" t="s">
        <v>68</v>
      </c>
      <c r="H278" s="25">
        <v>41</v>
      </c>
      <c r="I278" s="25">
        <v>4</v>
      </c>
      <c r="J278" s="67">
        <v>2.4525000000000001</v>
      </c>
      <c r="K278" s="67">
        <v>2.4525000000000001</v>
      </c>
      <c r="L278" s="67">
        <v>2.4525000000000001</v>
      </c>
      <c r="M278" s="72">
        <f t="shared" si="35"/>
        <v>0</v>
      </c>
      <c r="N278" s="72">
        <f t="shared" si="36"/>
        <v>0</v>
      </c>
      <c r="O278" s="44">
        <f t="shared" si="37"/>
        <v>0</v>
      </c>
      <c r="P278" s="70"/>
      <c r="Q278" s="69"/>
      <c r="R278" s="69"/>
      <c r="S278" s="69"/>
      <c r="T278" s="70"/>
      <c r="U278" s="70"/>
      <c r="V278" s="70"/>
      <c r="W278" s="70"/>
      <c r="X278" s="50"/>
      <c r="Y278" s="50"/>
      <c r="Z278" s="50"/>
      <c r="AA278" s="50"/>
      <c r="AB278" s="69"/>
      <c r="AC278" s="69"/>
      <c r="AD278" s="69"/>
      <c r="AE278" s="69">
        <v>1.69</v>
      </c>
      <c r="AF278" s="69">
        <v>0</v>
      </c>
      <c r="AG278" s="69">
        <v>4.5</v>
      </c>
      <c r="AH278" s="69">
        <v>6</v>
      </c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48"/>
      <c r="BB278" s="45"/>
      <c r="BD278" s="31"/>
      <c r="BK278" s="22"/>
      <c r="BN278" s="22"/>
      <c r="BO278" s="22"/>
      <c r="BP278" s="46"/>
      <c r="BQ278" s="46"/>
      <c r="BR278" s="46"/>
      <c r="BS278" s="46"/>
      <c r="BT278" s="46"/>
      <c r="BU278" s="46"/>
      <c r="BV278" s="47"/>
      <c r="BW278" s="47"/>
      <c r="BX278" s="47"/>
      <c r="BY278" s="47"/>
      <c r="BZ278" s="47"/>
      <c r="CA278" s="47"/>
      <c r="CB278" s="34"/>
      <c r="CC278" s="34"/>
      <c r="CD278" s="34"/>
      <c r="CE278" s="34"/>
      <c r="CF278" s="34"/>
      <c r="CG278" s="34"/>
    </row>
    <row r="279" spans="1:85" x14ac:dyDescent="0.2">
      <c r="A279" s="36">
        <v>37176</v>
      </c>
      <c r="B279" s="25">
        <v>10</v>
      </c>
      <c r="C279" s="25" t="s">
        <v>170</v>
      </c>
      <c r="D279" s="25">
        <v>12</v>
      </c>
      <c r="E279" s="26" t="s">
        <v>171</v>
      </c>
      <c r="F279" s="25">
        <v>2001</v>
      </c>
      <c r="G279" s="27" t="s">
        <v>68</v>
      </c>
      <c r="H279" s="25">
        <v>41</v>
      </c>
      <c r="I279" s="25">
        <v>4</v>
      </c>
      <c r="J279" s="67">
        <v>9.9649999999999999</v>
      </c>
      <c r="K279" s="67">
        <v>9.9649999999999999</v>
      </c>
      <c r="L279" s="67">
        <v>9.9649999999999999</v>
      </c>
      <c r="M279" s="72">
        <f t="shared" si="35"/>
        <v>0</v>
      </c>
      <c r="N279" s="72">
        <f t="shared" si="36"/>
        <v>0</v>
      </c>
      <c r="O279" s="44">
        <f t="shared" si="37"/>
        <v>0</v>
      </c>
      <c r="P279" s="70"/>
      <c r="Q279" s="69"/>
      <c r="R279" s="69"/>
      <c r="S279" s="69"/>
      <c r="T279" s="70"/>
      <c r="U279" s="70"/>
      <c r="V279" s="70"/>
      <c r="W279" s="70"/>
      <c r="X279" s="50"/>
      <c r="Y279" s="50"/>
      <c r="Z279" s="50"/>
      <c r="AA279" s="50"/>
      <c r="AB279" s="69"/>
      <c r="AC279" s="69"/>
      <c r="AD279" s="69"/>
      <c r="AE279" s="69">
        <v>1.69</v>
      </c>
      <c r="AF279" s="69">
        <v>0</v>
      </c>
      <c r="AG279" s="69">
        <v>4.5</v>
      </c>
      <c r="AH279" s="69">
        <v>6</v>
      </c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48"/>
      <c r="BB279" s="45"/>
      <c r="BD279" s="31"/>
      <c r="BK279" s="22"/>
      <c r="BN279" s="22"/>
      <c r="BO279" s="22"/>
      <c r="BP279" s="46"/>
      <c r="BQ279" s="46"/>
      <c r="BR279" s="46"/>
      <c r="BS279" s="46"/>
      <c r="BT279" s="46"/>
      <c r="BU279" s="46"/>
      <c r="BV279" s="47"/>
      <c r="BW279" s="47"/>
      <c r="BX279" s="47"/>
      <c r="BY279" s="47"/>
      <c r="BZ279" s="47"/>
      <c r="CA279" s="47"/>
      <c r="CB279" s="34"/>
      <c r="CC279" s="34"/>
      <c r="CD279" s="34"/>
      <c r="CE279" s="34"/>
      <c r="CF279" s="34"/>
      <c r="CG279" s="34"/>
    </row>
    <row r="280" spans="1:85" x14ac:dyDescent="0.2">
      <c r="A280" s="36">
        <v>37176</v>
      </c>
      <c r="B280" s="25">
        <v>11</v>
      </c>
      <c r="C280" s="25" t="s">
        <v>170</v>
      </c>
      <c r="D280" s="25">
        <v>12</v>
      </c>
      <c r="E280" s="26" t="s">
        <v>171</v>
      </c>
      <c r="F280" s="25">
        <v>2001</v>
      </c>
      <c r="G280" s="27" t="s">
        <v>68</v>
      </c>
      <c r="H280" s="25">
        <v>41</v>
      </c>
      <c r="I280" s="25">
        <v>4</v>
      </c>
      <c r="J280" s="67">
        <v>15.675000000000001</v>
      </c>
      <c r="K280" s="67">
        <v>15.675000000000001</v>
      </c>
      <c r="L280" s="67">
        <v>15.675000000000001</v>
      </c>
      <c r="M280" s="72">
        <f t="shared" si="35"/>
        <v>0</v>
      </c>
      <c r="N280" s="72">
        <f t="shared" si="36"/>
        <v>0</v>
      </c>
      <c r="O280" s="44">
        <f t="shared" si="37"/>
        <v>0</v>
      </c>
      <c r="P280" s="70"/>
      <c r="Q280" s="69"/>
      <c r="R280" s="69"/>
      <c r="S280" s="69"/>
      <c r="T280" s="70"/>
      <c r="U280" s="70"/>
      <c r="V280" s="70"/>
      <c r="W280" s="70"/>
      <c r="X280" s="50"/>
      <c r="Y280" s="50"/>
      <c r="Z280" s="50"/>
      <c r="AA280" s="50"/>
      <c r="AB280" s="69"/>
      <c r="AC280" s="69"/>
      <c r="AD280" s="69"/>
      <c r="AE280" s="69">
        <v>1.69</v>
      </c>
      <c r="AF280" s="69">
        <v>0</v>
      </c>
      <c r="AG280" s="69">
        <v>6.5</v>
      </c>
      <c r="AH280" s="69">
        <v>6.98</v>
      </c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48"/>
      <c r="BB280" s="45"/>
      <c r="BD280" s="31"/>
      <c r="BK280" s="22"/>
      <c r="BN280" s="22"/>
      <c r="BO280" s="22"/>
      <c r="BP280" s="46"/>
      <c r="BQ280" s="46"/>
      <c r="BR280" s="46"/>
      <c r="BS280" s="46"/>
      <c r="BT280" s="46"/>
      <c r="BU280" s="46"/>
      <c r="BV280" s="47"/>
      <c r="BW280" s="47"/>
      <c r="BX280" s="47"/>
      <c r="BY280" s="47"/>
      <c r="BZ280" s="47"/>
      <c r="CA280" s="47"/>
      <c r="CB280" s="34"/>
      <c r="CC280" s="34"/>
      <c r="CD280" s="34"/>
      <c r="CE280" s="34"/>
      <c r="CF280" s="34"/>
      <c r="CG280" s="34"/>
    </row>
    <row r="281" spans="1:85" x14ac:dyDescent="0.2">
      <c r="A281" s="36">
        <v>37176</v>
      </c>
      <c r="B281" s="25">
        <v>12</v>
      </c>
      <c r="C281" s="25" t="s">
        <v>170</v>
      </c>
      <c r="D281" s="25">
        <v>12</v>
      </c>
      <c r="E281" s="26" t="s">
        <v>171</v>
      </c>
      <c r="F281" s="25">
        <v>2001</v>
      </c>
      <c r="G281" s="27" t="s">
        <v>68</v>
      </c>
      <c r="H281" s="25">
        <v>41</v>
      </c>
      <c r="I281" s="25">
        <v>4</v>
      </c>
      <c r="J281" s="67">
        <v>11.225</v>
      </c>
      <c r="K281" s="67">
        <v>11.225</v>
      </c>
      <c r="L281" s="67">
        <v>11.225</v>
      </c>
      <c r="M281" s="72">
        <f t="shared" si="35"/>
        <v>0</v>
      </c>
      <c r="N281" s="72">
        <f t="shared" si="36"/>
        <v>0</v>
      </c>
      <c r="O281" s="44">
        <f t="shared" si="37"/>
        <v>0</v>
      </c>
      <c r="P281" s="70"/>
      <c r="Q281" s="69"/>
      <c r="R281" s="69"/>
      <c r="S281" s="69"/>
      <c r="T281" s="70"/>
      <c r="U281" s="70"/>
      <c r="V281" s="70"/>
      <c r="W281" s="70"/>
      <c r="X281" s="50"/>
      <c r="Y281" s="50"/>
      <c r="Z281" s="50"/>
      <c r="AA281" s="50"/>
      <c r="AB281" s="69"/>
      <c r="AC281" s="69"/>
      <c r="AD281" s="69"/>
      <c r="AE281" s="69">
        <v>1.69</v>
      </c>
      <c r="AF281" s="69">
        <v>0</v>
      </c>
      <c r="AG281" s="69">
        <v>7</v>
      </c>
      <c r="AH281" s="69">
        <v>6.98</v>
      </c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48"/>
      <c r="BB281" s="45"/>
      <c r="BD281" s="31"/>
      <c r="BK281" s="22"/>
      <c r="BN281" s="22"/>
      <c r="BO281" s="22"/>
      <c r="BP281" s="46"/>
      <c r="BQ281" s="46"/>
      <c r="BR281" s="46"/>
      <c r="BS281" s="46"/>
      <c r="BT281" s="46"/>
      <c r="BU281" s="46"/>
      <c r="BV281" s="47"/>
      <c r="BW281" s="47"/>
      <c r="BX281" s="47"/>
      <c r="BY281" s="47"/>
      <c r="BZ281" s="47"/>
      <c r="CA281" s="47"/>
      <c r="CB281" s="34"/>
      <c r="CC281" s="34"/>
      <c r="CD281" s="34"/>
      <c r="CE281" s="34"/>
      <c r="CF281" s="34"/>
      <c r="CG281" s="34"/>
    </row>
    <row r="282" spans="1:85" x14ac:dyDescent="0.2">
      <c r="A282" s="36">
        <v>37176</v>
      </c>
      <c r="B282" s="25">
        <v>13</v>
      </c>
      <c r="C282" s="25" t="s">
        <v>170</v>
      </c>
      <c r="D282" s="25">
        <v>12</v>
      </c>
      <c r="E282" s="26" t="s">
        <v>171</v>
      </c>
      <c r="F282" s="25">
        <v>2001</v>
      </c>
      <c r="G282" s="27" t="s">
        <v>68</v>
      </c>
      <c r="H282" s="25">
        <v>41</v>
      </c>
      <c r="I282" s="25">
        <v>4</v>
      </c>
      <c r="J282" s="67">
        <v>12.494999999999999</v>
      </c>
      <c r="K282" s="67">
        <v>12.494999999999999</v>
      </c>
      <c r="L282" s="67">
        <v>12.494999999999999</v>
      </c>
      <c r="M282" s="72">
        <f t="shared" si="35"/>
        <v>0</v>
      </c>
      <c r="N282" s="72">
        <f t="shared" si="36"/>
        <v>0</v>
      </c>
      <c r="O282" s="44">
        <f t="shared" si="37"/>
        <v>0</v>
      </c>
      <c r="P282" s="70"/>
      <c r="Q282" s="69"/>
      <c r="R282" s="69"/>
      <c r="S282" s="69"/>
      <c r="T282" s="70"/>
      <c r="U282" s="70"/>
      <c r="V282" s="70"/>
      <c r="W282" s="70"/>
      <c r="X282" s="50"/>
      <c r="Y282" s="50"/>
      <c r="Z282" s="50"/>
      <c r="AA282" s="50"/>
      <c r="AB282" s="69"/>
      <c r="AC282" s="69"/>
      <c r="AD282" s="69"/>
      <c r="AE282" s="69">
        <v>1.69</v>
      </c>
      <c r="AF282" s="69">
        <v>0</v>
      </c>
      <c r="AG282" s="69">
        <v>7</v>
      </c>
      <c r="AH282" s="69">
        <v>6.98</v>
      </c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48"/>
      <c r="BB282" s="45"/>
      <c r="BD282" s="31"/>
      <c r="BK282" s="22"/>
      <c r="BN282" s="22"/>
      <c r="BO282" s="22"/>
      <c r="BP282" s="46"/>
      <c r="BQ282" s="46"/>
      <c r="BR282" s="46"/>
      <c r="BS282" s="46"/>
      <c r="BT282" s="46"/>
      <c r="BU282" s="46"/>
      <c r="BV282" s="47"/>
      <c r="BW282" s="47"/>
      <c r="BX282" s="47"/>
      <c r="BY282" s="47"/>
      <c r="BZ282" s="47"/>
      <c r="CA282" s="47"/>
      <c r="CB282" s="34"/>
      <c r="CC282" s="34"/>
      <c r="CD282" s="34"/>
      <c r="CE282" s="34"/>
      <c r="CF282" s="34"/>
      <c r="CG282" s="34"/>
    </row>
    <row r="283" spans="1:85" x14ac:dyDescent="0.2">
      <c r="A283" s="36">
        <v>37176</v>
      </c>
      <c r="B283" s="25">
        <v>14</v>
      </c>
      <c r="C283" s="25" t="s">
        <v>170</v>
      </c>
      <c r="D283" s="25">
        <v>12</v>
      </c>
      <c r="E283" s="26" t="s">
        <v>171</v>
      </c>
      <c r="F283" s="25">
        <v>2001</v>
      </c>
      <c r="G283" s="27" t="s">
        <v>68</v>
      </c>
      <c r="H283" s="25">
        <v>41</v>
      </c>
      <c r="I283" s="25">
        <v>4</v>
      </c>
      <c r="J283" s="67">
        <v>12.922499999999999</v>
      </c>
      <c r="K283" s="67">
        <v>12.922499999999999</v>
      </c>
      <c r="L283" s="67">
        <v>12.922499999999999</v>
      </c>
      <c r="M283" s="72">
        <f t="shared" si="35"/>
        <v>0</v>
      </c>
      <c r="N283" s="72">
        <f t="shared" si="36"/>
        <v>0</v>
      </c>
      <c r="O283" s="44">
        <f t="shared" si="37"/>
        <v>0</v>
      </c>
      <c r="P283" s="70"/>
      <c r="Q283" s="69"/>
      <c r="R283" s="69"/>
      <c r="S283" s="69"/>
      <c r="T283" s="70"/>
      <c r="U283" s="70"/>
      <c r="V283" s="70"/>
      <c r="W283" s="70"/>
      <c r="X283" s="50"/>
      <c r="Y283" s="50"/>
      <c r="Z283" s="50"/>
      <c r="AA283" s="50"/>
      <c r="AB283" s="69"/>
      <c r="AC283" s="69"/>
      <c r="AD283" s="69"/>
      <c r="AE283" s="69">
        <v>1.69</v>
      </c>
      <c r="AF283" s="69">
        <v>0</v>
      </c>
      <c r="AG283" s="69">
        <v>15</v>
      </c>
      <c r="AH283" s="69">
        <v>6.98</v>
      </c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48"/>
      <c r="BB283" s="45"/>
      <c r="BD283" s="31"/>
      <c r="BK283" s="22"/>
      <c r="BN283" s="22"/>
      <c r="BO283" s="22"/>
      <c r="BP283" s="46"/>
      <c r="BQ283" s="46"/>
      <c r="BR283" s="46"/>
      <c r="BS283" s="46"/>
      <c r="BT283" s="46"/>
      <c r="BU283" s="46"/>
      <c r="BV283" s="47"/>
      <c r="BW283" s="47"/>
      <c r="BX283" s="47"/>
      <c r="BY283" s="47"/>
      <c r="BZ283" s="47"/>
      <c r="CA283" s="47"/>
      <c r="CB283" s="34"/>
      <c r="CC283" s="34"/>
      <c r="CD283" s="34"/>
      <c r="CE283" s="34"/>
      <c r="CF283" s="34"/>
      <c r="CG283" s="34"/>
    </row>
    <row r="284" spans="1:85" x14ac:dyDescent="0.2">
      <c r="A284" s="36">
        <v>37176</v>
      </c>
      <c r="B284" s="25">
        <v>15</v>
      </c>
      <c r="C284" s="25" t="s">
        <v>170</v>
      </c>
      <c r="D284" s="25">
        <v>12</v>
      </c>
      <c r="E284" s="26" t="s">
        <v>171</v>
      </c>
      <c r="F284" s="25">
        <v>2001</v>
      </c>
      <c r="G284" s="27" t="s">
        <v>68</v>
      </c>
      <c r="H284" s="25">
        <v>41</v>
      </c>
      <c r="I284" s="25">
        <v>4</v>
      </c>
      <c r="J284" s="67">
        <v>15.11</v>
      </c>
      <c r="K284" s="67">
        <v>14.3025</v>
      </c>
      <c r="L284" s="67">
        <v>1.7825</v>
      </c>
      <c r="M284" s="72">
        <f t="shared" si="35"/>
        <v>0.80749999999999922</v>
      </c>
      <c r="N284" s="72">
        <f t="shared" si="36"/>
        <v>13.327499999999999</v>
      </c>
      <c r="O284" s="44">
        <f t="shared" si="37"/>
        <v>12.52</v>
      </c>
      <c r="P284" s="70"/>
      <c r="Q284" s="69"/>
      <c r="R284" s="69"/>
      <c r="S284" s="69"/>
      <c r="T284" s="70"/>
      <c r="U284" s="70"/>
      <c r="V284" s="70"/>
      <c r="W284" s="70"/>
      <c r="X284" s="50"/>
      <c r="Y284" s="50"/>
      <c r="Z284" s="50"/>
      <c r="AA284" s="50"/>
      <c r="AB284" s="69"/>
      <c r="AC284" s="69"/>
      <c r="AD284" s="69"/>
      <c r="AE284" s="69">
        <v>1.69</v>
      </c>
      <c r="AF284" s="69">
        <v>0</v>
      </c>
      <c r="AG284" s="69">
        <v>15</v>
      </c>
      <c r="AH284" s="69">
        <v>11.25</v>
      </c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48"/>
      <c r="BB284" s="45"/>
      <c r="BD284" s="31"/>
      <c r="BK284" s="22"/>
      <c r="BN284" s="22"/>
      <c r="BO284" s="22"/>
      <c r="BP284" s="46"/>
      <c r="BQ284" s="46"/>
      <c r="BR284" s="46"/>
      <c r="BS284" s="46"/>
      <c r="BT284" s="46"/>
      <c r="BU284" s="46"/>
      <c r="BV284" s="47"/>
      <c r="BW284" s="47"/>
      <c r="BX284" s="47"/>
      <c r="BY284" s="47"/>
      <c r="BZ284" s="47"/>
      <c r="CA284" s="47"/>
      <c r="CB284" s="34"/>
      <c r="CC284" s="34"/>
      <c r="CD284" s="34"/>
      <c r="CE284" s="34"/>
      <c r="CF284" s="34"/>
      <c r="CG284" s="34"/>
    </row>
    <row r="285" spans="1:85" x14ac:dyDescent="0.2">
      <c r="A285" s="36">
        <v>37176</v>
      </c>
      <c r="B285" s="25">
        <v>16</v>
      </c>
      <c r="C285" s="25" t="s">
        <v>170</v>
      </c>
      <c r="D285" s="25">
        <v>12</v>
      </c>
      <c r="E285" s="26" t="s">
        <v>171</v>
      </c>
      <c r="F285" s="25">
        <v>2001</v>
      </c>
      <c r="G285" s="27" t="s">
        <v>68</v>
      </c>
      <c r="H285" s="25">
        <v>41</v>
      </c>
      <c r="I285" s="25">
        <v>4</v>
      </c>
      <c r="J285" s="67">
        <v>14.3</v>
      </c>
      <c r="K285" s="67">
        <v>13.5375</v>
      </c>
      <c r="L285" s="67">
        <v>1.7350000000000001</v>
      </c>
      <c r="M285" s="72">
        <f t="shared" si="35"/>
        <v>0.76250000000000107</v>
      </c>
      <c r="N285" s="72">
        <f t="shared" si="36"/>
        <v>12.565000000000001</v>
      </c>
      <c r="O285" s="44">
        <f t="shared" si="37"/>
        <v>11.8025</v>
      </c>
      <c r="P285" s="70"/>
      <c r="Q285" s="69"/>
      <c r="R285" s="69"/>
      <c r="S285" s="69"/>
      <c r="T285" s="70"/>
      <c r="U285" s="70"/>
      <c r="V285" s="70"/>
      <c r="W285" s="70"/>
      <c r="X285" s="50"/>
      <c r="Y285" s="50"/>
      <c r="Z285" s="50"/>
      <c r="AA285" s="50"/>
      <c r="AB285" s="69"/>
      <c r="AC285" s="69"/>
      <c r="AD285" s="69"/>
      <c r="AE285" s="69">
        <v>1.69</v>
      </c>
      <c r="AF285" s="69">
        <v>0</v>
      </c>
      <c r="AG285" s="69">
        <v>15</v>
      </c>
      <c r="AH285" s="69">
        <v>11.25</v>
      </c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48"/>
      <c r="BB285" s="45"/>
      <c r="BD285" s="31"/>
      <c r="BK285" s="22"/>
      <c r="BN285" s="22"/>
      <c r="BO285" s="22"/>
      <c r="BP285" s="46"/>
      <c r="BQ285" s="46"/>
      <c r="BR285" s="46"/>
      <c r="BS285" s="46"/>
      <c r="BT285" s="46"/>
      <c r="BU285" s="46"/>
      <c r="BV285" s="47"/>
      <c r="BW285" s="47"/>
      <c r="BX285" s="47"/>
      <c r="BY285" s="47"/>
      <c r="BZ285" s="47"/>
      <c r="CA285" s="47"/>
      <c r="CB285" s="34"/>
      <c r="CC285" s="34"/>
      <c r="CD285" s="34"/>
      <c r="CE285" s="34"/>
      <c r="CF285" s="34"/>
      <c r="CG285" s="34"/>
    </row>
    <row r="286" spans="1:85" x14ac:dyDescent="0.2">
      <c r="A286" s="36">
        <v>37176</v>
      </c>
      <c r="B286" s="25">
        <v>17</v>
      </c>
      <c r="C286" s="25" t="s">
        <v>170</v>
      </c>
      <c r="D286" s="25">
        <v>12</v>
      </c>
      <c r="E286" s="26" t="s">
        <v>171</v>
      </c>
      <c r="F286" s="25">
        <v>2001</v>
      </c>
      <c r="G286" s="27" t="s">
        <v>68</v>
      </c>
      <c r="H286" s="25">
        <v>41</v>
      </c>
      <c r="I286" s="25">
        <v>4</v>
      </c>
      <c r="J286" s="67">
        <v>10.9125</v>
      </c>
      <c r="K286" s="67">
        <v>10.34</v>
      </c>
      <c r="L286" s="67">
        <v>1.4650000000000001</v>
      </c>
      <c r="M286" s="72">
        <f t="shared" si="35"/>
        <v>0.57249999999999979</v>
      </c>
      <c r="N286" s="72">
        <f t="shared" si="36"/>
        <v>9.4474999999999998</v>
      </c>
      <c r="O286" s="44">
        <f t="shared" si="37"/>
        <v>8.875</v>
      </c>
      <c r="P286" s="70"/>
      <c r="Q286" s="69"/>
      <c r="R286" s="69"/>
      <c r="S286" s="69"/>
      <c r="T286" s="70"/>
      <c r="U286" s="70"/>
      <c r="V286" s="70"/>
      <c r="W286" s="70"/>
      <c r="X286" s="50"/>
      <c r="Y286" s="50"/>
      <c r="Z286" s="50"/>
      <c r="AA286" s="50"/>
      <c r="AB286" s="69"/>
      <c r="AC286" s="69"/>
      <c r="AD286" s="69"/>
      <c r="AE286" s="69">
        <v>1.69</v>
      </c>
      <c r="AF286" s="69">
        <v>0</v>
      </c>
      <c r="AG286" s="69">
        <v>15</v>
      </c>
      <c r="AH286" s="69">
        <v>11.25</v>
      </c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48"/>
      <c r="BB286" s="45"/>
      <c r="BD286" s="31"/>
      <c r="BK286" s="22"/>
      <c r="BN286" s="22"/>
      <c r="BO286" s="22"/>
      <c r="BP286" s="46"/>
      <c r="BQ286" s="46"/>
      <c r="BR286" s="46"/>
      <c r="BS286" s="46"/>
      <c r="BT286" s="46"/>
      <c r="BU286" s="46"/>
      <c r="BV286" s="47"/>
      <c r="BW286" s="47"/>
      <c r="BX286" s="47"/>
      <c r="BY286" s="47"/>
      <c r="BZ286" s="47"/>
      <c r="CA286" s="47"/>
      <c r="CB286" s="34"/>
      <c r="CC286" s="34"/>
      <c r="CD286" s="34"/>
      <c r="CE286" s="34"/>
      <c r="CF286" s="34"/>
      <c r="CG286" s="34"/>
    </row>
    <row r="287" spans="1:85" x14ac:dyDescent="0.2">
      <c r="A287" s="36">
        <v>37176</v>
      </c>
      <c r="B287" s="25">
        <v>18</v>
      </c>
      <c r="C287" s="25" t="s">
        <v>170</v>
      </c>
      <c r="D287" s="25">
        <v>12</v>
      </c>
      <c r="E287" s="26" t="s">
        <v>171</v>
      </c>
      <c r="F287" s="25">
        <v>2001</v>
      </c>
      <c r="G287" s="27" t="s">
        <v>68</v>
      </c>
      <c r="H287" s="25">
        <v>41</v>
      </c>
      <c r="I287" s="25">
        <v>4</v>
      </c>
      <c r="J287" s="67">
        <v>17.23</v>
      </c>
      <c r="K287" s="67">
        <v>16.295000000000002</v>
      </c>
      <c r="L287" s="67">
        <v>1.7324999999999999</v>
      </c>
      <c r="M287" s="72">
        <f t="shared" si="35"/>
        <v>0.93499999999999872</v>
      </c>
      <c r="N287" s="72">
        <f t="shared" si="36"/>
        <v>15.4975</v>
      </c>
      <c r="O287" s="44">
        <f t="shared" si="37"/>
        <v>14.562500000000002</v>
      </c>
      <c r="P287" s="70"/>
      <c r="Q287" s="69"/>
      <c r="R287" s="69"/>
      <c r="S287" s="69"/>
      <c r="T287" s="70"/>
      <c r="U287" s="70"/>
      <c r="V287" s="70"/>
      <c r="W287" s="70"/>
      <c r="X287" s="50"/>
      <c r="Y287" s="50"/>
      <c r="Z287" s="50"/>
      <c r="AA287" s="50"/>
      <c r="AB287" s="69"/>
      <c r="AC287" s="69"/>
      <c r="AD287" s="69"/>
      <c r="AE287" s="69">
        <v>1.69</v>
      </c>
      <c r="AF287" s="69">
        <v>0</v>
      </c>
      <c r="AG287" s="69">
        <v>15</v>
      </c>
      <c r="AH287" s="69">
        <v>11.25</v>
      </c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48"/>
      <c r="BB287" s="45"/>
      <c r="BD287" s="31"/>
      <c r="BK287" s="22"/>
      <c r="BN287" s="22"/>
      <c r="BO287" s="22"/>
      <c r="BP287" s="46"/>
      <c r="BQ287" s="46"/>
      <c r="BR287" s="46"/>
      <c r="BS287" s="46"/>
      <c r="BT287" s="46"/>
      <c r="BU287" s="46"/>
      <c r="BV287" s="47"/>
      <c r="BW287" s="47"/>
      <c r="BX287" s="47"/>
      <c r="BY287" s="47"/>
      <c r="BZ287" s="47"/>
      <c r="CA287" s="47"/>
      <c r="CB287" s="34"/>
      <c r="CC287" s="34"/>
      <c r="CD287" s="34"/>
      <c r="CE287" s="34"/>
      <c r="CF287" s="34"/>
      <c r="CG287" s="34"/>
    </row>
    <row r="288" spans="1:85" x14ac:dyDescent="0.2">
      <c r="A288" s="36">
        <v>37176</v>
      </c>
      <c r="B288" s="25">
        <v>19</v>
      </c>
      <c r="C288" s="25" t="s">
        <v>170</v>
      </c>
      <c r="D288" s="25">
        <v>12</v>
      </c>
      <c r="E288" s="26" t="s">
        <v>171</v>
      </c>
      <c r="F288" s="25">
        <v>2001</v>
      </c>
      <c r="G288" s="27" t="s">
        <v>68</v>
      </c>
      <c r="H288" s="25">
        <v>41</v>
      </c>
      <c r="I288" s="25">
        <v>4</v>
      </c>
      <c r="J288" s="67">
        <v>20.9175</v>
      </c>
      <c r="K288" s="67">
        <v>20.57</v>
      </c>
      <c r="L288" s="67">
        <v>15.175000000000001</v>
      </c>
      <c r="M288" s="72">
        <f t="shared" si="35"/>
        <v>0.34750000000000014</v>
      </c>
      <c r="N288" s="72">
        <f t="shared" si="36"/>
        <v>5.7424999999999997</v>
      </c>
      <c r="O288" s="44">
        <f t="shared" si="37"/>
        <v>5.3949999999999996</v>
      </c>
      <c r="P288" s="70"/>
      <c r="Q288" s="69"/>
      <c r="R288" s="69"/>
      <c r="S288" s="69"/>
      <c r="T288" s="70"/>
      <c r="U288" s="70"/>
      <c r="V288" s="70"/>
      <c r="W288" s="70"/>
      <c r="X288" s="50"/>
      <c r="Y288" s="50"/>
      <c r="Z288" s="50"/>
      <c r="AA288" s="50"/>
      <c r="AB288" s="69"/>
      <c r="AC288" s="69"/>
      <c r="AD288" s="69"/>
      <c r="AE288" s="69">
        <v>1.69</v>
      </c>
      <c r="AF288" s="69">
        <v>0</v>
      </c>
      <c r="AG288" s="69">
        <v>10</v>
      </c>
      <c r="AH288" s="69">
        <v>11.25</v>
      </c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48"/>
      <c r="BB288" s="45"/>
      <c r="BD288" s="31"/>
      <c r="BK288" s="22"/>
      <c r="BN288" s="22"/>
      <c r="BO288" s="22"/>
      <c r="BP288" s="46"/>
      <c r="BQ288" s="46"/>
      <c r="BR288" s="46"/>
      <c r="BS288" s="46"/>
      <c r="BT288" s="46"/>
      <c r="BU288" s="46"/>
      <c r="BV288" s="47"/>
      <c r="BW288" s="47"/>
      <c r="BX288" s="47"/>
      <c r="BY288" s="47"/>
      <c r="BZ288" s="47"/>
      <c r="CA288" s="47"/>
      <c r="CB288" s="34"/>
      <c r="CC288" s="34"/>
      <c r="CD288" s="34"/>
      <c r="CE288" s="34"/>
      <c r="CF288" s="34"/>
      <c r="CG288" s="34"/>
    </row>
    <row r="289" spans="1:85" x14ac:dyDescent="0.2">
      <c r="A289" s="36">
        <v>37176</v>
      </c>
      <c r="B289" s="25">
        <v>20</v>
      </c>
      <c r="C289" s="25" t="s">
        <v>170</v>
      </c>
      <c r="D289" s="25">
        <v>12</v>
      </c>
      <c r="E289" s="26" t="s">
        <v>171</v>
      </c>
      <c r="F289" s="25">
        <v>2001</v>
      </c>
      <c r="G289" s="27" t="s">
        <v>68</v>
      </c>
      <c r="H289" s="25">
        <v>41</v>
      </c>
      <c r="I289" s="25">
        <v>4</v>
      </c>
      <c r="J289" s="67">
        <v>10.602499999999999</v>
      </c>
      <c r="K289" s="67">
        <v>10.602499999999999</v>
      </c>
      <c r="L289" s="67">
        <v>10.602499999999999</v>
      </c>
      <c r="M289" s="72">
        <f t="shared" si="35"/>
        <v>0</v>
      </c>
      <c r="N289" s="72">
        <f t="shared" si="36"/>
        <v>0</v>
      </c>
      <c r="O289" s="44">
        <f t="shared" si="37"/>
        <v>0</v>
      </c>
      <c r="P289" s="70"/>
      <c r="Q289" s="69"/>
      <c r="R289" s="69"/>
      <c r="S289" s="69"/>
      <c r="T289" s="70"/>
      <c r="U289" s="70"/>
      <c r="V289" s="70"/>
      <c r="W289" s="70"/>
      <c r="X289" s="50"/>
      <c r="Y289" s="50"/>
      <c r="Z289" s="50"/>
      <c r="AA289" s="50"/>
      <c r="AB289" s="69"/>
      <c r="AC289" s="69"/>
      <c r="AD289" s="69"/>
      <c r="AE289" s="69">
        <v>1.69</v>
      </c>
      <c r="AF289" s="69">
        <v>0</v>
      </c>
      <c r="AG289" s="69">
        <v>9</v>
      </c>
      <c r="AH289" s="69">
        <v>7</v>
      </c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48"/>
      <c r="BB289" s="45"/>
      <c r="BD289" s="31"/>
      <c r="BK289" s="22"/>
      <c r="BN289" s="22"/>
      <c r="BO289" s="22"/>
      <c r="BP289" s="46"/>
      <c r="BQ289" s="46"/>
      <c r="BR289" s="46"/>
      <c r="BS289" s="46"/>
      <c r="BT289" s="46"/>
      <c r="BU289" s="46"/>
      <c r="BV289" s="47"/>
      <c r="BW289" s="47"/>
      <c r="BX289" s="47"/>
      <c r="BY289" s="47"/>
      <c r="BZ289" s="47"/>
      <c r="CA289" s="47"/>
      <c r="CB289" s="34"/>
      <c r="CC289" s="34"/>
      <c r="CD289" s="34"/>
      <c r="CE289" s="34"/>
      <c r="CF289" s="34"/>
      <c r="CG289" s="34"/>
    </row>
    <row r="290" spans="1:85" x14ac:dyDescent="0.2">
      <c r="A290" s="36">
        <v>37176</v>
      </c>
      <c r="B290" s="25">
        <v>21</v>
      </c>
      <c r="C290" s="25" t="s">
        <v>170</v>
      </c>
      <c r="D290" s="25">
        <v>12</v>
      </c>
      <c r="E290" s="26" t="s">
        <v>171</v>
      </c>
      <c r="F290" s="25">
        <v>2001</v>
      </c>
      <c r="G290" s="27" t="s">
        <v>68</v>
      </c>
      <c r="H290" s="25">
        <v>41</v>
      </c>
      <c r="I290" s="25">
        <v>4</v>
      </c>
      <c r="J290" s="67">
        <v>24.315000000000001</v>
      </c>
      <c r="K290" s="67">
        <v>24.22</v>
      </c>
      <c r="L290" s="67">
        <v>22.73</v>
      </c>
      <c r="M290" s="72">
        <f t="shared" si="35"/>
        <v>9.5000000000002416E-2</v>
      </c>
      <c r="N290" s="72">
        <f t="shared" si="36"/>
        <v>1.5850000000000009</v>
      </c>
      <c r="O290" s="44">
        <f t="shared" si="37"/>
        <v>1.4899999999999984</v>
      </c>
      <c r="P290" s="70"/>
      <c r="Q290" s="69"/>
      <c r="R290" s="69"/>
      <c r="S290" s="69"/>
      <c r="T290" s="70"/>
      <c r="U290" s="70"/>
      <c r="V290" s="70"/>
      <c r="W290" s="70"/>
      <c r="X290" s="50"/>
      <c r="Y290" s="50"/>
      <c r="Z290" s="50"/>
      <c r="AA290" s="50"/>
      <c r="AB290" s="69"/>
      <c r="AC290" s="69"/>
      <c r="AD290" s="69"/>
      <c r="AE290" s="69">
        <v>1.69</v>
      </c>
      <c r="AF290" s="69">
        <v>0</v>
      </c>
      <c r="AG290" s="69">
        <v>8</v>
      </c>
      <c r="AH290" s="69">
        <v>7</v>
      </c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48"/>
      <c r="BB290" s="45"/>
      <c r="BD290" s="31"/>
      <c r="BK290" s="22"/>
      <c r="BN290" s="22"/>
      <c r="BO290" s="22"/>
      <c r="BP290" s="46"/>
      <c r="BQ290" s="46"/>
      <c r="BR290" s="46"/>
      <c r="BS290" s="46"/>
      <c r="BT290" s="46"/>
      <c r="BU290" s="46"/>
      <c r="BV290" s="47"/>
      <c r="BW290" s="47"/>
      <c r="BX290" s="47"/>
      <c r="BY290" s="47"/>
      <c r="BZ290" s="47"/>
      <c r="CA290" s="47"/>
      <c r="CB290" s="34"/>
      <c r="CC290" s="34"/>
      <c r="CD290" s="34"/>
      <c r="CE290" s="34"/>
      <c r="CF290" s="34"/>
      <c r="CG290" s="34"/>
    </row>
    <row r="291" spans="1:85" x14ac:dyDescent="0.2">
      <c r="A291" s="36">
        <v>37176</v>
      </c>
      <c r="B291" s="25">
        <v>22</v>
      </c>
      <c r="C291" s="25" t="s">
        <v>170</v>
      </c>
      <c r="D291" s="25">
        <v>12</v>
      </c>
      <c r="E291" s="26" t="s">
        <v>171</v>
      </c>
      <c r="F291" s="25">
        <v>2001</v>
      </c>
      <c r="G291" s="27" t="s">
        <v>68</v>
      </c>
      <c r="H291" s="25">
        <v>41</v>
      </c>
      <c r="I291" s="25">
        <v>4</v>
      </c>
      <c r="J291" s="67">
        <v>21.855</v>
      </c>
      <c r="K291" s="67">
        <v>21.855</v>
      </c>
      <c r="L291" s="67">
        <v>21.855</v>
      </c>
      <c r="M291" s="72">
        <f t="shared" si="35"/>
        <v>0</v>
      </c>
      <c r="N291" s="72">
        <f t="shared" si="36"/>
        <v>0</v>
      </c>
      <c r="O291" s="44">
        <f t="shared" si="37"/>
        <v>0</v>
      </c>
      <c r="P291" s="70"/>
      <c r="Q291" s="69"/>
      <c r="R291" s="69"/>
      <c r="S291" s="69"/>
      <c r="T291" s="70"/>
      <c r="U291" s="70"/>
      <c r="V291" s="70"/>
      <c r="W291" s="70"/>
      <c r="X291" s="50"/>
      <c r="Y291" s="50"/>
      <c r="Z291" s="50"/>
      <c r="AA291" s="50"/>
      <c r="AB291" s="69"/>
      <c r="AC291" s="69"/>
      <c r="AD291" s="69"/>
      <c r="AE291" s="69">
        <v>1.69</v>
      </c>
      <c r="AF291" s="69">
        <v>0</v>
      </c>
      <c r="AG291" s="69">
        <v>7</v>
      </c>
      <c r="AH291" s="69">
        <v>6</v>
      </c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48"/>
      <c r="BB291" s="45"/>
      <c r="BD291" s="31"/>
      <c r="BK291" s="22"/>
      <c r="BN291" s="22"/>
      <c r="BO291" s="22"/>
      <c r="BP291" s="46"/>
      <c r="BQ291" s="46"/>
      <c r="BR291" s="46"/>
      <c r="BS291" s="46"/>
      <c r="BT291" s="46"/>
      <c r="BU291" s="46"/>
      <c r="BV291" s="47"/>
      <c r="BW291" s="47"/>
      <c r="BX291" s="47"/>
      <c r="BY291" s="47"/>
      <c r="BZ291" s="47"/>
      <c r="CA291" s="47"/>
      <c r="CB291" s="34"/>
      <c r="CC291" s="34"/>
      <c r="CD291" s="34"/>
      <c r="CE291" s="34"/>
      <c r="CF291" s="34"/>
      <c r="CG291" s="34"/>
    </row>
    <row r="292" spans="1:85" x14ac:dyDescent="0.2">
      <c r="A292" s="36">
        <v>37176</v>
      </c>
      <c r="B292" s="25">
        <v>23</v>
      </c>
      <c r="C292" s="25" t="s">
        <v>170</v>
      </c>
      <c r="D292" s="25">
        <v>12</v>
      </c>
      <c r="E292" s="26" t="s">
        <v>171</v>
      </c>
      <c r="F292" s="25">
        <v>2001</v>
      </c>
      <c r="G292" s="27" t="s">
        <v>68</v>
      </c>
      <c r="H292" s="25">
        <v>41</v>
      </c>
      <c r="I292" s="25">
        <v>4</v>
      </c>
      <c r="J292" s="67">
        <v>20.64</v>
      </c>
      <c r="K292" s="67">
        <v>20.64</v>
      </c>
      <c r="L292" s="67">
        <v>20.64</v>
      </c>
      <c r="M292" s="72">
        <f t="shared" si="35"/>
        <v>0</v>
      </c>
      <c r="N292" s="72">
        <f t="shared" si="36"/>
        <v>0</v>
      </c>
      <c r="O292" s="44">
        <f t="shared" si="37"/>
        <v>0</v>
      </c>
      <c r="P292" s="70"/>
      <c r="Q292" s="69"/>
      <c r="R292" s="69"/>
      <c r="S292" s="69"/>
      <c r="T292" s="70"/>
      <c r="U292" s="70"/>
      <c r="V292" s="70"/>
      <c r="W292" s="70"/>
      <c r="X292" s="50"/>
      <c r="Y292" s="50"/>
      <c r="Z292" s="50"/>
      <c r="AA292" s="50"/>
      <c r="AB292" s="69"/>
      <c r="AC292" s="69"/>
      <c r="AD292" s="69"/>
      <c r="AE292" s="69">
        <v>1.69</v>
      </c>
      <c r="AF292" s="69">
        <v>0</v>
      </c>
      <c r="AG292" s="69">
        <v>6</v>
      </c>
      <c r="AH292" s="69">
        <v>5</v>
      </c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48"/>
      <c r="BB292" s="45"/>
      <c r="BD292" s="31"/>
      <c r="BK292" s="22"/>
      <c r="BN292" s="22"/>
      <c r="BO292" s="22"/>
      <c r="BP292" s="46"/>
      <c r="BQ292" s="46"/>
      <c r="BR292" s="46"/>
      <c r="BS292" s="46"/>
      <c r="BT292" s="46"/>
      <c r="BU292" s="46"/>
      <c r="BV292" s="47"/>
      <c r="BW292" s="47"/>
      <c r="BX292" s="47"/>
      <c r="BY292" s="47"/>
      <c r="BZ292" s="47"/>
      <c r="CA292" s="47"/>
      <c r="CB292" s="34"/>
      <c r="CC292" s="34"/>
      <c r="CD292" s="34"/>
      <c r="CE292" s="34"/>
      <c r="CF292" s="34"/>
      <c r="CG292" s="34"/>
    </row>
    <row r="293" spans="1:85" x14ac:dyDescent="0.2">
      <c r="A293" s="36">
        <v>37176</v>
      </c>
      <c r="B293" s="25">
        <v>24</v>
      </c>
      <c r="C293" s="25" t="s">
        <v>170</v>
      </c>
      <c r="D293" s="25">
        <v>12</v>
      </c>
      <c r="E293" s="26" t="s">
        <v>171</v>
      </c>
      <c r="F293" s="25">
        <v>2001</v>
      </c>
      <c r="G293" s="27" t="s">
        <v>68</v>
      </c>
      <c r="H293" s="25">
        <v>41</v>
      </c>
      <c r="I293" s="25">
        <v>4</v>
      </c>
      <c r="J293" s="67">
        <v>25.445</v>
      </c>
      <c r="K293" s="67">
        <v>25.445</v>
      </c>
      <c r="L293" s="67">
        <v>25.445</v>
      </c>
      <c r="M293" s="72">
        <f t="shared" si="35"/>
        <v>0</v>
      </c>
      <c r="N293" s="72">
        <f t="shared" si="36"/>
        <v>0</v>
      </c>
      <c r="O293" s="44">
        <f t="shared" si="37"/>
        <v>0</v>
      </c>
      <c r="P293" s="70"/>
      <c r="Q293" s="69"/>
      <c r="R293" s="69"/>
      <c r="S293" s="69"/>
      <c r="T293" s="70"/>
      <c r="U293" s="70"/>
      <c r="V293" s="70"/>
      <c r="W293" s="70"/>
      <c r="X293" s="50"/>
      <c r="Y293" s="50"/>
      <c r="Z293" s="50"/>
      <c r="AA293" s="50"/>
      <c r="AB293" s="69"/>
      <c r="AC293" s="69"/>
      <c r="AD293" s="69"/>
      <c r="AE293" s="69">
        <v>1.69</v>
      </c>
      <c r="AF293" s="69">
        <v>0</v>
      </c>
      <c r="AG293" s="69">
        <v>6</v>
      </c>
      <c r="AH293" s="69">
        <v>6</v>
      </c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48"/>
      <c r="BB293" s="45"/>
      <c r="BD293" s="31"/>
      <c r="BK293" s="22"/>
      <c r="BN293" s="22"/>
      <c r="BO293" s="22"/>
      <c r="BP293" s="46"/>
      <c r="BQ293" s="46"/>
      <c r="BR293" s="46"/>
      <c r="BS293" s="46"/>
      <c r="BT293" s="46"/>
      <c r="BU293" s="46"/>
      <c r="BV293" s="47"/>
      <c r="BW293" s="47"/>
      <c r="BX293" s="47"/>
      <c r="BY293" s="47"/>
      <c r="BZ293" s="47"/>
      <c r="CA293" s="47"/>
      <c r="CB293" s="34"/>
      <c r="CC293" s="34"/>
      <c r="CD293" s="34"/>
      <c r="CE293" s="34"/>
      <c r="CF293" s="34"/>
      <c r="CG293" s="34"/>
    </row>
    <row r="294" spans="1:85" x14ac:dyDescent="0.2">
      <c r="A294" s="36">
        <v>37177</v>
      </c>
      <c r="B294" s="25">
        <v>1</v>
      </c>
      <c r="C294" s="25" t="s">
        <v>170</v>
      </c>
      <c r="D294" s="25">
        <v>13</v>
      </c>
      <c r="E294" s="26" t="s">
        <v>167</v>
      </c>
      <c r="F294" s="25">
        <v>2001</v>
      </c>
      <c r="G294" s="27" t="s">
        <v>168</v>
      </c>
      <c r="H294" s="25">
        <v>41</v>
      </c>
      <c r="I294" s="25">
        <v>4</v>
      </c>
      <c r="J294" s="67">
        <v>18.414999999999999</v>
      </c>
      <c r="K294" s="67">
        <v>18.414999999999999</v>
      </c>
      <c r="L294" s="67">
        <v>18.414999999999999</v>
      </c>
      <c r="M294" s="72">
        <f t="shared" si="35"/>
        <v>0</v>
      </c>
      <c r="N294" s="72">
        <f t="shared" si="36"/>
        <v>0</v>
      </c>
      <c r="O294" s="44">
        <f t="shared" si="37"/>
        <v>0</v>
      </c>
      <c r="P294" s="70"/>
      <c r="Q294" s="69"/>
      <c r="R294" s="69"/>
      <c r="S294" s="69"/>
      <c r="T294" s="70"/>
      <c r="U294" s="70"/>
      <c r="V294" s="70"/>
      <c r="W294" s="70"/>
      <c r="X294" s="50"/>
      <c r="Y294" s="50"/>
      <c r="Z294" s="50"/>
      <c r="AA294" s="50"/>
      <c r="AB294" s="69"/>
      <c r="AC294" s="69"/>
      <c r="AD294" s="69"/>
      <c r="AE294" s="69">
        <v>4.3099999999999996</v>
      </c>
      <c r="AF294" s="69">
        <v>0</v>
      </c>
      <c r="AG294" s="69">
        <v>1.9</v>
      </c>
      <c r="AH294" s="69">
        <v>5</v>
      </c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48"/>
      <c r="BB294" s="45"/>
      <c r="BD294" s="31"/>
      <c r="BK294" s="22"/>
      <c r="BN294" s="22"/>
      <c r="BO294" s="22"/>
      <c r="BP294" s="46"/>
      <c r="BQ294" s="46"/>
      <c r="BR294" s="46"/>
      <c r="BS294" s="46"/>
      <c r="BT294" s="46"/>
      <c r="BU294" s="46"/>
      <c r="BV294" s="47"/>
      <c r="BW294" s="47"/>
      <c r="BX294" s="47"/>
      <c r="BY294" s="47"/>
      <c r="BZ294" s="47"/>
      <c r="CA294" s="47"/>
      <c r="CB294" s="34"/>
      <c r="CC294" s="34"/>
      <c r="CD294" s="34"/>
      <c r="CE294" s="34"/>
      <c r="CF294" s="34"/>
      <c r="CG294" s="34"/>
    </row>
    <row r="295" spans="1:85" x14ac:dyDescent="0.2">
      <c r="A295" s="36">
        <v>37177</v>
      </c>
      <c r="B295" s="25">
        <v>2</v>
      </c>
      <c r="C295" s="25" t="s">
        <v>170</v>
      </c>
      <c r="D295" s="25">
        <v>13</v>
      </c>
      <c r="E295" s="26" t="s">
        <v>167</v>
      </c>
      <c r="F295" s="25">
        <v>2001</v>
      </c>
      <c r="G295" s="27" t="s">
        <v>168</v>
      </c>
      <c r="H295" s="25">
        <v>41</v>
      </c>
      <c r="I295" s="25">
        <v>4</v>
      </c>
      <c r="J295" s="67">
        <v>19.09</v>
      </c>
      <c r="K295" s="67">
        <v>19.09</v>
      </c>
      <c r="L295" s="67">
        <v>19.09</v>
      </c>
      <c r="M295" s="72">
        <f t="shared" si="35"/>
        <v>0</v>
      </c>
      <c r="N295" s="72">
        <f t="shared" si="36"/>
        <v>0</v>
      </c>
      <c r="O295" s="44">
        <f t="shared" si="37"/>
        <v>0</v>
      </c>
      <c r="P295" s="70"/>
      <c r="Q295" s="69"/>
      <c r="R295" s="69"/>
      <c r="S295" s="69"/>
      <c r="T295" s="70"/>
      <c r="U295" s="70"/>
      <c r="V295" s="70"/>
      <c r="W295" s="70"/>
      <c r="X295" s="50"/>
      <c r="Y295" s="50"/>
      <c r="Z295" s="50"/>
      <c r="AA295" s="50"/>
      <c r="AB295" s="69"/>
      <c r="AC295" s="69"/>
      <c r="AD295" s="69"/>
      <c r="AE295" s="69">
        <v>4.3099999999999996</v>
      </c>
      <c r="AF295" s="69">
        <v>0</v>
      </c>
      <c r="AG295" s="69">
        <v>1.9</v>
      </c>
      <c r="AH295" s="69">
        <v>5</v>
      </c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48"/>
      <c r="BB295" s="45"/>
      <c r="BD295" s="31"/>
      <c r="BK295" s="22"/>
      <c r="BN295" s="22"/>
      <c r="BO295" s="22"/>
      <c r="BP295" s="46"/>
      <c r="BQ295" s="46"/>
      <c r="BR295" s="46"/>
      <c r="BS295" s="46"/>
      <c r="BT295" s="46"/>
      <c r="BU295" s="46"/>
      <c r="BV295" s="47"/>
      <c r="BW295" s="47"/>
      <c r="BX295" s="47"/>
      <c r="BY295" s="47"/>
      <c r="BZ295" s="47"/>
      <c r="CA295" s="47"/>
      <c r="CB295" s="34"/>
      <c r="CC295" s="34"/>
      <c r="CD295" s="34"/>
      <c r="CE295" s="34"/>
      <c r="CF295" s="34"/>
      <c r="CG295" s="34"/>
    </row>
    <row r="296" spans="1:85" x14ac:dyDescent="0.2">
      <c r="A296" s="36">
        <v>37177</v>
      </c>
      <c r="B296" s="25">
        <v>3</v>
      </c>
      <c r="C296" s="25" t="s">
        <v>170</v>
      </c>
      <c r="D296" s="25">
        <v>13</v>
      </c>
      <c r="E296" s="26" t="s">
        <v>167</v>
      </c>
      <c r="F296" s="25">
        <v>2001</v>
      </c>
      <c r="G296" s="27" t="s">
        <v>168</v>
      </c>
      <c r="H296" s="25">
        <v>41</v>
      </c>
      <c r="I296" s="25">
        <v>4</v>
      </c>
      <c r="J296" s="67">
        <v>12.4275</v>
      </c>
      <c r="K296" s="67">
        <v>12.4275</v>
      </c>
      <c r="L296" s="67">
        <v>12.4275</v>
      </c>
      <c r="M296" s="72">
        <f t="shared" si="35"/>
        <v>0</v>
      </c>
      <c r="N296" s="72">
        <f t="shared" si="36"/>
        <v>0</v>
      </c>
      <c r="O296" s="44">
        <f t="shared" si="37"/>
        <v>0</v>
      </c>
      <c r="P296" s="70"/>
      <c r="Q296" s="69"/>
      <c r="R296" s="69"/>
      <c r="S296" s="69"/>
      <c r="T296" s="70"/>
      <c r="U296" s="70"/>
      <c r="V296" s="70"/>
      <c r="W296" s="70"/>
      <c r="X296" s="50"/>
      <c r="Y296" s="50"/>
      <c r="Z296" s="50"/>
      <c r="AA296" s="50"/>
      <c r="AB296" s="69"/>
      <c r="AC296" s="69"/>
      <c r="AD296" s="69"/>
      <c r="AE296" s="69">
        <v>4.3099999999999996</v>
      </c>
      <c r="AF296" s="69">
        <v>0</v>
      </c>
      <c r="AG296" s="69">
        <v>1.9</v>
      </c>
      <c r="AH296" s="69">
        <v>5</v>
      </c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48"/>
      <c r="BB296" s="45"/>
      <c r="BD296" s="31"/>
      <c r="BK296" s="22"/>
      <c r="BN296" s="22"/>
      <c r="BO296" s="22"/>
      <c r="BP296" s="46"/>
      <c r="BQ296" s="46"/>
      <c r="BR296" s="46"/>
      <c r="BS296" s="46"/>
      <c r="BT296" s="46"/>
      <c r="BU296" s="46"/>
      <c r="BV296" s="47"/>
      <c r="BW296" s="47"/>
      <c r="BX296" s="47"/>
      <c r="BY296" s="47"/>
      <c r="BZ296" s="47"/>
      <c r="CA296" s="47"/>
      <c r="CB296" s="34"/>
      <c r="CC296" s="34"/>
      <c r="CD296" s="34"/>
      <c r="CE296" s="34"/>
      <c r="CF296" s="34"/>
      <c r="CG296" s="34"/>
    </row>
    <row r="297" spans="1:85" x14ac:dyDescent="0.2">
      <c r="A297" s="36">
        <v>37177</v>
      </c>
      <c r="B297" s="25">
        <v>4</v>
      </c>
      <c r="C297" s="25" t="s">
        <v>170</v>
      </c>
      <c r="D297" s="25">
        <v>13</v>
      </c>
      <c r="E297" s="26" t="s">
        <v>167</v>
      </c>
      <c r="F297" s="25">
        <v>2001</v>
      </c>
      <c r="G297" s="27" t="s">
        <v>168</v>
      </c>
      <c r="H297" s="25">
        <v>41</v>
      </c>
      <c r="I297" s="25">
        <v>4</v>
      </c>
      <c r="J297" s="67">
        <v>14.2575</v>
      </c>
      <c r="K297" s="67">
        <v>14.2575</v>
      </c>
      <c r="L297" s="67">
        <v>14.2575</v>
      </c>
      <c r="M297" s="72">
        <f t="shared" si="35"/>
        <v>0</v>
      </c>
      <c r="N297" s="72">
        <f t="shared" si="36"/>
        <v>0</v>
      </c>
      <c r="O297" s="44">
        <f t="shared" si="37"/>
        <v>0</v>
      </c>
      <c r="P297" s="70"/>
      <c r="Q297" s="69"/>
      <c r="R297" s="69"/>
      <c r="S297" s="69"/>
      <c r="T297" s="70"/>
      <c r="U297" s="70"/>
      <c r="V297" s="70"/>
      <c r="W297" s="70"/>
      <c r="X297" s="50"/>
      <c r="Y297" s="50"/>
      <c r="Z297" s="50"/>
      <c r="AA297" s="50"/>
      <c r="AB297" s="69"/>
      <c r="AC297" s="69"/>
      <c r="AD297" s="69"/>
      <c r="AE297" s="69">
        <v>4.3099999999999996</v>
      </c>
      <c r="AF297" s="69">
        <v>0</v>
      </c>
      <c r="AG297" s="69">
        <v>1.9</v>
      </c>
      <c r="AH297" s="69">
        <v>5</v>
      </c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48"/>
      <c r="BB297" s="45"/>
      <c r="BD297" s="31"/>
      <c r="BK297" s="22"/>
      <c r="BN297" s="22"/>
      <c r="BO297" s="22"/>
      <c r="BP297" s="46"/>
      <c r="BQ297" s="46"/>
      <c r="BR297" s="46"/>
      <c r="BS297" s="46"/>
      <c r="BT297" s="46"/>
      <c r="BU297" s="46"/>
      <c r="BV297" s="47"/>
      <c r="BW297" s="47"/>
      <c r="BX297" s="47"/>
      <c r="BY297" s="47"/>
      <c r="BZ297" s="47"/>
      <c r="CA297" s="47"/>
      <c r="CB297" s="34"/>
      <c r="CC297" s="34"/>
      <c r="CD297" s="34"/>
      <c r="CE297" s="34"/>
      <c r="CF297" s="34"/>
      <c r="CG297" s="34"/>
    </row>
    <row r="298" spans="1:85" x14ac:dyDescent="0.2">
      <c r="A298" s="36">
        <v>37177</v>
      </c>
      <c r="B298" s="25">
        <v>5</v>
      </c>
      <c r="C298" s="25" t="s">
        <v>170</v>
      </c>
      <c r="D298" s="25">
        <v>13</v>
      </c>
      <c r="E298" s="26" t="s">
        <v>167</v>
      </c>
      <c r="F298" s="25">
        <v>2001</v>
      </c>
      <c r="G298" s="27" t="s">
        <v>168</v>
      </c>
      <c r="H298" s="25">
        <v>41</v>
      </c>
      <c r="I298" s="25">
        <v>4</v>
      </c>
      <c r="J298" s="67">
        <v>14.875</v>
      </c>
      <c r="K298" s="67">
        <v>14.875</v>
      </c>
      <c r="L298" s="67">
        <v>14.875</v>
      </c>
      <c r="M298" s="72">
        <f t="shared" si="35"/>
        <v>0</v>
      </c>
      <c r="N298" s="72">
        <f t="shared" si="36"/>
        <v>0</v>
      </c>
      <c r="O298" s="44">
        <f t="shared" si="37"/>
        <v>0</v>
      </c>
      <c r="P298" s="70"/>
      <c r="Q298" s="69"/>
      <c r="R298" s="69"/>
      <c r="S298" s="69"/>
      <c r="T298" s="70"/>
      <c r="U298" s="70"/>
      <c r="V298" s="70"/>
      <c r="W298" s="70"/>
      <c r="X298" s="50"/>
      <c r="Y298" s="50"/>
      <c r="Z298" s="50"/>
      <c r="AA298" s="50"/>
      <c r="AB298" s="69"/>
      <c r="AC298" s="69"/>
      <c r="AD298" s="69"/>
      <c r="AE298" s="69">
        <v>4.3099999999999996</v>
      </c>
      <c r="AF298" s="69">
        <v>0</v>
      </c>
      <c r="AG298" s="69">
        <v>3.12</v>
      </c>
      <c r="AH298" s="69">
        <v>5</v>
      </c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48"/>
      <c r="BB298" s="45"/>
      <c r="BD298" s="31"/>
      <c r="BK298" s="22"/>
      <c r="BN298" s="22"/>
      <c r="BO298" s="22"/>
      <c r="BP298" s="46"/>
      <c r="BQ298" s="46"/>
      <c r="BR298" s="46"/>
      <c r="BS298" s="46"/>
      <c r="BT298" s="46"/>
      <c r="BU298" s="46"/>
      <c r="BV298" s="47"/>
      <c r="BW298" s="47"/>
      <c r="BX298" s="47"/>
      <c r="BY298" s="47"/>
      <c r="BZ298" s="47"/>
      <c r="CA298" s="47"/>
      <c r="CB298" s="34"/>
      <c r="CC298" s="34"/>
      <c r="CD298" s="34"/>
      <c r="CE298" s="34"/>
      <c r="CF298" s="34"/>
      <c r="CG298" s="34"/>
    </row>
    <row r="299" spans="1:85" x14ac:dyDescent="0.2">
      <c r="A299" s="36">
        <v>37177</v>
      </c>
      <c r="B299" s="25">
        <v>6</v>
      </c>
      <c r="C299" s="25" t="s">
        <v>170</v>
      </c>
      <c r="D299" s="25">
        <v>13</v>
      </c>
      <c r="E299" s="26" t="s">
        <v>167</v>
      </c>
      <c r="F299" s="25">
        <v>2001</v>
      </c>
      <c r="G299" s="27" t="s">
        <v>168</v>
      </c>
      <c r="H299" s="25">
        <v>41</v>
      </c>
      <c r="I299" s="25">
        <v>4</v>
      </c>
      <c r="J299" s="67">
        <v>19.262499999999999</v>
      </c>
      <c r="K299" s="67">
        <v>19.262499999999999</v>
      </c>
      <c r="L299" s="67">
        <v>19.262499999999999</v>
      </c>
      <c r="M299" s="72">
        <f t="shared" si="35"/>
        <v>0</v>
      </c>
      <c r="N299" s="72">
        <f t="shared" si="36"/>
        <v>0</v>
      </c>
      <c r="O299" s="44">
        <f t="shared" si="37"/>
        <v>0</v>
      </c>
      <c r="P299" s="70"/>
      <c r="Q299" s="69"/>
      <c r="R299" s="69"/>
      <c r="S299" s="69"/>
      <c r="T299" s="70"/>
      <c r="U299" s="70"/>
      <c r="V299" s="70"/>
      <c r="W299" s="70"/>
      <c r="X299" s="50"/>
      <c r="Y299" s="50"/>
      <c r="Z299" s="50"/>
      <c r="AA299" s="50"/>
      <c r="AB299" s="69"/>
      <c r="AC299" s="69"/>
      <c r="AD299" s="69"/>
      <c r="AE299" s="69">
        <v>6</v>
      </c>
      <c r="AF299" s="69">
        <v>0</v>
      </c>
      <c r="AG299" s="69">
        <v>3.12</v>
      </c>
      <c r="AH299" s="69">
        <v>5</v>
      </c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48"/>
      <c r="BB299" s="45"/>
      <c r="BD299" s="31"/>
      <c r="BK299" s="22"/>
      <c r="BN299" s="22"/>
      <c r="BO299" s="22"/>
      <c r="BP299" s="46"/>
      <c r="BQ299" s="46"/>
      <c r="BR299" s="46"/>
      <c r="BS299" s="46"/>
      <c r="BT299" s="46"/>
      <c r="BU299" s="46"/>
      <c r="BV299" s="47"/>
      <c r="BW299" s="47"/>
      <c r="BX299" s="47"/>
      <c r="BY299" s="47"/>
      <c r="BZ299" s="47"/>
      <c r="CA299" s="47"/>
      <c r="CB299" s="34"/>
      <c r="CC299" s="34"/>
      <c r="CD299" s="34"/>
      <c r="CE299" s="34"/>
      <c r="CF299" s="34"/>
      <c r="CG299" s="34"/>
    </row>
    <row r="300" spans="1:85" x14ac:dyDescent="0.2">
      <c r="A300" s="36">
        <v>37177</v>
      </c>
      <c r="B300" s="25">
        <v>7</v>
      </c>
      <c r="C300" s="25" t="s">
        <v>170</v>
      </c>
      <c r="D300" s="25">
        <v>13</v>
      </c>
      <c r="E300" s="26" t="s">
        <v>167</v>
      </c>
      <c r="F300" s="25">
        <v>2001</v>
      </c>
      <c r="G300" s="27" t="s">
        <v>168</v>
      </c>
      <c r="H300" s="25">
        <v>41</v>
      </c>
      <c r="I300" s="25">
        <v>4</v>
      </c>
      <c r="J300" s="67">
        <v>9.0350000000000001</v>
      </c>
      <c r="K300" s="67">
        <v>9.0350000000000001</v>
      </c>
      <c r="L300" s="67">
        <v>9.0350000000000001</v>
      </c>
      <c r="M300" s="72">
        <f t="shared" si="35"/>
        <v>0</v>
      </c>
      <c r="N300" s="72">
        <f t="shared" si="36"/>
        <v>0</v>
      </c>
      <c r="O300" s="44">
        <f t="shared" si="37"/>
        <v>0</v>
      </c>
      <c r="P300" s="70"/>
      <c r="Q300" s="69"/>
      <c r="R300" s="69"/>
      <c r="S300" s="69"/>
      <c r="T300" s="70"/>
      <c r="U300" s="70"/>
      <c r="V300" s="70"/>
      <c r="W300" s="70"/>
      <c r="X300" s="50"/>
      <c r="Y300" s="50"/>
      <c r="Z300" s="50"/>
      <c r="AA300" s="50"/>
      <c r="AB300" s="69"/>
      <c r="AC300" s="69"/>
      <c r="AD300" s="69"/>
      <c r="AE300" s="69">
        <v>4</v>
      </c>
      <c r="AF300" s="69">
        <v>0</v>
      </c>
      <c r="AG300" s="69">
        <v>3.12</v>
      </c>
      <c r="AH300" s="69">
        <v>5.5</v>
      </c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48"/>
      <c r="BB300" s="45"/>
      <c r="BD300" s="31"/>
      <c r="BK300" s="22"/>
      <c r="BN300" s="22"/>
      <c r="BO300" s="22"/>
      <c r="BP300" s="46"/>
      <c r="BQ300" s="46"/>
      <c r="BR300" s="46"/>
      <c r="BS300" s="46"/>
      <c r="BT300" s="46"/>
      <c r="BU300" s="46"/>
      <c r="BV300" s="47"/>
      <c r="BW300" s="47"/>
      <c r="BX300" s="47"/>
      <c r="BY300" s="47"/>
      <c r="BZ300" s="47"/>
      <c r="CA300" s="47"/>
      <c r="CB300" s="34"/>
      <c r="CC300" s="34"/>
      <c r="CD300" s="34"/>
      <c r="CE300" s="34"/>
      <c r="CF300" s="34"/>
      <c r="CG300" s="34"/>
    </row>
    <row r="301" spans="1:85" x14ac:dyDescent="0.2">
      <c r="A301" s="36">
        <v>37177</v>
      </c>
      <c r="B301" s="25">
        <v>8</v>
      </c>
      <c r="C301" s="25" t="s">
        <v>170</v>
      </c>
      <c r="D301" s="25">
        <v>13</v>
      </c>
      <c r="E301" s="26" t="s">
        <v>167</v>
      </c>
      <c r="F301" s="25">
        <v>2001</v>
      </c>
      <c r="G301" s="27" t="s">
        <v>168</v>
      </c>
      <c r="H301" s="25">
        <v>41</v>
      </c>
      <c r="I301" s="25">
        <v>4</v>
      </c>
      <c r="J301" s="67">
        <v>6.6974999999999998</v>
      </c>
      <c r="K301" s="67">
        <v>6.6974999999999998</v>
      </c>
      <c r="L301" s="67">
        <v>6.6974999999999998</v>
      </c>
      <c r="M301" s="72">
        <f t="shared" si="35"/>
        <v>0</v>
      </c>
      <c r="N301" s="72">
        <f t="shared" si="36"/>
        <v>0</v>
      </c>
      <c r="O301" s="44">
        <f t="shared" si="37"/>
        <v>0</v>
      </c>
      <c r="P301" s="70"/>
      <c r="Q301" s="69"/>
      <c r="R301" s="69"/>
      <c r="S301" s="69"/>
      <c r="T301" s="70"/>
      <c r="U301" s="70"/>
      <c r="V301" s="70"/>
      <c r="W301" s="70"/>
      <c r="X301" s="50"/>
      <c r="Y301" s="50"/>
      <c r="Z301" s="50"/>
      <c r="AA301" s="50"/>
      <c r="AB301" s="69"/>
      <c r="AC301" s="69"/>
      <c r="AD301" s="69"/>
      <c r="AE301" s="69">
        <v>4</v>
      </c>
      <c r="AF301" s="69">
        <v>0</v>
      </c>
      <c r="AG301" s="69">
        <v>5</v>
      </c>
      <c r="AH301" s="69">
        <v>5.5</v>
      </c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48"/>
      <c r="BB301" s="45"/>
      <c r="BD301" s="31"/>
      <c r="BK301" s="22"/>
      <c r="BN301" s="22"/>
      <c r="BO301" s="22"/>
      <c r="BP301" s="46"/>
      <c r="BQ301" s="46"/>
      <c r="BR301" s="46"/>
      <c r="BS301" s="46"/>
      <c r="BT301" s="46"/>
      <c r="BU301" s="46"/>
      <c r="BV301" s="47"/>
      <c r="BW301" s="47"/>
      <c r="BX301" s="47"/>
      <c r="BY301" s="47"/>
      <c r="BZ301" s="47"/>
      <c r="CA301" s="47"/>
      <c r="CB301" s="34"/>
      <c r="CC301" s="34"/>
      <c r="CD301" s="34"/>
      <c r="CE301" s="34"/>
      <c r="CF301" s="34"/>
      <c r="CG301" s="34"/>
    </row>
    <row r="302" spans="1:85" x14ac:dyDescent="0.2">
      <c r="A302" s="36">
        <v>37177</v>
      </c>
      <c r="B302" s="25">
        <v>9</v>
      </c>
      <c r="C302" s="25" t="s">
        <v>170</v>
      </c>
      <c r="D302" s="25">
        <v>13</v>
      </c>
      <c r="E302" s="26" t="s">
        <v>167</v>
      </c>
      <c r="F302" s="25">
        <v>2001</v>
      </c>
      <c r="G302" s="27" t="s">
        <v>168</v>
      </c>
      <c r="H302" s="25">
        <v>41</v>
      </c>
      <c r="I302" s="25">
        <v>4</v>
      </c>
      <c r="J302" s="67">
        <v>10.7475</v>
      </c>
      <c r="K302" s="67">
        <v>10.7475</v>
      </c>
      <c r="L302" s="67">
        <v>10.7475</v>
      </c>
      <c r="M302" s="72">
        <f t="shared" si="35"/>
        <v>0</v>
      </c>
      <c r="N302" s="72">
        <f t="shared" si="36"/>
        <v>0</v>
      </c>
      <c r="O302" s="44">
        <f t="shared" si="37"/>
        <v>0</v>
      </c>
      <c r="P302" s="70"/>
      <c r="Q302" s="69"/>
      <c r="R302" s="69"/>
      <c r="S302" s="69"/>
      <c r="T302" s="70"/>
      <c r="U302" s="70"/>
      <c r="V302" s="70"/>
      <c r="W302" s="70"/>
      <c r="X302" s="50"/>
      <c r="Y302" s="50"/>
      <c r="Z302" s="50"/>
      <c r="AA302" s="50"/>
      <c r="AB302" s="69"/>
      <c r="AC302" s="69"/>
      <c r="AD302" s="69"/>
      <c r="AE302" s="69">
        <v>1.61</v>
      </c>
      <c r="AF302" s="69">
        <v>0</v>
      </c>
      <c r="AG302" s="69">
        <v>3.97</v>
      </c>
      <c r="AH302" s="69">
        <v>6</v>
      </c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48"/>
      <c r="BB302" s="45"/>
      <c r="BD302" s="31"/>
      <c r="BK302" s="22"/>
      <c r="BN302" s="22"/>
      <c r="BO302" s="22"/>
      <c r="BP302" s="46"/>
      <c r="BQ302" s="46"/>
      <c r="BR302" s="46"/>
      <c r="BS302" s="46"/>
      <c r="BT302" s="46"/>
      <c r="BU302" s="46"/>
      <c r="BV302" s="47"/>
      <c r="BW302" s="47"/>
      <c r="BX302" s="47"/>
      <c r="BY302" s="47"/>
      <c r="BZ302" s="47"/>
      <c r="CA302" s="47"/>
      <c r="CB302" s="34"/>
      <c r="CC302" s="34"/>
      <c r="CD302" s="34"/>
      <c r="CE302" s="34"/>
      <c r="CF302" s="34"/>
      <c r="CG302" s="34"/>
    </row>
    <row r="303" spans="1:85" x14ac:dyDescent="0.2">
      <c r="A303" s="36">
        <v>37177</v>
      </c>
      <c r="B303" s="25">
        <v>10</v>
      </c>
      <c r="C303" s="25" t="s">
        <v>170</v>
      </c>
      <c r="D303" s="25">
        <v>13</v>
      </c>
      <c r="E303" s="26" t="s">
        <v>167</v>
      </c>
      <c r="F303" s="25">
        <v>2001</v>
      </c>
      <c r="G303" s="27" t="s">
        <v>168</v>
      </c>
      <c r="H303" s="25">
        <v>41</v>
      </c>
      <c r="I303" s="25">
        <v>4</v>
      </c>
      <c r="J303" s="67">
        <v>5.5549999999999997</v>
      </c>
      <c r="K303" s="67">
        <v>5.5549999999999997</v>
      </c>
      <c r="L303" s="67">
        <v>5.5549999999999997</v>
      </c>
      <c r="M303" s="72">
        <f t="shared" si="35"/>
        <v>0</v>
      </c>
      <c r="N303" s="72">
        <f t="shared" si="36"/>
        <v>0</v>
      </c>
      <c r="O303" s="44">
        <f t="shared" si="37"/>
        <v>0</v>
      </c>
      <c r="P303" s="70"/>
      <c r="Q303" s="69"/>
      <c r="R303" s="69"/>
      <c r="S303" s="69"/>
      <c r="T303" s="70"/>
      <c r="U303" s="70"/>
      <c r="V303" s="70"/>
      <c r="W303" s="70"/>
      <c r="X303" s="50"/>
      <c r="Y303" s="50"/>
      <c r="Z303" s="50"/>
      <c r="AA303" s="50"/>
      <c r="AB303" s="69"/>
      <c r="AC303" s="69"/>
      <c r="AD303" s="69"/>
      <c r="AE303" s="69">
        <v>1.61</v>
      </c>
      <c r="AF303" s="69">
        <v>0</v>
      </c>
      <c r="AG303" s="69">
        <v>5</v>
      </c>
      <c r="AH303" s="69">
        <v>6</v>
      </c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48"/>
      <c r="BB303" s="45"/>
      <c r="BD303" s="31"/>
      <c r="BK303" s="22"/>
      <c r="BN303" s="22"/>
      <c r="BO303" s="22"/>
      <c r="BP303" s="46"/>
      <c r="BQ303" s="46"/>
      <c r="BR303" s="46"/>
      <c r="BS303" s="46"/>
      <c r="BT303" s="46"/>
      <c r="BU303" s="46"/>
      <c r="BV303" s="47"/>
      <c r="BW303" s="47"/>
      <c r="BX303" s="47"/>
      <c r="BY303" s="47"/>
      <c r="BZ303" s="47"/>
      <c r="CA303" s="47"/>
      <c r="CB303" s="34"/>
      <c r="CC303" s="34"/>
      <c r="CD303" s="34"/>
      <c r="CE303" s="34"/>
      <c r="CF303" s="34"/>
      <c r="CG303" s="34"/>
    </row>
    <row r="304" spans="1:85" x14ac:dyDescent="0.2">
      <c r="A304" s="36">
        <v>37177</v>
      </c>
      <c r="B304" s="25">
        <v>11</v>
      </c>
      <c r="C304" s="25" t="s">
        <v>170</v>
      </c>
      <c r="D304" s="25">
        <v>13</v>
      </c>
      <c r="E304" s="26" t="s">
        <v>167</v>
      </c>
      <c r="F304" s="25">
        <v>2001</v>
      </c>
      <c r="G304" s="27" t="s">
        <v>168</v>
      </c>
      <c r="H304" s="25">
        <v>41</v>
      </c>
      <c r="I304" s="25">
        <v>4</v>
      </c>
      <c r="J304" s="67">
        <v>9.9625000000000004</v>
      </c>
      <c r="K304" s="67">
        <v>9.9625000000000004</v>
      </c>
      <c r="L304" s="67">
        <v>9.9625000000000004</v>
      </c>
      <c r="M304" s="72">
        <f t="shared" si="35"/>
        <v>0</v>
      </c>
      <c r="N304" s="72">
        <f t="shared" si="36"/>
        <v>0</v>
      </c>
      <c r="O304" s="44">
        <f t="shared" si="37"/>
        <v>0</v>
      </c>
      <c r="P304" s="70"/>
      <c r="Q304" s="69"/>
      <c r="R304" s="69"/>
      <c r="S304" s="69"/>
      <c r="T304" s="70"/>
      <c r="U304" s="70"/>
      <c r="V304" s="70"/>
      <c r="W304" s="70"/>
      <c r="X304" s="50"/>
      <c r="Y304" s="50"/>
      <c r="Z304" s="50"/>
      <c r="AA304" s="50"/>
      <c r="AB304" s="69"/>
      <c r="AC304" s="69"/>
      <c r="AD304" s="69"/>
      <c r="AE304" s="69">
        <v>1.61</v>
      </c>
      <c r="AF304" s="69">
        <v>0</v>
      </c>
      <c r="AG304" s="69">
        <v>5</v>
      </c>
      <c r="AH304" s="69">
        <v>6.25</v>
      </c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48"/>
      <c r="BB304" s="45"/>
      <c r="BD304" s="31"/>
      <c r="BK304" s="22"/>
      <c r="BN304" s="22"/>
      <c r="BO304" s="22"/>
      <c r="BP304" s="46"/>
      <c r="BQ304" s="46"/>
      <c r="BR304" s="46"/>
      <c r="BS304" s="46"/>
      <c r="BT304" s="46"/>
      <c r="BU304" s="46"/>
      <c r="BV304" s="47"/>
      <c r="BW304" s="47"/>
      <c r="BX304" s="47"/>
      <c r="BY304" s="47"/>
      <c r="BZ304" s="47"/>
      <c r="CA304" s="47"/>
      <c r="CB304" s="34"/>
      <c r="CC304" s="34"/>
      <c r="CD304" s="34"/>
      <c r="CE304" s="34"/>
      <c r="CF304" s="34"/>
      <c r="CG304" s="34"/>
    </row>
    <row r="305" spans="1:85" x14ac:dyDescent="0.2">
      <c r="A305" s="36">
        <v>37177</v>
      </c>
      <c r="B305" s="25">
        <v>12</v>
      </c>
      <c r="C305" s="25" t="s">
        <v>170</v>
      </c>
      <c r="D305" s="25">
        <v>13</v>
      </c>
      <c r="E305" s="26" t="s">
        <v>167</v>
      </c>
      <c r="F305" s="25">
        <v>2001</v>
      </c>
      <c r="G305" s="27" t="s">
        <v>168</v>
      </c>
      <c r="H305" s="25">
        <v>41</v>
      </c>
      <c r="I305" s="25">
        <v>4</v>
      </c>
      <c r="J305" s="67">
        <v>10.102499999999999</v>
      </c>
      <c r="K305" s="67">
        <v>10.102499999999999</v>
      </c>
      <c r="L305" s="67">
        <v>10.102499999999999</v>
      </c>
      <c r="M305" s="72">
        <f t="shared" si="35"/>
        <v>0</v>
      </c>
      <c r="N305" s="72">
        <f t="shared" si="36"/>
        <v>0</v>
      </c>
      <c r="O305" s="44">
        <f t="shared" si="37"/>
        <v>0</v>
      </c>
      <c r="P305" s="70"/>
      <c r="Q305" s="69"/>
      <c r="R305" s="69"/>
      <c r="S305" s="69"/>
      <c r="T305" s="70"/>
      <c r="U305" s="70"/>
      <c r="V305" s="70"/>
      <c r="W305" s="70"/>
      <c r="X305" s="50"/>
      <c r="Y305" s="50"/>
      <c r="Z305" s="50"/>
      <c r="AA305" s="50"/>
      <c r="AB305" s="69"/>
      <c r="AC305" s="69"/>
      <c r="AD305" s="69"/>
      <c r="AE305" s="69">
        <v>1.61</v>
      </c>
      <c r="AF305" s="69">
        <v>0</v>
      </c>
      <c r="AG305" s="69">
        <v>6</v>
      </c>
      <c r="AH305" s="69">
        <v>6.25</v>
      </c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48"/>
      <c r="BB305" s="45"/>
      <c r="BD305" s="31"/>
      <c r="BK305" s="22"/>
      <c r="BN305" s="22"/>
      <c r="BO305" s="22"/>
      <c r="BP305" s="46"/>
      <c r="BQ305" s="46"/>
      <c r="BR305" s="46"/>
      <c r="BS305" s="46"/>
      <c r="BT305" s="46"/>
      <c r="BU305" s="46"/>
      <c r="BV305" s="47"/>
      <c r="BW305" s="47"/>
      <c r="BX305" s="47"/>
      <c r="BY305" s="47"/>
      <c r="BZ305" s="47"/>
      <c r="CA305" s="47"/>
      <c r="CB305" s="34"/>
      <c r="CC305" s="34"/>
      <c r="CD305" s="34"/>
      <c r="CE305" s="34"/>
      <c r="CF305" s="34"/>
      <c r="CG305" s="34"/>
    </row>
    <row r="306" spans="1:85" x14ac:dyDescent="0.2">
      <c r="A306" s="36">
        <v>37177</v>
      </c>
      <c r="B306" s="25">
        <v>13</v>
      </c>
      <c r="C306" s="25" t="s">
        <v>170</v>
      </c>
      <c r="D306" s="25">
        <v>13</v>
      </c>
      <c r="E306" s="26" t="s">
        <v>167</v>
      </c>
      <c r="F306" s="25">
        <v>2001</v>
      </c>
      <c r="G306" s="27" t="s">
        <v>168</v>
      </c>
      <c r="H306" s="25">
        <v>41</v>
      </c>
      <c r="I306" s="25">
        <v>4</v>
      </c>
      <c r="J306" s="67">
        <v>1.6850000000000001</v>
      </c>
      <c r="K306" s="67">
        <v>1.6850000000000001</v>
      </c>
      <c r="L306" s="67">
        <v>1.6850000000000001</v>
      </c>
      <c r="M306" s="72">
        <f t="shared" si="35"/>
        <v>0</v>
      </c>
      <c r="N306" s="72">
        <f t="shared" si="36"/>
        <v>0</v>
      </c>
      <c r="O306" s="44">
        <f t="shared" si="37"/>
        <v>0</v>
      </c>
      <c r="P306" s="70"/>
      <c r="Q306" s="69"/>
      <c r="R306" s="69"/>
      <c r="S306" s="69"/>
      <c r="T306" s="70"/>
      <c r="U306" s="70"/>
      <c r="V306" s="70"/>
      <c r="W306" s="70"/>
      <c r="X306" s="50"/>
      <c r="Y306" s="50"/>
      <c r="Z306" s="50"/>
      <c r="AA306" s="50"/>
      <c r="AB306" s="69"/>
      <c r="AC306" s="69"/>
      <c r="AD306" s="69"/>
      <c r="AE306" s="69">
        <v>1.61</v>
      </c>
      <c r="AF306" s="69">
        <v>0</v>
      </c>
      <c r="AG306" s="69">
        <v>7</v>
      </c>
      <c r="AH306" s="69">
        <v>6.25</v>
      </c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48"/>
      <c r="BB306" s="45"/>
      <c r="BD306" s="31"/>
      <c r="BK306" s="22"/>
      <c r="BN306" s="22"/>
      <c r="BO306" s="22"/>
      <c r="BP306" s="46"/>
      <c r="BQ306" s="46"/>
      <c r="BR306" s="46"/>
      <c r="BS306" s="46"/>
      <c r="BT306" s="46"/>
      <c r="BU306" s="46"/>
      <c r="BV306" s="47"/>
      <c r="BW306" s="47"/>
      <c r="BX306" s="47"/>
      <c r="BY306" s="47"/>
      <c r="BZ306" s="47"/>
      <c r="CA306" s="47"/>
      <c r="CB306" s="34"/>
      <c r="CC306" s="34"/>
      <c r="CD306" s="34"/>
      <c r="CE306" s="34"/>
      <c r="CF306" s="34"/>
      <c r="CG306" s="34"/>
    </row>
    <row r="307" spans="1:85" x14ac:dyDescent="0.2">
      <c r="A307" s="36">
        <v>37177</v>
      </c>
      <c r="B307" s="25">
        <v>14</v>
      </c>
      <c r="C307" s="25" t="s">
        <v>170</v>
      </c>
      <c r="D307" s="25">
        <v>13</v>
      </c>
      <c r="E307" s="26" t="s">
        <v>167</v>
      </c>
      <c r="F307" s="25">
        <v>2001</v>
      </c>
      <c r="G307" s="27" t="s">
        <v>168</v>
      </c>
      <c r="H307" s="25">
        <v>41</v>
      </c>
      <c r="I307" s="25">
        <v>4</v>
      </c>
      <c r="J307" s="67">
        <v>5.77</v>
      </c>
      <c r="K307" s="67">
        <v>5.77</v>
      </c>
      <c r="L307" s="67">
        <v>5.77</v>
      </c>
      <c r="M307" s="72">
        <f t="shared" si="35"/>
        <v>0</v>
      </c>
      <c r="N307" s="72">
        <f t="shared" si="36"/>
        <v>0</v>
      </c>
      <c r="O307" s="44">
        <f t="shared" si="37"/>
        <v>0</v>
      </c>
      <c r="P307" s="70"/>
      <c r="Q307" s="69"/>
      <c r="R307" s="69"/>
      <c r="S307" s="69"/>
      <c r="T307" s="70"/>
      <c r="U307" s="70"/>
      <c r="V307" s="70"/>
      <c r="W307" s="70"/>
      <c r="X307" s="50"/>
      <c r="Y307" s="50"/>
      <c r="Z307" s="50"/>
      <c r="AA307" s="50"/>
      <c r="AB307" s="69"/>
      <c r="AC307" s="69"/>
      <c r="AD307" s="69"/>
      <c r="AE307" s="69">
        <v>1.61</v>
      </c>
      <c r="AF307" s="69">
        <v>0</v>
      </c>
      <c r="AG307" s="69">
        <v>6</v>
      </c>
      <c r="AH307" s="69">
        <v>6.25</v>
      </c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48"/>
      <c r="BB307" s="45"/>
      <c r="BD307" s="31"/>
      <c r="BK307" s="22"/>
      <c r="BN307" s="22"/>
      <c r="BO307" s="22"/>
      <c r="BP307" s="46"/>
      <c r="BQ307" s="46"/>
      <c r="BR307" s="46"/>
      <c r="BS307" s="46"/>
      <c r="BT307" s="46"/>
      <c r="BU307" s="46"/>
      <c r="BV307" s="47"/>
      <c r="BW307" s="47"/>
      <c r="BX307" s="47"/>
      <c r="BY307" s="47"/>
      <c r="BZ307" s="47"/>
      <c r="CA307" s="47"/>
      <c r="CB307" s="34"/>
      <c r="CC307" s="34"/>
      <c r="CD307" s="34"/>
      <c r="CE307" s="34"/>
      <c r="CF307" s="34"/>
      <c r="CG307" s="34"/>
    </row>
    <row r="308" spans="1:85" x14ac:dyDescent="0.2">
      <c r="A308" s="36">
        <v>37177</v>
      </c>
      <c r="B308" s="25">
        <v>15</v>
      </c>
      <c r="C308" s="25" t="s">
        <v>170</v>
      </c>
      <c r="D308" s="25">
        <v>13</v>
      </c>
      <c r="E308" s="26" t="s">
        <v>167</v>
      </c>
      <c r="F308" s="25">
        <v>2001</v>
      </c>
      <c r="G308" s="27" t="s">
        <v>168</v>
      </c>
      <c r="H308" s="25">
        <v>41</v>
      </c>
      <c r="I308" s="25">
        <v>4</v>
      </c>
      <c r="J308" s="67">
        <v>1.9</v>
      </c>
      <c r="K308" s="67">
        <v>1.9</v>
      </c>
      <c r="L308" s="67">
        <v>1.9</v>
      </c>
      <c r="M308" s="72">
        <f t="shared" si="35"/>
        <v>0</v>
      </c>
      <c r="N308" s="72">
        <f t="shared" si="36"/>
        <v>0</v>
      </c>
      <c r="O308" s="44">
        <f t="shared" si="37"/>
        <v>0</v>
      </c>
      <c r="P308" s="70"/>
      <c r="Q308" s="69"/>
      <c r="R308" s="69"/>
      <c r="S308" s="69"/>
      <c r="T308" s="70"/>
      <c r="U308" s="70"/>
      <c r="V308" s="70"/>
      <c r="W308" s="70"/>
      <c r="X308" s="50"/>
      <c r="Y308" s="50"/>
      <c r="Z308" s="50"/>
      <c r="AA308" s="50"/>
      <c r="AB308" s="69"/>
      <c r="AC308" s="69"/>
      <c r="AD308" s="69"/>
      <c r="AE308" s="69">
        <v>1.61</v>
      </c>
      <c r="AF308" s="69">
        <v>0</v>
      </c>
      <c r="AG308" s="69">
        <v>6.5</v>
      </c>
      <c r="AH308" s="69">
        <v>8</v>
      </c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48"/>
      <c r="BB308" s="45"/>
      <c r="BD308" s="31"/>
      <c r="BK308" s="22"/>
      <c r="BN308" s="22"/>
      <c r="BO308" s="22"/>
      <c r="BP308" s="46"/>
      <c r="BQ308" s="46"/>
      <c r="BR308" s="46"/>
      <c r="BS308" s="46"/>
      <c r="BT308" s="46"/>
      <c r="BU308" s="46"/>
      <c r="BV308" s="47"/>
      <c r="BW308" s="47"/>
      <c r="BX308" s="47"/>
      <c r="BY308" s="47"/>
      <c r="BZ308" s="47"/>
      <c r="CA308" s="47"/>
      <c r="CB308" s="34"/>
      <c r="CC308" s="34"/>
      <c r="CD308" s="34"/>
      <c r="CE308" s="34"/>
      <c r="CF308" s="34"/>
      <c r="CG308" s="34"/>
    </row>
    <row r="309" spans="1:85" x14ac:dyDescent="0.2">
      <c r="A309" s="36">
        <v>37177</v>
      </c>
      <c r="B309" s="25">
        <v>16</v>
      </c>
      <c r="C309" s="25" t="s">
        <v>170</v>
      </c>
      <c r="D309" s="25">
        <v>13</v>
      </c>
      <c r="E309" s="26" t="s">
        <v>167</v>
      </c>
      <c r="F309" s="25">
        <v>2001</v>
      </c>
      <c r="G309" s="27" t="s">
        <v>168</v>
      </c>
      <c r="H309" s="25">
        <v>41</v>
      </c>
      <c r="I309" s="25">
        <v>4</v>
      </c>
      <c r="J309" s="67">
        <v>1.83</v>
      </c>
      <c r="K309" s="67">
        <v>1.83</v>
      </c>
      <c r="L309" s="67">
        <v>1.83</v>
      </c>
      <c r="M309" s="72">
        <f t="shared" si="35"/>
        <v>0</v>
      </c>
      <c r="N309" s="72">
        <f t="shared" si="36"/>
        <v>0</v>
      </c>
      <c r="O309" s="44">
        <f t="shared" si="37"/>
        <v>0</v>
      </c>
      <c r="P309" s="70"/>
      <c r="Q309" s="69"/>
      <c r="R309" s="69"/>
      <c r="S309" s="69"/>
      <c r="T309" s="70"/>
      <c r="U309" s="70"/>
      <c r="V309" s="70"/>
      <c r="W309" s="70"/>
      <c r="X309" s="50"/>
      <c r="Y309" s="50"/>
      <c r="Z309" s="50"/>
      <c r="AA309" s="50"/>
      <c r="AB309" s="69"/>
      <c r="AC309" s="69"/>
      <c r="AD309" s="69"/>
      <c r="AE309" s="69">
        <v>1.61</v>
      </c>
      <c r="AF309" s="69">
        <v>0</v>
      </c>
      <c r="AG309" s="69">
        <v>8</v>
      </c>
      <c r="AH309" s="69">
        <v>8</v>
      </c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48"/>
      <c r="BB309" s="45"/>
      <c r="BD309" s="31"/>
      <c r="BK309" s="22"/>
      <c r="BN309" s="22"/>
      <c r="BO309" s="22"/>
      <c r="BP309" s="46"/>
      <c r="BQ309" s="46"/>
      <c r="BR309" s="46"/>
      <c r="BS309" s="46"/>
      <c r="BT309" s="46"/>
      <c r="BU309" s="46"/>
      <c r="BV309" s="47"/>
      <c r="BW309" s="47"/>
      <c r="BX309" s="47"/>
      <c r="BY309" s="47"/>
      <c r="BZ309" s="47"/>
      <c r="CA309" s="47"/>
      <c r="CB309" s="34"/>
      <c r="CC309" s="34"/>
      <c r="CD309" s="34"/>
      <c r="CE309" s="34"/>
      <c r="CF309" s="34"/>
      <c r="CG309" s="34"/>
    </row>
    <row r="310" spans="1:85" x14ac:dyDescent="0.2">
      <c r="A310" s="36">
        <v>37177</v>
      </c>
      <c r="B310" s="25">
        <v>17</v>
      </c>
      <c r="C310" s="25" t="s">
        <v>170</v>
      </c>
      <c r="D310" s="25">
        <v>13</v>
      </c>
      <c r="E310" s="26" t="s">
        <v>167</v>
      </c>
      <c r="F310" s="25">
        <v>2001</v>
      </c>
      <c r="G310" s="27" t="s">
        <v>168</v>
      </c>
      <c r="H310" s="25">
        <v>41</v>
      </c>
      <c r="I310" s="25">
        <v>4</v>
      </c>
      <c r="J310" s="67">
        <v>1.76</v>
      </c>
      <c r="K310" s="67">
        <v>1.76</v>
      </c>
      <c r="L310" s="67">
        <v>1.76</v>
      </c>
      <c r="M310" s="72">
        <f t="shared" si="35"/>
        <v>0</v>
      </c>
      <c r="N310" s="72">
        <f t="shared" si="36"/>
        <v>0</v>
      </c>
      <c r="O310" s="44">
        <f t="shared" si="37"/>
        <v>0</v>
      </c>
      <c r="P310" s="70"/>
      <c r="Q310" s="69"/>
      <c r="R310" s="69"/>
      <c r="S310" s="69"/>
      <c r="T310" s="70"/>
      <c r="U310" s="70"/>
      <c r="V310" s="70"/>
      <c r="W310" s="70"/>
      <c r="X310" s="50"/>
      <c r="Y310" s="50"/>
      <c r="Z310" s="50"/>
      <c r="AA310" s="50"/>
      <c r="AB310" s="69"/>
      <c r="AC310" s="69"/>
      <c r="AD310" s="69"/>
      <c r="AE310" s="69">
        <v>1.61</v>
      </c>
      <c r="AF310" s="69">
        <v>0</v>
      </c>
      <c r="AG310" s="69">
        <v>8</v>
      </c>
      <c r="AH310" s="69">
        <v>8</v>
      </c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  <c r="BA310" s="48"/>
      <c r="BB310" s="45"/>
      <c r="BD310" s="31"/>
      <c r="BK310" s="22"/>
      <c r="BN310" s="22"/>
      <c r="BO310" s="22"/>
      <c r="BP310" s="46"/>
      <c r="BQ310" s="46"/>
      <c r="BR310" s="46"/>
      <c r="BS310" s="46"/>
      <c r="BT310" s="46"/>
      <c r="BU310" s="46"/>
      <c r="BV310" s="47"/>
      <c r="BW310" s="47"/>
      <c r="BX310" s="47"/>
      <c r="BY310" s="47"/>
      <c r="BZ310" s="47"/>
      <c r="CA310" s="47"/>
      <c r="CB310" s="34"/>
      <c r="CC310" s="34"/>
      <c r="CD310" s="34"/>
      <c r="CE310" s="34"/>
      <c r="CF310" s="34"/>
      <c r="CG310" s="34"/>
    </row>
    <row r="311" spans="1:85" x14ac:dyDescent="0.2">
      <c r="A311" s="36">
        <v>37177</v>
      </c>
      <c r="B311" s="25">
        <v>18</v>
      </c>
      <c r="C311" s="25" t="s">
        <v>170</v>
      </c>
      <c r="D311" s="25">
        <v>13</v>
      </c>
      <c r="E311" s="26" t="s">
        <v>167</v>
      </c>
      <c r="F311" s="25">
        <v>2001</v>
      </c>
      <c r="G311" s="27" t="s">
        <v>168</v>
      </c>
      <c r="H311" s="25">
        <v>41</v>
      </c>
      <c r="I311" s="25">
        <v>4</v>
      </c>
      <c r="J311" s="67">
        <v>1.71</v>
      </c>
      <c r="K311" s="67">
        <v>1.71</v>
      </c>
      <c r="L311" s="67">
        <v>1.71</v>
      </c>
      <c r="M311" s="72">
        <f t="shared" si="35"/>
        <v>0</v>
      </c>
      <c r="N311" s="72">
        <f t="shared" si="36"/>
        <v>0</v>
      </c>
      <c r="O311" s="44">
        <f t="shared" si="37"/>
        <v>0</v>
      </c>
      <c r="P311" s="70"/>
      <c r="Q311" s="69"/>
      <c r="R311" s="69"/>
      <c r="S311" s="69"/>
      <c r="T311" s="70"/>
      <c r="U311" s="70"/>
      <c r="V311" s="70"/>
      <c r="W311" s="70"/>
      <c r="X311" s="50"/>
      <c r="Y311" s="50"/>
      <c r="Z311" s="50"/>
      <c r="AA311" s="50"/>
      <c r="AB311" s="69"/>
      <c r="AC311" s="69"/>
      <c r="AD311" s="69"/>
      <c r="AE311" s="69">
        <v>1.61</v>
      </c>
      <c r="AF311" s="69">
        <v>0</v>
      </c>
      <c r="AG311" s="69">
        <v>8</v>
      </c>
      <c r="AH311" s="69">
        <v>8</v>
      </c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  <c r="BA311" s="48"/>
      <c r="BB311" s="45"/>
      <c r="BD311" s="31"/>
      <c r="BK311" s="22"/>
      <c r="BN311" s="22"/>
      <c r="BO311" s="22"/>
      <c r="BP311" s="46"/>
      <c r="BQ311" s="46"/>
      <c r="BR311" s="46"/>
      <c r="BS311" s="46"/>
      <c r="BT311" s="46"/>
      <c r="BU311" s="46"/>
      <c r="BV311" s="47"/>
      <c r="BW311" s="47"/>
      <c r="BX311" s="47"/>
      <c r="BY311" s="47"/>
      <c r="BZ311" s="47"/>
      <c r="CA311" s="47"/>
      <c r="CB311" s="34"/>
      <c r="CC311" s="34"/>
      <c r="CD311" s="34"/>
      <c r="CE311" s="34"/>
      <c r="CF311" s="34"/>
      <c r="CG311" s="34"/>
    </row>
    <row r="312" spans="1:85" x14ac:dyDescent="0.2">
      <c r="A312" s="36">
        <v>37177</v>
      </c>
      <c r="B312" s="25">
        <v>19</v>
      </c>
      <c r="C312" s="25" t="s">
        <v>170</v>
      </c>
      <c r="D312" s="25">
        <v>13</v>
      </c>
      <c r="E312" s="26" t="s">
        <v>167</v>
      </c>
      <c r="F312" s="25">
        <v>2001</v>
      </c>
      <c r="G312" s="27" t="s">
        <v>168</v>
      </c>
      <c r="H312" s="25">
        <v>41</v>
      </c>
      <c r="I312" s="25">
        <v>4</v>
      </c>
      <c r="J312" s="67">
        <v>5.4524999999999997</v>
      </c>
      <c r="K312" s="67">
        <v>5.4524999999999997</v>
      </c>
      <c r="L312" s="67">
        <v>5.4524999999999997</v>
      </c>
      <c r="M312" s="72">
        <f t="shared" si="35"/>
        <v>0</v>
      </c>
      <c r="N312" s="72">
        <f t="shared" si="36"/>
        <v>0</v>
      </c>
      <c r="O312" s="44">
        <f t="shared" si="37"/>
        <v>0</v>
      </c>
      <c r="P312" s="70"/>
      <c r="Q312" s="69"/>
      <c r="R312" s="69"/>
      <c r="S312" s="69"/>
      <c r="T312" s="70"/>
      <c r="U312" s="70"/>
      <c r="V312" s="70"/>
      <c r="W312" s="70"/>
      <c r="X312" s="50"/>
      <c r="Y312" s="50"/>
      <c r="Z312" s="50"/>
      <c r="AA312" s="50"/>
      <c r="AB312" s="69"/>
      <c r="AC312" s="69"/>
      <c r="AD312" s="69"/>
      <c r="AE312" s="69">
        <v>1.61</v>
      </c>
      <c r="AF312" s="69">
        <v>0</v>
      </c>
      <c r="AG312" s="69">
        <v>8</v>
      </c>
      <c r="AH312" s="69">
        <v>8</v>
      </c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  <c r="BA312" s="48"/>
      <c r="BB312" s="45"/>
      <c r="BD312" s="31"/>
      <c r="BK312" s="22"/>
      <c r="BN312" s="22"/>
      <c r="BO312" s="22"/>
      <c r="BP312" s="46"/>
      <c r="BQ312" s="46"/>
      <c r="BR312" s="46"/>
      <c r="BS312" s="46"/>
      <c r="BT312" s="46"/>
      <c r="BU312" s="46"/>
      <c r="BV312" s="47"/>
      <c r="BW312" s="47"/>
      <c r="BX312" s="47"/>
      <c r="BY312" s="47"/>
      <c r="BZ312" s="47"/>
      <c r="CA312" s="47"/>
      <c r="CB312" s="34"/>
      <c r="CC312" s="34"/>
      <c r="CD312" s="34"/>
      <c r="CE312" s="34"/>
      <c r="CF312" s="34"/>
      <c r="CG312" s="34"/>
    </row>
    <row r="313" spans="1:85" x14ac:dyDescent="0.2">
      <c r="A313" s="36">
        <v>37177</v>
      </c>
      <c r="B313" s="25">
        <v>20</v>
      </c>
      <c r="C313" s="25" t="s">
        <v>170</v>
      </c>
      <c r="D313" s="25">
        <v>13</v>
      </c>
      <c r="E313" s="26" t="s">
        <v>167</v>
      </c>
      <c r="F313" s="25">
        <v>2001</v>
      </c>
      <c r="G313" s="27" t="s">
        <v>168</v>
      </c>
      <c r="H313" s="25">
        <v>41</v>
      </c>
      <c r="I313" s="25">
        <v>4</v>
      </c>
      <c r="J313" s="67">
        <v>1.3425</v>
      </c>
      <c r="K313" s="67">
        <v>1.3425</v>
      </c>
      <c r="L313" s="67">
        <v>1.3425</v>
      </c>
      <c r="M313" s="72">
        <f t="shared" si="35"/>
        <v>0</v>
      </c>
      <c r="N313" s="72">
        <f t="shared" si="36"/>
        <v>0</v>
      </c>
      <c r="O313" s="44">
        <f t="shared" si="37"/>
        <v>0</v>
      </c>
      <c r="P313" s="70"/>
      <c r="Q313" s="69"/>
      <c r="R313" s="69"/>
      <c r="S313" s="69"/>
      <c r="T313" s="70"/>
      <c r="U313" s="70"/>
      <c r="V313" s="70"/>
      <c r="W313" s="70"/>
      <c r="X313" s="50"/>
      <c r="Y313" s="50"/>
      <c r="Z313" s="50"/>
      <c r="AA313" s="50"/>
      <c r="AB313" s="69"/>
      <c r="AC313" s="69"/>
      <c r="AD313" s="69"/>
      <c r="AE313" s="69">
        <v>1.61</v>
      </c>
      <c r="AF313" s="69">
        <v>0</v>
      </c>
      <c r="AG313" s="69">
        <v>8</v>
      </c>
      <c r="AH313" s="69">
        <v>7</v>
      </c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  <c r="BA313" s="48"/>
      <c r="BB313" s="45"/>
      <c r="BD313" s="31"/>
      <c r="BK313" s="22"/>
      <c r="BN313" s="22"/>
      <c r="BO313" s="22"/>
      <c r="BP313" s="46"/>
      <c r="BQ313" s="46"/>
      <c r="BR313" s="46"/>
      <c r="BS313" s="46"/>
      <c r="BT313" s="46"/>
      <c r="BU313" s="46"/>
      <c r="BV313" s="47"/>
      <c r="BW313" s="47"/>
      <c r="BX313" s="47"/>
      <c r="BY313" s="47"/>
      <c r="BZ313" s="47"/>
      <c r="CA313" s="47"/>
      <c r="CB313" s="34"/>
      <c r="CC313" s="34"/>
      <c r="CD313" s="34"/>
      <c r="CE313" s="34"/>
      <c r="CF313" s="34"/>
      <c r="CG313" s="34"/>
    </row>
    <row r="314" spans="1:85" x14ac:dyDescent="0.2">
      <c r="A314" s="36">
        <v>37177</v>
      </c>
      <c r="B314" s="25">
        <v>21</v>
      </c>
      <c r="C314" s="25" t="s">
        <v>170</v>
      </c>
      <c r="D314" s="25">
        <v>13</v>
      </c>
      <c r="E314" s="26" t="s">
        <v>167</v>
      </c>
      <c r="F314" s="25">
        <v>2001</v>
      </c>
      <c r="G314" s="27" t="s">
        <v>168</v>
      </c>
      <c r="H314" s="25">
        <v>41</v>
      </c>
      <c r="I314" s="25">
        <v>4</v>
      </c>
      <c r="J314" s="67">
        <v>19.1675</v>
      </c>
      <c r="K314" s="67">
        <v>19.1675</v>
      </c>
      <c r="L314" s="67">
        <v>19.1675</v>
      </c>
      <c r="M314" s="72">
        <f t="shared" si="35"/>
        <v>0</v>
      </c>
      <c r="N314" s="72">
        <f t="shared" si="36"/>
        <v>0</v>
      </c>
      <c r="O314" s="44">
        <f t="shared" si="37"/>
        <v>0</v>
      </c>
      <c r="P314" s="70"/>
      <c r="Q314" s="69"/>
      <c r="R314" s="69"/>
      <c r="S314" s="69"/>
      <c r="T314" s="70"/>
      <c r="U314" s="70"/>
      <c r="V314" s="70"/>
      <c r="W314" s="70"/>
      <c r="X314" s="50"/>
      <c r="Y314" s="50"/>
      <c r="Z314" s="50"/>
      <c r="AA314" s="50"/>
      <c r="AB314" s="69"/>
      <c r="AC314" s="69"/>
      <c r="AD314" s="69"/>
      <c r="AE314" s="69">
        <v>1.61</v>
      </c>
      <c r="AF314" s="69">
        <v>0</v>
      </c>
      <c r="AG314" s="69">
        <v>8</v>
      </c>
      <c r="AH314" s="69">
        <v>7</v>
      </c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  <c r="BA314" s="48"/>
      <c r="BB314" s="45"/>
      <c r="BD314" s="31"/>
      <c r="BK314" s="22"/>
      <c r="BN314" s="22"/>
      <c r="BO314" s="22"/>
      <c r="BP314" s="46"/>
      <c r="BQ314" s="46"/>
      <c r="BR314" s="46"/>
      <c r="BS314" s="46"/>
      <c r="BT314" s="46"/>
      <c r="BU314" s="46"/>
      <c r="BV314" s="47"/>
      <c r="BW314" s="47"/>
      <c r="BX314" s="47"/>
      <c r="BY314" s="47"/>
      <c r="BZ314" s="47"/>
      <c r="CA314" s="47"/>
      <c r="CB314" s="34"/>
      <c r="CC314" s="34"/>
      <c r="CD314" s="34"/>
      <c r="CE314" s="34"/>
      <c r="CF314" s="34"/>
      <c r="CG314" s="34"/>
    </row>
    <row r="315" spans="1:85" x14ac:dyDescent="0.2">
      <c r="A315" s="36">
        <v>37177</v>
      </c>
      <c r="B315" s="25">
        <v>22</v>
      </c>
      <c r="C315" s="25" t="s">
        <v>170</v>
      </c>
      <c r="D315" s="25">
        <v>13</v>
      </c>
      <c r="E315" s="26" t="s">
        <v>167</v>
      </c>
      <c r="F315" s="25">
        <v>2001</v>
      </c>
      <c r="G315" s="27" t="s">
        <v>168</v>
      </c>
      <c r="H315" s="25">
        <v>41</v>
      </c>
      <c r="I315" s="25">
        <v>4</v>
      </c>
      <c r="J315" s="67">
        <v>6.2</v>
      </c>
      <c r="K315" s="67">
        <v>6.2</v>
      </c>
      <c r="L315" s="67">
        <v>6.2</v>
      </c>
      <c r="M315" s="72">
        <f t="shared" si="35"/>
        <v>0</v>
      </c>
      <c r="N315" s="72">
        <f t="shared" si="36"/>
        <v>0</v>
      </c>
      <c r="O315" s="44">
        <f t="shared" si="37"/>
        <v>0</v>
      </c>
      <c r="P315" s="70"/>
      <c r="Q315" s="69"/>
      <c r="R315" s="69"/>
      <c r="S315" s="69"/>
      <c r="T315" s="70"/>
      <c r="U315" s="70"/>
      <c r="V315" s="70"/>
      <c r="W315" s="70"/>
      <c r="X315" s="50"/>
      <c r="Y315" s="50"/>
      <c r="Z315" s="50"/>
      <c r="AA315" s="50"/>
      <c r="AB315" s="69"/>
      <c r="AC315" s="69"/>
      <c r="AD315" s="69"/>
      <c r="AE315" s="69">
        <v>1.61</v>
      </c>
      <c r="AF315" s="69">
        <v>0</v>
      </c>
      <c r="AG315" s="69">
        <v>7</v>
      </c>
      <c r="AH315" s="69">
        <v>6</v>
      </c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  <c r="BA315" s="48"/>
      <c r="BB315" s="45"/>
      <c r="BD315" s="31"/>
      <c r="BK315" s="22"/>
      <c r="BN315" s="22"/>
      <c r="BO315" s="22"/>
      <c r="BP315" s="46"/>
      <c r="BQ315" s="46"/>
      <c r="BR315" s="46"/>
      <c r="BS315" s="46"/>
      <c r="BT315" s="46"/>
      <c r="BU315" s="46"/>
      <c r="BV315" s="47"/>
      <c r="BW315" s="47"/>
      <c r="BX315" s="47"/>
      <c r="BY315" s="47"/>
      <c r="BZ315" s="47"/>
      <c r="CA315" s="47"/>
      <c r="CB315" s="34"/>
      <c r="CC315" s="34"/>
      <c r="CD315" s="34"/>
      <c r="CE315" s="34"/>
      <c r="CF315" s="34"/>
      <c r="CG315" s="34"/>
    </row>
    <row r="316" spans="1:85" x14ac:dyDescent="0.2">
      <c r="A316" s="36">
        <v>37177</v>
      </c>
      <c r="B316" s="25">
        <v>23</v>
      </c>
      <c r="C316" s="25" t="s">
        <v>170</v>
      </c>
      <c r="D316" s="25">
        <v>13</v>
      </c>
      <c r="E316" s="26" t="s">
        <v>167</v>
      </c>
      <c r="F316" s="25">
        <v>2001</v>
      </c>
      <c r="G316" s="27" t="s">
        <v>168</v>
      </c>
      <c r="H316" s="25">
        <v>41</v>
      </c>
      <c r="I316" s="25">
        <v>4</v>
      </c>
      <c r="J316" s="67">
        <v>15.32</v>
      </c>
      <c r="K316" s="67">
        <v>15.32</v>
      </c>
      <c r="L316" s="67">
        <v>15.32</v>
      </c>
      <c r="M316" s="72">
        <f t="shared" si="35"/>
        <v>0</v>
      </c>
      <c r="N316" s="72">
        <f t="shared" si="36"/>
        <v>0</v>
      </c>
      <c r="O316" s="44">
        <f t="shared" si="37"/>
        <v>0</v>
      </c>
      <c r="P316" s="70"/>
      <c r="Q316" s="69"/>
      <c r="R316" s="69"/>
      <c r="S316" s="69"/>
      <c r="T316" s="70"/>
      <c r="U316" s="70"/>
      <c r="V316" s="70"/>
      <c r="W316" s="70"/>
      <c r="X316" s="50"/>
      <c r="Y316" s="50"/>
      <c r="Z316" s="50"/>
      <c r="AA316" s="50"/>
      <c r="AB316" s="69"/>
      <c r="AC316" s="69"/>
      <c r="AD316" s="69"/>
      <c r="AE316" s="69">
        <v>1.61</v>
      </c>
      <c r="AF316" s="69">
        <v>0</v>
      </c>
      <c r="AG316" s="69">
        <v>6</v>
      </c>
      <c r="AH316" s="69">
        <v>5</v>
      </c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  <c r="BA316" s="48"/>
      <c r="BB316" s="45"/>
      <c r="BD316" s="31"/>
      <c r="BK316" s="22"/>
      <c r="BN316" s="22"/>
      <c r="BO316" s="22"/>
      <c r="BP316" s="46"/>
      <c r="BQ316" s="46"/>
      <c r="BR316" s="46"/>
      <c r="BS316" s="46"/>
      <c r="BT316" s="46"/>
      <c r="BU316" s="46"/>
      <c r="BV316" s="47"/>
      <c r="BW316" s="47"/>
      <c r="BX316" s="47"/>
      <c r="BY316" s="47"/>
      <c r="BZ316" s="47"/>
      <c r="CA316" s="47"/>
      <c r="CB316" s="34"/>
      <c r="CC316" s="34"/>
      <c r="CD316" s="34"/>
      <c r="CE316" s="34"/>
      <c r="CF316" s="34"/>
      <c r="CG316" s="34"/>
    </row>
    <row r="317" spans="1:85" x14ac:dyDescent="0.2">
      <c r="A317" s="36">
        <v>37177</v>
      </c>
      <c r="B317" s="25">
        <v>24</v>
      </c>
      <c r="C317" s="25" t="s">
        <v>170</v>
      </c>
      <c r="D317" s="25">
        <v>13</v>
      </c>
      <c r="E317" s="26" t="s">
        <v>167</v>
      </c>
      <c r="F317" s="25">
        <v>2001</v>
      </c>
      <c r="G317" s="27" t="s">
        <v>168</v>
      </c>
      <c r="H317" s="25">
        <v>41</v>
      </c>
      <c r="I317" s="25">
        <v>4</v>
      </c>
      <c r="J317" s="67">
        <v>17.077500000000001</v>
      </c>
      <c r="K317" s="67">
        <v>17.077500000000001</v>
      </c>
      <c r="L317" s="67">
        <v>17.077500000000001</v>
      </c>
      <c r="M317" s="72">
        <f t="shared" si="35"/>
        <v>0</v>
      </c>
      <c r="N317" s="72">
        <f t="shared" si="36"/>
        <v>0</v>
      </c>
      <c r="O317" s="44">
        <f t="shared" si="37"/>
        <v>0</v>
      </c>
      <c r="P317" s="70"/>
      <c r="Q317" s="69"/>
      <c r="R317" s="69"/>
      <c r="S317" s="69"/>
      <c r="T317" s="70"/>
      <c r="U317" s="70"/>
      <c r="V317" s="70"/>
      <c r="W317" s="70"/>
      <c r="X317" s="50"/>
      <c r="Y317" s="50"/>
      <c r="Z317" s="50"/>
      <c r="AA317" s="50"/>
      <c r="AB317" s="69"/>
      <c r="AC317" s="69"/>
      <c r="AD317" s="69"/>
      <c r="AE317" s="69">
        <v>1.61</v>
      </c>
      <c r="AF317" s="69">
        <v>0</v>
      </c>
      <c r="AG317" s="69">
        <v>5</v>
      </c>
      <c r="AH317" s="69">
        <v>6</v>
      </c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  <c r="BA317" s="48"/>
      <c r="BB317" s="45"/>
      <c r="BD317" s="31"/>
      <c r="BK317" s="22"/>
      <c r="BN317" s="22"/>
      <c r="BO317" s="22"/>
      <c r="BP317" s="46"/>
      <c r="BQ317" s="46"/>
      <c r="BR317" s="46"/>
      <c r="BS317" s="46"/>
      <c r="BT317" s="46"/>
      <c r="BU317" s="46"/>
      <c r="BV317" s="47"/>
      <c r="BW317" s="47"/>
      <c r="BX317" s="47"/>
      <c r="BY317" s="47"/>
      <c r="BZ317" s="47"/>
      <c r="CA317" s="47"/>
      <c r="CB317" s="34"/>
      <c r="CC317" s="34"/>
      <c r="CD317" s="34"/>
      <c r="CE317" s="34"/>
      <c r="CF317" s="34"/>
      <c r="CG317" s="34"/>
    </row>
    <row r="318" spans="1:85" x14ac:dyDescent="0.2">
      <c r="A318" s="36">
        <v>37178</v>
      </c>
      <c r="B318" s="25">
        <v>1</v>
      </c>
      <c r="C318" s="25" t="s">
        <v>170</v>
      </c>
      <c r="D318" s="25">
        <v>14</v>
      </c>
      <c r="E318" s="26" t="s">
        <v>169</v>
      </c>
      <c r="F318" s="25">
        <v>2001</v>
      </c>
      <c r="G318" s="27" t="s">
        <v>168</v>
      </c>
      <c r="H318" s="25">
        <v>42</v>
      </c>
      <c r="I318" s="25">
        <v>4</v>
      </c>
      <c r="J318" s="67">
        <v>7.4450000000000003</v>
      </c>
      <c r="K318" s="67">
        <v>7.4450000000000003</v>
      </c>
      <c r="L318" s="67">
        <v>7.4450000000000003</v>
      </c>
      <c r="M318" s="72">
        <f t="shared" si="35"/>
        <v>0</v>
      </c>
      <c r="N318" s="72">
        <f t="shared" si="36"/>
        <v>0</v>
      </c>
      <c r="O318" s="44">
        <f t="shared" si="37"/>
        <v>0</v>
      </c>
      <c r="P318" s="70"/>
      <c r="Q318" s="69"/>
      <c r="R318" s="69"/>
      <c r="S318" s="69"/>
      <c r="T318" s="70"/>
      <c r="U318" s="70"/>
      <c r="V318" s="70"/>
      <c r="W318" s="70"/>
      <c r="X318" s="50"/>
      <c r="Y318" s="50"/>
      <c r="Z318" s="50"/>
      <c r="AA318" s="50"/>
      <c r="AB318" s="69"/>
      <c r="AC318" s="69"/>
      <c r="AD318" s="69"/>
      <c r="AE318" s="69">
        <v>6.05</v>
      </c>
      <c r="AF318" s="69">
        <v>0</v>
      </c>
      <c r="AG318" s="69">
        <v>1.8</v>
      </c>
      <c r="AH318" s="69">
        <v>5</v>
      </c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  <c r="BA318" s="48"/>
      <c r="BB318" s="45"/>
      <c r="BD318" s="31"/>
      <c r="BK318" s="22"/>
      <c r="BN318" s="22"/>
      <c r="BO318" s="22"/>
      <c r="BP318" s="46"/>
      <c r="BQ318" s="46"/>
      <c r="BR318" s="46"/>
      <c r="BS318" s="46"/>
      <c r="BT318" s="46"/>
      <c r="BU318" s="46"/>
      <c r="BV318" s="47"/>
      <c r="BW318" s="47"/>
      <c r="BX318" s="47"/>
      <c r="BY318" s="47"/>
      <c r="BZ318" s="47"/>
      <c r="CA318" s="47"/>
      <c r="CB318" s="34"/>
      <c r="CC318" s="34"/>
      <c r="CD318" s="34"/>
      <c r="CE318" s="34"/>
      <c r="CF318" s="34"/>
      <c r="CG318" s="34"/>
    </row>
    <row r="319" spans="1:85" x14ac:dyDescent="0.2">
      <c r="A319" s="36">
        <v>37178</v>
      </c>
      <c r="B319" s="25">
        <v>2</v>
      </c>
      <c r="C319" s="25" t="s">
        <v>170</v>
      </c>
      <c r="D319" s="25">
        <v>14</v>
      </c>
      <c r="E319" s="26" t="s">
        <v>169</v>
      </c>
      <c r="F319" s="25">
        <v>2001</v>
      </c>
      <c r="G319" s="27" t="s">
        <v>168</v>
      </c>
      <c r="H319" s="25">
        <v>42</v>
      </c>
      <c r="I319" s="25">
        <v>4</v>
      </c>
      <c r="J319" s="67">
        <v>1.1525000000000001</v>
      </c>
      <c r="K319" s="67">
        <v>1.1525000000000001</v>
      </c>
      <c r="L319" s="67">
        <v>1.1525000000000001</v>
      </c>
      <c r="M319" s="72">
        <f t="shared" si="35"/>
        <v>0</v>
      </c>
      <c r="N319" s="72">
        <f t="shared" si="36"/>
        <v>0</v>
      </c>
      <c r="O319" s="44">
        <f t="shared" si="37"/>
        <v>0</v>
      </c>
      <c r="P319" s="70"/>
      <c r="Q319" s="69"/>
      <c r="R319" s="69"/>
      <c r="S319" s="69"/>
      <c r="T319" s="70"/>
      <c r="U319" s="70"/>
      <c r="V319" s="70"/>
      <c r="W319" s="70"/>
      <c r="X319" s="50"/>
      <c r="Y319" s="50"/>
      <c r="Z319" s="50"/>
      <c r="AA319" s="50"/>
      <c r="AB319" s="69"/>
      <c r="AC319" s="69"/>
      <c r="AD319" s="69"/>
      <c r="AE319" s="69">
        <v>6.05</v>
      </c>
      <c r="AF319" s="69">
        <v>0</v>
      </c>
      <c r="AG319" s="69">
        <v>1.78</v>
      </c>
      <c r="AH319" s="69">
        <v>5</v>
      </c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48"/>
      <c r="BB319" s="45"/>
      <c r="BD319" s="31"/>
      <c r="BK319" s="22"/>
      <c r="BN319" s="22"/>
      <c r="BO319" s="22"/>
      <c r="BP319" s="46"/>
      <c r="BQ319" s="46"/>
      <c r="BR319" s="46"/>
      <c r="BS319" s="46"/>
      <c r="BT319" s="46"/>
      <c r="BU319" s="46"/>
      <c r="BV319" s="47"/>
      <c r="BW319" s="47"/>
      <c r="BX319" s="47"/>
      <c r="BY319" s="47"/>
      <c r="BZ319" s="47"/>
      <c r="CA319" s="47"/>
      <c r="CB319" s="34"/>
      <c r="CC319" s="34"/>
      <c r="CD319" s="34"/>
      <c r="CE319" s="34"/>
      <c r="CF319" s="34"/>
      <c r="CG319" s="34"/>
    </row>
    <row r="320" spans="1:85" x14ac:dyDescent="0.2">
      <c r="A320" s="36">
        <v>37178</v>
      </c>
      <c r="B320" s="25">
        <v>3</v>
      </c>
      <c r="C320" s="25" t="s">
        <v>170</v>
      </c>
      <c r="D320" s="25">
        <v>14</v>
      </c>
      <c r="E320" s="26" t="s">
        <v>169</v>
      </c>
      <c r="F320" s="25">
        <v>2001</v>
      </c>
      <c r="G320" s="27" t="s">
        <v>168</v>
      </c>
      <c r="H320" s="25">
        <v>42</v>
      </c>
      <c r="I320" s="25">
        <v>4</v>
      </c>
      <c r="J320" s="67">
        <v>1.425</v>
      </c>
      <c r="K320" s="67">
        <v>1.425</v>
      </c>
      <c r="L320" s="67">
        <v>1.425</v>
      </c>
      <c r="M320" s="72">
        <f t="shared" si="35"/>
        <v>0</v>
      </c>
      <c r="N320" s="72">
        <f t="shared" si="36"/>
        <v>0</v>
      </c>
      <c r="O320" s="44">
        <f t="shared" si="37"/>
        <v>0</v>
      </c>
      <c r="P320" s="70"/>
      <c r="Q320" s="69"/>
      <c r="R320" s="69"/>
      <c r="S320" s="69"/>
      <c r="T320" s="70"/>
      <c r="U320" s="70"/>
      <c r="V320" s="70"/>
      <c r="W320" s="70"/>
      <c r="X320" s="50"/>
      <c r="Y320" s="50"/>
      <c r="Z320" s="50"/>
      <c r="AA320" s="50"/>
      <c r="AB320" s="69"/>
      <c r="AC320" s="69"/>
      <c r="AD320" s="69"/>
      <c r="AE320" s="69">
        <v>6.05</v>
      </c>
      <c r="AF320" s="69">
        <v>0</v>
      </c>
      <c r="AG320" s="69">
        <v>1.78</v>
      </c>
      <c r="AH320" s="69">
        <v>5</v>
      </c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  <c r="BA320" s="48"/>
      <c r="BB320" s="45"/>
      <c r="BD320" s="31"/>
      <c r="BK320" s="22"/>
      <c r="BN320" s="22"/>
      <c r="BO320" s="22"/>
      <c r="BP320" s="46"/>
      <c r="BQ320" s="46"/>
      <c r="BR320" s="46"/>
      <c r="BS320" s="46"/>
      <c r="BT320" s="46"/>
      <c r="BU320" s="46"/>
      <c r="BV320" s="47"/>
      <c r="BW320" s="47"/>
      <c r="BX320" s="47"/>
      <c r="BY320" s="47"/>
      <c r="BZ320" s="47"/>
      <c r="CA320" s="47"/>
      <c r="CB320" s="34"/>
      <c r="CC320" s="34"/>
      <c r="CD320" s="34"/>
      <c r="CE320" s="34"/>
      <c r="CF320" s="34"/>
      <c r="CG320" s="34"/>
    </row>
    <row r="321" spans="1:85" x14ac:dyDescent="0.2">
      <c r="A321" s="36">
        <v>37178</v>
      </c>
      <c r="B321" s="25">
        <v>4</v>
      </c>
      <c r="C321" s="25" t="s">
        <v>170</v>
      </c>
      <c r="D321" s="25">
        <v>14</v>
      </c>
      <c r="E321" s="26" t="s">
        <v>169</v>
      </c>
      <c r="F321" s="25">
        <v>2001</v>
      </c>
      <c r="G321" s="27" t="s">
        <v>168</v>
      </c>
      <c r="H321" s="25">
        <v>42</v>
      </c>
      <c r="I321" s="25">
        <v>4</v>
      </c>
      <c r="J321" s="67">
        <v>1.375</v>
      </c>
      <c r="K321" s="67">
        <v>1.375</v>
      </c>
      <c r="L321" s="67">
        <v>1.375</v>
      </c>
      <c r="M321" s="72">
        <f t="shared" si="35"/>
        <v>0</v>
      </c>
      <c r="N321" s="72">
        <f t="shared" si="36"/>
        <v>0</v>
      </c>
      <c r="O321" s="44">
        <f t="shared" si="37"/>
        <v>0</v>
      </c>
      <c r="P321" s="70"/>
      <c r="Q321" s="69"/>
      <c r="R321" s="69"/>
      <c r="S321" s="69"/>
      <c r="T321" s="70"/>
      <c r="U321" s="70"/>
      <c r="V321" s="70"/>
      <c r="W321" s="70"/>
      <c r="X321" s="50"/>
      <c r="Y321" s="50"/>
      <c r="Z321" s="50"/>
      <c r="AA321" s="50"/>
      <c r="AB321" s="69"/>
      <c r="AC321" s="69"/>
      <c r="AD321" s="69"/>
      <c r="AE321" s="69">
        <v>6.05</v>
      </c>
      <c r="AF321" s="69">
        <v>0</v>
      </c>
      <c r="AG321" s="69">
        <v>1.78</v>
      </c>
      <c r="AH321" s="69">
        <v>5</v>
      </c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  <c r="BA321" s="48"/>
      <c r="BB321" s="45"/>
      <c r="BD321" s="31"/>
      <c r="BK321" s="22"/>
      <c r="BN321" s="22"/>
      <c r="BO321" s="22"/>
      <c r="BP321" s="46"/>
      <c r="BQ321" s="46"/>
      <c r="BR321" s="46"/>
      <c r="BS321" s="46"/>
      <c r="BT321" s="46"/>
      <c r="BU321" s="46"/>
      <c r="BV321" s="47"/>
      <c r="BW321" s="47"/>
      <c r="BX321" s="47"/>
      <c r="BY321" s="47"/>
      <c r="BZ321" s="47"/>
      <c r="CA321" s="47"/>
      <c r="CB321" s="34"/>
      <c r="CC321" s="34"/>
      <c r="CD321" s="34"/>
      <c r="CE321" s="34"/>
      <c r="CF321" s="34"/>
      <c r="CG321" s="34"/>
    </row>
    <row r="322" spans="1:85" x14ac:dyDescent="0.2">
      <c r="A322" s="36">
        <v>37178</v>
      </c>
      <c r="B322" s="25">
        <v>5</v>
      </c>
      <c r="C322" s="25" t="s">
        <v>170</v>
      </c>
      <c r="D322" s="25">
        <v>14</v>
      </c>
      <c r="E322" s="26" t="s">
        <v>169</v>
      </c>
      <c r="F322" s="25">
        <v>2001</v>
      </c>
      <c r="G322" s="27" t="s">
        <v>168</v>
      </c>
      <c r="H322" s="25">
        <v>42</v>
      </c>
      <c r="I322" s="25">
        <v>4</v>
      </c>
      <c r="J322" s="67">
        <v>0.88500000000000001</v>
      </c>
      <c r="K322" s="67">
        <v>0.88500000000000001</v>
      </c>
      <c r="L322" s="67">
        <v>0.88500000000000001</v>
      </c>
      <c r="M322" s="72">
        <f t="shared" si="35"/>
        <v>0</v>
      </c>
      <c r="N322" s="72">
        <f t="shared" si="36"/>
        <v>0</v>
      </c>
      <c r="O322" s="44">
        <f t="shared" si="37"/>
        <v>0</v>
      </c>
      <c r="P322" s="70"/>
      <c r="Q322" s="69"/>
      <c r="R322" s="69"/>
      <c r="S322" s="69"/>
      <c r="T322" s="70"/>
      <c r="U322" s="70"/>
      <c r="V322" s="70"/>
      <c r="W322" s="70"/>
      <c r="X322" s="50"/>
      <c r="Y322" s="50"/>
      <c r="Z322" s="50"/>
      <c r="AA322" s="50"/>
      <c r="AB322" s="69"/>
      <c r="AC322" s="69"/>
      <c r="AD322" s="69"/>
      <c r="AE322" s="69">
        <v>6.05</v>
      </c>
      <c r="AF322" s="69">
        <v>0</v>
      </c>
      <c r="AG322" s="69">
        <v>1.78</v>
      </c>
      <c r="AH322" s="69">
        <v>5</v>
      </c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  <c r="BA322" s="48"/>
      <c r="BB322" s="45"/>
      <c r="BD322" s="31"/>
      <c r="BK322" s="22"/>
      <c r="BN322" s="22"/>
      <c r="BO322" s="22"/>
      <c r="BP322" s="46"/>
      <c r="BQ322" s="46"/>
      <c r="BR322" s="46"/>
      <c r="BS322" s="46"/>
      <c r="BT322" s="46"/>
      <c r="BU322" s="46"/>
      <c r="BV322" s="47"/>
      <c r="BW322" s="47"/>
      <c r="BX322" s="47"/>
      <c r="BY322" s="47"/>
      <c r="BZ322" s="47"/>
      <c r="CA322" s="47"/>
      <c r="CB322" s="34"/>
      <c r="CC322" s="34"/>
      <c r="CD322" s="34"/>
      <c r="CE322" s="34"/>
      <c r="CF322" s="34"/>
      <c r="CG322" s="34"/>
    </row>
    <row r="323" spans="1:85" x14ac:dyDescent="0.2">
      <c r="A323" s="36">
        <v>37178</v>
      </c>
      <c r="B323" s="25">
        <v>6</v>
      </c>
      <c r="C323" s="25" t="s">
        <v>170</v>
      </c>
      <c r="D323" s="25">
        <v>14</v>
      </c>
      <c r="E323" s="26" t="s">
        <v>169</v>
      </c>
      <c r="F323" s="25">
        <v>2001</v>
      </c>
      <c r="G323" s="27" t="s">
        <v>168</v>
      </c>
      <c r="H323" s="25">
        <v>42</v>
      </c>
      <c r="I323" s="25">
        <v>4</v>
      </c>
      <c r="J323" s="67">
        <v>0.88500000000000001</v>
      </c>
      <c r="K323" s="67">
        <v>0.88500000000000001</v>
      </c>
      <c r="L323" s="67">
        <v>0.88500000000000001</v>
      </c>
      <c r="M323" s="72">
        <f t="shared" si="35"/>
        <v>0</v>
      </c>
      <c r="N323" s="72">
        <f t="shared" si="36"/>
        <v>0</v>
      </c>
      <c r="O323" s="44">
        <f t="shared" si="37"/>
        <v>0</v>
      </c>
      <c r="P323" s="70"/>
      <c r="Q323" s="69"/>
      <c r="R323" s="69"/>
      <c r="S323" s="69"/>
      <c r="T323" s="70"/>
      <c r="U323" s="70"/>
      <c r="V323" s="70"/>
      <c r="W323" s="70"/>
      <c r="X323" s="50"/>
      <c r="Y323" s="50"/>
      <c r="Z323" s="50"/>
      <c r="AA323" s="50"/>
      <c r="AB323" s="69"/>
      <c r="AC323" s="69"/>
      <c r="AD323" s="69"/>
      <c r="AE323" s="69">
        <v>6.05</v>
      </c>
      <c r="AF323" s="69">
        <v>0</v>
      </c>
      <c r="AG323" s="69">
        <v>1.78</v>
      </c>
      <c r="AH323" s="69">
        <v>5</v>
      </c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  <c r="BA323" s="48"/>
      <c r="BB323" s="45"/>
      <c r="BD323" s="31"/>
      <c r="BK323" s="22"/>
      <c r="BN323" s="22"/>
      <c r="BO323" s="22"/>
      <c r="BP323" s="46"/>
      <c r="BQ323" s="46"/>
      <c r="BR323" s="46"/>
      <c r="BS323" s="46"/>
      <c r="BT323" s="46"/>
      <c r="BU323" s="46"/>
      <c r="BV323" s="47"/>
      <c r="BW323" s="47"/>
      <c r="BX323" s="47"/>
      <c r="BY323" s="47"/>
      <c r="BZ323" s="47"/>
      <c r="CA323" s="47"/>
      <c r="CB323" s="34"/>
      <c r="CC323" s="34"/>
      <c r="CD323" s="34"/>
      <c r="CE323" s="34"/>
      <c r="CF323" s="34"/>
      <c r="CG323" s="34"/>
    </row>
    <row r="324" spans="1:85" x14ac:dyDescent="0.2">
      <c r="A324" s="36">
        <v>37178</v>
      </c>
      <c r="B324" s="25">
        <v>7</v>
      </c>
      <c r="C324" s="25" t="s">
        <v>170</v>
      </c>
      <c r="D324" s="25">
        <v>14</v>
      </c>
      <c r="E324" s="26" t="s">
        <v>169</v>
      </c>
      <c r="F324" s="25">
        <v>2001</v>
      </c>
      <c r="G324" s="27" t="s">
        <v>168</v>
      </c>
      <c r="H324" s="25">
        <v>42</v>
      </c>
      <c r="I324" s="25">
        <v>4</v>
      </c>
      <c r="J324" s="67">
        <v>0.51249999999999996</v>
      </c>
      <c r="K324" s="67">
        <v>0.51249999999999996</v>
      </c>
      <c r="L324" s="67">
        <v>0.51249999999999996</v>
      </c>
      <c r="M324" s="72">
        <f t="shared" si="35"/>
        <v>0</v>
      </c>
      <c r="N324" s="72">
        <f t="shared" si="36"/>
        <v>0</v>
      </c>
      <c r="O324" s="44">
        <f t="shared" si="37"/>
        <v>0</v>
      </c>
      <c r="P324" s="70"/>
      <c r="Q324" s="69"/>
      <c r="R324" s="69"/>
      <c r="S324" s="69"/>
      <c r="T324" s="70"/>
      <c r="U324" s="70"/>
      <c r="V324" s="70"/>
      <c r="W324" s="70"/>
      <c r="X324" s="50"/>
      <c r="Y324" s="50"/>
      <c r="Z324" s="50"/>
      <c r="AA324" s="50"/>
      <c r="AB324" s="69"/>
      <c r="AC324" s="69"/>
      <c r="AD324" s="69"/>
      <c r="AE324" s="69">
        <v>4.45</v>
      </c>
      <c r="AF324" s="69">
        <v>0</v>
      </c>
      <c r="AG324" s="69">
        <v>3</v>
      </c>
      <c r="AH324" s="69">
        <v>5.5</v>
      </c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  <c r="BA324" s="48"/>
      <c r="BB324" s="45"/>
      <c r="BD324" s="31"/>
      <c r="BK324" s="22"/>
      <c r="BN324" s="22"/>
      <c r="BO324" s="22"/>
      <c r="BP324" s="46"/>
      <c r="BQ324" s="46"/>
      <c r="BR324" s="46"/>
      <c r="BS324" s="46"/>
      <c r="BT324" s="46"/>
      <c r="BU324" s="46"/>
      <c r="BV324" s="47"/>
      <c r="BW324" s="47"/>
      <c r="BX324" s="47"/>
      <c r="BY324" s="47"/>
      <c r="BZ324" s="47"/>
      <c r="CA324" s="47"/>
      <c r="CB324" s="34"/>
      <c r="CC324" s="34"/>
      <c r="CD324" s="34"/>
      <c r="CE324" s="34"/>
      <c r="CF324" s="34"/>
      <c r="CG324" s="34"/>
    </row>
    <row r="325" spans="1:85" x14ac:dyDescent="0.2">
      <c r="A325" s="36">
        <v>37178</v>
      </c>
      <c r="B325" s="25">
        <v>8</v>
      </c>
      <c r="C325" s="25" t="s">
        <v>170</v>
      </c>
      <c r="D325" s="25">
        <v>14</v>
      </c>
      <c r="E325" s="26" t="s">
        <v>169</v>
      </c>
      <c r="F325" s="25">
        <v>2001</v>
      </c>
      <c r="G325" s="27" t="s">
        <v>168</v>
      </c>
      <c r="H325" s="25">
        <v>42</v>
      </c>
      <c r="I325" s="25">
        <v>4</v>
      </c>
      <c r="J325" s="67">
        <v>0.625</v>
      </c>
      <c r="K325" s="67">
        <v>0.625</v>
      </c>
      <c r="L325" s="67">
        <v>0.625</v>
      </c>
      <c r="M325" s="72">
        <f t="shared" si="35"/>
        <v>0</v>
      </c>
      <c r="N325" s="72">
        <f t="shared" si="36"/>
        <v>0</v>
      </c>
      <c r="O325" s="44">
        <f t="shared" si="37"/>
        <v>0</v>
      </c>
      <c r="P325" s="70"/>
      <c r="Q325" s="69"/>
      <c r="R325" s="69"/>
      <c r="S325" s="69"/>
      <c r="T325" s="70"/>
      <c r="U325" s="70"/>
      <c r="V325" s="70"/>
      <c r="W325" s="70"/>
      <c r="X325" s="50"/>
      <c r="Y325" s="50"/>
      <c r="Z325" s="50"/>
      <c r="AA325" s="50"/>
      <c r="AB325" s="69"/>
      <c r="AC325" s="69"/>
      <c r="AD325" s="69"/>
      <c r="AE325" s="69">
        <v>4.99</v>
      </c>
      <c r="AF325" s="69">
        <v>0</v>
      </c>
      <c r="AG325" s="69">
        <v>3.96</v>
      </c>
      <c r="AH325" s="69">
        <v>5.5</v>
      </c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  <c r="BA325" s="48"/>
      <c r="BB325" s="45"/>
      <c r="BD325" s="31"/>
      <c r="BK325" s="22"/>
      <c r="BN325" s="22"/>
      <c r="BO325" s="22"/>
      <c r="BP325" s="46"/>
      <c r="BQ325" s="46"/>
      <c r="BR325" s="46"/>
      <c r="BS325" s="46"/>
      <c r="BT325" s="46"/>
      <c r="BU325" s="46"/>
      <c r="BV325" s="47"/>
      <c r="BW325" s="47"/>
      <c r="BX325" s="47"/>
      <c r="BY325" s="47"/>
      <c r="BZ325" s="47"/>
      <c r="CA325" s="47"/>
      <c r="CB325" s="34"/>
      <c r="CC325" s="34"/>
      <c r="CD325" s="34"/>
      <c r="CE325" s="34"/>
      <c r="CF325" s="34"/>
      <c r="CG325" s="34"/>
    </row>
    <row r="326" spans="1:85" x14ac:dyDescent="0.2">
      <c r="A326" s="36">
        <v>37178</v>
      </c>
      <c r="B326" s="25">
        <v>9</v>
      </c>
      <c r="C326" s="25" t="s">
        <v>170</v>
      </c>
      <c r="D326" s="25">
        <v>14</v>
      </c>
      <c r="E326" s="26" t="s">
        <v>169</v>
      </c>
      <c r="F326" s="25">
        <v>2001</v>
      </c>
      <c r="G326" s="27" t="s">
        <v>168</v>
      </c>
      <c r="H326" s="25">
        <v>42</v>
      </c>
      <c r="I326" s="25">
        <v>4</v>
      </c>
      <c r="J326" s="67">
        <v>1.49</v>
      </c>
      <c r="K326" s="67">
        <v>1.49</v>
      </c>
      <c r="L326" s="67">
        <v>1.49</v>
      </c>
      <c r="M326" s="72">
        <f t="shared" si="35"/>
        <v>0</v>
      </c>
      <c r="N326" s="72">
        <f t="shared" si="36"/>
        <v>0</v>
      </c>
      <c r="O326" s="44">
        <f t="shared" si="37"/>
        <v>0</v>
      </c>
      <c r="P326" s="70"/>
      <c r="Q326" s="69"/>
      <c r="R326" s="69"/>
      <c r="S326" s="69"/>
      <c r="T326" s="70"/>
      <c r="U326" s="70"/>
      <c r="V326" s="70"/>
      <c r="W326" s="70"/>
      <c r="X326" s="50"/>
      <c r="Y326" s="50"/>
      <c r="Z326" s="50"/>
      <c r="AA326" s="50"/>
      <c r="AB326" s="69"/>
      <c r="AC326" s="69"/>
      <c r="AD326" s="69"/>
      <c r="AE326" s="69">
        <v>4.8499999999999996</v>
      </c>
      <c r="AF326" s="69">
        <v>0</v>
      </c>
      <c r="AG326" s="69">
        <v>5</v>
      </c>
      <c r="AH326" s="69">
        <v>6</v>
      </c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  <c r="BA326" s="48"/>
      <c r="BB326" s="45"/>
      <c r="BD326" s="31"/>
      <c r="BK326" s="22"/>
      <c r="BN326" s="22"/>
      <c r="BO326" s="22"/>
      <c r="BP326" s="46"/>
      <c r="BQ326" s="46"/>
      <c r="BR326" s="46"/>
      <c r="BS326" s="46"/>
      <c r="BT326" s="46"/>
      <c r="BU326" s="46"/>
      <c r="BV326" s="47"/>
      <c r="BW326" s="47"/>
      <c r="BX326" s="47"/>
      <c r="BY326" s="47"/>
      <c r="BZ326" s="47"/>
      <c r="CA326" s="47"/>
      <c r="CB326" s="34"/>
      <c r="CC326" s="34"/>
      <c r="CD326" s="34"/>
      <c r="CE326" s="34"/>
      <c r="CF326" s="34"/>
      <c r="CG326" s="34"/>
    </row>
    <row r="327" spans="1:85" x14ac:dyDescent="0.2">
      <c r="A327" s="36">
        <v>37178</v>
      </c>
      <c r="B327" s="25">
        <v>10</v>
      </c>
      <c r="C327" s="25" t="s">
        <v>170</v>
      </c>
      <c r="D327" s="25">
        <v>14</v>
      </c>
      <c r="E327" s="26" t="s">
        <v>169</v>
      </c>
      <c r="F327" s="25">
        <v>2001</v>
      </c>
      <c r="G327" s="27" t="s">
        <v>168</v>
      </c>
      <c r="H327" s="25">
        <v>42</v>
      </c>
      <c r="I327" s="25">
        <v>4</v>
      </c>
      <c r="J327" s="67">
        <v>16.670000000000002</v>
      </c>
      <c r="K327" s="67">
        <v>16.670000000000002</v>
      </c>
      <c r="L327" s="67">
        <v>16.670000000000002</v>
      </c>
      <c r="M327" s="72">
        <f t="shared" ref="M327:M390" si="38">J327-K327</f>
        <v>0</v>
      </c>
      <c r="N327" s="72">
        <f t="shared" ref="N327:N390" si="39">J327-L327</f>
        <v>0</v>
      </c>
      <c r="O327" s="44">
        <f t="shared" ref="O327:O390" si="40">K327-L327</f>
        <v>0</v>
      </c>
      <c r="P327" s="70"/>
      <c r="Q327" s="69"/>
      <c r="R327" s="69"/>
      <c r="S327" s="69"/>
      <c r="T327" s="70"/>
      <c r="U327" s="70"/>
      <c r="V327" s="70"/>
      <c r="W327" s="70"/>
      <c r="X327" s="50"/>
      <c r="Y327" s="50"/>
      <c r="Z327" s="50"/>
      <c r="AA327" s="50"/>
      <c r="AB327" s="69"/>
      <c r="AC327" s="69"/>
      <c r="AD327" s="69"/>
      <c r="AE327" s="69">
        <v>4</v>
      </c>
      <c r="AF327" s="69">
        <v>0</v>
      </c>
      <c r="AG327" s="69">
        <v>5</v>
      </c>
      <c r="AH327" s="69">
        <v>6</v>
      </c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  <c r="BA327" s="48"/>
      <c r="BB327" s="45"/>
      <c r="BD327" s="31"/>
      <c r="BK327" s="22"/>
      <c r="BN327" s="22"/>
      <c r="BO327" s="22"/>
      <c r="BP327" s="46"/>
      <c r="BQ327" s="46"/>
      <c r="BR327" s="46"/>
      <c r="BS327" s="46"/>
      <c r="BT327" s="46"/>
      <c r="BU327" s="46"/>
      <c r="BV327" s="47"/>
      <c r="BW327" s="47"/>
      <c r="BX327" s="47"/>
      <c r="BY327" s="47"/>
      <c r="BZ327" s="47"/>
      <c r="CA327" s="47"/>
      <c r="CB327" s="34"/>
      <c r="CC327" s="34"/>
      <c r="CD327" s="34"/>
      <c r="CE327" s="34"/>
      <c r="CF327" s="34"/>
      <c r="CG327" s="34"/>
    </row>
    <row r="328" spans="1:85" x14ac:dyDescent="0.2">
      <c r="A328" s="36">
        <v>37178</v>
      </c>
      <c r="B328" s="25">
        <v>11</v>
      </c>
      <c r="C328" s="25" t="s">
        <v>170</v>
      </c>
      <c r="D328" s="25">
        <v>14</v>
      </c>
      <c r="E328" s="26" t="s">
        <v>169</v>
      </c>
      <c r="F328" s="25">
        <v>2001</v>
      </c>
      <c r="G328" s="27" t="s">
        <v>168</v>
      </c>
      <c r="H328" s="25">
        <v>42</v>
      </c>
      <c r="I328" s="25">
        <v>4</v>
      </c>
      <c r="J328" s="67">
        <v>20.184999999999999</v>
      </c>
      <c r="K328" s="67">
        <v>20.184999999999999</v>
      </c>
      <c r="L328" s="67">
        <v>20.184999999999999</v>
      </c>
      <c r="M328" s="72">
        <f t="shared" si="38"/>
        <v>0</v>
      </c>
      <c r="N328" s="72">
        <f t="shared" si="39"/>
        <v>0</v>
      </c>
      <c r="O328" s="44">
        <f t="shared" si="40"/>
        <v>0</v>
      </c>
      <c r="P328" s="70"/>
      <c r="Q328" s="69"/>
      <c r="R328" s="69"/>
      <c r="S328" s="69"/>
      <c r="T328" s="70"/>
      <c r="U328" s="70"/>
      <c r="V328" s="70"/>
      <c r="W328" s="70"/>
      <c r="X328" s="50"/>
      <c r="Y328" s="50"/>
      <c r="Z328" s="50"/>
      <c r="AA328" s="50"/>
      <c r="AB328" s="69"/>
      <c r="AC328" s="69"/>
      <c r="AD328" s="69"/>
      <c r="AE328" s="69">
        <v>4</v>
      </c>
      <c r="AF328" s="69">
        <v>0</v>
      </c>
      <c r="AG328" s="69">
        <v>5</v>
      </c>
      <c r="AH328" s="69">
        <v>6</v>
      </c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  <c r="BA328" s="48"/>
      <c r="BB328" s="45"/>
      <c r="BD328" s="31"/>
      <c r="BK328" s="22"/>
      <c r="BN328" s="22"/>
      <c r="BO328" s="22"/>
      <c r="BP328" s="46"/>
      <c r="BQ328" s="46"/>
      <c r="BR328" s="46"/>
      <c r="BS328" s="46"/>
      <c r="BT328" s="46"/>
      <c r="BU328" s="46"/>
      <c r="BV328" s="47"/>
      <c r="BW328" s="47"/>
      <c r="BX328" s="47"/>
      <c r="BY328" s="47"/>
      <c r="BZ328" s="47"/>
      <c r="CA328" s="47"/>
      <c r="CB328" s="34"/>
      <c r="CC328" s="34"/>
      <c r="CD328" s="34"/>
      <c r="CE328" s="34"/>
      <c r="CF328" s="34"/>
      <c r="CG328" s="34"/>
    </row>
    <row r="329" spans="1:85" x14ac:dyDescent="0.2">
      <c r="A329" s="36">
        <v>37178</v>
      </c>
      <c r="B329" s="25">
        <v>12</v>
      </c>
      <c r="C329" s="25" t="s">
        <v>170</v>
      </c>
      <c r="D329" s="25">
        <v>14</v>
      </c>
      <c r="E329" s="26" t="s">
        <v>169</v>
      </c>
      <c r="F329" s="25">
        <v>2001</v>
      </c>
      <c r="G329" s="27" t="s">
        <v>168</v>
      </c>
      <c r="H329" s="25">
        <v>42</v>
      </c>
      <c r="I329" s="25">
        <v>4</v>
      </c>
      <c r="J329" s="67">
        <v>21.282499999999999</v>
      </c>
      <c r="K329" s="67">
        <v>21.282499999999999</v>
      </c>
      <c r="L329" s="67">
        <v>21.282499999999999</v>
      </c>
      <c r="M329" s="72">
        <f t="shared" si="38"/>
        <v>0</v>
      </c>
      <c r="N329" s="72">
        <f t="shared" si="39"/>
        <v>0</v>
      </c>
      <c r="O329" s="44">
        <f t="shared" si="40"/>
        <v>0</v>
      </c>
      <c r="P329" s="70"/>
      <c r="Q329" s="69"/>
      <c r="R329" s="69"/>
      <c r="S329" s="69"/>
      <c r="T329" s="70"/>
      <c r="U329" s="70"/>
      <c r="V329" s="70"/>
      <c r="W329" s="70"/>
      <c r="X329" s="50"/>
      <c r="Y329" s="50"/>
      <c r="Z329" s="50"/>
      <c r="AA329" s="50"/>
      <c r="AB329" s="69"/>
      <c r="AC329" s="69"/>
      <c r="AD329" s="69"/>
      <c r="AE329" s="69">
        <v>4</v>
      </c>
      <c r="AF329" s="69">
        <v>0</v>
      </c>
      <c r="AG329" s="69">
        <v>5.97</v>
      </c>
      <c r="AH329" s="69">
        <v>6</v>
      </c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  <c r="BA329" s="48"/>
      <c r="BB329" s="45"/>
      <c r="BD329" s="31"/>
      <c r="BK329" s="22"/>
      <c r="BN329" s="22"/>
      <c r="BO329" s="22"/>
      <c r="BP329" s="46"/>
      <c r="BQ329" s="46"/>
      <c r="BR329" s="46"/>
      <c r="BS329" s="46"/>
      <c r="BT329" s="46"/>
      <c r="BU329" s="46"/>
      <c r="BV329" s="47"/>
      <c r="BW329" s="47"/>
      <c r="BX329" s="47"/>
      <c r="BY329" s="47"/>
      <c r="BZ329" s="47"/>
      <c r="CA329" s="47"/>
      <c r="CB329" s="34"/>
      <c r="CC329" s="34"/>
      <c r="CD329" s="34"/>
      <c r="CE329" s="34"/>
      <c r="CF329" s="34"/>
      <c r="CG329" s="34"/>
    </row>
    <row r="330" spans="1:85" x14ac:dyDescent="0.2">
      <c r="A330" s="36">
        <v>37178</v>
      </c>
      <c r="B330" s="25">
        <v>13</v>
      </c>
      <c r="C330" s="25" t="s">
        <v>170</v>
      </c>
      <c r="D330" s="25">
        <v>14</v>
      </c>
      <c r="E330" s="26" t="s">
        <v>169</v>
      </c>
      <c r="F330" s="25">
        <v>2001</v>
      </c>
      <c r="G330" s="27" t="s">
        <v>168</v>
      </c>
      <c r="H330" s="25">
        <v>42</v>
      </c>
      <c r="I330" s="25">
        <v>4</v>
      </c>
      <c r="J330" s="67">
        <v>17.355</v>
      </c>
      <c r="K330" s="67">
        <v>17.355</v>
      </c>
      <c r="L330" s="67">
        <v>17.355</v>
      </c>
      <c r="M330" s="72">
        <f t="shared" si="38"/>
        <v>0</v>
      </c>
      <c r="N330" s="72">
        <f t="shared" si="39"/>
        <v>0</v>
      </c>
      <c r="O330" s="44">
        <f t="shared" si="40"/>
        <v>0</v>
      </c>
      <c r="P330" s="70"/>
      <c r="Q330" s="69"/>
      <c r="R330" s="69"/>
      <c r="S330" s="69"/>
      <c r="T330" s="70"/>
      <c r="U330" s="70"/>
      <c r="V330" s="70"/>
      <c r="W330" s="70"/>
      <c r="X330" s="50"/>
      <c r="Y330" s="50"/>
      <c r="Z330" s="50"/>
      <c r="AA330" s="50"/>
      <c r="AB330" s="69"/>
      <c r="AC330" s="69"/>
      <c r="AD330" s="69"/>
      <c r="AE330" s="69">
        <v>4</v>
      </c>
      <c r="AF330" s="69">
        <v>0</v>
      </c>
      <c r="AG330" s="69">
        <v>5.99</v>
      </c>
      <c r="AH330" s="69">
        <v>6</v>
      </c>
      <c r="AI330" s="28"/>
      <c r="AJ330" s="28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  <c r="BA330" s="48"/>
      <c r="BB330" s="45"/>
      <c r="BD330" s="31"/>
      <c r="BK330" s="22"/>
      <c r="BN330" s="22"/>
      <c r="BO330" s="22"/>
      <c r="BP330" s="46"/>
      <c r="BQ330" s="46"/>
      <c r="BR330" s="46"/>
      <c r="BS330" s="46"/>
      <c r="BT330" s="46"/>
      <c r="BU330" s="46"/>
      <c r="BV330" s="47"/>
      <c r="BW330" s="47"/>
      <c r="BX330" s="47"/>
      <c r="BY330" s="47"/>
      <c r="BZ330" s="47"/>
      <c r="CA330" s="47"/>
      <c r="CB330" s="34"/>
      <c r="CC330" s="34"/>
      <c r="CD330" s="34"/>
      <c r="CE330" s="34"/>
      <c r="CF330" s="34"/>
      <c r="CG330" s="34"/>
    </row>
    <row r="331" spans="1:85" x14ac:dyDescent="0.2">
      <c r="A331" s="36">
        <v>37178</v>
      </c>
      <c r="B331" s="25">
        <v>14</v>
      </c>
      <c r="C331" s="25" t="s">
        <v>170</v>
      </c>
      <c r="D331" s="25">
        <v>14</v>
      </c>
      <c r="E331" s="26" t="s">
        <v>169</v>
      </c>
      <c r="F331" s="25">
        <v>2001</v>
      </c>
      <c r="G331" s="27" t="s">
        <v>168</v>
      </c>
      <c r="H331" s="25">
        <v>42</v>
      </c>
      <c r="I331" s="25">
        <v>4</v>
      </c>
      <c r="J331" s="67">
        <v>14.7</v>
      </c>
      <c r="K331" s="67">
        <v>14.7</v>
      </c>
      <c r="L331" s="67">
        <v>14.7</v>
      </c>
      <c r="M331" s="72">
        <f t="shared" si="38"/>
        <v>0</v>
      </c>
      <c r="N331" s="72">
        <f t="shared" si="39"/>
        <v>0</v>
      </c>
      <c r="O331" s="44">
        <f t="shared" si="40"/>
        <v>0</v>
      </c>
      <c r="P331" s="70"/>
      <c r="Q331" s="69"/>
      <c r="R331" s="69"/>
      <c r="S331" s="69"/>
      <c r="T331" s="70"/>
      <c r="U331" s="70"/>
      <c r="V331" s="70"/>
      <c r="W331" s="70"/>
      <c r="X331" s="50"/>
      <c r="Y331" s="50"/>
      <c r="Z331" s="50"/>
      <c r="AA331" s="50"/>
      <c r="AB331" s="69"/>
      <c r="AC331" s="69"/>
      <c r="AD331" s="69"/>
      <c r="AE331" s="69">
        <v>1.59</v>
      </c>
      <c r="AF331" s="69">
        <v>0</v>
      </c>
      <c r="AG331" s="69">
        <v>5.98</v>
      </c>
      <c r="AH331" s="69">
        <v>7</v>
      </c>
      <c r="AI331" s="28"/>
      <c r="AJ331" s="28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  <c r="BA331" s="48"/>
      <c r="BB331" s="45"/>
      <c r="BD331" s="31"/>
      <c r="BK331" s="22"/>
      <c r="BN331" s="22"/>
      <c r="BO331" s="22"/>
      <c r="BP331" s="46"/>
      <c r="BQ331" s="46"/>
      <c r="BR331" s="46"/>
      <c r="BS331" s="46"/>
      <c r="BT331" s="46"/>
      <c r="BU331" s="46"/>
      <c r="BV331" s="47"/>
      <c r="BW331" s="47"/>
      <c r="BX331" s="47"/>
      <c r="BY331" s="47"/>
      <c r="BZ331" s="47"/>
      <c r="CA331" s="47"/>
      <c r="CB331" s="34"/>
      <c r="CC331" s="34"/>
      <c r="CD331" s="34"/>
      <c r="CE331" s="34"/>
      <c r="CF331" s="34"/>
      <c r="CG331" s="34"/>
    </row>
    <row r="332" spans="1:85" x14ac:dyDescent="0.2">
      <c r="A332" s="36">
        <v>37178</v>
      </c>
      <c r="B332" s="25">
        <v>15</v>
      </c>
      <c r="C332" s="25" t="s">
        <v>170</v>
      </c>
      <c r="D332" s="25">
        <v>14</v>
      </c>
      <c r="E332" s="26" t="s">
        <v>169</v>
      </c>
      <c r="F332" s="25">
        <v>2001</v>
      </c>
      <c r="G332" s="27" t="s">
        <v>168</v>
      </c>
      <c r="H332" s="25">
        <v>42</v>
      </c>
      <c r="I332" s="25">
        <v>4</v>
      </c>
      <c r="J332" s="67">
        <v>12.074999999999999</v>
      </c>
      <c r="K332" s="67">
        <v>12.074999999999999</v>
      </c>
      <c r="L332" s="67">
        <v>12.074999999999999</v>
      </c>
      <c r="M332" s="72">
        <f t="shared" si="38"/>
        <v>0</v>
      </c>
      <c r="N332" s="72">
        <f t="shared" si="39"/>
        <v>0</v>
      </c>
      <c r="O332" s="44">
        <f t="shared" si="40"/>
        <v>0</v>
      </c>
      <c r="P332" s="70"/>
      <c r="Q332" s="69"/>
      <c r="R332" s="69"/>
      <c r="S332" s="69"/>
      <c r="T332" s="70"/>
      <c r="U332" s="70"/>
      <c r="V332" s="70"/>
      <c r="W332" s="70"/>
      <c r="X332" s="50"/>
      <c r="Y332" s="50"/>
      <c r="Z332" s="50"/>
      <c r="AA332" s="50"/>
      <c r="AB332" s="69"/>
      <c r="AC332" s="69"/>
      <c r="AD332" s="69"/>
      <c r="AE332" s="69">
        <v>1.59</v>
      </c>
      <c r="AF332" s="69">
        <v>0</v>
      </c>
      <c r="AG332" s="69">
        <v>5.98</v>
      </c>
      <c r="AH332" s="69">
        <v>8</v>
      </c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  <c r="BA332" s="48"/>
      <c r="BB332" s="45"/>
      <c r="BD332" s="31"/>
      <c r="BK332" s="22"/>
      <c r="BN332" s="22"/>
      <c r="BO332" s="22"/>
      <c r="BP332" s="46"/>
      <c r="BQ332" s="46"/>
      <c r="BR332" s="46"/>
      <c r="BS332" s="46"/>
      <c r="BT332" s="46"/>
      <c r="BU332" s="46"/>
      <c r="BV332" s="47"/>
      <c r="BW332" s="47"/>
      <c r="BX332" s="47"/>
      <c r="BY332" s="47"/>
      <c r="BZ332" s="47"/>
      <c r="CA332" s="47"/>
      <c r="CB332" s="34"/>
      <c r="CC332" s="34"/>
      <c r="CD332" s="34"/>
      <c r="CE332" s="34"/>
      <c r="CF332" s="34"/>
      <c r="CG332" s="34"/>
    </row>
    <row r="333" spans="1:85" x14ac:dyDescent="0.2">
      <c r="A333" s="36">
        <v>37178</v>
      </c>
      <c r="B333" s="25">
        <v>16</v>
      </c>
      <c r="C333" s="25" t="s">
        <v>170</v>
      </c>
      <c r="D333" s="25">
        <v>14</v>
      </c>
      <c r="E333" s="26" t="s">
        <v>169</v>
      </c>
      <c r="F333" s="25">
        <v>2001</v>
      </c>
      <c r="G333" s="27" t="s">
        <v>168</v>
      </c>
      <c r="H333" s="25">
        <v>42</v>
      </c>
      <c r="I333" s="25">
        <v>4</v>
      </c>
      <c r="J333" s="67">
        <v>19.73</v>
      </c>
      <c r="K333" s="67">
        <v>19.73</v>
      </c>
      <c r="L333" s="67">
        <v>19.73</v>
      </c>
      <c r="M333" s="72">
        <f t="shared" si="38"/>
        <v>0</v>
      </c>
      <c r="N333" s="72">
        <f t="shared" si="39"/>
        <v>0</v>
      </c>
      <c r="O333" s="44">
        <f t="shared" si="40"/>
        <v>0</v>
      </c>
      <c r="P333" s="70"/>
      <c r="Q333" s="69"/>
      <c r="R333" s="69"/>
      <c r="S333" s="69"/>
      <c r="T333" s="70"/>
      <c r="U333" s="70"/>
      <c r="V333" s="70"/>
      <c r="W333" s="70"/>
      <c r="X333" s="50"/>
      <c r="Y333" s="50"/>
      <c r="Z333" s="50"/>
      <c r="AA333" s="50"/>
      <c r="AB333" s="69"/>
      <c r="AC333" s="69"/>
      <c r="AD333" s="69"/>
      <c r="AE333" s="69">
        <v>1.59</v>
      </c>
      <c r="AF333" s="69">
        <v>0</v>
      </c>
      <c r="AG333" s="69">
        <v>5.98</v>
      </c>
      <c r="AH333" s="69">
        <v>8</v>
      </c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  <c r="BA333" s="48"/>
      <c r="BB333" s="45"/>
      <c r="BD333" s="31"/>
      <c r="BK333" s="22"/>
      <c r="BN333" s="22"/>
      <c r="BO333" s="22"/>
      <c r="BP333" s="46"/>
      <c r="BQ333" s="46"/>
      <c r="BR333" s="46"/>
      <c r="BS333" s="46"/>
      <c r="BT333" s="46"/>
      <c r="BU333" s="46"/>
      <c r="BV333" s="47"/>
      <c r="BW333" s="47"/>
      <c r="BX333" s="47"/>
      <c r="BY333" s="47"/>
      <c r="BZ333" s="47"/>
      <c r="CA333" s="47"/>
      <c r="CB333" s="34"/>
      <c r="CC333" s="34"/>
      <c r="CD333" s="34"/>
      <c r="CE333" s="34"/>
      <c r="CF333" s="34"/>
      <c r="CG333" s="34"/>
    </row>
    <row r="334" spans="1:85" x14ac:dyDescent="0.2">
      <c r="A334" s="36">
        <v>37178</v>
      </c>
      <c r="B334" s="25">
        <v>17</v>
      </c>
      <c r="C334" s="25" t="s">
        <v>170</v>
      </c>
      <c r="D334" s="25">
        <v>14</v>
      </c>
      <c r="E334" s="26" t="s">
        <v>169</v>
      </c>
      <c r="F334" s="25">
        <v>2001</v>
      </c>
      <c r="G334" s="27" t="s">
        <v>168</v>
      </c>
      <c r="H334" s="25">
        <v>42</v>
      </c>
      <c r="I334" s="25">
        <v>4</v>
      </c>
      <c r="J334" s="67">
        <v>21.184999999999999</v>
      </c>
      <c r="K334" s="67">
        <v>21.184999999999999</v>
      </c>
      <c r="L334" s="67">
        <v>21.184999999999999</v>
      </c>
      <c r="M334" s="72">
        <f t="shared" si="38"/>
        <v>0</v>
      </c>
      <c r="N334" s="72">
        <f t="shared" si="39"/>
        <v>0</v>
      </c>
      <c r="O334" s="44">
        <f t="shared" si="40"/>
        <v>0</v>
      </c>
      <c r="P334" s="70"/>
      <c r="Q334" s="69"/>
      <c r="R334" s="69"/>
      <c r="S334" s="69"/>
      <c r="T334" s="70"/>
      <c r="U334" s="70"/>
      <c r="V334" s="70"/>
      <c r="W334" s="70"/>
      <c r="X334" s="50"/>
      <c r="Y334" s="50"/>
      <c r="Z334" s="50"/>
      <c r="AA334" s="50"/>
      <c r="AB334" s="69"/>
      <c r="AC334" s="69"/>
      <c r="AD334" s="69"/>
      <c r="AE334" s="69">
        <v>1.59</v>
      </c>
      <c r="AF334" s="69">
        <v>0</v>
      </c>
      <c r="AG334" s="69">
        <v>5.98</v>
      </c>
      <c r="AH334" s="69">
        <v>8</v>
      </c>
      <c r="AI334" s="28"/>
      <c r="AJ334" s="28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  <c r="BA334" s="48"/>
      <c r="BB334" s="45"/>
      <c r="BD334" s="31"/>
      <c r="BK334" s="22"/>
      <c r="BN334" s="22"/>
      <c r="BO334" s="22"/>
      <c r="BP334" s="46"/>
      <c r="BQ334" s="46"/>
      <c r="BR334" s="46"/>
      <c r="BS334" s="46"/>
      <c r="BT334" s="46"/>
      <c r="BU334" s="46"/>
      <c r="BV334" s="47"/>
      <c r="BW334" s="47"/>
      <c r="BX334" s="47"/>
      <c r="BY334" s="47"/>
      <c r="BZ334" s="47"/>
      <c r="CA334" s="47"/>
      <c r="CB334" s="34"/>
      <c r="CC334" s="34"/>
      <c r="CD334" s="34"/>
      <c r="CE334" s="34"/>
      <c r="CF334" s="34"/>
      <c r="CG334" s="34"/>
    </row>
    <row r="335" spans="1:85" x14ac:dyDescent="0.2">
      <c r="A335" s="36">
        <v>37178</v>
      </c>
      <c r="B335" s="25">
        <v>18</v>
      </c>
      <c r="C335" s="25" t="s">
        <v>170</v>
      </c>
      <c r="D335" s="25">
        <v>14</v>
      </c>
      <c r="E335" s="26" t="s">
        <v>169</v>
      </c>
      <c r="F335" s="25">
        <v>2001</v>
      </c>
      <c r="G335" s="27" t="s">
        <v>168</v>
      </c>
      <c r="H335" s="25">
        <v>42</v>
      </c>
      <c r="I335" s="25">
        <v>4</v>
      </c>
      <c r="J335" s="67">
        <v>21.252500000000001</v>
      </c>
      <c r="K335" s="67">
        <v>21.252500000000001</v>
      </c>
      <c r="L335" s="67">
        <v>21.252500000000001</v>
      </c>
      <c r="M335" s="72">
        <f t="shared" si="38"/>
        <v>0</v>
      </c>
      <c r="N335" s="72">
        <f t="shared" si="39"/>
        <v>0</v>
      </c>
      <c r="O335" s="44">
        <f t="shared" si="40"/>
        <v>0</v>
      </c>
      <c r="P335" s="70"/>
      <c r="Q335" s="69"/>
      <c r="R335" s="69"/>
      <c r="S335" s="69"/>
      <c r="T335" s="70"/>
      <c r="U335" s="70"/>
      <c r="V335" s="70"/>
      <c r="W335" s="70"/>
      <c r="X335" s="50"/>
      <c r="Y335" s="50"/>
      <c r="Z335" s="50"/>
      <c r="AA335" s="50"/>
      <c r="AB335" s="69"/>
      <c r="AC335" s="69"/>
      <c r="AD335" s="69"/>
      <c r="AE335" s="69">
        <v>1.59</v>
      </c>
      <c r="AF335" s="69">
        <v>0</v>
      </c>
      <c r="AG335" s="69">
        <v>5.98</v>
      </c>
      <c r="AH335" s="69">
        <v>8</v>
      </c>
      <c r="AI335" s="28"/>
      <c r="AJ335" s="28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  <c r="BA335" s="48"/>
      <c r="BB335" s="45"/>
      <c r="BD335" s="31"/>
      <c r="BK335" s="22"/>
      <c r="BN335" s="22"/>
      <c r="BO335" s="22"/>
      <c r="BP335" s="46"/>
      <c r="BQ335" s="46"/>
      <c r="BR335" s="46"/>
      <c r="BS335" s="46"/>
      <c r="BT335" s="46"/>
      <c r="BU335" s="46"/>
      <c r="BV335" s="47"/>
      <c r="BW335" s="47"/>
      <c r="BX335" s="47"/>
      <c r="BY335" s="47"/>
      <c r="BZ335" s="47"/>
      <c r="CA335" s="47"/>
      <c r="CB335" s="34"/>
      <c r="CC335" s="34"/>
      <c r="CD335" s="34"/>
      <c r="CE335" s="34"/>
      <c r="CF335" s="34"/>
      <c r="CG335" s="34"/>
    </row>
    <row r="336" spans="1:85" x14ac:dyDescent="0.2">
      <c r="A336" s="36">
        <v>37178</v>
      </c>
      <c r="B336" s="25">
        <v>19</v>
      </c>
      <c r="C336" s="25" t="s">
        <v>170</v>
      </c>
      <c r="D336" s="25">
        <v>14</v>
      </c>
      <c r="E336" s="26" t="s">
        <v>169</v>
      </c>
      <c r="F336" s="25">
        <v>2001</v>
      </c>
      <c r="G336" s="27" t="s">
        <v>168</v>
      </c>
      <c r="H336" s="25">
        <v>42</v>
      </c>
      <c r="I336" s="25">
        <v>4</v>
      </c>
      <c r="J336" s="67">
        <v>21.6875</v>
      </c>
      <c r="K336" s="67">
        <v>21.6875</v>
      </c>
      <c r="L336" s="67">
        <v>21.6875</v>
      </c>
      <c r="M336" s="72">
        <f t="shared" si="38"/>
        <v>0</v>
      </c>
      <c r="N336" s="72">
        <f t="shared" si="39"/>
        <v>0</v>
      </c>
      <c r="O336" s="44">
        <f t="shared" si="40"/>
        <v>0</v>
      </c>
      <c r="P336" s="70"/>
      <c r="Q336" s="69"/>
      <c r="R336" s="69"/>
      <c r="S336" s="69"/>
      <c r="T336" s="70"/>
      <c r="U336" s="70"/>
      <c r="V336" s="70"/>
      <c r="W336" s="70"/>
      <c r="X336" s="50"/>
      <c r="Y336" s="50"/>
      <c r="Z336" s="50"/>
      <c r="AA336" s="50"/>
      <c r="AB336" s="69"/>
      <c r="AC336" s="69"/>
      <c r="AD336" s="69"/>
      <c r="AE336" s="69">
        <v>1.59</v>
      </c>
      <c r="AF336" s="69">
        <v>0</v>
      </c>
      <c r="AG336" s="69">
        <v>8</v>
      </c>
      <c r="AH336" s="69">
        <v>7.31</v>
      </c>
      <c r="AI336" s="28"/>
      <c r="AJ336" s="28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  <c r="BA336" s="48"/>
      <c r="BB336" s="45"/>
      <c r="BD336" s="31"/>
      <c r="BK336" s="22"/>
      <c r="BN336" s="22"/>
      <c r="BO336" s="22"/>
      <c r="BP336" s="46"/>
      <c r="BQ336" s="46"/>
      <c r="BR336" s="46"/>
      <c r="BS336" s="46"/>
      <c r="BT336" s="46"/>
      <c r="BU336" s="46"/>
      <c r="BV336" s="47"/>
      <c r="BW336" s="47"/>
      <c r="BX336" s="47"/>
      <c r="BY336" s="47"/>
      <c r="BZ336" s="47"/>
      <c r="CA336" s="47"/>
      <c r="CB336" s="34"/>
      <c r="CC336" s="34"/>
      <c r="CD336" s="34"/>
      <c r="CE336" s="34"/>
      <c r="CF336" s="34"/>
      <c r="CG336" s="34"/>
    </row>
    <row r="337" spans="1:85" x14ac:dyDescent="0.2">
      <c r="A337" s="36">
        <v>37178</v>
      </c>
      <c r="B337" s="25">
        <v>20</v>
      </c>
      <c r="C337" s="25" t="s">
        <v>170</v>
      </c>
      <c r="D337" s="25">
        <v>14</v>
      </c>
      <c r="E337" s="26" t="s">
        <v>169</v>
      </c>
      <c r="F337" s="25">
        <v>2001</v>
      </c>
      <c r="G337" s="27" t="s">
        <v>168</v>
      </c>
      <c r="H337" s="25">
        <v>42</v>
      </c>
      <c r="I337" s="25">
        <v>4</v>
      </c>
      <c r="J337" s="67">
        <v>10.225</v>
      </c>
      <c r="K337" s="67">
        <v>10.225</v>
      </c>
      <c r="L337" s="67">
        <v>10.225</v>
      </c>
      <c r="M337" s="72">
        <f t="shared" si="38"/>
        <v>0</v>
      </c>
      <c r="N337" s="72">
        <f t="shared" si="39"/>
        <v>0</v>
      </c>
      <c r="O337" s="44">
        <f t="shared" si="40"/>
        <v>0</v>
      </c>
      <c r="P337" s="70"/>
      <c r="Q337" s="69"/>
      <c r="R337" s="69"/>
      <c r="S337" s="69"/>
      <c r="T337" s="70"/>
      <c r="U337" s="70"/>
      <c r="V337" s="70"/>
      <c r="W337" s="70"/>
      <c r="X337" s="50"/>
      <c r="Y337" s="50"/>
      <c r="Z337" s="50"/>
      <c r="AA337" s="50"/>
      <c r="AB337" s="69"/>
      <c r="AC337" s="69"/>
      <c r="AD337" s="69"/>
      <c r="AE337" s="69">
        <v>1.59</v>
      </c>
      <c r="AF337" s="69">
        <v>0</v>
      </c>
      <c r="AG337" s="69">
        <v>7</v>
      </c>
      <c r="AH337" s="69">
        <v>7</v>
      </c>
      <c r="AI337" s="28"/>
      <c r="AJ337" s="28"/>
      <c r="AK337" s="28"/>
      <c r="AL337" s="28"/>
      <c r="AM337" s="28"/>
      <c r="AN337" s="28"/>
      <c r="AO337" s="28"/>
      <c r="AP337" s="28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  <c r="BA337" s="48"/>
      <c r="BB337" s="45"/>
      <c r="BD337" s="31"/>
      <c r="BK337" s="22"/>
      <c r="BN337" s="22"/>
      <c r="BO337" s="22"/>
      <c r="BP337" s="46"/>
      <c r="BQ337" s="46"/>
      <c r="BR337" s="46"/>
      <c r="BS337" s="46"/>
      <c r="BT337" s="46"/>
      <c r="BU337" s="46"/>
      <c r="BV337" s="47"/>
      <c r="BW337" s="47"/>
      <c r="BX337" s="47"/>
      <c r="BY337" s="47"/>
      <c r="BZ337" s="47"/>
      <c r="CA337" s="47"/>
      <c r="CB337" s="34"/>
      <c r="CC337" s="34"/>
      <c r="CD337" s="34"/>
      <c r="CE337" s="34"/>
      <c r="CF337" s="34"/>
      <c r="CG337" s="34"/>
    </row>
    <row r="338" spans="1:85" x14ac:dyDescent="0.2">
      <c r="A338" s="36">
        <v>37178</v>
      </c>
      <c r="B338" s="25">
        <v>21</v>
      </c>
      <c r="C338" s="25" t="s">
        <v>170</v>
      </c>
      <c r="D338" s="25">
        <v>14</v>
      </c>
      <c r="E338" s="26" t="s">
        <v>169</v>
      </c>
      <c r="F338" s="25">
        <v>2001</v>
      </c>
      <c r="G338" s="27" t="s">
        <v>168</v>
      </c>
      <c r="H338" s="25">
        <v>42</v>
      </c>
      <c r="I338" s="25">
        <v>4</v>
      </c>
      <c r="J338" s="67">
        <v>23.925000000000001</v>
      </c>
      <c r="K338" s="67">
        <v>23.925000000000001</v>
      </c>
      <c r="L338" s="67">
        <v>23.925000000000001</v>
      </c>
      <c r="M338" s="72">
        <f t="shared" si="38"/>
        <v>0</v>
      </c>
      <c r="N338" s="72">
        <f t="shared" si="39"/>
        <v>0</v>
      </c>
      <c r="O338" s="44">
        <f t="shared" si="40"/>
        <v>0</v>
      </c>
      <c r="P338" s="70"/>
      <c r="Q338" s="69"/>
      <c r="R338" s="69"/>
      <c r="S338" s="69"/>
      <c r="T338" s="70"/>
      <c r="U338" s="70"/>
      <c r="V338" s="70"/>
      <c r="W338" s="70"/>
      <c r="X338" s="50"/>
      <c r="Y338" s="50"/>
      <c r="Z338" s="50"/>
      <c r="AA338" s="50"/>
      <c r="AB338" s="69"/>
      <c r="AC338" s="69"/>
      <c r="AD338" s="69"/>
      <c r="AE338" s="69">
        <v>1.59</v>
      </c>
      <c r="AF338" s="69">
        <v>0</v>
      </c>
      <c r="AG338" s="69">
        <v>7</v>
      </c>
      <c r="AH338" s="69">
        <v>7</v>
      </c>
      <c r="AI338" s="28"/>
      <c r="AJ338" s="28"/>
      <c r="AK338" s="28"/>
      <c r="AL338" s="28"/>
      <c r="AM338" s="28"/>
      <c r="AN338" s="28"/>
      <c r="AO338" s="28"/>
      <c r="AP338" s="28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  <c r="BA338" s="48"/>
      <c r="BB338" s="45"/>
      <c r="BD338" s="31"/>
      <c r="BK338" s="22"/>
      <c r="BN338" s="22"/>
      <c r="BO338" s="22"/>
      <c r="BP338" s="46"/>
      <c r="BQ338" s="46"/>
      <c r="BR338" s="46"/>
      <c r="BS338" s="46"/>
      <c r="BT338" s="46"/>
      <c r="BU338" s="46"/>
      <c r="BV338" s="47"/>
      <c r="BW338" s="47"/>
      <c r="BX338" s="47"/>
      <c r="BY338" s="47"/>
      <c r="BZ338" s="47"/>
      <c r="CA338" s="47"/>
      <c r="CB338" s="34"/>
      <c r="CC338" s="34"/>
      <c r="CD338" s="34"/>
      <c r="CE338" s="34"/>
      <c r="CF338" s="34"/>
      <c r="CG338" s="34"/>
    </row>
    <row r="339" spans="1:85" x14ac:dyDescent="0.2">
      <c r="A339" s="36">
        <v>37178</v>
      </c>
      <c r="B339" s="25">
        <v>22</v>
      </c>
      <c r="C339" s="25" t="s">
        <v>170</v>
      </c>
      <c r="D339" s="25">
        <v>14</v>
      </c>
      <c r="E339" s="26" t="s">
        <v>169</v>
      </c>
      <c r="F339" s="25">
        <v>2001</v>
      </c>
      <c r="G339" s="27" t="s">
        <v>168</v>
      </c>
      <c r="H339" s="25">
        <v>42</v>
      </c>
      <c r="I339" s="25">
        <v>4</v>
      </c>
      <c r="J339" s="67">
        <v>23.75</v>
      </c>
      <c r="K339" s="67">
        <v>23.75</v>
      </c>
      <c r="L339" s="67">
        <v>23.75</v>
      </c>
      <c r="M339" s="72">
        <f t="shared" si="38"/>
        <v>0</v>
      </c>
      <c r="N339" s="72">
        <f t="shared" si="39"/>
        <v>0</v>
      </c>
      <c r="O339" s="44">
        <f t="shared" si="40"/>
        <v>0</v>
      </c>
      <c r="P339" s="70"/>
      <c r="Q339" s="69"/>
      <c r="R339" s="69"/>
      <c r="S339" s="69"/>
      <c r="T339" s="70"/>
      <c r="U339" s="70"/>
      <c r="V339" s="70"/>
      <c r="W339" s="70"/>
      <c r="X339" s="50"/>
      <c r="Y339" s="50"/>
      <c r="Z339" s="50"/>
      <c r="AA339" s="50"/>
      <c r="AB339" s="69"/>
      <c r="AC339" s="69"/>
      <c r="AD339" s="69"/>
      <c r="AE339" s="69">
        <v>1.59</v>
      </c>
      <c r="AF339" s="69">
        <v>0</v>
      </c>
      <c r="AG339" s="69">
        <v>7</v>
      </c>
      <c r="AH339" s="69">
        <v>6</v>
      </c>
      <c r="AI339" s="28"/>
      <c r="AJ339" s="28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  <c r="BA339" s="48"/>
      <c r="BB339" s="45"/>
      <c r="BD339" s="31"/>
      <c r="BK339" s="22"/>
      <c r="BN339" s="22"/>
      <c r="BO339" s="22"/>
      <c r="BP339" s="46"/>
      <c r="BQ339" s="46"/>
      <c r="BR339" s="46"/>
      <c r="BS339" s="46"/>
      <c r="BT339" s="46"/>
      <c r="BU339" s="46"/>
      <c r="BV339" s="47"/>
      <c r="BW339" s="47"/>
      <c r="BX339" s="47"/>
      <c r="BY339" s="47"/>
      <c r="BZ339" s="47"/>
      <c r="CA339" s="47"/>
      <c r="CB339" s="34"/>
      <c r="CC339" s="34"/>
      <c r="CD339" s="34"/>
      <c r="CE339" s="34"/>
      <c r="CF339" s="34"/>
      <c r="CG339" s="34"/>
    </row>
    <row r="340" spans="1:85" x14ac:dyDescent="0.2">
      <c r="A340" s="36">
        <v>37178</v>
      </c>
      <c r="B340" s="25">
        <v>23</v>
      </c>
      <c r="C340" s="25" t="s">
        <v>170</v>
      </c>
      <c r="D340" s="25">
        <v>14</v>
      </c>
      <c r="E340" s="26" t="s">
        <v>169</v>
      </c>
      <c r="F340" s="25">
        <v>2001</v>
      </c>
      <c r="G340" s="27" t="s">
        <v>168</v>
      </c>
      <c r="H340" s="25">
        <v>42</v>
      </c>
      <c r="I340" s="25">
        <v>4</v>
      </c>
      <c r="J340" s="67">
        <v>19.762499999999999</v>
      </c>
      <c r="K340" s="67">
        <v>19.762499999999999</v>
      </c>
      <c r="L340" s="67">
        <v>19.762499999999999</v>
      </c>
      <c r="M340" s="72">
        <f t="shared" si="38"/>
        <v>0</v>
      </c>
      <c r="N340" s="72">
        <f t="shared" si="39"/>
        <v>0</v>
      </c>
      <c r="O340" s="44">
        <f t="shared" si="40"/>
        <v>0</v>
      </c>
      <c r="P340" s="70"/>
      <c r="Q340" s="69"/>
      <c r="R340" s="69"/>
      <c r="S340" s="69"/>
      <c r="T340" s="70"/>
      <c r="U340" s="70"/>
      <c r="V340" s="70"/>
      <c r="W340" s="70"/>
      <c r="X340" s="50"/>
      <c r="Y340" s="50"/>
      <c r="Z340" s="50"/>
      <c r="AA340" s="50"/>
      <c r="AB340" s="69"/>
      <c r="AC340" s="69"/>
      <c r="AD340" s="69"/>
      <c r="AE340" s="69">
        <v>6.95</v>
      </c>
      <c r="AF340" s="69">
        <v>0</v>
      </c>
      <c r="AG340" s="69">
        <v>6</v>
      </c>
      <c r="AH340" s="69">
        <v>5</v>
      </c>
      <c r="AI340" s="28"/>
      <c r="AJ340" s="28"/>
      <c r="AK340" s="28"/>
      <c r="AL340" s="28"/>
      <c r="AM340" s="28"/>
      <c r="AN340" s="28"/>
      <c r="AO340" s="28"/>
      <c r="AP340" s="28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  <c r="BA340" s="48"/>
      <c r="BB340" s="45"/>
      <c r="BD340" s="31"/>
      <c r="BK340" s="22"/>
      <c r="BN340" s="22"/>
      <c r="BO340" s="22"/>
      <c r="BP340" s="46"/>
      <c r="BQ340" s="46"/>
      <c r="BR340" s="46"/>
      <c r="BS340" s="46"/>
      <c r="BT340" s="46"/>
      <c r="BU340" s="46"/>
      <c r="BV340" s="47"/>
      <c r="BW340" s="47"/>
      <c r="BX340" s="47"/>
      <c r="BY340" s="47"/>
      <c r="BZ340" s="47"/>
      <c r="CA340" s="47"/>
      <c r="CB340" s="34"/>
      <c r="CC340" s="34"/>
      <c r="CD340" s="34"/>
      <c r="CE340" s="34"/>
      <c r="CF340" s="34"/>
      <c r="CG340" s="34"/>
    </row>
    <row r="341" spans="1:85" x14ac:dyDescent="0.2">
      <c r="A341" s="36">
        <v>37178</v>
      </c>
      <c r="B341" s="25">
        <v>24</v>
      </c>
      <c r="C341" s="25" t="s">
        <v>170</v>
      </c>
      <c r="D341" s="25">
        <v>14</v>
      </c>
      <c r="E341" s="26" t="s">
        <v>169</v>
      </c>
      <c r="F341" s="25">
        <v>2001</v>
      </c>
      <c r="G341" s="27" t="s">
        <v>168</v>
      </c>
      <c r="H341" s="25">
        <v>42</v>
      </c>
      <c r="I341" s="25">
        <v>4</v>
      </c>
      <c r="J341" s="67">
        <v>20.484999999999999</v>
      </c>
      <c r="K341" s="67">
        <v>20.484999999999999</v>
      </c>
      <c r="L341" s="67">
        <v>20.484999999999999</v>
      </c>
      <c r="M341" s="72">
        <f t="shared" si="38"/>
        <v>0</v>
      </c>
      <c r="N341" s="72">
        <f t="shared" si="39"/>
        <v>0</v>
      </c>
      <c r="O341" s="44">
        <f t="shared" si="40"/>
        <v>0</v>
      </c>
      <c r="P341" s="70"/>
      <c r="Q341" s="69"/>
      <c r="R341" s="69"/>
      <c r="S341" s="69"/>
      <c r="T341" s="70"/>
      <c r="U341" s="70"/>
      <c r="V341" s="70"/>
      <c r="W341" s="70"/>
      <c r="X341" s="50"/>
      <c r="Y341" s="50"/>
      <c r="Z341" s="50"/>
      <c r="AA341" s="50"/>
      <c r="AB341" s="69"/>
      <c r="AC341" s="69"/>
      <c r="AD341" s="69"/>
      <c r="AE341" s="69">
        <v>6.95</v>
      </c>
      <c r="AF341" s="69">
        <v>0</v>
      </c>
      <c r="AG341" s="69">
        <v>1.98</v>
      </c>
      <c r="AH341" s="69">
        <v>6</v>
      </c>
      <c r="AI341" s="28"/>
      <c r="AJ341" s="28"/>
      <c r="AK341" s="28"/>
      <c r="AL341" s="28"/>
      <c r="AM341" s="28"/>
      <c r="AN341" s="28"/>
      <c r="AO341" s="28"/>
      <c r="AP341" s="28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  <c r="BA341" s="48"/>
      <c r="BB341" s="45"/>
      <c r="BD341" s="31"/>
      <c r="BK341" s="22"/>
      <c r="BN341" s="22"/>
      <c r="BO341" s="22"/>
      <c r="BP341" s="46"/>
      <c r="BQ341" s="46"/>
      <c r="BR341" s="46"/>
      <c r="BS341" s="46"/>
      <c r="BT341" s="46"/>
      <c r="BU341" s="46"/>
      <c r="BV341" s="47"/>
      <c r="BW341" s="47"/>
      <c r="BX341" s="47"/>
      <c r="BY341" s="47"/>
      <c r="BZ341" s="47"/>
      <c r="CA341" s="47"/>
      <c r="CB341" s="34"/>
      <c r="CC341" s="34"/>
      <c r="CD341" s="34"/>
      <c r="CE341" s="34"/>
      <c r="CF341" s="34"/>
      <c r="CG341" s="34"/>
    </row>
    <row r="342" spans="1:85" x14ac:dyDescent="0.2">
      <c r="A342" s="36">
        <v>37179</v>
      </c>
      <c r="B342" s="25">
        <v>1</v>
      </c>
      <c r="C342" s="25" t="s">
        <v>170</v>
      </c>
      <c r="D342" s="25">
        <v>15</v>
      </c>
      <c r="E342" s="26" t="s">
        <v>165</v>
      </c>
      <c r="F342" s="25">
        <v>2001</v>
      </c>
      <c r="G342" s="27" t="s">
        <v>68</v>
      </c>
      <c r="H342" s="25">
        <v>42</v>
      </c>
      <c r="I342" s="25">
        <v>4</v>
      </c>
      <c r="J342" s="67">
        <v>4.375</v>
      </c>
      <c r="K342" s="67">
        <v>4.375</v>
      </c>
      <c r="L342" s="67">
        <v>4.375</v>
      </c>
      <c r="M342" s="72">
        <f t="shared" si="38"/>
        <v>0</v>
      </c>
      <c r="N342" s="72">
        <f t="shared" si="39"/>
        <v>0</v>
      </c>
      <c r="O342" s="44">
        <f t="shared" si="40"/>
        <v>0</v>
      </c>
      <c r="P342" s="70"/>
      <c r="Q342" s="69"/>
      <c r="R342" s="69"/>
      <c r="S342" s="69"/>
      <c r="T342" s="70"/>
      <c r="U342" s="70"/>
      <c r="V342" s="70"/>
      <c r="W342" s="70"/>
      <c r="X342" s="50"/>
      <c r="Y342" s="50"/>
      <c r="Z342" s="50"/>
      <c r="AA342" s="50"/>
      <c r="AB342" s="69"/>
      <c r="AC342" s="69"/>
      <c r="AD342" s="69"/>
      <c r="AE342" s="69">
        <v>5.99</v>
      </c>
      <c r="AF342" s="69">
        <v>0</v>
      </c>
      <c r="AG342" s="69">
        <v>1.82</v>
      </c>
      <c r="AH342" s="69">
        <v>5</v>
      </c>
      <c r="AI342" s="28"/>
      <c r="AJ342" s="28"/>
      <c r="AK342" s="28"/>
      <c r="AL342" s="28"/>
      <c r="AM342" s="28"/>
      <c r="AN342" s="28"/>
      <c r="AO342" s="28"/>
      <c r="AP342" s="28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  <c r="BA342" s="48"/>
      <c r="BB342" s="45"/>
      <c r="BD342" s="31"/>
      <c r="BK342" s="22"/>
      <c r="BN342" s="22"/>
      <c r="BO342" s="22"/>
      <c r="BP342" s="46"/>
      <c r="BQ342" s="46"/>
      <c r="BR342" s="46"/>
      <c r="BS342" s="46"/>
      <c r="BT342" s="46"/>
      <c r="BU342" s="46"/>
      <c r="BV342" s="47"/>
      <c r="BW342" s="47"/>
      <c r="BX342" s="47"/>
      <c r="BY342" s="47"/>
      <c r="BZ342" s="47"/>
      <c r="CA342" s="47"/>
      <c r="CB342" s="34"/>
      <c r="CC342" s="34"/>
      <c r="CD342" s="34"/>
      <c r="CE342" s="34"/>
      <c r="CF342" s="34"/>
      <c r="CG342" s="34"/>
    </row>
    <row r="343" spans="1:85" x14ac:dyDescent="0.2">
      <c r="A343" s="36">
        <v>37179</v>
      </c>
      <c r="B343" s="25">
        <v>2</v>
      </c>
      <c r="C343" s="25" t="s">
        <v>170</v>
      </c>
      <c r="D343" s="25">
        <v>15</v>
      </c>
      <c r="E343" s="26" t="s">
        <v>165</v>
      </c>
      <c r="F343" s="25">
        <v>2001</v>
      </c>
      <c r="G343" s="27" t="s">
        <v>68</v>
      </c>
      <c r="H343" s="25">
        <v>42</v>
      </c>
      <c r="I343" s="25">
        <v>4</v>
      </c>
      <c r="J343" s="67">
        <v>7.1974999999999998</v>
      </c>
      <c r="K343" s="67">
        <v>7.1974999999999998</v>
      </c>
      <c r="L343" s="67">
        <v>7.1974999999999998</v>
      </c>
      <c r="M343" s="72">
        <f t="shared" si="38"/>
        <v>0</v>
      </c>
      <c r="N343" s="72">
        <f t="shared" si="39"/>
        <v>0</v>
      </c>
      <c r="O343" s="44">
        <f t="shared" si="40"/>
        <v>0</v>
      </c>
      <c r="P343" s="70"/>
      <c r="Q343" s="69"/>
      <c r="R343" s="69"/>
      <c r="S343" s="69"/>
      <c r="T343" s="70"/>
      <c r="U343" s="70"/>
      <c r="V343" s="70"/>
      <c r="W343" s="70"/>
      <c r="X343" s="50"/>
      <c r="Y343" s="50"/>
      <c r="Z343" s="50"/>
      <c r="AA343" s="50"/>
      <c r="AB343" s="69"/>
      <c r="AC343" s="69"/>
      <c r="AD343" s="69"/>
      <c r="AE343" s="69">
        <v>5.99</v>
      </c>
      <c r="AF343" s="69">
        <v>0</v>
      </c>
      <c r="AG343" s="69">
        <v>1.78</v>
      </c>
      <c r="AH343" s="69">
        <v>5</v>
      </c>
      <c r="AI343" s="28"/>
      <c r="AJ343" s="28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  <c r="BA343" s="48"/>
      <c r="BB343" s="45"/>
      <c r="BD343" s="31"/>
      <c r="BK343" s="22"/>
      <c r="BN343" s="22"/>
      <c r="BO343" s="22"/>
      <c r="BP343" s="46"/>
      <c r="BQ343" s="46"/>
      <c r="BR343" s="46"/>
      <c r="BS343" s="46"/>
      <c r="BT343" s="46"/>
      <c r="BU343" s="46"/>
      <c r="BV343" s="47"/>
      <c r="BW343" s="47"/>
      <c r="BX343" s="47"/>
      <c r="BY343" s="47"/>
      <c r="BZ343" s="47"/>
      <c r="CA343" s="47"/>
      <c r="CB343" s="34"/>
      <c r="CC343" s="34"/>
      <c r="CD343" s="34"/>
      <c r="CE343" s="34"/>
      <c r="CF343" s="34"/>
      <c r="CG343" s="34"/>
    </row>
    <row r="344" spans="1:85" x14ac:dyDescent="0.2">
      <c r="A344" s="36">
        <v>37179</v>
      </c>
      <c r="B344" s="25">
        <v>3</v>
      </c>
      <c r="C344" s="25" t="s">
        <v>170</v>
      </c>
      <c r="D344" s="25">
        <v>15</v>
      </c>
      <c r="E344" s="26" t="s">
        <v>165</v>
      </c>
      <c r="F344" s="25">
        <v>2001</v>
      </c>
      <c r="G344" s="27" t="s">
        <v>68</v>
      </c>
      <c r="H344" s="25">
        <v>42</v>
      </c>
      <c r="I344" s="25">
        <v>4</v>
      </c>
      <c r="J344" s="67">
        <v>5.45</v>
      </c>
      <c r="K344" s="67">
        <v>5.45</v>
      </c>
      <c r="L344" s="67">
        <v>5.45</v>
      </c>
      <c r="M344" s="72">
        <f t="shared" si="38"/>
        <v>0</v>
      </c>
      <c r="N344" s="72">
        <f t="shared" si="39"/>
        <v>0</v>
      </c>
      <c r="O344" s="44">
        <f t="shared" si="40"/>
        <v>0</v>
      </c>
      <c r="P344" s="70"/>
      <c r="Q344" s="69"/>
      <c r="R344" s="69"/>
      <c r="S344" s="69"/>
      <c r="T344" s="70"/>
      <c r="U344" s="70"/>
      <c r="V344" s="70"/>
      <c r="W344" s="70"/>
      <c r="X344" s="50"/>
      <c r="Y344" s="50"/>
      <c r="Z344" s="50"/>
      <c r="AA344" s="50"/>
      <c r="AB344" s="69"/>
      <c r="AC344" s="69"/>
      <c r="AD344" s="69"/>
      <c r="AE344" s="69">
        <v>5.99</v>
      </c>
      <c r="AF344" s="69">
        <v>0</v>
      </c>
      <c r="AG344" s="69">
        <v>1.78</v>
      </c>
      <c r="AH344" s="69">
        <v>5</v>
      </c>
      <c r="AI344" s="28"/>
      <c r="AJ344" s="28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  <c r="BA344" s="48"/>
      <c r="BB344" s="45"/>
      <c r="BD344" s="31"/>
      <c r="BK344" s="22"/>
      <c r="BN344" s="22"/>
      <c r="BO344" s="22"/>
      <c r="BP344" s="46"/>
      <c r="BQ344" s="46"/>
      <c r="BR344" s="46"/>
      <c r="BS344" s="46"/>
      <c r="BT344" s="46"/>
      <c r="BU344" s="46"/>
      <c r="BV344" s="47"/>
      <c r="BW344" s="47"/>
      <c r="BX344" s="47"/>
      <c r="BY344" s="47"/>
      <c r="BZ344" s="47"/>
      <c r="CA344" s="47"/>
      <c r="CB344" s="34"/>
      <c r="CC344" s="34"/>
      <c r="CD344" s="34"/>
      <c r="CE344" s="34"/>
      <c r="CF344" s="34"/>
      <c r="CG344" s="34"/>
    </row>
    <row r="345" spans="1:85" x14ac:dyDescent="0.2">
      <c r="A345" s="36">
        <v>37179</v>
      </c>
      <c r="B345" s="25">
        <v>4</v>
      </c>
      <c r="C345" s="25" t="s">
        <v>170</v>
      </c>
      <c r="D345" s="25">
        <v>15</v>
      </c>
      <c r="E345" s="26" t="s">
        <v>165</v>
      </c>
      <c r="F345" s="25">
        <v>2001</v>
      </c>
      <c r="G345" s="27" t="s">
        <v>68</v>
      </c>
      <c r="H345" s="25">
        <v>42</v>
      </c>
      <c r="I345" s="25">
        <v>4</v>
      </c>
      <c r="J345" s="67">
        <v>8.7475000000000005</v>
      </c>
      <c r="K345" s="67">
        <v>8.7475000000000005</v>
      </c>
      <c r="L345" s="67">
        <v>8.7475000000000005</v>
      </c>
      <c r="M345" s="72">
        <f t="shared" si="38"/>
        <v>0</v>
      </c>
      <c r="N345" s="72">
        <f t="shared" si="39"/>
        <v>0</v>
      </c>
      <c r="O345" s="44">
        <f t="shared" si="40"/>
        <v>0</v>
      </c>
      <c r="P345" s="70"/>
      <c r="Q345" s="69"/>
      <c r="R345" s="69"/>
      <c r="S345" s="69"/>
      <c r="T345" s="70"/>
      <c r="U345" s="70"/>
      <c r="V345" s="70"/>
      <c r="W345" s="70"/>
      <c r="X345" s="50"/>
      <c r="Y345" s="50"/>
      <c r="Z345" s="50"/>
      <c r="AA345" s="50"/>
      <c r="AB345" s="69"/>
      <c r="AC345" s="69"/>
      <c r="AD345" s="69"/>
      <c r="AE345" s="69">
        <v>5.99</v>
      </c>
      <c r="AF345" s="69">
        <v>0</v>
      </c>
      <c r="AG345" s="69">
        <v>1.78</v>
      </c>
      <c r="AH345" s="69">
        <v>5</v>
      </c>
      <c r="AI345" s="28"/>
      <c r="AJ345" s="28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  <c r="BA345" s="48"/>
      <c r="BB345" s="45"/>
      <c r="BD345" s="31"/>
      <c r="BK345" s="22"/>
      <c r="BN345" s="22"/>
      <c r="BO345" s="22"/>
      <c r="BP345" s="46"/>
      <c r="BQ345" s="46"/>
      <c r="BR345" s="46"/>
      <c r="BS345" s="46"/>
      <c r="BT345" s="46"/>
      <c r="BU345" s="46"/>
      <c r="BV345" s="47"/>
      <c r="BW345" s="47"/>
      <c r="BX345" s="47"/>
      <c r="BY345" s="47"/>
      <c r="BZ345" s="47"/>
      <c r="CA345" s="47"/>
      <c r="CB345" s="34"/>
      <c r="CC345" s="34"/>
      <c r="CD345" s="34"/>
      <c r="CE345" s="34"/>
      <c r="CF345" s="34"/>
      <c r="CG345" s="34"/>
    </row>
    <row r="346" spans="1:85" x14ac:dyDescent="0.2">
      <c r="A346" s="36">
        <v>37179</v>
      </c>
      <c r="B346" s="25">
        <v>5</v>
      </c>
      <c r="C346" s="25" t="s">
        <v>170</v>
      </c>
      <c r="D346" s="25">
        <v>15</v>
      </c>
      <c r="E346" s="26" t="s">
        <v>165</v>
      </c>
      <c r="F346" s="25">
        <v>2001</v>
      </c>
      <c r="G346" s="27" t="s">
        <v>68</v>
      </c>
      <c r="H346" s="25">
        <v>42</v>
      </c>
      <c r="I346" s="25">
        <v>4</v>
      </c>
      <c r="J346" s="67">
        <v>1.9450000000000001</v>
      </c>
      <c r="K346" s="67">
        <v>1.9450000000000001</v>
      </c>
      <c r="L346" s="67">
        <v>1.9450000000000001</v>
      </c>
      <c r="M346" s="72">
        <f t="shared" si="38"/>
        <v>0</v>
      </c>
      <c r="N346" s="72">
        <f t="shared" si="39"/>
        <v>0</v>
      </c>
      <c r="O346" s="44">
        <f t="shared" si="40"/>
        <v>0</v>
      </c>
      <c r="P346" s="70"/>
      <c r="Q346" s="69"/>
      <c r="R346" s="69"/>
      <c r="S346" s="69"/>
      <c r="T346" s="70"/>
      <c r="U346" s="70"/>
      <c r="V346" s="70"/>
      <c r="W346" s="70"/>
      <c r="X346" s="50"/>
      <c r="Y346" s="50"/>
      <c r="Z346" s="50"/>
      <c r="AA346" s="50"/>
      <c r="AB346" s="69"/>
      <c r="AC346" s="69"/>
      <c r="AD346" s="69"/>
      <c r="AE346" s="69">
        <v>5.99</v>
      </c>
      <c r="AF346" s="69">
        <v>0</v>
      </c>
      <c r="AG346" s="69">
        <v>1.5</v>
      </c>
      <c r="AH346" s="69">
        <v>5</v>
      </c>
      <c r="AI346" s="28"/>
      <c r="AJ346" s="28"/>
      <c r="AK346" s="28"/>
      <c r="AL346" s="28"/>
      <c r="AM346" s="28"/>
      <c r="AN346" s="28"/>
      <c r="AO346" s="28"/>
      <c r="AP346" s="28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  <c r="BA346" s="48"/>
      <c r="BB346" s="45"/>
      <c r="BD346" s="31"/>
      <c r="BK346" s="22"/>
      <c r="BN346" s="22"/>
      <c r="BO346" s="22"/>
      <c r="BP346" s="46"/>
      <c r="BQ346" s="46"/>
      <c r="BR346" s="46"/>
      <c r="BS346" s="46"/>
      <c r="BT346" s="46"/>
      <c r="BU346" s="46"/>
      <c r="BV346" s="47"/>
      <c r="BW346" s="47"/>
      <c r="BX346" s="47"/>
      <c r="BY346" s="47"/>
      <c r="BZ346" s="47"/>
      <c r="CA346" s="47"/>
      <c r="CB346" s="34"/>
      <c r="CC346" s="34"/>
      <c r="CD346" s="34"/>
      <c r="CE346" s="34"/>
      <c r="CF346" s="34"/>
      <c r="CG346" s="34"/>
    </row>
    <row r="347" spans="1:85" x14ac:dyDescent="0.2">
      <c r="A347" s="36">
        <v>37179</v>
      </c>
      <c r="B347" s="25">
        <v>6</v>
      </c>
      <c r="C347" s="25" t="s">
        <v>170</v>
      </c>
      <c r="D347" s="25">
        <v>15</v>
      </c>
      <c r="E347" s="26" t="s">
        <v>165</v>
      </c>
      <c r="F347" s="25">
        <v>2001</v>
      </c>
      <c r="G347" s="27" t="s">
        <v>68</v>
      </c>
      <c r="H347" s="25">
        <v>42</v>
      </c>
      <c r="I347" s="25">
        <v>4</v>
      </c>
      <c r="J347" s="67">
        <v>4.5250000000000004</v>
      </c>
      <c r="K347" s="67">
        <v>4.5250000000000004</v>
      </c>
      <c r="L347" s="67">
        <v>4.5250000000000004</v>
      </c>
      <c r="M347" s="72">
        <f t="shared" si="38"/>
        <v>0</v>
      </c>
      <c r="N347" s="72">
        <f t="shared" si="39"/>
        <v>0</v>
      </c>
      <c r="O347" s="44">
        <f t="shared" si="40"/>
        <v>0</v>
      </c>
      <c r="P347" s="70"/>
      <c r="Q347" s="69"/>
      <c r="R347" s="69"/>
      <c r="S347" s="69"/>
      <c r="T347" s="70"/>
      <c r="U347" s="70"/>
      <c r="V347" s="70"/>
      <c r="W347" s="70"/>
      <c r="X347" s="50"/>
      <c r="Y347" s="50"/>
      <c r="Z347" s="50"/>
      <c r="AA347" s="50"/>
      <c r="AB347" s="69"/>
      <c r="AC347" s="69"/>
      <c r="AD347" s="69"/>
      <c r="AE347" s="69">
        <v>6</v>
      </c>
      <c r="AF347" s="69">
        <v>0</v>
      </c>
      <c r="AG347" s="69">
        <v>1.78</v>
      </c>
      <c r="AH347" s="69">
        <v>5</v>
      </c>
      <c r="AI347" s="28"/>
      <c r="AJ347" s="28"/>
      <c r="AK347" s="28"/>
      <c r="AL347" s="28"/>
      <c r="AM347" s="28"/>
      <c r="AN347" s="28"/>
      <c r="AO347" s="28"/>
      <c r="AP347" s="28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  <c r="BA347" s="48"/>
      <c r="BB347" s="45"/>
      <c r="BD347" s="31"/>
      <c r="BK347" s="22"/>
      <c r="BN347" s="22"/>
      <c r="BO347" s="22"/>
      <c r="BP347" s="46"/>
      <c r="BQ347" s="46"/>
      <c r="BR347" s="46"/>
      <c r="BS347" s="46"/>
      <c r="BT347" s="46"/>
      <c r="BU347" s="46"/>
      <c r="BV347" s="47"/>
      <c r="BW347" s="47"/>
      <c r="BX347" s="47"/>
      <c r="BY347" s="47"/>
      <c r="BZ347" s="47"/>
      <c r="CA347" s="47"/>
      <c r="CB347" s="34"/>
      <c r="CC347" s="34"/>
      <c r="CD347" s="34"/>
      <c r="CE347" s="34"/>
      <c r="CF347" s="34"/>
      <c r="CG347" s="34"/>
    </row>
    <row r="348" spans="1:85" x14ac:dyDescent="0.2">
      <c r="A348" s="36">
        <v>37179</v>
      </c>
      <c r="B348" s="25">
        <v>7</v>
      </c>
      <c r="C348" s="25" t="s">
        <v>170</v>
      </c>
      <c r="D348" s="25">
        <v>15</v>
      </c>
      <c r="E348" s="26" t="s">
        <v>165</v>
      </c>
      <c r="F348" s="25">
        <v>2001</v>
      </c>
      <c r="G348" s="27" t="s">
        <v>68</v>
      </c>
      <c r="H348" s="25">
        <v>42</v>
      </c>
      <c r="I348" s="25">
        <v>4</v>
      </c>
      <c r="J348" s="67">
        <v>8.7249999999999996</v>
      </c>
      <c r="K348" s="67">
        <v>8.7249999999999996</v>
      </c>
      <c r="L348" s="67">
        <v>8.7249999999999996</v>
      </c>
      <c r="M348" s="72">
        <f t="shared" si="38"/>
        <v>0</v>
      </c>
      <c r="N348" s="72">
        <f t="shared" si="39"/>
        <v>0</v>
      </c>
      <c r="O348" s="44">
        <f t="shared" si="40"/>
        <v>0</v>
      </c>
      <c r="P348" s="70"/>
      <c r="Q348" s="69"/>
      <c r="R348" s="69"/>
      <c r="S348" s="69"/>
      <c r="T348" s="70"/>
      <c r="U348" s="70"/>
      <c r="V348" s="70"/>
      <c r="W348" s="70"/>
      <c r="X348" s="50"/>
      <c r="Y348" s="50"/>
      <c r="Z348" s="50"/>
      <c r="AA348" s="50"/>
      <c r="AB348" s="69"/>
      <c r="AC348" s="69"/>
      <c r="AD348" s="69"/>
      <c r="AE348" s="69">
        <v>495.99</v>
      </c>
      <c r="AF348" s="69">
        <v>0</v>
      </c>
      <c r="AG348" s="69">
        <v>999.99</v>
      </c>
      <c r="AH348" s="69">
        <v>50</v>
      </c>
      <c r="AI348" s="28"/>
      <c r="AJ348" s="28"/>
      <c r="AK348" s="28"/>
      <c r="AL348" s="28"/>
      <c r="AM348" s="28"/>
      <c r="AN348" s="28"/>
      <c r="AO348" s="28"/>
      <c r="AP348" s="28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  <c r="BA348" s="48"/>
      <c r="BB348" s="45"/>
      <c r="BD348" s="31"/>
      <c r="BK348" s="22"/>
      <c r="BN348" s="22"/>
      <c r="BO348" s="22"/>
      <c r="BP348" s="46"/>
      <c r="BQ348" s="46"/>
      <c r="BR348" s="46"/>
      <c r="BS348" s="46"/>
      <c r="BT348" s="46"/>
      <c r="BU348" s="46"/>
      <c r="BV348" s="47"/>
      <c r="BW348" s="47"/>
      <c r="BX348" s="47"/>
      <c r="BY348" s="47"/>
      <c r="BZ348" s="47"/>
      <c r="CA348" s="47"/>
      <c r="CB348" s="34"/>
      <c r="CC348" s="34"/>
      <c r="CD348" s="34"/>
      <c r="CE348" s="34"/>
      <c r="CF348" s="34"/>
      <c r="CG348" s="34"/>
    </row>
    <row r="349" spans="1:85" x14ac:dyDescent="0.2">
      <c r="A349" s="36">
        <v>37179</v>
      </c>
      <c r="B349" s="25">
        <v>8</v>
      </c>
      <c r="C349" s="25" t="s">
        <v>170</v>
      </c>
      <c r="D349" s="25">
        <v>15</v>
      </c>
      <c r="E349" s="26" t="s">
        <v>165</v>
      </c>
      <c r="F349" s="25">
        <v>2001</v>
      </c>
      <c r="G349" s="27" t="s">
        <v>68</v>
      </c>
      <c r="H349" s="25">
        <v>42</v>
      </c>
      <c r="I349" s="25">
        <v>4</v>
      </c>
      <c r="J349" s="67">
        <v>14.1625</v>
      </c>
      <c r="K349" s="67">
        <v>14.1625</v>
      </c>
      <c r="L349" s="67">
        <v>14.1625</v>
      </c>
      <c r="M349" s="72">
        <f t="shared" si="38"/>
        <v>0</v>
      </c>
      <c r="N349" s="72">
        <f t="shared" si="39"/>
        <v>0</v>
      </c>
      <c r="O349" s="44">
        <f t="shared" si="40"/>
        <v>0</v>
      </c>
      <c r="P349" s="70"/>
      <c r="Q349" s="69"/>
      <c r="R349" s="69"/>
      <c r="S349" s="69"/>
      <c r="T349" s="70"/>
      <c r="U349" s="70"/>
      <c r="V349" s="70"/>
      <c r="W349" s="70"/>
      <c r="X349" s="50"/>
      <c r="Y349" s="50"/>
      <c r="Z349" s="50"/>
      <c r="AA349" s="50"/>
      <c r="AB349" s="69"/>
      <c r="AC349" s="69"/>
      <c r="AD349" s="69"/>
      <c r="AE349" s="69">
        <v>3.95</v>
      </c>
      <c r="AF349" s="69">
        <v>0</v>
      </c>
      <c r="AG349" s="69">
        <v>2.85</v>
      </c>
      <c r="AH349" s="69">
        <v>6</v>
      </c>
      <c r="AI349" s="28"/>
      <c r="AJ349" s="28"/>
      <c r="AK349" s="28"/>
      <c r="AL349" s="28"/>
      <c r="AM349" s="28"/>
      <c r="AN349" s="28"/>
      <c r="AO349" s="28"/>
      <c r="AP349" s="28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  <c r="BA349" s="48"/>
      <c r="BB349" s="45"/>
      <c r="BD349" s="31"/>
      <c r="BK349" s="22"/>
      <c r="BN349" s="22"/>
      <c r="BO349" s="22"/>
      <c r="BP349" s="46"/>
      <c r="BQ349" s="46"/>
      <c r="BR349" s="46"/>
      <c r="BS349" s="46"/>
      <c r="BT349" s="46"/>
      <c r="BU349" s="46"/>
      <c r="BV349" s="47"/>
      <c r="BW349" s="47"/>
      <c r="BX349" s="47"/>
      <c r="BY349" s="47"/>
      <c r="BZ349" s="47"/>
      <c r="CA349" s="47"/>
      <c r="CB349" s="34"/>
      <c r="CC349" s="34"/>
      <c r="CD349" s="34"/>
      <c r="CE349" s="34"/>
      <c r="CF349" s="34"/>
      <c r="CG349" s="34"/>
    </row>
    <row r="350" spans="1:85" x14ac:dyDescent="0.2">
      <c r="A350" s="36">
        <v>37179</v>
      </c>
      <c r="B350" s="25">
        <v>9</v>
      </c>
      <c r="C350" s="25" t="s">
        <v>170</v>
      </c>
      <c r="D350" s="25">
        <v>15</v>
      </c>
      <c r="E350" s="26" t="s">
        <v>165</v>
      </c>
      <c r="F350" s="25">
        <v>2001</v>
      </c>
      <c r="G350" s="27" t="s">
        <v>68</v>
      </c>
      <c r="H350" s="25">
        <v>42</v>
      </c>
      <c r="I350" s="25">
        <v>4</v>
      </c>
      <c r="J350" s="67">
        <v>15.7</v>
      </c>
      <c r="K350" s="67">
        <v>15.7</v>
      </c>
      <c r="L350" s="67">
        <v>15.7</v>
      </c>
      <c r="M350" s="72">
        <f t="shared" si="38"/>
        <v>0</v>
      </c>
      <c r="N350" s="72">
        <f t="shared" si="39"/>
        <v>0</v>
      </c>
      <c r="O350" s="44">
        <f t="shared" si="40"/>
        <v>0</v>
      </c>
      <c r="P350" s="70"/>
      <c r="Q350" s="69"/>
      <c r="R350" s="69"/>
      <c r="S350" s="69"/>
      <c r="T350" s="70"/>
      <c r="U350" s="70"/>
      <c r="V350" s="70"/>
      <c r="W350" s="70"/>
      <c r="X350" s="50"/>
      <c r="Y350" s="50"/>
      <c r="Z350" s="50"/>
      <c r="AA350" s="50"/>
      <c r="AB350" s="69"/>
      <c r="AC350" s="69"/>
      <c r="AD350" s="69"/>
      <c r="AE350" s="69">
        <v>2.95</v>
      </c>
      <c r="AF350" s="69">
        <v>0</v>
      </c>
      <c r="AG350" s="69">
        <v>3.95</v>
      </c>
      <c r="AH350" s="69">
        <v>6</v>
      </c>
      <c r="AI350" s="28"/>
      <c r="AJ350" s="28"/>
      <c r="AK350" s="28"/>
      <c r="AL350" s="28"/>
      <c r="AM350" s="28"/>
      <c r="AN350" s="28"/>
      <c r="AO350" s="28"/>
      <c r="AP350" s="28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  <c r="BA350" s="48"/>
      <c r="BB350" s="45"/>
      <c r="BD350" s="31"/>
      <c r="BK350" s="22"/>
      <c r="BN350" s="22"/>
      <c r="BO350" s="22"/>
      <c r="BP350" s="46"/>
      <c r="BQ350" s="46"/>
      <c r="BR350" s="46"/>
      <c r="BS350" s="46"/>
      <c r="BT350" s="46"/>
      <c r="BU350" s="46"/>
      <c r="BV350" s="47"/>
      <c r="BW350" s="47"/>
      <c r="BX350" s="47"/>
      <c r="BY350" s="47"/>
      <c r="BZ350" s="47"/>
      <c r="CA350" s="47"/>
      <c r="CB350" s="34"/>
      <c r="CC350" s="34"/>
      <c r="CD350" s="34"/>
      <c r="CE350" s="34"/>
      <c r="CF350" s="34"/>
      <c r="CG350" s="34"/>
    </row>
    <row r="351" spans="1:85" x14ac:dyDescent="0.2">
      <c r="A351" s="36">
        <v>37179</v>
      </c>
      <c r="B351" s="25">
        <v>10</v>
      </c>
      <c r="C351" s="25" t="s">
        <v>170</v>
      </c>
      <c r="D351" s="25">
        <v>15</v>
      </c>
      <c r="E351" s="26" t="s">
        <v>165</v>
      </c>
      <c r="F351" s="25">
        <v>2001</v>
      </c>
      <c r="G351" s="27" t="s">
        <v>68</v>
      </c>
      <c r="H351" s="25">
        <v>42</v>
      </c>
      <c r="I351" s="25">
        <v>4</v>
      </c>
      <c r="J351" s="67">
        <v>18.975000000000001</v>
      </c>
      <c r="K351" s="67">
        <v>18.975000000000001</v>
      </c>
      <c r="L351" s="67">
        <v>18.975000000000001</v>
      </c>
      <c r="M351" s="72">
        <f t="shared" si="38"/>
        <v>0</v>
      </c>
      <c r="N351" s="72">
        <f t="shared" si="39"/>
        <v>0</v>
      </c>
      <c r="O351" s="44">
        <f t="shared" si="40"/>
        <v>0</v>
      </c>
      <c r="P351" s="70"/>
      <c r="Q351" s="69"/>
      <c r="R351" s="69"/>
      <c r="S351" s="69"/>
      <c r="T351" s="70"/>
      <c r="U351" s="70"/>
      <c r="V351" s="70"/>
      <c r="W351" s="70"/>
      <c r="X351" s="50"/>
      <c r="Y351" s="50"/>
      <c r="Z351" s="50"/>
      <c r="AA351" s="50"/>
      <c r="AB351" s="69"/>
      <c r="AC351" s="69"/>
      <c r="AD351" s="69"/>
      <c r="AE351" s="69">
        <v>1.5</v>
      </c>
      <c r="AF351" s="69">
        <v>0</v>
      </c>
      <c r="AG351" s="69">
        <v>5</v>
      </c>
      <c r="AH351" s="69">
        <v>6</v>
      </c>
      <c r="AI351" s="28"/>
      <c r="AJ351" s="28"/>
      <c r="AK351" s="28"/>
      <c r="AL351" s="28"/>
      <c r="AM351" s="28"/>
      <c r="AN351" s="28"/>
      <c r="AO351" s="28"/>
      <c r="AP351" s="28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  <c r="BA351" s="48"/>
      <c r="BB351" s="45"/>
      <c r="BD351" s="31"/>
      <c r="BK351" s="22"/>
      <c r="BN351" s="22"/>
      <c r="BO351" s="22"/>
      <c r="BP351" s="46"/>
      <c r="BQ351" s="46"/>
      <c r="BR351" s="46"/>
      <c r="BS351" s="46"/>
      <c r="BT351" s="46"/>
      <c r="BU351" s="46"/>
      <c r="BV351" s="47"/>
      <c r="BW351" s="47"/>
      <c r="BX351" s="47"/>
      <c r="BY351" s="47"/>
      <c r="BZ351" s="47"/>
      <c r="CA351" s="47"/>
      <c r="CB351" s="34"/>
      <c r="CC351" s="34"/>
      <c r="CD351" s="34"/>
      <c r="CE351" s="34"/>
      <c r="CF351" s="34"/>
      <c r="CG351" s="34"/>
    </row>
    <row r="352" spans="1:85" x14ac:dyDescent="0.2">
      <c r="A352" s="36">
        <v>37179</v>
      </c>
      <c r="B352" s="25">
        <v>11</v>
      </c>
      <c r="C352" s="25" t="s">
        <v>170</v>
      </c>
      <c r="D352" s="25">
        <v>15</v>
      </c>
      <c r="E352" s="26" t="s">
        <v>165</v>
      </c>
      <c r="F352" s="25">
        <v>2001</v>
      </c>
      <c r="G352" s="27" t="s">
        <v>68</v>
      </c>
      <c r="H352" s="25">
        <v>42</v>
      </c>
      <c r="I352" s="25">
        <v>4</v>
      </c>
      <c r="J352" s="67">
        <v>20.954999999999998</v>
      </c>
      <c r="K352" s="67">
        <v>20.954999999999998</v>
      </c>
      <c r="L352" s="67">
        <v>20.954999999999998</v>
      </c>
      <c r="M352" s="72">
        <f t="shared" si="38"/>
        <v>0</v>
      </c>
      <c r="N352" s="72">
        <f t="shared" si="39"/>
        <v>0</v>
      </c>
      <c r="O352" s="44">
        <f t="shared" si="40"/>
        <v>0</v>
      </c>
      <c r="P352" s="70"/>
      <c r="Q352" s="69"/>
      <c r="R352" s="69"/>
      <c r="S352" s="69"/>
      <c r="T352" s="70"/>
      <c r="U352" s="70"/>
      <c r="V352" s="70"/>
      <c r="W352" s="70"/>
      <c r="X352" s="50"/>
      <c r="Y352" s="50"/>
      <c r="Z352" s="50"/>
      <c r="AA352" s="50"/>
      <c r="AB352" s="69"/>
      <c r="AC352" s="69"/>
      <c r="AD352" s="69"/>
      <c r="AE352" s="69">
        <v>1.55</v>
      </c>
      <c r="AF352" s="69">
        <v>0</v>
      </c>
      <c r="AG352" s="69">
        <v>5.98</v>
      </c>
      <c r="AH352" s="69">
        <v>6.5</v>
      </c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  <c r="BA352" s="48"/>
      <c r="BB352" s="45"/>
      <c r="BD352" s="31"/>
      <c r="BK352" s="22"/>
      <c r="BN352" s="22"/>
      <c r="BO352" s="22"/>
      <c r="BP352" s="46"/>
      <c r="BQ352" s="46"/>
      <c r="BR352" s="46"/>
      <c r="BS352" s="46"/>
      <c r="BT352" s="46"/>
      <c r="BU352" s="46"/>
      <c r="BV352" s="47"/>
      <c r="BW352" s="47"/>
      <c r="BX352" s="47"/>
      <c r="BY352" s="47"/>
      <c r="BZ352" s="47"/>
      <c r="CA352" s="47"/>
      <c r="CB352" s="34"/>
      <c r="CC352" s="34"/>
      <c r="CD352" s="34"/>
      <c r="CE352" s="34"/>
      <c r="CF352" s="34"/>
      <c r="CG352" s="34"/>
    </row>
    <row r="353" spans="1:85" x14ac:dyDescent="0.2">
      <c r="A353" s="36">
        <v>37179</v>
      </c>
      <c r="B353" s="25">
        <v>12</v>
      </c>
      <c r="C353" s="25" t="s">
        <v>170</v>
      </c>
      <c r="D353" s="25">
        <v>15</v>
      </c>
      <c r="E353" s="26" t="s">
        <v>165</v>
      </c>
      <c r="F353" s="25">
        <v>2001</v>
      </c>
      <c r="G353" s="27" t="s">
        <v>68</v>
      </c>
      <c r="H353" s="25">
        <v>42</v>
      </c>
      <c r="I353" s="25">
        <v>4</v>
      </c>
      <c r="J353" s="67">
        <v>21.412500000000001</v>
      </c>
      <c r="K353" s="67">
        <v>21.412500000000001</v>
      </c>
      <c r="L353" s="67">
        <v>21.412500000000001</v>
      </c>
      <c r="M353" s="72">
        <f t="shared" si="38"/>
        <v>0</v>
      </c>
      <c r="N353" s="72">
        <f t="shared" si="39"/>
        <v>0</v>
      </c>
      <c r="O353" s="44">
        <f t="shared" si="40"/>
        <v>0</v>
      </c>
      <c r="P353" s="70"/>
      <c r="Q353" s="69"/>
      <c r="R353" s="69"/>
      <c r="S353" s="69"/>
      <c r="T353" s="70"/>
      <c r="U353" s="70"/>
      <c r="V353" s="70"/>
      <c r="W353" s="70"/>
      <c r="X353" s="50"/>
      <c r="Y353" s="50"/>
      <c r="Z353" s="50"/>
      <c r="AA353" s="50"/>
      <c r="AB353" s="69"/>
      <c r="AC353" s="69"/>
      <c r="AD353" s="69"/>
      <c r="AE353" s="69">
        <v>1.55</v>
      </c>
      <c r="AF353" s="69">
        <v>0</v>
      </c>
      <c r="AG353" s="69">
        <v>5.99</v>
      </c>
      <c r="AH353" s="69">
        <v>6.5</v>
      </c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  <c r="BA353" s="48"/>
      <c r="BB353" s="45"/>
      <c r="BD353" s="31"/>
      <c r="BK353" s="22"/>
      <c r="BN353" s="22"/>
      <c r="BO353" s="22"/>
      <c r="BP353" s="46"/>
      <c r="BQ353" s="46"/>
      <c r="BR353" s="46"/>
      <c r="BS353" s="46"/>
      <c r="BT353" s="46"/>
      <c r="BU353" s="46"/>
      <c r="BV353" s="47"/>
      <c r="BW353" s="47"/>
      <c r="BX353" s="47"/>
      <c r="BY353" s="47"/>
      <c r="BZ353" s="47"/>
      <c r="CA353" s="47"/>
      <c r="CB353" s="34"/>
      <c r="CC353" s="34"/>
      <c r="CD353" s="34"/>
      <c r="CE353" s="34"/>
      <c r="CF353" s="34"/>
      <c r="CG353" s="34"/>
    </row>
    <row r="354" spans="1:85" x14ac:dyDescent="0.2">
      <c r="A354" s="36">
        <v>37179</v>
      </c>
      <c r="B354" s="25">
        <v>13</v>
      </c>
      <c r="C354" s="25" t="s">
        <v>170</v>
      </c>
      <c r="D354" s="25">
        <v>15</v>
      </c>
      <c r="E354" s="26" t="s">
        <v>165</v>
      </c>
      <c r="F354" s="25">
        <v>2001</v>
      </c>
      <c r="G354" s="27" t="s">
        <v>68</v>
      </c>
      <c r="H354" s="25">
        <v>42</v>
      </c>
      <c r="I354" s="25">
        <v>4</v>
      </c>
      <c r="J354" s="67">
        <v>13.824999999999999</v>
      </c>
      <c r="K354" s="67">
        <v>13.824999999999999</v>
      </c>
      <c r="L354" s="67">
        <v>13.824999999999999</v>
      </c>
      <c r="M354" s="72">
        <f t="shared" si="38"/>
        <v>0</v>
      </c>
      <c r="N354" s="72">
        <f t="shared" si="39"/>
        <v>0</v>
      </c>
      <c r="O354" s="44">
        <f t="shared" si="40"/>
        <v>0</v>
      </c>
      <c r="P354" s="70"/>
      <c r="Q354" s="69"/>
      <c r="R354" s="69"/>
      <c r="S354" s="69"/>
      <c r="T354" s="70"/>
      <c r="U354" s="70"/>
      <c r="V354" s="70"/>
      <c r="W354" s="70"/>
      <c r="X354" s="50"/>
      <c r="Y354" s="50"/>
      <c r="Z354" s="50"/>
      <c r="AA354" s="50"/>
      <c r="AB354" s="69"/>
      <c r="AC354" s="69"/>
      <c r="AD354" s="69"/>
      <c r="AE354" s="69">
        <v>1.55</v>
      </c>
      <c r="AF354" s="69">
        <v>0</v>
      </c>
      <c r="AG354" s="69">
        <v>5.99</v>
      </c>
      <c r="AH354" s="69">
        <v>6.5</v>
      </c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  <c r="BA354" s="48"/>
      <c r="BB354" s="45"/>
      <c r="BD354" s="31"/>
      <c r="BK354" s="22"/>
      <c r="BN354" s="22"/>
      <c r="BO354" s="22"/>
      <c r="BP354" s="46"/>
      <c r="BQ354" s="46"/>
      <c r="BR354" s="46"/>
      <c r="BS354" s="46"/>
      <c r="BT354" s="46"/>
      <c r="BU354" s="46"/>
      <c r="BV354" s="47"/>
      <c r="BW354" s="47"/>
      <c r="BX354" s="47"/>
      <c r="BY354" s="47"/>
      <c r="BZ354" s="47"/>
      <c r="CA354" s="47"/>
      <c r="CB354" s="34"/>
      <c r="CC354" s="34"/>
      <c r="CD354" s="34"/>
      <c r="CE354" s="34"/>
      <c r="CF354" s="34"/>
      <c r="CG354" s="34"/>
    </row>
    <row r="355" spans="1:85" x14ac:dyDescent="0.2">
      <c r="A355" s="36">
        <v>37179</v>
      </c>
      <c r="B355" s="25">
        <v>14</v>
      </c>
      <c r="C355" s="25" t="s">
        <v>170</v>
      </c>
      <c r="D355" s="25">
        <v>15</v>
      </c>
      <c r="E355" s="26" t="s">
        <v>165</v>
      </c>
      <c r="F355" s="25">
        <v>2001</v>
      </c>
      <c r="G355" s="27" t="s">
        <v>68</v>
      </c>
      <c r="H355" s="25">
        <v>42</v>
      </c>
      <c r="I355" s="25">
        <v>4</v>
      </c>
      <c r="J355" s="67">
        <v>14.1425</v>
      </c>
      <c r="K355" s="67">
        <v>14.1425</v>
      </c>
      <c r="L355" s="67">
        <v>14.1425</v>
      </c>
      <c r="M355" s="72">
        <f t="shared" si="38"/>
        <v>0</v>
      </c>
      <c r="N355" s="72">
        <f t="shared" si="39"/>
        <v>0</v>
      </c>
      <c r="O355" s="44">
        <f t="shared" si="40"/>
        <v>0</v>
      </c>
      <c r="P355" s="70"/>
      <c r="Q355" s="69"/>
      <c r="R355" s="69"/>
      <c r="S355" s="69"/>
      <c r="T355" s="70"/>
      <c r="U355" s="70"/>
      <c r="V355" s="70"/>
      <c r="W355" s="70"/>
      <c r="X355" s="50"/>
      <c r="Y355" s="50"/>
      <c r="Z355" s="50"/>
      <c r="AA355" s="50"/>
      <c r="AB355" s="69"/>
      <c r="AC355" s="69"/>
      <c r="AD355" s="69"/>
      <c r="AE355" s="69">
        <v>1.55</v>
      </c>
      <c r="AF355" s="69">
        <v>0</v>
      </c>
      <c r="AG355" s="69">
        <v>4.05</v>
      </c>
      <c r="AH355" s="69">
        <v>8</v>
      </c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  <c r="BA355" s="48"/>
      <c r="BB355" s="45"/>
      <c r="BD355" s="31"/>
      <c r="BK355" s="22"/>
      <c r="BN355" s="22"/>
      <c r="BO355" s="22"/>
      <c r="BP355" s="46"/>
      <c r="BQ355" s="46"/>
      <c r="BR355" s="46"/>
      <c r="BS355" s="46"/>
      <c r="BT355" s="46"/>
      <c r="BU355" s="46"/>
      <c r="BV355" s="47"/>
      <c r="BW355" s="47"/>
      <c r="BX355" s="47"/>
      <c r="BY355" s="47"/>
      <c r="BZ355" s="47"/>
      <c r="CA355" s="47"/>
      <c r="CB355" s="34"/>
      <c r="CC355" s="34"/>
      <c r="CD355" s="34"/>
      <c r="CE355" s="34"/>
      <c r="CF355" s="34"/>
      <c r="CG355" s="34"/>
    </row>
    <row r="356" spans="1:85" x14ac:dyDescent="0.2">
      <c r="A356" s="36">
        <v>37179</v>
      </c>
      <c r="B356" s="25">
        <v>15</v>
      </c>
      <c r="C356" s="25" t="s">
        <v>170</v>
      </c>
      <c r="D356" s="25">
        <v>15</v>
      </c>
      <c r="E356" s="26" t="s">
        <v>165</v>
      </c>
      <c r="F356" s="25">
        <v>2001</v>
      </c>
      <c r="G356" s="27" t="s">
        <v>68</v>
      </c>
      <c r="H356" s="25">
        <v>42</v>
      </c>
      <c r="I356" s="25">
        <v>4</v>
      </c>
      <c r="J356" s="67">
        <v>15.4</v>
      </c>
      <c r="K356" s="67">
        <v>15.4</v>
      </c>
      <c r="L356" s="67">
        <v>15.4</v>
      </c>
      <c r="M356" s="72">
        <f t="shared" si="38"/>
        <v>0</v>
      </c>
      <c r="N356" s="72">
        <f t="shared" si="39"/>
        <v>0</v>
      </c>
      <c r="O356" s="44">
        <f t="shared" si="40"/>
        <v>0</v>
      </c>
      <c r="P356" s="70"/>
      <c r="Q356" s="69"/>
      <c r="R356" s="69"/>
      <c r="S356" s="69"/>
      <c r="T356" s="70"/>
      <c r="U356" s="70"/>
      <c r="V356" s="70"/>
      <c r="W356" s="70"/>
      <c r="X356" s="50"/>
      <c r="Y356" s="50"/>
      <c r="Z356" s="50"/>
      <c r="AA356" s="50"/>
      <c r="AB356" s="69"/>
      <c r="AC356" s="69"/>
      <c r="AD356" s="69"/>
      <c r="AE356" s="69">
        <v>1.55</v>
      </c>
      <c r="AF356" s="69">
        <v>0</v>
      </c>
      <c r="AG356" s="69">
        <v>4.05</v>
      </c>
      <c r="AH356" s="69">
        <v>8</v>
      </c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  <c r="BA356" s="48"/>
      <c r="BB356" s="45"/>
      <c r="BD356" s="31"/>
      <c r="BK356" s="22"/>
      <c r="BN356" s="22"/>
      <c r="BO356" s="22"/>
      <c r="BP356" s="46"/>
      <c r="BQ356" s="46"/>
      <c r="BR356" s="46"/>
      <c r="BS356" s="46"/>
      <c r="BT356" s="46"/>
      <c r="BU356" s="46"/>
      <c r="BV356" s="47"/>
      <c r="BW356" s="47"/>
      <c r="BX356" s="47"/>
      <c r="BY356" s="47"/>
      <c r="BZ356" s="47"/>
      <c r="CA356" s="47"/>
      <c r="CB356" s="34"/>
      <c r="CC356" s="34"/>
      <c r="CD356" s="34"/>
      <c r="CE356" s="34"/>
      <c r="CF356" s="34"/>
      <c r="CG356" s="34"/>
    </row>
    <row r="357" spans="1:85" x14ac:dyDescent="0.2">
      <c r="A357" s="36">
        <v>37179</v>
      </c>
      <c r="B357" s="25">
        <v>16</v>
      </c>
      <c r="C357" s="25" t="s">
        <v>170</v>
      </c>
      <c r="D357" s="25">
        <v>15</v>
      </c>
      <c r="E357" s="26" t="s">
        <v>165</v>
      </c>
      <c r="F357" s="25">
        <v>2001</v>
      </c>
      <c r="G357" s="27" t="s">
        <v>68</v>
      </c>
      <c r="H357" s="25">
        <v>42</v>
      </c>
      <c r="I357" s="25">
        <v>4</v>
      </c>
      <c r="J357" s="67">
        <v>22.645</v>
      </c>
      <c r="K357" s="67">
        <v>22.645</v>
      </c>
      <c r="L357" s="67">
        <v>22.645</v>
      </c>
      <c r="M357" s="72">
        <f t="shared" si="38"/>
        <v>0</v>
      </c>
      <c r="N357" s="72">
        <f t="shared" si="39"/>
        <v>0</v>
      </c>
      <c r="O357" s="44">
        <f t="shared" si="40"/>
        <v>0</v>
      </c>
      <c r="P357" s="70"/>
      <c r="Q357" s="69"/>
      <c r="R357" s="69"/>
      <c r="S357" s="69"/>
      <c r="T357" s="70"/>
      <c r="U357" s="70"/>
      <c r="V357" s="70"/>
      <c r="W357" s="70"/>
      <c r="X357" s="50"/>
      <c r="Y357" s="50"/>
      <c r="Z357" s="50"/>
      <c r="AA357" s="50"/>
      <c r="AB357" s="69"/>
      <c r="AC357" s="69"/>
      <c r="AD357" s="69"/>
      <c r="AE357" s="69">
        <v>1.55</v>
      </c>
      <c r="AF357" s="69">
        <v>0</v>
      </c>
      <c r="AG357" s="69">
        <v>5.95</v>
      </c>
      <c r="AH357" s="69">
        <v>8</v>
      </c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  <c r="BA357" s="48"/>
      <c r="BB357" s="45"/>
      <c r="BD357" s="31"/>
      <c r="BK357" s="22"/>
      <c r="BN357" s="22"/>
      <c r="BO357" s="22"/>
      <c r="BP357" s="46"/>
      <c r="BQ357" s="46"/>
      <c r="BR357" s="46"/>
      <c r="BS357" s="46"/>
      <c r="BT357" s="46"/>
      <c r="BU357" s="46"/>
      <c r="BV357" s="47"/>
      <c r="BW357" s="47"/>
      <c r="BX357" s="47"/>
      <c r="BY357" s="47"/>
      <c r="BZ357" s="47"/>
      <c r="CA357" s="47"/>
      <c r="CB357" s="34"/>
      <c r="CC357" s="34"/>
      <c r="CD357" s="34"/>
      <c r="CE357" s="34"/>
      <c r="CF357" s="34"/>
      <c r="CG357" s="34"/>
    </row>
    <row r="358" spans="1:85" x14ac:dyDescent="0.2">
      <c r="A358" s="36">
        <v>37179</v>
      </c>
      <c r="B358" s="25">
        <v>17</v>
      </c>
      <c r="C358" s="25" t="s">
        <v>170</v>
      </c>
      <c r="D358" s="25">
        <v>15</v>
      </c>
      <c r="E358" s="26" t="s">
        <v>165</v>
      </c>
      <c r="F358" s="25">
        <v>2001</v>
      </c>
      <c r="G358" s="27" t="s">
        <v>68</v>
      </c>
      <c r="H358" s="25">
        <v>42</v>
      </c>
      <c r="I358" s="25">
        <v>4</v>
      </c>
      <c r="J358" s="67">
        <v>24.78</v>
      </c>
      <c r="K358" s="67">
        <v>24.78</v>
      </c>
      <c r="L358" s="67">
        <v>24.78</v>
      </c>
      <c r="M358" s="72">
        <f t="shared" si="38"/>
        <v>0</v>
      </c>
      <c r="N358" s="72">
        <f t="shared" si="39"/>
        <v>0</v>
      </c>
      <c r="O358" s="44">
        <f t="shared" si="40"/>
        <v>0</v>
      </c>
      <c r="P358" s="70"/>
      <c r="Q358" s="69"/>
      <c r="R358" s="69"/>
      <c r="S358" s="69"/>
      <c r="T358" s="70"/>
      <c r="U358" s="70"/>
      <c r="V358" s="70"/>
      <c r="W358" s="70"/>
      <c r="X358" s="50"/>
      <c r="Y358" s="50"/>
      <c r="Z358" s="50"/>
      <c r="AA358" s="50"/>
      <c r="AB358" s="69"/>
      <c r="AC358" s="69"/>
      <c r="AD358" s="69"/>
      <c r="AE358" s="69">
        <v>1.55</v>
      </c>
      <c r="AF358" s="69">
        <v>0</v>
      </c>
      <c r="AG358" s="69">
        <v>5.95</v>
      </c>
      <c r="AH358" s="69">
        <v>8</v>
      </c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  <c r="BA358" s="48"/>
      <c r="BB358" s="45"/>
      <c r="BD358" s="31"/>
      <c r="BK358" s="22"/>
      <c r="BN358" s="22"/>
      <c r="BO358" s="22"/>
      <c r="BP358" s="46"/>
      <c r="BQ358" s="46"/>
      <c r="BR358" s="46"/>
      <c r="BS358" s="46"/>
      <c r="BT358" s="46"/>
      <c r="BU358" s="46"/>
      <c r="BV358" s="47"/>
      <c r="BW358" s="47"/>
      <c r="BX358" s="47"/>
      <c r="BY358" s="47"/>
      <c r="BZ358" s="47"/>
      <c r="CA358" s="47"/>
      <c r="CB358" s="34"/>
      <c r="CC358" s="34"/>
      <c r="CD358" s="34"/>
      <c r="CE358" s="34"/>
      <c r="CF358" s="34"/>
      <c r="CG358" s="34"/>
    </row>
    <row r="359" spans="1:85" x14ac:dyDescent="0.2">
      <c r="A359" s="36">
        <v>37179</v>
      </c>
      <c r="B359" s="25">
        <v>18</v>
      </c>
      <c r="C359" s="25" t="s">
        <v>170</v>
      </c>
      <c r="D359" s="25">
        <v>15</v>
      </c>
      <c r="E359" s="26" t="s">
        <v>165</v>
      </c>
      <c r="F359" s="25">
        <v>2001</v>
      </c>
      <c r="G359" s="27" t="s">
        <v>68</v>
      </c>
      <c r="H359" s="25">
        <v>42</v>
      </c>
      <c r="I359" s="25">
        <v>4</v>
      </c>
      <c r="J359" s="67">
        <v>25.475000000000001</v>
      </c>
      <c r="K359" s="67">
        <v>25.475000000000001</v>
      </c>
      <c r="L359" s="67">
        <v>25.475000000000001</v>
      </c>
      <c r="M359" s="72">
        <f t="shared" si="38"/>
        <v>0</v>
      </c>
      <c r="N359" s="72">
        <f t="shared" si="39"/>
        <v>0</v>
      </c>
      <c r="O359" s="44">
        <f t="shared" si="40"/>
        <v>0</v>
      </c>
      <c r="P359" s="70"/>
      <c r="Q359" s="69"/>
      <c r="R359" s="69"/>
      <c r="S359" s="69"/>
      <c r="T359" s="70"/>
      <c r="U359" s="70"/>
      <c r="V359" s="70"/>
      <c r="W359" s="70"/>
      <c r="X359" s="50"/>
      <c r="Y359" s="50"/>
      <c r="Z359" s="50"/>
      <c r="AA359" s="50"/>
      <c r="AB359" s="69"/>
      <c r="AC359" s="69"/>
      <c r="AD359" s="69"/>
      <c r="AE359" s="69">
        <v>1</v>
      </c>
      <c r="AF359" s="69">
        <v>0</v>
      </c>
      <c r="AG359" s="69">
        <v>4</v>
      </c>
      <c r="AH359" s="69">
        <v>8</v>
      </c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  <c r="BA359" s="48"/>
      <c r="BB359" s="45"/>
      <c r="BD359" s="31"/>
      <c r="BK359" s="22"/>
      <c r="BN359" s="22"/>
      <c r="BO359" s="22"/>
      <c r="BP359" s="46"/>
      <c r="BQ359" s="46"/>
      <c r="BR359" s="46"/>
      <c r="BS359" s="46"/>
      <c r="BT359" s="46"/>
      <c r="BU359" s="46"/>
      <c r="BV359" s="47"/>
      <c r="BW359" s="47"/>
      <c r="BX359" s="47"/>
      <c r="BY359" s="47"/>
      <c r="BZ359" s="47"/>
      <c r="CA359" s="47"/>
      <c r="CB359" s="34"/>
      <c r="CC359" s="34"/>
      <c r="CD359" s="34"/>
      <c r="CE359" s="34"/>
      <c r="CF359" s="34"/>
      <c r="CG359" s="34"/>
    </row>
    <row r="360" spans="1:85" x14ac:dyDescent="0.2">
      <c r="A360" s="36">
        <v>37179</v>
      </c>
      <c r="B360" s="25">
        <v>19</v>
      </c>
      <c r="C360" s="25" t="s">
        <v>170</v>
      </c>
      <c r="D360" s="25">
        <v>15</v>
      </c>
      <c r="E360" s="26" t="s">
        <v>165</v>
      </c>
      <c r="F360" s="25">
        <v>2001</v>
      </c>
      <c r="G360" s="27" t="s">
        <v>68</v>
      </c>
      <c r="H360" s="25">
        <v>42</v>
      </c>
      <c r="I360" s="25">
        <v>4</v>
      </c>
      <c r="J360" s="67">
        <v>21.324999999999999</v>
      </c>
      <c r="K360" s="67">
        <v>21.324999999999999</v>
      </c>
      <c r="L360" s="67">
        <v>21.324999999999999</v>
      </c>
      <c r="M360" s="72">
        <f t="shared" si="38"/>
        <v>0</v>
      </c>
      <c r="N360" s="72">
        <f t="shared" si="39"/>
        <v>0</v>
      </c>
      <c r="O360" s="44">
        <f t="shared" si="40"/>
        <v>0</v>
      </c>
      <c r="P360" s="70"/>
      <c r="Q360" s="69"/>
      <c r="R360" s="69"/>
      <c r="S360" s="69"/>
      <c r="T360" s="70"/>
      <c r="U360" s="70"/>
      <c r="V360" s="70"/>
      <c r="W360" s="70"/>
      <c r="X360" s="50"/>
      <c r="Y360" s="50"/>
      <c r="Z360" s="50"/>
      <c r="AA360" s="50"/>
      <c r="AB360" s="69"/>
      <c r="AC360" s="69"/>
      <c r="AD360" s="69"/>
      <c r="AE360" s="69">
        <v>1.55</v>
      </c>
      <c r="AF360" s="69">
        <v>0</v>
      </c>
      <c r="AG360" s="69">
        <v>8</v>
      </c>
      <c r="AH360" s="69">
        <v>7.31</v>
      </c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  <c r="BA360" s="48"/>
      <c r="BB360" s="45"/>
      <c r="BD360" s="31"/>
      <c r="BK360" s="22"/>
      <c r="BN360" s="22"/>
      <c r="BO360" s="22"/>
      <c r="BP360" s="46"/>
      <c r="BQ360" s="46"/>
      <c r="BR360" s="46"/>
      <c r="BS360" s="46"/>
      <c r="BT360" s="46"/>
      <c r="BU360" s="46"/>
      <c r="BV360" s="47"/>
      <c r="BW360" s="47"/>
      <c r="BX360" s="47"/>
      <c r="BY360" s="47"/>
      <c r="BZ360" s="47"/>
      <c r="CA360" s="47"/>
      <c r="CB360" s="34"/>
      <c r="CC360" s="34"/>
      <c r="CD360" s="34"/>
      <c r="CE360" s="34"/>
      <c r="CF360" s="34"/>
      <c r="CG360" s="34"/>
    </row>
    <row r="361" spans="1:85" x14ac:dyDescent="0.2">
      <c r="A361" s="36">
        <v>37179</v>
      </c>
      <c r="B361" s="25">
        <v>20</v>
      </c>
      <c r="C361" s="25" t="s">
        <v>170</v>
      </c>
      <c r="D361" s="25">
        <v>15</v>
      </c>
      <c r="E361" s="26" t="s">
        <v>165</v>
      </c>
      <c r="F361" s="25">
        <v>2001</v>
      </c>
      <c r="G361" s="27" t="s">
        <v>68</v>
      </c>
      <c r="H361" s="25">
        <v>42</v>
      </c>
      <c r="I361" s="25">
        <v>4</v>
      </c>
      <c r="J361" s="67">
        <v>12.0625</v>
      </c>
      <c r="K361" s="67">
        <v>12.0625</v>
      </c>
      <c r="L361" s="67">
        <v>12.0625</v>
      </c>
      <c r="M361" s="72">
        <f t="shared" si="38"/>
        <v>0</v>
      </c>
      <c r="N361" s="72">
        <f t="shared" si="39"/>
        <v>0</v>
      </c>
      <c r="O361" s="44">
        <f t="shared" si="40"/>
        <v>0</v>
      </c>
      <c r="P361" s="70"/>
      <c r="Q361" s="69"/>
      <c r="R361" s="69"/>
      <c r="S361" s="69"/>
      <c r="T361" s="70"/>
      <c r="U361" s="70"/>
      <c r="V361" s="70"/>
      <c r="W361" s="70"/>
      <c r="X361" s="50"/>
      <c r="Y361" s="50"/>
      <c r="Z361" s="50"/>
      <c r="AA361" s="50"/>
      <c r="AB361" s="69"/>
      <c r="AC361" s="69"/>
      <c r="AD361" s="69"/>
      <c r="AE361" s="69">
        <v>1</v>
      </c>
      <c r="AF361" s="69">
        <v>0</v>
      </c>
      <c r="AG361" s="69">
        <v>7</v>
      </c>
      <c r="AH361" s="69">
        <v>7</v>
      </c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  <c r="BA361" s="48"/>
      <c r="BB361" s="45"/>
      <c r="BD361" s="31"/>
      <c r="BK361" s="22"/>
      <c r="BN361" s="22"/>
      <c r="BO361" s="22"/>
      <c r="BP361" s="46"/>
      <c r="BQ361" s="46"/>
      <c r="BR361" s="46"/>
      <c r="BS361" s="46"/>
      <c r="BT361" s="46"/>
      <c r="BU361" s="46"/>
      <c r="BV361" s="47"/>
      <c r="BW361" s="47"/>
      <c r="BX361" s="47"/>
      <c r="BY361" s="47"/>
      <c r="BZ361" s="47"/>
      <c r="CA361" s="47"/>
      <c r="CB361" s="34"/>
      <c r="CC361" s="34"/>
      <c r="CD361" s="34"/>
      <c r="CE361" s="34"/>
      <c r="CF361" s="34"/>
      <c r="CG361" s="34"/>
    </row>
    <row r="362" spans="1:85" x14ac:dyDescent="0.2">
      <c r="A362" s="36">
        <v>37179</v>
      </c>
      <c r="B362" s="25">
        <v>21</v>
      </c>
      <c r="C362" s="25" t="s">
        <v>170</v>
      </c>
      <c r="D362" s="25">
        <v>15</v>
      </c>
      <c r="E362" s="26" t="s">
        <v>165</v>
      </c>
      <c r="F362" s="25">
        <v>2001</v>
      </c>
      <c r="G362" s="27" t="s">
        <v>68</v>
      </c>
      <c r="H362" s="25">
        <v>42</v>
      </c>
      <c r="I362" s="25">
        <v>4</v>
      </c>
      <c r="J362" s="67">
        <v>25.362500000000001</v>
      </c>
      <c r="K362" s="67">
        <v>25.362500000000001</v>
      </c>
      <c r="L362" s="67">
        <v>25.362500000000001</v>
      </c>
      <c r="M362" s="72">
        <f t="shared" si="38"/>
        <v>0</v>
      </c>
      <c r="N362" s="72">
        <f t="shared" si="39"/>
        <v>0</v>
      </c>
      <c r="O362" s="44">
        <f t="shared" si="40"/>
        <v>0</v>
      </c>
      <c r="P362" s="70"/>
      <c r="Q362" s="69"/>
      <c r="R362" s="69"/>
      <c r="S362" s="69"/>
      <c r="T362" s="70"/>
      <c r="U362" s="70"/>
      <c r="V362" s="70"/>
      <c r="W362" s="70"/>
      <c r="X362" s="50"/>
      <c r="Y362" s="50"/>
      <c r="Z362" s="50"/>
      <c r="AA362" s="50"/>
      <c r="AB362" s="69"/>
      <c r="AC362" s="69"/>
      <c r="AD362" s="69"/>
      <c r="AE362" s="69">
        <v>1.5</v>
      </c>
      <c r="AF362" s="69">
        <v>0</v>
      </c>
      <c r="AG362" s="69">
        <v>7</v>
      </c>
      <c r="AH362" s="69">
        <v>7</v>
      </c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  <c r="BA362" s="48"/>
      <c r="BB362" s="45"/>
      <c r="BD362" s="31"/>
      <c r="BK362" s="22"/>
      <c r="BN362" s="22"/>
      <c r="BO362" s="22"/>
      <c r="BP362" s="46"/>
      <c r="BQ362" s="46"/>
      <c r="BR362" s="46"/>
      <c r="BS362" s="46"/>
      <c r="BT362" s="46"/>
      <c r="BU362" s="46"/>
      <c r="BV362" s="47"/>
      <c r="BW362" s="47"/>
      <c r="BX362" s="47"/>
      <c r="BY362" s="47"/>
      <c r="BZ362" s="47"/>
      <c r="CA362" s="47"/>
      <c r="CB362" s="34"/>
      <c r="CC362" s="34"/>
      <c r="CD362" s="34"/>
      <c r="CE362" s="34"/>
      <c r="CF362" s="34"/>
      <c r="CG362" s="34"/>
    </row>
    <row r="363" spans="1:85" x14ac:dyDescent="0.2">
      <c r="A363" s="36">
        <v>37179</v>
      </c>
      <c r="B363" s="25">
        <v>22</v>
      </c>
      <c r="C363" s="25" t="s">
        <v>170</v>
      </c>
      <c r="D363" s="25">
        <v>15</v>
      </c>
      <c r="E363" s="26" t="s">
        <v>165</v>
      </c>
      <c r="F363" s="25">
        <v>2001</v>
      </c>
      <c r="G363" s="27" t="s">
        <v>68</v>
      </c>
      <c r="H363" s="25">
        <v>42</v>
      </c>
      <c r="I363" s="25">
        <v>4</v>
      </c>
      <c r="J363" s="67">
        <v>22.942499999999999</v>
      </c>
      <c r="K363" s="67">
        <v>22.942499999999999</v>
      </c>
      <c r="L363" s="67">
        <v>22.942499999999999</v>
      </c>
      <c r="M363" s="72">
        <f t="shared" si="38"/>
        <v>0</v>
      </c>
      <c r="N363" s="72">
        <f t="shared" si="39"/>
        <v>0</v>
      </c>
      <c r="O363" s="44">
        <f t="shared" si="40"/>
        <v>0</v>
      </c>
      <c r="P363" s="70"/>
      <c r="Q363" s="69"/>
      <c r="R363" s="69"/>
      <c r="S363" s="69"/>
      <c r="T363" s="70"/>
      <c r="U363" s="70"/>
      <c r="V363" s="70"/>
      <c r="W363" s="70"/>
      <c r="X363" s="50"/>
      <c r="Y363" s="50"/>
      <c r="Z363" s="50"/>
      <c r="AA363" s="50"/>
      <c r="AB363" s="69"/>
      <c r="AC363" s="69"/>
      <c r="AD363" s="69"/>
      <c r="AE363" s="69">
        <v>1.5</v>
      </c>
      <c r="AF363" s="69">
        <v>0</v>
      </c>
      <c r="AG363" s="69">
        <v>7</v>
      </c>
      <c r="AH363" s="69">
        <v>6</v>
      </c>
      <c r="AI363" s="28"/>
      <c r="AJ363" s="28"/>
      <c r="AK363" s="28"/>
      <c r="AL363" s="28"/>
      <c r="AM363" s="28"/>
      <c r="AN363" s="28"/>
      <c r="AO363" s="28"/>
      <c r="AP363" s="28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  <c r="BA363" s="48"/>
      <c r="BB363" s="45"/>
      <c r="BD363" s="31"/>
      <c r="BK363" s="22"/>
      <c r="BN363" s="22"/>
      <c r="BO363" s="22"/>
      <c r="BP363" s="46"/>
      <c r="BQ363" s="46"/>
      <c r="BR363" s="46"/>
      <c r="BS363" s="46"/>
      <c r="BT363" s="46"/>
      <c r="BU363" s="46"/>
      <c r="BV363" s="47"/>
      <c r="BW363" s="47"/>
      <c r="BX363" s="47"/>
      <c r="BY363" s="47"/>
      <c r="BZ363" s="47"/>
      <c r="CA363" s="47"/>
      <c r="CB363" s="34"/>
      <c r="CC363" s="34"/>
      <c r="CD363" s="34"/>
      <c r="CE363" s="34"/>
      <c r="CF363" s="34"/>
      <c r="CG363" s="34"/>
    </row>
    <row r="364" spans="1:85" x14ac:dyDescent="0.2">
      <c r="A364" s="36">
        <v>37179</v>
      </c>
      <c r="B364" s="25">
        <v>23</v>
      </c>
      <c r="C364" s="25" t="s">
        <v>170</v>
      </c>
      <c r="D364" s="25">
        <v>15</v>
      </c>
      <c r="E364" s="26" t="s">
        <v>165</v>
      </c>
      <c r="F364" s="25">
        <v>2001</v>
      </c>
      <c r="G364" s="27" t="s">
        <v>68</v>
      </c>
      <c r="H364" s="25">
        <v>42</v>
      </c>
      <c r="I364" s="25">
        <v>4</v>
      </c>
      <c r="J364" s="67">
        <v>23.6175</v>
      </c>
      <c r="K364" s="67">
        <v>23.6175</v>
      </c>
      <c r="L364" s="67">
        <v>23.6175</v>
      </c>
      <c r="M364" s="72">
        <f t="shared" si="38"/>
        <v>0</v>
      </c>
      <c r="N364" s="72">
        <f t="shared" si="39"/>
        <v>0</v>
      </c>
      <c r="O364" s="44">
        <f t="shared" si="40"/>
        <v>0</v>
      </c>
      <c r="P364" s="70"/>
      <c r="Q364" s="69"/>
      <c r="R364" s="69"/>
      <c r="S364" s="69"/>
      <c r="T364" s="70"/>
      <c r="U364" s="70"/>
      <c r="V364" s="70"/>
      <c r="W364" s="70"/>
      <c r="X364" s="50"/>
      <c r="Y364" s="50"/>
      <c r="Z364" s="50"/>
      <c r="AA364" s="50"/>
      <c r="AB364" s="69"/>
      <c r="AC364" s="69"/>
      <c r="AD364" s="69"/>
      <c r="AE364" s="69">
        <v>2.95</v>
      </c>
      <c r="AF364" s="69">
        <v>0</v>
      </c>
      <c r="AG364" s="69">
        <v>6</v>
      </c>
      <c r="AH364" s="69">
        <v>6</v>
      </c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  <c r="BA364" s="48"/>
      <c r="BB364" s="45"/>
      <c r="BD364" s="31"/>
      <c r="BK364" s="22"/>
      <c r="BN364" s="22"/>
      <c r="BO364" s="22"/>
      <c r="BP364" s="46"/>
      <c r="BQ364" s="46"/>
      <c r="BR364" s="46"/>
      <c r="BS364" s="46"/>
      <c r="BT364" s="46"/>
      <c r="BU364" s="46"/>
      <c r="BV364" s="47"/>
      <c r="BW364" s="47"/>
      <c r="BX364" s="47"/>
      <c r="BY364" s="47"/>
      <c r="BZ364" s="47"/>
      <c r="CA364" s="47"/>
      <c r="CB364" s="34"/>
      <c r="CC364" s="34"/>
      <c r="CD364" s="34"/>
      <c r="CE364" s="34"/>
      <c r="CF364" s="34"/>
      <c r="CG364" s="34"/>
    </row>
    <row r="365" spans="1:85" x14ac:dyDescent="0.2">
      <c r="A365" s="36">
        <v>37179</v>
      </c>
      <c r="B365" s="25">
        <v>24</v>
      </c>
      <c r="C365" s="25" t="s">
        <v>170</v>
      </c>
      <c r="D365" s="25">
        <v>15</v>
      </c>
      <c r="E365" s="26" t="s">
        <v>165</v>
      </c>
      <c r="F365" s="25">
        <v>2001</v>
      </c>
      <c r="G365" s="27" t="s">
        <v>68</v>
      </c>
      <c r="H365" s="25">
        <v>42</v>
      </c>
      <c r="I365" s="25">
        <v>4</v>
      </c>
      <c r="J365" s="67">
        <v>21.41</v>
      </c>
      <c r="K365" s="67">
        <v>21.41</v>
      </c>
      <c r="L365" s="67">
        <v>21.41</v>
      </c>
      <c r="M365" s="72">
        <f t="shared" si="38"/>
        <v>0</v>
      </c>
      <c r="N365" s="72">
        <f t="shared" si="39"/>
        <v>0</v>
      </c>
      <c r="O365" s="44">
        <f t="shared" si="40"/>
        <v>0</v>
      </c>
      <c r="P365" s="70"/>
      <c r="Q365" s="69"/>
      <c r="R365" s="69"/>
      <c r="S365" s="69"/>
      <c r="T365" s="70"/>
      <c r="U365" s="70"/>
      <c r="V365" s="70"/>
      <c r="W365" s="70"/>
      <c r="X365" s="50"/>
      <c r="Y365" s="50"/>
      <c r="Z365" s="50"/>
      <c r="AA365" s="50"/>
      <c r="AB365" s="69"/>
      <c r="AC365" s="69"/>
      <c r="AD365" s="69"/>
      <c r="AE365" s="69">
        <v>2.95</v>
      </c>
      <c r="AF365" s="69">
        <v>0</v>
      </c>
      <c r="AG365" s="69">
        <v>1.89</v>
      </c>
      <c r="AH365" s="69">
        <v>6</v>
      </c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  <c r="BA365" s="48"/>
      <c r="BB365" s="45"/>
      <c r="BD365" s="31"/>
      <c r="BK365" s="22"/>
      <c r="BN365" s="22"/>
      <c r="BO365" s="22"/>
      <c r="BP365" s="46"/>
      <c r="BQ365" s="46"/>
      <c r="BR365" s="46"/>
      <c r="BS365" s="46"/>
      <c r="BT365" s="46"/>
      <c r="BU365" s="46"/>
      <c r="BV365" s="47"/>
      <c r="BW365" s="47"/>
      <c r="BX365" s="47"/>
      <c r="BY365" s="47"/>
      <c r="BZ365" s="47"/>
      <c r="CA365" s="47"/>
      <c r="CB365" s="34"/>
      <c r="CC365" s="34"/>
      <c r="CD365" s="34"/>
      <c r="CE365" s="34"/>
      <c r="CF365" s="34"/>
      <c r="CG365" s="34"/>
    </row>
    <row r="366" spans="1:85" x14ac:dyDescent="0.2">
      <c r="A366" s="36">
        <v>37180</v>
      </c>
      <c r="B366" s="25">
        <v>1</v>
      </c>
      <c r="C366" s="25" t="s">
        <v>170</v>
      </c>
      <c r="D366" s="25">
        <v>16</v>
      </c>
      <c r="E366" s="26" t="s">
        <v>67</v>
      </c>
      <c r="F366" s="25">
        <v>2001</v>
      </c>
      <c r="G366" s="27" t="s">
        <v>68</v>
      </c>
      <c r="H366" s="25">
        <v>42</v>
      </c>
      <c r="I366" s="25">
        <v>4</v>
      </c>
      <c r="J366" s="67">
        <v>11.0025</v>
      </c>
      <c r="K366" s="67">
        <v>11.0025</v>
      </c>
      <c r="L366" s="67">
        <v>11.0025</v>
      </c>
      <c r="M366" s="72">
        <f t="shared" si="38"/>
        <v>0</v>
      </c>
      <c r="N366" s="72">
        <f t="shared" si="39"/>
        <v>0</v>
      </c>
      <c r="O366" s="44">
        <f t="shared" si="40"/>
        <v>0</v>
      </c>
      <c r="P366" s="70"/>
      <c r="Q366" s="69"/>
      <c r="R366" s="69"/>
      <c r="S366" s="69"/>
      <c r="T366" s="70"/>
      <c r="U366" s="70"/>
      <c r="V366" s="70"/>
      <c r="W366" s="70"/>
      <c r="X366" s="50"/>
      <c r="Y366" s="50"/>
      <c r="Z366" s="50"/>
      <c r="AA366" s="50"/>
      <c r="AB366" s="69"/>
      <c r="AC366" s="69"/>
      <c r="AD366" s="69"/>
      <c r="AE366" s="69">
        <v>4</v>
      </c>
      <c r="AF366" s="69">
        <v>0</v>
      </c>
      <c r="AG366" s="69">
        <v>4</v>
      </c>
      <c r="AH366" s="69">
        <v>5</v>
      </c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  <c r="BA366" s="48"/>
      <c r="BB366" s="45"/>
      <c r="BD366" s="31"/>
      <c r="BK366" s="22"/>
      <c r="BN366" s="22"/>
      <c r="BO366" s="22"/>
      <c r="BP366" s="46"/>
      <c r="BQ366" s="46"/>
      <c r="BR366" s="46"/>
      <c r="BS366" s="46"/>
      <c r="BT366" s="46"/>
      <c r="BU366" s="46"/>
      <c r="BV366" s="47"/>
      <c r="BW366" s="47"/>
      <c r="BX366" s="47"/>
      <c r="BY366" s="47"/>
      <c r="BZ366" s="47"/>
      <c r="CA366" s="47"/>
      <c r="CB366" s="34"/>
      <c r="CC366" s="34"/>
      <c r="CD366" s="34"/>
      <c r="CE366" s="34"/>
      <c r="CF366" s="34"/>
      <c r="CG366" s="34"/>
    </row>
    <row r="367" spans="1:85" x14ac:dyDescent="0.2">
      <c r="A367" s="36">
        <v>37180</v>
      </c>
      <c r="B367" s="25">
        <v>2</v>
      </c>
      <c r="C367" s="25" t="s">
        <v>170</v>
      </c>
      <c r="D367" s="25">
        <v>16</v>
      </c>
      <c r="E367" s="26" t="s">
        <v>67</v>
      </c>
      <c r="F367" s="25">
        <v>2001</v>
      </c>
      <c r="G367" s="27" t="s">
        <v>68</v>
      </c>
      <c r="H367" s="25">
        <v>42</v>
      </c>
      <c r="I367" s="25">
        <v>4</v>
      </c>
      <c r="J367" s="67">
        <v>11.5525</v>
      </c>
      <c r="K367" s="67">
        <v>11.5525</v>
      </c>
      <c r="L367" s="67">
        <v>11.5525</v>
      </c>
      <c r="M367" s="72">
        <f t="shared" si="38"/>
        <v>0</v>
      </c>
      <c r="N367" s="72">
        <f t="shared" si="39"/>
        <v>0</v>
      </c>
      <c r="O367" s="44">
        <f t="shared" si="40"/>
        <v>0</v>
      </c>
      <c r="P367" s="70"/>
      <c r="Q367" s="69"/>
      <c r="R367" s="69"/>
      <c r="S367" s="69"/>
      <c r="T367" s="70"/>
      <c r="U367" s="70"/>
      <c r="V367" s="70"/>
      <c r="W367" s="70"/>
      <c r="X367" s="50"/>
      <c r="Y367" s="50"/>
      <c r="Z367" s="50"/>
      <c r="AA367" s="50"/>
      <c r="AB367" s="69"/>
      <c r="AC367" s="69"/>
      <c r="AD367" s="69"/>
      <c r="AE367" s="69">
        <v>4.29</v>
      </c>
      <c r="AF367" s="69">
        <v>0</v>
      </c>
      <c r="AG367" s="69">
        <v>4</v>
      </c>
      <c r="AH367" s="69">
        <v>5</v>
      </c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  <c r="BA367" s="48"/>
      <c r="BB367" s="45"/>
      <c r="BD367" s="31"/>
      <c r="BK367" s="22"/>
      <c r="BN367" s="22"/>
      <c r="BO367" s="22"/>
      <c r="BP367" s="46"/>
      <c r="BQ367" s="46"/>
      <c r="BR367" s="46"/>
      <c r="BS367" s="46"/>
      <c r="BT367" s="46"/>
      <c r="BU367" s="46"/>
      <c r="BV367" s="47"/>
      <c r="BW367" s="47"/>
      <c r="BX367" s="47"/>
      <c r="BY367" s="47"/>
      <c r="BZ367" s="47"/>
      <c r="CA367" s="47"/>
      <c r="CB367" s="34"/>
      <c r="CC367" s="34"/>
      <c r="CD367" s="34"/>
      <c r="CE367" s="34"/>
      <c r="CF367" s="34"/>
      <c r="CG367" s="34"/>
    </row>
    <row r="368" spans="1:85" x14ac:dyDescent="0.2">
      <c r="A368" s="36">
        <v>37180</v>
      </c>
      <c r="B368" s="25">
        <v>3</v>
      </c>
      <c r="C368" s="25" t="s">
        <v>170</v>
      </c>
      <c r="D368" s="25">
        <v>16</v>
      </c>
      <c r="E368" s="26" t="s">
        <v>67</v>
      </c>
      <c r="F368" s="25">
        <v>2001</v>
      </c>
      <c r="G368" s="27" t="s">
        <v>68</v>
      </c>
      <c r="H368" s="25">
        <v>42</v>
      </c>
      <c r="I368" s="25">
        <v>4</v>
      </c>
      <c r="J368" s="67">
        <v>16.202500000000001</v>
      </c>
      <c r="K368" s="67">
        <v>16.202500000000001</v>
      </c>
      <c r="L368" s="67">
        <v>16.202500000000001</v>
      </c>
      <c r="M368" s="72">
        <f t="shared" si="38"/>
        <v>0</v>
      </c>
      <c r="N368" s="72">
        <f t="shared" si="39"/>
        <v>0</v>
      </c>
      <c r="O368" s="44">
        <f t="shared" si="40"/>
        <v>0</v>
      </c>
      <c r="P368" s="70"/>
      <c r="Q368" s="69"/>
      <c r="R368" s="69"/>
      <c r="S368" s="69"/>
      <c r="T368" s="70"/>
      <c r="U368" s="70"/>
      <c r="V368" s="70"/>
      <c r="W368" s="70"/>
      <c r="X368" s="50"/>
      <c r="Y368" s="50"/>
      <c r="Z368" s="50"/>
      <c r="AA368" s="50"/>
      <c r="AB368" s="69"/>
      <c r="AC368" s="69"/>
      <c r="AD368" s="69"/>
      <c r="AE368" s="69">
        <v>4.29</v>
      </c>
      <c r="AF368" s="69">
        <v>0</v>
      </c>
      <c r="AG368" s="69">
        <v>4.32</v>
      </c>
      <c r="AH368" s="69">
        <v>5</v>
      </c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  <c r="BA368" s="48"/>
      <c r="BB368" s="45"/>
      <c r="BD368" s="31"/>
      <c r="BK368" s="22"/>
      <c r="BN368" s="22"/>
      <c r="BO368" s="22"/>
      <c r="BP368" s="46"/>
      <c r="BQ368" s="46"/>
      <c r="BR368" s="46"/>
      <c r="BS368" s="46"/>
      <c r="BT368" s="46"/>
      <c r="BU368" s="46"/>
      <c r="BV368" s="47"/>
      <c r="BW368" s="47"/>
      <c r="BX368" s="47"/>
      <c r="BY368" s="47"/>
      <c r="BZ368" s="47"/>
      <c r="CA368" s="47"/>
      <c r="CB368" s="34"/>
      <c r="CC368" s="34"/>
      <c r="CD368" s="34"/>
      <c r="CE368" s="34"/>
      <c r="CF368" s="34"/>
      <c r="CG368" s="34"/>
    </row>
    <row r="369" spans="1:85" x14ac:dyDescent="0.2">
      <c r="A369" s="36">
        <v>37180</v>
      </c>
      <c r="B369" s="25">
        <v>4</v>
      </c>
      <c r="C369" s="25" t="s">
        <v>170</v>
      </c>
      <c r="D369" s="25">
        <v>16</v>
      </c>
      <c r="E369" s="26" t="s">
        <v>67</v>
      </c>
      <c r="F369" s="25">
        <v>2001</v>
      </c>
      <c r="G369" s="27" t="s">
        <v>68</v>
      </c>
      <c r="H369" s="25">
        <v>42</v>
      </c>
      <c r="I369" s="25">
        <v>4</v>
      </c>
      <c r="J369" s="67">
        <v>11.7225</v>
      </c>
      <c r="K369" s="67">
        <v>11.7225</v>
      </c>
      <c r="L369" s="67">
        <v>11.7225</v>
      </c>
      <c r="M369" s="72">
        <f t="shared" si="38"/>
        <v>0</v>
      </c>
      <c r="N369" s="72">
        <f t="shared" si="39"/>
        <v>0</v>
      </c>
      <c r="O369" s="44">
        <f t="shared" si="40"/>
        <v>0</v>
      </c>
      <c r="P369" s="70"/>
      <c r="Q369" s="69"/>
      <c r="R369" s="69"/>
      <c r="S369" s="69"/>
      <c r="T369" s="70"/>
      <c r="U369" s="70"/>
      <c r="V369" s="70"/>
      <c r="W369" s="70"/>
      <c r="X369" s="50"/>
      <c r="Y369" s="50"/>
      <c r="Z369" s="50"/>
      <c r="AA369" s="50"/>
      <c r="AB369" s="69"/>
      <c r="AC369" s="69"/>
      <c r="AD369" s="69"/>
      <c r="AE369" s="69">
        <v>4.29</v>
      </c>
      <c r="AF369" s="69">
        <v>0</v>
      </c>
      <c r="AG369" s="69">
        <v>4.32</v>
      </c>
      <c r="AH369" s="69">
        <v>5</v>
      </c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  <c r="BA369" s="48"/>
      <c r="BB369" s="45"/>
      <c r="BD369" s="31"/>
      <c r="BK369" s="22"/>
      <c r="BN369" s="22"/>
      <c r="BO369" s="22"/>
      <c r="BP369" s="46"/>
      <c r="BQ369" s="46"/>
      <c r="BR369" s="46"/>
      <c r="BS369" s="46"/>
      <c r="BT369" s="46"/>
      <c r="BU369" s="46"/>
      <c r="BV369" s="47"/>
      <c r="BW369" s="47"/>
      <c r="BX369" s="47"/>
      <c r="BY369" s="47"/>
      <c r="BZ369" s="47"/>
      <c r="CA369" s="47"/>
      <c r="CB369" s="34"/>
      <c r="CC369" s="34"/>
      <c r="CD369" s="34"/>
      <c r="CE369" s="34"/>
      <c r="CF369" s="34"/>
      <c r="CG369" s="34"/>
    </row>
    <row r="370" spans="1:85" x14ac:dyDescent="0.2">
      <c r="A370" s="36">
        <v>37180</v>
      </c>
      <c r="B370" s="25">
        <v>5</v>
      </c>
      <c r="C370" s="25" t="s">
        <v>170</v>
      </c>
      <c r="D370" s="25">
        <v>16</v>
      </c>
      <c r="E370" s="26" t="s">
        <v>67</v>
      </c>
      <c r="F370" s="25">
        <v>2001</v>
      </c>
      <c r="G370" s="27" t="s">
        <v>68</v>
      </c>
      <c r="H370" s="25">
        <v>42</v>
      </c>
      <c r="I370" s="25">
        <v>4</v>
      </c>
      <c r="J370" s="67">
        <v>10.005000000000001</v>
      </c>
      <c r="K370" s="67">
        <v>10.005000000000001</v>
      </c>
      <c r="L370" s="67">
        <v>10.005000000000001</v>
      </c>
      <c r="M370" s="72">
        <f t="shared" si="38"/>
        <v>0</v>
      </c>
      <c r="N370" s="72">
        <f t="shared" si="39"/>
        <v>0</v>
      </c>
      <c r="O370" s="44">
        <f t="shared" si="40"/>
        <v>0</v>
      </c>
      <c r="P370" s="70"/>
      <c r="Q370" s="69"/>
      <c r="R370" s="69"/>
      <c r="S370" s="69"/>
      <c r="T370" s="70"/>
      <c r="U370" s="70"/>
      <c r="V370" s="70"/>
      <c r="W370" s="70"/>
      <c r="X370" s="50"/>
      <c r="Y370" s="50"/>
      <c r="Z370" s="50"/>
      <c r="AA370" s="50"/>
      <c r="AB370" s="69"/>
      <c r="AC370" s="69"/>
      <c r="AD370" s="69"/>
      <c r="AE370" s="69">
        <v>4.29</v>
      </c>
      <c r="AF370" s="69">
        <v>0</v>
      </c>
      <c r="AG370" s="69">
        <v>4.32</v>
      </c>
      <c r="AH370" s="69">
        <v>5</v>
      </c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  <c r="BA370" s="48"/>
      <c r="BB370" s="45"/>
      <c r="BD370" s="31"/>
      <c r="BK370" s="22"/>
      <c r="BN370" s="22"/>
      <c r="BO370" s="22"/>
      <c r="BP370" s="46"/>
      <c r="BQ370" s="46"/>
      <c r="BR370" s="46"/>
      <c r="BS370" s="46"/>
      <c r="BT370" s="46"/>
      <c r="BU370" s="46"/>
      <c r="BV370" s="47"/>
      <c r="BW370" s="47"/>
      <c r="BX370" s="47"/>
      <c r="BY370" s="47"/>
      <c r="BZ370" s="47"/>
      <c r="CA370" s="47"/>
      <c r="CB370" s="34"/>
      <c r="CC370" s="34"/>
      <c r="CD370" s="34"/>
      <c r="CE370" s="34"/>
      <c r="CF370" s="34"/>
      <c r="CG370" s="34"/>
    </row>
    <row r="371" spans="1:85" x14ac:dyDescent="0.2">
      <c r="A371" s="36">
        <v>37180</v>
      </c>
      <c r="B371" s="25">
        <v>6</v>
      </c>
      <c r="C371" s="25" t="s">
        <v>170</v>
      </c>
      <c r="D371" s="25">
        <v>16</v>
      </c>
      <c r="E371" s="26" t="s">
        <v>67</v>
      </c>
      <c r="F371" s="25">
        <v>2001</v>
      </c>
      <c r="G371" s="27" t="s">
        <v>68</v>
      </c>
      <c r="H371" s="25">
        <v>42</v>
      </c>
      <c r="I371" s="25">
        <v>4</v>
      </c>
      <c r="J371" s="67">
        <v>12.275</v>
      </c>
      <c r="K371" s="67">
        <v>12.275</v>
      </c>
      <c r="L371" s="67">
        <v>12.275</v>
      </c>
      <c r="M371" s="72">
        <f t="shared" si="38"/>
        <v>0</v>
      </c>
      <c r="N371" s="72">
        <f t="shared" si="39"/>
        <v>0</v>
      </c>
      <c r="O371" s="44">
        <f t="shared" si="40"/>
        <v>0</v>
      </c>
      <c r="P371" s="70"/>
      <c r="Q371" s="69"/>
      <c r="R371" s="69"/>
      <c r="S371" s="69"/>
      <c r="T371" s="70"/>
      <c r="U371" s="70"/>
      <c r="V371" s="70"/>
      <c r="W371" s="70"/>
      <c r="X371" s="50"/>
      <c r="Y371" s="50"/>
      <c r="Z371" s="50"/>
      <c r="AA371" s="50"/>
      <c r="AB371" s="69"/>
      <c r="AC371" s="69"/>
      <c r="AD371" s="69"/>
      <c r="AE371" s="69">
        <v>5</v>
      </c>
      <c r="AF371" s="69">
        <v>0</v>
      </c>
      <c r="AG371" s="69">
        <v>5</v>
      </c>
      <c r="AH371" s="69">
        <v>6</v>
      </c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48"/>
      <c r="BB371" s="45"/>
      <c r="BD371" s="31"/>
      <c r="BK371" s="22"/>
      <c r="BN371" s="22"/>
      <c r="BO371" s="22"/>
      <c r="BP371" s="46"/>
      <c r="BQ371" s="46"/>
      <c r="BR371" s="46"/>
      <c r="BS371" s="46"/>
      <c r="BT371" s="46"/>
      <c r="BU371" s="46"/>
      <c r="BV371" s="47"/>
      <c r="BW371" s="47"/>
      <c r="BX371" s="47"/>
      <c r="BY371" s="47"/>
      <c r="BZ371" s="47"/>
      <c r="CA371" s="47"/>
      <c r="CB371" s="34"/>
      <c r="CC371" s="34"/>
      <c r="CD371" s="34"/>
      <c r="CE371" s="34"/>
      <c r="CF371" s="34"/>
      <c r="CG371" s="34"/>
    </row>
    <row r="372" spans="1:85" x14ac:dyDescent="0.2">
      <c r="A372" s="36">
        <v>37180</v>
      </c>
      <c r="B372" s="25">
        <v>7</v>
      </c>
      <c r="C372" s="25" t="s">
        <v>170</v>
      </c>
      <c r="D372" s="25">
        <v>16</v>
      </c>
      <c r="E372" s="26" t="s">
        <v>67</v>
      </c>
      <c r="F372" s="25">
        <v>2001</v>
      </c>
      <c r="G372" s="27" t="s">
        <v>68</v>
      </c>
      <c r="H372" s="25">
        <v>42</v>
      </c>
      <c r="I372" s="25">
        <v>4</v>
      </c>
      <c r="J372" s="67">
        <v>16.747499999999999</v>
      </c>
      <c r="K372" s="67">
        <v>16.747499999999999</v>
      </c>
      <c r="L372" s="67">
        <v>16.747499999999999</v>
      </c>
      <c r="M372" s="72">
        <f t="shared" si="38"/>
        <v>0</v>
      </c>
      <c r="N372" s="72">
        <f t="shared" si="39"/>
        <v>0</v>
      </c>
      <c r="O372" s="44">
        <f t="shared" si="40"/>
        <v>0</v>
      </c>
      <c r="P372" s="70"/>
      <c r="Q372" s="69"/>
      <c r="R372" s="69"/>
      <c r="S372" s="69"/>
      <c r="T372" s="70"/>
      <c r="U372" s="70"/>
      <c r="V372" s="70"/>
      <c r="W372" s="70"/>
      <c r="X372" s="50"/>
      <c r="Y372" s="50"/>
      <c r="Z372" s="50"/>
      <c r="AA372" s="50"/>
      <c r="AB372" s="69"/>
      <c r="AC372" s="69"/>
      <c r="AD372" s="69"/>
      <c r="AE372" s="69">
        <v>1.49</v>
      </c>
      <c r="AF372" s="69">
        <v>0</v>
      </c>
      <c r="AG372" s="69">
        <v>6</v>
      </c>
      <c r="AH372" s="69">
        <v>6</v>
      </c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  <c r="BA372" s="48"/>
      <c r="BB372" s="45"/>
      <c r="BD372" s="31"/>
      <c r="BK372" s="22"/>
      <c r="BN372" s="22"/>
      <c r="BO372" s="22"/>
      <c r="BP372" s="46"/>
      <c r="BQ372" s="46"/>
      <c r="BR372" s="46"/>
      <c r="BS372" s="46"/>
      <c r="BT372" s="46"/>
      <c r="BU372" s="46"/>
      <c r="BV372" s="47"/>
      <c r="BW372" s="47"/>
      <c r="BX372" s="47"/>
      <c r="BY372" s="47"/>
      <c r="BZ372" s="47"/>
      <c r="CA372" s="47"/>
      <c r="CB372" s="34"/>
      <c r="CC372" s="34"/>
      <c r="CD372" s="34"/>
      <c r="CE372" s="34"/>
      <c r="CF372" s="34"/>
      <c r="CG372" s="34"/>
    </row>
    <row r="373" spans="1:85" x14ac:dyDescent="0.2">
      <c r="A373" s="36">
        <v>37180</v>
      </c>
      <c r="B373" s="25">
        <v>8</v>
      </c>
      <c r="C373" s="25" t="s">
        <v>170</v>
      </c>
      <c r="D373" s="25">
        <v>16</v>
      </c>
      <c r="E373" s="26" t="s">
        <v>67</v>
      </c>
      <c r="F373" s="25">
        <v>2001</v>
      </c>
      <c r="G373" s="27" t="s">
        <v>68</v>
      </c>
      <c r="H373" s="25">
        <v>42</v>
      </c>
      <c r="I373" s="25">
        <v>4</v>
      </c>
      <c r="J373" s="67">
        <v>22.824999999999999</v>
      </c>
      <c r="K373" s="67">
        <v>22.824999999999999</v>
      </c>
      <c r="L373" s="67">
        <v>22.824999999999999</v>
      </c>
      <c r="M373" s="72">
        <f t="shared" si="38"/>
        <v>0</v>
      </c>
      <c r="N373" s="72">
        <f t="shared" si="39"/>
        <v>0</v>
      </c>
      <c r="O373" s="44">
        <f t="shared" si="40"/>
        <v>0</v>
      </c>
      <c r="P373" s="70"/>
      <c r="Q373" s="69"/>
      <c r="R373" s="69"/>
      <c r="S373" s="69"/>
      <c r="T373" s="70"/>
      <c r="U373" s="70"/>
      <c r="V373" s="70"/>
      <c r="W373" s="70"/>
      <c r="X373" s="50"/>
      <c r="Y373" s="50"/>
      <c r="Z373" s="50"/>
      <c r="AA373" s="50"/>
      <c r="AB373" s="69"/>
      <c r="AC373" s="69"/>
      <c r="AD373" s="69"/>
      <c r="AE373" s="69">
        <v>1.49</v>
      </c>
      <c r="AF373" s="69">
        <v>0</v>
      </c>
      <c r="AG373" s="69">
        <v>6</v>
      </c>
      <c r="AH373" s="69">
        <v>6</v>
      </c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  <c r="BA373" s="48"/>
      <c r="BB373" s="45"/>
      <c r="BD373" s="31"/>
      <c r="BK373" s="22"/>
      <c r="BN373" s="22"/>
      <c r="BO373" s="22"/>
      <c r="BP373" s="46"/>
      <c r="BQ373" s="46"/>
      <c r="BR373" s="46"/>
      <c r="BS373" s="46"/>
      <c r="BT373" s="46"/>
      <c r="BU373" s="46"/>
      <c r="BV373" s="47"/>
      <c r="BW373" s="47"/>
      <c r="BX373" s="47"/>
      <c r="BY373" s="47"/>
      <c r="BZ373" s="47"/>
      <c r="CA373" s="47"/>
      <c r="CB373" s="34"/>
      <c r="CC373" s="34"/>
      <c r="CD373" s="34"/>
      <c r="CE373" s="34"/>
      <c r="CF373" s="34"/>
      <c r="CG373" s="34"/>
    </row>
    <row r="374" spans="1:85" x14ac:dyDescent="0.2">
      <c r="A374" s="36">
        <v>37180</v>
      </c>
      <c r="B374" s="25">
        <v>9</v>
      </c>
      <c r="C374" s="25" t="s">
        <v>170</v>
      </c>
      <c r="D374" s="25">
        <v>16</v>
      </c>
      <c r="E374" s="26" t="s">
        <v>67</v>
      </c>
      <c r="F374" s="25">
        <v>2001</v>
      </c>
      <c r="G374" s="27" t="s">
        <v>68</v>
      </c>
      <c r="H374" s="25">
        <v>42</v>
      </c>
      <c r="I374" s="25">
        <v>4</v>
      </c>
      <c r="J374" s="67">
        <v>21.662500000000001</v>
      </c>
      <c r="K374" s="67">
        <v>21.662500000000001</v>
      </c>
      <c r="L374" s="67">
        <v>21.662500000000001</v>
      </c>
      <c r="M374" s="72">
        <f t="shared" si="38"/>
        <v>0</v>
      </c>
      <c r="N374" s="72">
        <f t="shared" si="39"/>
        <v>0</v>
      </c>
      <c r="O374" s="44">
        <f t="shared" si="40"/>
        <v>0</v>
      </c>
      <c r="P374" s="70"/>
      <c r="Q374" s="69"/>
      <c r="R374" s="69"/>
      <c r="S374" s="69"/>
      <c r="T374" s="70"/>
      <c r="U374" s="70"/>
      <c r="V374" s="70"/>
      <c r="W374" s="70"/>
      <c r="X374" s="50"/>
      <c r="Y374" s="50"/>
      <c r="Z374" s="50"/>
      <c r="AA374" s="50"/>
      <c r="AB374" s="69"/>
      <c r="AC374" s="69"/>
      <c r="AD374" s="69"/>
      <c r="AE374" s="69">
        <v>1.49</v>
      </c>
      <c r="AF374" s="69">
        <v>0</v>
      </c>
      <c r="AG374" s="69">
        <v>6</v>
      </c>
      <c r="AH374" s="69">
        <v>7</v>
      </c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  <c r="BA374" s="48"/>
      <c r="BB374" s="45"/>
      <c r="BD374" s="31"/>
      <c r="BK374" s="22"/>
      <c r="BN374" s="22"/>
      <c r="BO374" s="22"/>
      <c r="BP374" s="46"/>
      <c r="BQ374" s="46"/>
      <c r="BR374" s="46"/>
      <c r="BS374" s="46"/>
      <c r="BT374" s="46"/>
      <c r="BU374" s="46"/>
      <c r="BV374" s="47"/>
      <c r="BW374" s="47"/>
      <c r="BX374" s="47"/>
      <c r="BY374" s="47"/>
      <c r="BZ374" s="47"/>
      <c r="CA374" s="47"/>
      <c r="CB374" s="34"/>
      <c r="CC374" s="34"/>
      <c r="CD374" s="34"/>
      <c r="CE374" s="34"/>
      <c r="CF374" s="34"/>
      <c r="CG374" s="34"/>
    </row>
    <row r="375" spans="1:85" x14ac:dyDescent="0.2">
      <c r="A375" s="36">
        <v>37180</v>
      </c>
      <c r="B375" s="25">
        <v>10</v>
      </c>
      <c r="C375" s="25" t="s">
        <v>170</v>
      </c>
      <c r="D375" s="25">
        <v>16</v>
      </c>
      <c r="E375" s="26" t="s">
        <v>67</v>
      </c>
      <c r="F375" s="25">
        <v>2001</v>
      </c>
      <c r="G375" s="27" t="s">
        <v>68</v>
      </c>
      <c r="H375" s="25">
        <v>42</v>
      </c>
      <c r="I375" s="25">
        <v>4</v>
      </c>
      <c r="J375" s="67">
        <v>12.574999999999999</v>
      </c>
      <c r="K375" s="67">
        <v>12.574999999999999</v>
      </c>
      <c r="L375" s="67">
        <v>12.574999999999999</v>
      </c>
      <c r="M375" s="72">
        <f t="shared" si="38"/>
        <v>0</v>
      </c>
      <c r="N375" s="72">
        <f t="shared" si="39"/>
        <v>0</v>
      </c>
      <c r="O375" s="44">
        <f t="shared" si="40"/>
        <v>0</v>
      </c>
      <c r="P375" s="70"/>
      <c r="Q375" s="69"/>
      <c r="R375" s="69"/>
      <c r="S375" s="69"/>
      <c r="T375" s="70"/>
      <c r="U375" s="70"/>
      <c r="V375" s="70"/>
      <c r="W375" s="70"/>
      <c r="X375" s="50"/>
      <c r="Y375" s="50"/>
      <c r="Z375" s="50"/>
      <c r="AA375" s="50"/>
      <c r="AB375" s="69"/>
      <c r="AC375" s="69"/>
      <c r="AD375" s="69"/>
      <c r="AE375" s="69">
        <v>1.49</v>
      </c>
      <c r="AF375" s="69">
        <v>0</v>
      </c>
      <c r="AG375" s="69">
        <v>7</v>
      </c>
      <c r="AH375" s="69">
        <v>7</v>
      </c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  <c r="BA375" s="48"/>
      <c r="BB375" s="45"/>
      <c r="BD375" s="31"/>
      <c r="BK375" s="22"/>
      <c r="BN375" s="22"/>
      <c r="BO375" s="22"/>
      <c r="BP375" s="46"/>
      <c r="BQ375" s="46"/>
      <c r="BR375" s="46"/>
      <c r="BS375" s="46"/>
      <c r="BT375" s="46"/>
      <c r="BU375" s="46"/>
      <c r="BV375" s="47"/>
      <c r="BW375" s="47"/>
      <c r="BX375" s="47"/>
      <c r="BY375" s="47"/>
      <c r="BZ375" s="47"/>
      <c r="CA375" s="47"/>
      <c r="CB375" s="34"/>
      <c r="CC375" s="34"/>
      <c r="CD375" s="34"/>
      <c r="CE375" s="34"/>
      <c r="CF375" s="34"/>
      <c r="CG375" s="34"/>
    </row>
    <row r="376" spans="1:85" x14ac:dyDescent="0.2">
      <c r="A376" s="36">
        <v>37180</v>
      </c>
      <c r="B376" s="25">
        <v>11</v>
      </c>
      <c r="C376" s="25" t="s">
        <v>170</v>
      </c>
      <c r="D376" s="25">
        <v>16</v>
      </c>
      <c r="E376" s="26" t="s">
        <v>67</v>
      </c>
      <c r="F376" s="25">
        <v>2001</v>
      </c>
      <c r="G376" s="27" t="s">
        <v>68</v>
      </c>
      <c r="H376" s="25">
        <v>42</v>
      </c>
      <c r="I376" s="25">
        <v>4</v>
      </c>
      <c r="J376" s="67">
        <v>17.524999999999999</v>
      </c>
      <c r="K376" s="67">
        <v>17.524999999999999</v>
      </c>
      <c r="L376" s="67">
        <v>17.524999999999999</v>
      </c>
      <c r="M376" s="72">
        <f t="shared" si="38"/>
        <v>0</v>
      </c>
      <c r="N376" s="72">
        <f t="shared" si="39"/>
        <v>0</v>
      </c>
      <c r="O376" s="44">
        <f t="shared" si="40"/>
        <v>0</v>
      </c>
      <c r="P376" s="70"/>
      <c r="Q376" s="69"/>
      <c r="R376" s="69"/>
      <c r="S376" s="69"/>
      <c r="T376" s="70"/>
      <c r="U376" s="70"/>
      <c r="V376" s="70"/>
      <c r="W376" s="70"/>
      <c r="X376" s="50"/>
      <c r="Y376" s="50"/>
      <c r="Z376" s="50"/>
      <c r="AA376" s="50"/>
      <c r="AB376" s="69"/>
      <c r="AC376" s="69"/>
      <c r="AD376" s="69"/>
      <c r="AE376" s="69">
        <v>1.49</v>
      </c>
      <c r="AF376" s="69">
        <v>0</v>
      </c>
      <c r="AG376" s="69">
        <v>8</v>
      </c>
      <c r="AH376" s="69">
        <v>7</v>
      </c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  <c r="BA376" s="48"/>
      <c r="BB376" s="45"/>
      <c r="BD376" s="31"/>
      <c r="BK376" s="22"/>
      <c r="BN376" s="22"/>
      <c r="BO376" s="22"/>
      <c r="BP376" s="46"/>
      <c r="BQ376" s="46"/>
      <c r="BR376" s="46"/>
      <c r="BS376" s="46"/>
      <c r="BT376" s="46"/>
      <c r="BU376" s="46"/>
      <c r="BV376" s="47"/>
      <c r="BW376" s="47"/>
      <c r="BX376" s="47"/>
      <c r="BY376" s="47"/>
      <c r="BZ376" s="47"/>
      <c r="CA376" s="47"/>
      <c r="CB376" s="34"/>
      <c r="CC376" s="34"/>
      <c r="CD376" s="34"/>
      <c r="CE376" s="34"/>
      <c r="CF376" s="34"/>
      <c r="CG376" s="34"/>
    </row>
    <row r="377" spans="1:85" x14ac:dyDescent="0.2">
      <c r="A377" s="36">
        <v>37180</v>
      </c>
      <c r="B377" s="25">
        <v>12</v>
      </c>
      <c r="C377" s="25" t="s">
        <v>170</v>
      </c>
      <c r="D377" s="25">
        <v>16</v>
      </c>
      <c r="E377" s="26" t="s">
        <v>67</v>
      </c>
      <c r="F377" s="25">
        <v>2001</v>
      </c>
      <c r="G377" s="27" t="s">
        <v>68</v>
      </c>
      <c r="H377" s="25">
        <v>42</v>
      </c>
      <c r="I377" s="25">
        <v>4</v>
      </c>
      <c r="J377" s="67">
        <v>23.22</v>
      </c>
      <c r="K377" s="67">
        <v>23.22</v>
      </c>
      <c r="L377" s="67">
        <v>23.22</v>
      </c>
      <c r="M377" s="72">
        <f t="shared" si="38"/>
        <v>0</v>
      </c>
      <c r="N377" s="72">
        <f t="shared" si="39"/>
        <v>0</v>
      </c>
      <c r="O377" s="44">
        <f t="shared" si="40"/>
        <v>0</v>
      </c>
      <c r="P377" s="70"/>
      <c r="Q377" s="69"/>
      <c r="R377" s="69"/>
      <c r="S377" s="69"/>
      <c r="T377" s="70"/>
      <c r="U377" s="70"/>
      <c r="V377" s="70"/>
      <c r="W377" s="70"/>
      <c r="X377" s="50"/>
      <c r="Y377" s="50"/>
      <c r="Z377" s="50"/>
      <c r="AA377" s="50"/>
      <c r="AB377" s="69"/>
      <c r="AC377" s="69"/>
      <c r="AD377" s="69"/>
      <c r="AE377" s="69">
        <v>1.49</v>
      </c>
      <c r="AF377" s="69">
        <v>0</v>
      </c>
      <c r="AG377" s="69">
        <v>8</v>
      </c>
      <c r="AH377" s="69">
        <v>7</v>
      </c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  <c r="BA377" s="48"/>
      <c r="BB377" s="45"/>
      <c r="BD377" s="31"/>
      <c r="BK377" s="22"/>
      <c r="BN377" s="22"/>
      <c r="BO377" s="22"/>
      <c r="BP377" s="46"/>
      <c r="BQ377" s="46"/>
      <c r="BR377" s="46"/>
      <c r="BS377" s="46"/>
      <c r="BT377" s="46"/>
      <c r="BU377" s="46"/>
      <c r="BV377" s="47"/>
      <c r="BW377" s="47"/>
      <c r="BX377" s="47"/>
      <c r="BY377" s="47"/>
      <c r="BZ377" s="47"/>
      <c r="CA377" s="47"/>
      <c r="CB377" s="34"/>
      <c r="CC377" s="34"/>
      <c r="CD377" s="34"/>
      <c r="CE377" s="34"/>
      <c r="CF377" s="34"/>
      <c r="CG377" s="34"/>
    </row>
    <row r="378" spans="1:85" x14ac:dyDescent="0.2">
      <c r="A378" s="36">
        <v>37180</v>
      </c>
      <c r="B378" s="25">
        <v>13</v>
      </c>
      <c r="C378" s="25" t="s">
        <v>170</v>
      </c>
      <c r="D378" s="25">
        <v>16</v>
      </c>
      <c r="E378" s="26" t="s">
        <v>67</v>
      </c>
      <c r="F378" s="25">
        <v>2001</v>
      </c>
      <c r="G378" s="27" t="s">
        <v>68</v>
      </c>
      <c r="H378" s="25">
        <v>42</v>
      </c>
      <c r="I378" s="25">
        <v>4</v>
      </c>
      <c r="J378" s="67">
        <v>21.6875</v>
      </c>
      <c r="K378" s="67">
        <v>21.6875</v>
      </c>
      <c r="L378" s="67">
        <v>21.6875</v>
      </c>
      <c r="M378" s="72">
        <f t="shared" si="38"/>
        <v>0</v>
      </c>
      <c r="N378" s="72">
        <f t="shared" si="39"/>
        <v>0</v>
      </c>
      <c r="O378" s="44">
        <f t="shared" si="40"/>
        <v>0</v>
      </c>
      <c r="P378" s="70"/>
      <c r="Q378" s="69"/>
      <c r="R378" s="69"/>
      <c r="S378" s="69"/>
      <c r="T378" s="70"/>
      <c r="U378" s="70"/>
      <c r="V378" s="70"/>
      <c r="W378" s="70"/>
      <c r="X378" s="50"/>
      <c r="Y378" s="50"/>
      <c r="Z378" s="50"/>
      <c r="AA378" s="50"/>
      <c r="AB378" s="69"/>
      <c r="AC378" s="69"/>
      <c r="AD378" s="69"/>
      <c r="AE378" s="69">
        <v>1.49</v>
      </c>
      <c r="AF378" s="69">
        <v>0</v>
      </c>
      <c r="AG378" s="69">
        <v>8</v>
      </c>
      <c r="AH378" s="69">
        <v>7</v>
      </c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  <c r="BA378" s="48"/>
      <c r="BB378" s="45"/>
      <c r="BD378" s="31"/>
      <c r="BK378" s="22"/>
      <c r="BN378" s="22"/>
      <c r="BO378" s="22"/>
      <c r="BP378" s="46"/>
      <c r="BQ378" s="46"/>
      <c r="BR378" s="46"/>
      <c r="BS378" s="46"/>
      <c r="BT378" s="46"/>
      <c r="BU378" s="46"/>
      <c r="BV378" s="47"/>
      <c r="BW378" s="47"/>
      <c r="BX378" s="47"/>
      <c r="BY378" s="47"/>
      <c r="BZ378" s="47"/>
      <c r="CA378" s="47"/>
      <c r="CB378" s="34"/>
      <c r="CC378" s="34"/>
      <c r="CD378" s="34"/>
      <c r="CE378" s="34"/>
      <c r="CF378" s="34"/>
      <c r="CG378" s="34"/>
    </row>
    <row r="379" spans="1:85" x14ac:dyDescent="0.2">
      <c r="A379" s="36">
        <v>37180</v>
      </c>
      <c r="B379" s="25">
        <v>14</v>
      </c>
      <c r="C379" s="25" t="s">
        <v>170</v>
      </c>
      <c r="D379" s="25">
        <v>16</v>
      </c>
      <c r="E379" s="26" t="s">
        <v>67</v>
      </c>
      <c r="F379" s="25">
        <v>2001</v>
      </c>
      <c r="G379" s="27" t="s">
        <v>68</v>
      </c>
      <c r="H379" s="25">
        <v>42</v>
      </c>
      <c r="I379" s="25">
        <v>4</v>
      </c>
      <c r="J379" s="67">
        <v>21.502500000000001</v>
      </c>
      <c r="K379" s="67">
        <v>21.502500000000001</v>
      </c>
      <c r="L379" s="67">
        <v>21.502500000000001</v>
      </c>
      <c r="M379" s="72">
        <f t="shared" si="38"/>
        <v>0</v>
      </c>
      <c r="N379" s="72">
        <f t="shared" si="39"/>
        <v>0</v>
      </c>
      <c r="O379" s="44">
        <f t="shared" si="40"/>
        <v>0</v>
      </c>
      <c r="P379" s="70"/>
      <c r="Q379" s="69"/>
      <c r="R379" s="69"/>
      <c r="S379" s="69"/>
      <c r="T379" s="70"/>
      <c r="U379" s="70"/>
      <c r="V379" s="70"/>
      <c r="W379" s="70"/>
      <c r="X379" s="50"/>
      <c r="Y379" s="50"/>
      <c r="Z379" s="50"/>
      <c r="AA379" s="50"/>
      <c r="AB379" s="69"/>
      <c r="AC379" s="69"/>
      <c r="AD379" s="69"/>
      <c r="AE379" s="69">
        <v>1.49</v>
      </c>
      <c r="AF379" s="69">
        <v>0</v>
      </c>
      <c r="AG379" s="69">
        <v>5.56</v>
      </c>
      <c r="AH379" s="69">
        <v>8</v>
      </c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  <c r="BA379" s="48"/>
      <c r="BB379" s="45"/>
      <c r="BD379" s="31"/>
      <c r="BK379" s="22"/>
      <c r="BN379" s="22"/>
      <c r="BO379" s="22"/>
      <c r="BP379" s="46"/>
      <c r="BQ379" s="46"/>
      <c r="BR379" s="46"/>
      <c r="BS379" s="46"/>
      <c r="BT379" s="46"/>
      <c r="BU379" s="46"/>
      <c r="BV379" s="47"/>
      <c r="BW379" s="47"/>
      <c r="BX379" s="47"/>
      <c r="BY379" s="47"/>
      <c r="BZ379" s="47"/>
      <c r="CA379" s="47"/>
      <c r="CB379" s="34"/>
      <c r="CC379" s="34"/>
      <c r="CD379" s="34"/>
      <c r="CE379" s="34"/>
      <c r="CF379" s="34"/>
      <c r="CG379" s="34"/>
    </row>
    <row r="380" spans="1:85" x14ac:dyDescent="0.2">
      <c r="A380" s="36">
        <v>37180</v>
      </c>
      <c r="B380" s="25">
        <v>15</v>
      </c>
      <c r="C380" s="25" t="s">
        <v>170</v>
      </c>
      <c r="D380" s="25">
        <v>16</v>
      </c>
      <c r="E380" s="26" t="s">
        <v>67</v>
      </c>
      <c r="F380" s="25">
        <v>2001</v>
      </c>
      <c r="G380" s="27" t="s">
        <v>68</v>
      </c>
      <c r="H380" s="25">
        <v>42</v>
      </c>
      <c r="I380" s="25">
        <v>4</v>
      </c>
      <c r="J380" s="67">
        <v>15.9</v>
      </c>
      <c r="K380" s="67">
        <v>15.9</v>
      </c>
      <c r="L380" s="67">
        <v>15.9</v>
      </c>
      <c r="M380" s="72">
        <f t="shared" si="38"/>
        <v>0</v>
      </c>
      <c r="N380" s="72">
        <f t="shared" si="39"/>
        <v>0</v>
      </c>
      <c r="O380" s="44">
        <f t="shared" si="40"/>
        <v>0</v>
      </c>
      <c r="P380" s="70"/>
      <c r="Q380" s="69"/>
      <c r="R380" s="69"/>
      <c r="S380" s="69"/>
      <c r="T380" s="70"/>
      <c r="U380" s="70"/>
      <c r="V380" s="70"/>
      <c r="W380" s="70"/>
      <c r="X380" s="50"/>
      <c r="Y380" s="50"/>
      <c r="Z380" s="50"/>
      <c r="AA380" s="50"/>
      <c r="AB380" s="69"/>
      <c r="AC380" s="69"/>
      <c r="AD380" s="69"/>
      <c r="AE380" s="69">
        <v>1.49</v>
      </c>
      <c r="AF380" s="69">
        <v>0</v>
      </c>
      <c r="AG380" s="69">
        <v>5.56</v>
      </c>
      <c r="AH380" s="69">
        <v>10</v>
      </c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  <c r="BA380" s="48"/>
      <c r="BB380" s="45"/>
      <c r="BD380" s="31"/>
      <c r="BK380" s="22"/>
      <c r="BN380" s="22"/>
      <c r="BO380" s="22"/>
      <c r="BP380" s="46"/>
      <c r="BQ380" s="46"/>
      <c r="BR380" s="46"/>
      <c r="BS380" s="46"/>
      <c r="BT380" s="46"/>
      <c r="BU380" s="46"/>
      <c r="BV380" s="47"/>
      <c r="BW380" s="47"/>
      <c r="BX380" s="47"/>
      <c r="BY380" s="47"/>
      <c r="BZ380" s="47"/>
      <c r="CA380" s="47"/>
      <c r="CB380" s="34"/>
      <c r="CC380" s="34"/>
      <c r="CD380" s="34"/>
      <c r="CE380" s="34"/>
      <c r="CF380" s="34"/>
      <c r="CG380" s="34"/>
    </row>
    <row r="381" spans="1:85" x14ac:dyDescent="0.2">
      <c r="A381" s="36">
        <v>37180</v>
      </c>
      <c r="B381" s="25">
        <v>16</v>
      </c>
      <c r="C381" s="25" t="s">
        <v>170</v>
      </c>
      <c r="D381" s="25">
        <v>16</v>
      </c>
      <c r="E381" s="26" t="s">
        <v>67</v>
      </c>
      <c r="F381" s="25">
        <v>2001</v>
      </c>
      <c r="G381" s="27" t="s">
        <v>68</v>
      </c>
      <c r="H381" s="25">
        <v>42</v>
      </c>
      <c r="I381" s="25">
        <v>4</v>
      </c>
      <c r="J381" s="67">
        <v>21.594999999999999</v>
      </c>
      <c r="K381" s="67">
        <v>21.594999999999999</v>
      </c>
      <c r="L381" s="67">
        <v>21.594999999999999</v>
      </c>
      <c r="M381" s="72">
        <f t="shared" si="38"/>
        <v>0</v>
      </c>
      <c r="N381" s="72">
        <f t="shared" si="39"/>
        <v>0</v>
      </c>
      <c r="O381" s="44">
        <f t="shared" si="40"/>
        <v>0</v>
      </c>
      <c r="P381" s="70"/>
      <c r="Q381" s="69"/>
      <c r="R381" s="69"/>
      <c r="S381" s="69"/>
      <c r="T381" s="70"/>
      <c r="U381" s="70"/>
      <c r="V381" s="70"/>
      <c r="W381" s="70"/>
      <c r="X381" s="50"/>
      <c r="Y381" s="50"/>
      <c r="Z381" s="50"/>
      <c r="AA381" s="50"/>
      <c r="AB381" s="69"/>
      <c r="AC381" s="69"/>
      <c r="AD381" s="69"/>
      <c r="AE381" s="69">
        <v>1.49</v>
      </c>
      <c r="AF381" s="69">
        <v>0</v>
      </c>
      <c r="AG381" s="69">
        <v>5.56</v>
      </c>
      <c r="AH381" s="69">
        <v>10</v>
      </c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  <c r="BA381" s="48"/>
      <c r="BB381" s="45"/>
      <c r="BD381" s="31"/>
      <c r="BK381" s="22"/>
      <c r="BN381" s="22"/>
      <c r="BO381" s="22"/>
      <c r="BP381" s="46"/>
      <c r="BQ381" s="46"/>
      <c r="BR381" s="46"/>
      <c r="BS381" s="46"/>
      <c r="BT381" s="46"/>
      <c r="BU381" s="46"/>
      <c r="BV381" s="47"/>
      <c r="BW381" s="47"/>
      <c r="BX381" s="47"/>
      <c r="BY381" s="47"/>
      <c r="BZ381" s="47"/>
      <c r="CA381" s="47"/>
      <c r="CB381" s="34"/>
      <c r="CC381" s="34"/>
      <c r="CD381" s="34"/>
      <c r="CE381" s="34"/>
      <c r="CF381" s="34"/>
      <c r="CG381" s="34"/>
    </row>
    <row r="382" spans="1:85" x14ac:dyDescent="0.2">
      <c r="A382" s="36">
        <v>37180</v>
      </c>
      <c r="B382" s="25">
        <v>17</v>
      </c>
      <c r="C382" s="25" t="s">
        <v>170</v>
      </c>
      <c r="D382" s="25">
        <v>16</v>
      </c>
      <c r="E382" s="26" t="s">
        <v>67</v>
      </c>
      <c r="F382" s="25">
        <v>2001</v>
      </c>
      <c r="G382" s="27" t="s">
        <v>68</v>
      </c>
      <c r="H382" s="25">
        <v>42</v>
      </c>
      <c r="I382" s="25">
        <v>4</v>
      </c>
      <c r="J382" s="67">
        <v>29.875</v>
      </c>
      <c r="K382" s="67">
        <v>-233.125</v>
      </c>
      <c r="L382" s="67">
        <v>24.877500000000001</v>
      </c>
      <c r="M382" s="72">
        <f t="shared" si="38"/>
        <v>263</v>
      </c>
      <c r="N382" s="72">
        <f t="shared" si="39"/>
        <v>4.9974999999999987</v>
      </c>
      <c r="O382" s="44">
        <f t="shared" si="40"/>
        <v>-258.0025</v>
      </c>
      <c r="P382" s="70"/>
      <c r="Q382" s="69"/>
      <c r="R382" s="69"/>
      <c r="S382" s="69"/>
      <c r="T382" s="70"/>
      <c r="U382" s="70"/>
      <c r="V382" s="70"/>
      <c r="W382" s="70"/>
      <c r="X382" s="50"/>
      <c r="Y382" s="50"/>
      <c r="Z382" s="50"/>
      <c r="AA382" s="50"/>
      <c r="AB382" s="69"/>
      <c r="AC382" s="69"/>
      <c r="AD382" s="69"/>
      <c r="AE382" s="69">
        <v>1.49</v>
      </c>
      <c r="AF382" s="69">
        <v>0</v>
      </c>
      <c r="AG382" s="69">
        <v>5.56</v>
      </c>
      <c r="AH382" s="69">
        <v>10</v>
      </c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  <c r="BA382" s="48"/>
      <c r="BB382" s="45"/>
      <c r="BD382" s="31"/>
      <c r="BK382" s="22"/>
      <c r="BN382" s="22"/>
      <c r="BO382" s="22"/>
      <c r="BP382" s="46"/>
      <c r="BQ382" s="46"/>
      <c r="BR382" s="46"/>
      <c r="BS382" s="46"/>
      <c r="BT382" s="46"/>
      <c r="BU382" s="46"/>
      <c r="BV382" s="47"/>
      <c r="BW382" s="47"/>
      <c r="BX382" s="47"/>
      <c r="BY382" s="47"/>
      <c r="BZ382" s="47"/>
      <c r="CA382" s="47"/>
      <c r="CB382" s="34"/>
      <c r="CC382" s="34"/>
      <c r="CD382" s="34"/>
      <c r="CE382" s="34"/>
      <c r="CF382" s="34"/>
      <c r="CG382" s="34"/>
    </row>
    <row r="383" spans="1:85" x14ac:dyDescent="0.2">
      <c r="A383" s="36">
        <v>37181</v>
      </c>
      <c r="B383" s="25">
        <v>1</v>
      </c>
      <c r="C383" s="25" t="s">
        <v>170</v>
      </c>
      <c r="D383" s="25">
        <v>17</v>
      </c>
      <c r="E383" s="26" t="s">
        <v>120</v>
      </c>
      <c r="F383" s="25">
        <v>2001</v>
      </c>
      <c r="G383" s="27" t="s">
        <v>68</v>
      </c>
      <c r="H383" s="25">
        <v>42</v>
      </c>
      <c r="I383" s="25">
        <v>4</v>
      </c>
      <c r="J383" s="67">
        <v>0.67</v>
      </c>
      <c r="K383" s="67">
        <v>0.67</v>
      </c>
      <c r="L383" s="67">
        <v>0.67</v>
      </c>
      <c r="M383" s="72">
        <f t="shared" si="38"/>
        <v>0</v>
      </c>
      <c r="N383" s="72">
        <f t="shared" si="39"/>
        <v>0</v>
      </c>
      <c r="O383" s="44">
        <f t="shared" si="40"/>
        <v>0</v>
      </c>
      <c r="P383" s="70"/>
      <c r="Q383" s="69"/>
      <c r="R383" s="69"/>
      <c r="S383" s="69"/>
      <c r="T383" s="70"/>
      <c r="U383" s="70"/>
      <c r="V383" s="70"/>
      <c r="W383" s="70"/>
      <c r="X383" s="50"/>
      <c r="Y383" s="50"/>
      <c r="Z383" s="50"/>
      <c r="AA383" s="50"/>
      <c r="AB383" s="69"/>
      <c r="AC383" s="69"/>
      <c r="AD383" s="69"/>
      <c r="AE383" s="69">
        <v>1.49</v>
      </c>
      <c r="AF383" s="69">
        <v>0</v>
      </c>
      <c r="AG383" s="69">
        <v>5.5</v>
      </c>
      <c r="AH383" s="69">
        <v>10</v>
      </c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  <c r="BA383" s="48"/>
      <c r="BB383" s="45"/>
      <c r="BD383" s="31"/>
      <c r="BK383" s="22"/>
      <c r="BN383" s="22"/>
      <c r="BO383" s="22"/>
      <c r="BP383" s="46"/>
      <c r="BQ383" s="46"/>
      <c r="BR383" s="46"/>
      <c r="BS383" s="46"/>
      <c r="BT383" s="46"/>
      <c r="BU383" s="46"/>
      <c r="BV383" s="47"/>
      <c r="BW383" s="47"/>
      <c r="BX383" s="47"/>
      <c r="BY383" s="47"/>
      <c r="BZ383" s="47"/>
      <c r="CA383" s="47"/>
      <c r="CB383" s="34"/>
      <c r="CC383" s="34"/>
      <c r="CD383" s="34"/>
      <c r="CE383" s="34"/>
      <c r="CF383" s="34"/>
      <c r="CG383" s="34"/>
    </row>
    <row r="384" spans="1:85" x14ac:dyDescent="0.2">
      <c r="A384" s="36">
        <v>37181</v>
      </c>
      <c r="B384" s="25">
        <v>2</v>
      </c>
      <c r="C384" s="25" t="s">
        <v>170</v>
      </c>
      <c r="D384" s="25">
        <v>17</v>
      </c>
      <c r="E384" s="26" t="s">
        <v>120</v>
      </c>
      <c r="F384" s="25">
        <v>2001</v>
      </c>
      <c r="G384" s="27" t="s">
        <v>68</v>
      </c>
      <c r="H384" s="25">
        <v>42</v>
      </c>
      <c r="I384" s="25">
        <v>4</v>
      </c>
      <c r="J384" s="67">
        <v>1.0275000000000001</v>
      </c>
      <c r="K384" s="67">
        <v>1.0275000000000001</v>
      </c>
      <c r="L384" s="67">
        <v>1.0275000000000001</v>
      </c>
      <c r="M384" s="72">
        <f t="shared" si="38"/>
        <v>0</v>
      </c>
      <c r="N384" s="72">
        <f t="shared" si="39"/>
        <v>0</v>
      </c>
      <c r="O384" s="44">
        <f t="shared" si="40"/>
        <v>0</v>
      </c>
      <c r="P384" s="70"/>
      <c r="Q384" s="69"/>
      <c r="R384" s="69"/>
      <c r="S384" s="69"/>
      <c r="T384" s="70"/>
      <c r="U384" s="70"/>
      <c r="V384" s="70"/>
      <c r="W384" s="70"/>
      <c r="X384" s="50"/>
      <c r="Y384" s="50"/>
      <c r="Z384" s="50"/>
      <c r="AA384" s="50"/>
      <c r="AB384" s="69"/>
      <c r="AC384" s="69"/>
      <c r="AD384" s="69"/>
      <c r="AE384" s="69">
        <v>1.49</v>
      </c>
      <c r="AF384" s="69">
        <v>0</v>
      </c>
      <c r="AG384" s="69">
        <v>10</v>
      </c>
      <c r="AH384" s="69">
        <v>8</v>
      </c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  <c r="BA384" s="48"/>
      <c r="BB384" s="45"/>
      <c r="BD384" s="31"/>
      <c r="BK384" s="22"/>
      <c r="BN384" s="22"/>
      <c r="BO384" s="22"/>
      <c r="BP384" s="46"/>
      <c r="BQ384" s="46"/>
      <c r="BR384" s="46"/>
      <c r="BS384" s="46"/>
      <c r="BT384" s="46"/>
      <c r="BU384" s="46"/>
      <c r="BV384" s="47"/>
      <c r="BW384" s="47"/>
      <c r="BX384" s="47"/>
      <c r="BY384" s="47"/>
      <c r="BZ384" s="47"/>
      <c r="CA384" s="47"/>
      <c r="CB384" s="34"/>
      <c r="CC384" s="34"/>
      <c r="CD384" s="34"/>
      <c r="CE384" s="34"/>
      <c r="CF384" s="34"/>
      <c r="CG384" s="34"/>
    </row>
    <row r="385" spans="1:85" x14ac:dyDescent="0.2">
      <c r="A385" s="36">
        <v>37181</v>
      </c>
      <c r="B385" s="25">
        <v>3</v>
      </c>
      <c r="C385" s="25" t="s">
        <v>170</v>
      </c>
      <c r="D385" s="25">
        <v>17</v>
      </c>
      <c r="E385" s="26" t="s">
        <v>120</v>
      </c>
      <c r="F385" s="25">
        <v>2001</v>
      </c>
      <c r="G385" s="27" t="s">
        <v>68</v>
      </c>
      <c r="H385" s="25">
        <v>42</v>
      </c>
      <c r="I385" s="25">
        <v>4</v>
      </c>
      <c r="J385" s="67">
        <v>1.4375</v>
      </c>
      <c r="K385" s="67">
        <v>1.4375</v>
      </c>
      <c r="L385" s="67">
        <v>1.4375</v>
      </c>
      <c r="M385" s="72">
        <f t="shared" si="38"/>
        <v>0</v>
      </c>
      <c r="N385" s="72">
        <f t="shared" si="39"/>
        <v>0</v>
      </c>
      <c r="O385" s="44">
        <f t="shared" si="40"/>
        <v>0</v>
      </c>
      <c r="P385" s="70"/>
      <c r="Q385" s="69"/>
      <c r="R385" s="69"/>
      <c r="S385" s="69"/>
      <c r="T385" s="70"/>
      <c r="U385" s="70"/>
      <c r="V385" s="70"/>
      <c r="W385" s="70"/>
      <c r="X385" s="50"/>
      <c r="Y385" s="50"/>
      <c r="Z385" s="50"/>
      <c r="AA385" s="50"/>
      <c r="AB385" s="69"/>
      <c r="AC385" s="69"/>
      <c r="AD385" s="69"/>
      <c r="AE385" s="69">
        <v>1.49</v>
      </c>
      <c r="AF385" s="69">
        <v>0</v>
      </c>
      <c r="AG385" s="69">
        <v>8</v>
      </c>
      <c r="AH385" s="69">
        <v>8</v>
      </c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  <c r="BA385" s="48"/>
      <c r="BB385" s="45"/>
      <c r="BD385" s="31"/>
      <c r="BK385" s="22"/>
      <c r="BN385" s="22"/>
      <c r="BO385" s="22"/>
      <c r="BP385" s="46"/>
      <c r="BQ385" s="46"/>
      <c r="BR385" s="46"/>
      <c r="BS385" s="46"/>
      <c r="BT385" s="46"/>
      <c r="BU385" s="46"/>
      <c r="BV385" s="47"/>
      <c r="BW385" s="47"/>
      <c r="BX385" s="47"/>
      <c r="BY385" s="47"/>
      <c r="BZ385" s="47"/>
      <c r="CA385" s="47"/>
      <c r="CB385" s="34"/>
      <c r="CC385" s="34"/>
      <c r="CD385" s="34"/>
      <c r="CE385" s="34"/>
      <c r="CF385" s="34"/>
      <c r="CG385" s="34"/>
    </row>
    <row r="386" spans="1:85" x14ac:dyDescent="0.2">
      <c r="A386" s="36">
        <v>37181</v>
      </c>
      <c r="B386" s="25">
        <v>4</v>
      </c>
      <c r="C386" s="25" t="s">
        <v>170</v>
      </c>
      <c r="D386" s="25">
        <v>17</v>
      </c>
      <c r="E386" s="26" t="s">
        <v>120</v>
      </c>
      <c r="F386" s="25">
        <v>2001</v>
      </c>
      <c r="G386" s="27" t="s">
        <v>68</v>
      </c>
      <c r="H386" s="25">
        <v>42</v>
      </c>
      <c r="I386" s="25">
        <v>4</v>
      </c>
      <c r="J386" s="67">
        <v>1.585</v>
      </c>
      <c r="K386" s="67">
        <v>1.585</v>
      </c>
      <c r="L386" s="67">
        <v>1.585</v>
      </c>
      <c r="M386" s="72">
        <f t="shared" si="38"/>
        <v>0</v>
      </c>
      <c r="N386" s="72">
        <f t="shared" si="39"/>
        <v>0</v>
      </c>
      <c r="O386" s="44">
        <f t="shared" si="40"/>
        <v>0</v>
      </c>
      <c r="P386" s="70"/>
      <c r="Q386" s="69"/>
      <c r="R386" s="69"/>
      <c r="S386" s="69"/>
      <c r="T386" s="70"/>
      <c r="U386" s="70"/>
      <c r="V386" s="70"/>
      <c r="W386" s="70"/>
      <c r="X386" s="50"/>
      <c r="Y386" s="50"/>
      <c r="Z386" s="50"/>
      <c r="AA386" s="50"/>
      <c r="AB386" s="69"/>
      <c r="AC386" s="69"/>
      <c r="AD386" s="69"/>
      <c r="AE386" s="69">
        <v>1.49</v>
      </c>
      <c r="AF386" s="69">
        <v>0</v>
      </c>
      <c r="AG386" s="69">
        <v>8</v>
      </c>
      <c r="AH386" s="69">
        <v>8</v>
      </c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  <c r="BA386" s="48"/>
      <c r="BB386" s="45"/>
      <c r="BD386" s="31"/>
      <c r="BK386" s="22"/>
      <c r="BN386" s="22"/>
      <c r="BO386" s="22"/>
      <c r="BP386" s="46"/>
      <c r="BQ386" s="46"/>
      <c r="BR386" s="46"/>
      <c r="BS386" s="46"/>
      <c r="BT386" s="46"/>
      <c r="BU386" s="46"/>
      <c r="BV386" s="47"/>
      <c r="BW386" s="47"/>
      <c r="BX386" s="47"/>
      <c r="BY386" s="47"/>
      <c r="BZ386" s="47"/>
      <c r="CA386" s="47"/>
      <c r="CB386" s="34"/>
      <c r="CC386" s="34"/>
      <c r="CD386" s="34"/>
      <c r="CE386" s="34"/>
      <c r="CF386" s="34"/>
      <c r="CG386" s="34"/>
    </row>
    <row r="387" spans="1:85" x14ac:dyDescent="0.2">
      <c r="A387" s="36">
        <v>37181</v>
      </c>
      <c r="B387" s="25">
        <v>5</v>
      </c>
      <c r="C387" s="25" t="s">
        <v>170</v>
      </c>
      <c r="D387" s="25">
        <v>17</v>
      </c>
      <c r="E387" s="26" t="s">
        <v>120</v>
      </c>
      <c r="F387" s="25">
        <v>2001</v>
      </c>
      <c r="G387" s="27" t="s">
        <v>68</v>
      </c>
      <c r="H387" s="25">
        <v>42</v>
      </c>
      <c r="I387" s="25">
        <v>4</v>
      </c>
      <c r="J387" s="67">
        <v>1.6825000000000001</v>
      </c>
      <c r="K387" s="67">
        <v>1.6825000000000001</v>
      </c>
      <c r="L387" s="67">
        <v>1.6825000000000001</v>
      </c>
      <c r="M387" s="72">
        <f t="shared" si="38"/>
        <v>0</v>
      </c>
      <c r="N387" s="72">
        <f t="shared" si="39"/>
        <v>0</v>
      </c>
      <c r="O387" s="44">
        <f t="shared" si="40"/>
        <v>0</v>
      </c>
      <c r="P387" s="70"/>
      <c r="Q387" s="69"/>
      <c r="R387" s="69"/>
      <c r="S387" s="69"/>
      <c r="T387" s="70"/>
      <c r="U387" s="70"/>
      <c r="V387" s="70"/>
      <c r="W387" s="70"/>
      <c r="X387" s="50"/>
      <c r="Y387" s="50"/>
      <c r="Z387" s="50"/>
      <c r="AA387" s="50"/>
      <c r="AB387" s="69"/>
      <c r="AC387" s="69"/>
      <c r="AD387" s="69"/>
      <c r="AE387" s="69">
        <v>1.49</v>
      </c>
      <c r="AF387" s="69">
        <v>0</v>
      </c>
      <c r="AG387" s="69">
        <v>5</v>
      </c>
      <c r="AH387" s="69">
        <v>8</v>
      </c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  <c r="BA387" s="48"/>
      <c r="BB387" s="45"/>
      <c r="BD387" s="31"/>
      <c r="BK387" s="22"/>
      <c r="BN387" s="22"/>
      <c r="BO387" s="22"/>
      <c r="BP387" s="46"/>
      <c r="BQ387" s="46"/>
      <c r="BR387" s="46"/>
      <c r="BS387" s="46"/>
      <c r="BT387" s="46"/>
      <c r="BU387" s="46"/>
      <c r="BV387" s="47"/>
      <c r="BW387" s="47"/>
      <c r="BX387" s="47"/>
      <c r="BY387" s="47"/>
      <c r="BZ387" s="47"/>
      <c r="CA387" s="47"/>
      <c r="CB387" s="34"/>
      <c r="CC387" s="34"/>
      <c r="CD387" s="34"/>
      <c r="CE387" s="34"/>
      <c r="CF387" s="34"/>
      <c r="CG387" s="34"/>
    </row>
    <row r="388" spans="1:85" x14ac:dyDescent="0.2">
      <c r="A388" s="36">
        <v>37181</v>
      </c>
      <c r="B388" s="25">
        <v>6</v>
      </c>
      <c r="C388" s="25" t="s">
        <v>170</v>
      </c>
      <c r="D388" s="25">
        <v>17</v>
      </c>
      <c r="E388" s="26" t="s">
        <v>120</v>
      </c>
      <c r="F388" s="25">
        <v>2001</v>
      </c>
      <c r="G388" s="27" t="s">
        <v>68</v>
      </c>
      <c r="H388" s="25">
        <v>42</v>
      </c>
      <c r="I388" s="25">
        <v>4</v>
      </c>
      <c r="J388" s="67">
        <v>1.635</v>
      </c>
      <c r="K388" s="67">
        <v>1.635</v>
      </c>
      <c r="L388" s="67">
        <v>1.635</v>
      </c>
      <c r="M388" s="72">
        <f t="shared" si="38"/>
        <v>0</v>
      </c>
      <c r="N388" s="72">
        <f t="shared" si="39"/>
        <v>0</v>
      </c>
      <c r="O388" s="44">
        <f t="shared" si="40"/>
        <v>0</v>
      </c>
      <c r="P388" s="70"/>
      <c r="Q388" s="69"/>
      <c r="R388" s="69"/>
      <c r="S388" s="69"/>
      <c r="T388" s="70"/>
      <c r="U388" s="70"/>
      <c r="V388" s="70"/>
      <c r="W388" s="70"/>
      <c r="X388" s="50"/>
      <c r="Y388" s="50"/>
      <c r="Z388" s="50"/>
      <c r="AA388" s="50"/>
      <c r="AB388" s="69"/>
      <c r="AC388" s="69"/>
      <c r="AD388" s="69"/>
      <c r="AE388" s="69">
        <v>1.49</v>
      </c>
      <c r="AF388" s="69">
        <v>0</v>
      </c>
      <c r="AG388" s="69">
        <v>7</v>
      </c>
      <c r="AH388" s="69">
        <v>6</v>
      </c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  <c r="BA388" s="48"/>
      <c r="BB388" s="45"/>
      <c r="BD388" s="31"/>
      <c r="BK388" s="22"/>
      <c r="BN388" s="22"/>
      <c r="BO388" s="22"/>
      <c r="BP388" s="46"/>
      <c r="BQ388" s="46"/>
      <c r="BR388" s="46"/>
      <c r="BS388" s="46"/>
      <c r="BT388" s="46"/>
      <c r="BU388" s="46"/>
      <c r="BV388" s="47"/>
      <c r="BW388" s="47"/>
      <c r="BX388" s="47"/>
      <c r="BY388" s="47"/>
      <c r="BZ388" s="47"/>
      <c r="CA388" s="47"/>
      <c r="CB388" s="34"/>
      <c r="CC388" s="34"/>
      <c r="CD388" s="34"/>
      <c r="CE388" s="34"/>
      <c r="CF388" s="34"/>
      <c r="CG388" s="34"/>
    </row>
    <row r="389" spans="1:85" x14ac:dyDescent="0.2">
      <c r="A389" s="36">
        <v>37181</v>
      </c>
      <c r="B389" s="25">
        <v>7</v>
      </c>
      <c r="C389" s="25" t="s">
        <v>170</v>
      </c>
      <c r="D389" s="25">
        <v>17</v>
      </c>
      <c r="E389" s="26" t="s">
        <v>120</v>
      </c>
      <c r="F389" s="25">
        <v>2001</v>
      </c>
      <c r="G389" s="27" t="s">
        <v>68</v>
      </c>
      <c r="H389" s="25">
        <v>42</v>
      </c>
      <c r="I389" s="25">
        <v>4</v>
      </c>
      <c r="J389" s="67">
        <v>1.6825000000000001</v>
      </c>
      <c r="K389" s="67">
        <v>1.6825000000000001</v>
      </c>
      <c r="L389" s="67">
        <v>1.6825000000000001</v>
      </c>
      <c r="M389" s="72">
        <f t="shared" si="38"/>
        <v>0</v>
      </c>
      <c r="N389" s="72">
        <f t="shared" si="39"/>
        <v>0</v>
      </c>
      <c r="O389" s="44">
        <f t="shared" si="40"/>
        <v>0</v>
      </c>
      <c r="P389" s="70"/>
      <c r="Q389" s="69"/>
      <c r="R389" s="69"/>
      <c r="S389" s="69"/>
      <c r="T389" s="70"/>
      <c r="U389" s="70"/>
      <c r="V389" s="70"/>
      <c r="W389" s="70"/>
      <c r="X389" s="50"/>
      <c r="Y389" s="50"/>
      <c r="Z389" s="50"/>
      <c r="AA389" s="50"/>
      <c r="AB389" s="69"/>
      <c r="AC389" s="69"/>
      <c r="AD389" s="69"/>
      <c r="AE389" s="69">
        <v>1.49</v>
      </c>
      <c r="AF389" s="69">
        <v>0</v>
      </c>
      <c r="AG389" s="69">
        <v>4.32</v>
      </c>
      <c r="AH389" s="69">
        <v>6</v>
      </c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  <c r="BA389" s="48"/>
      <c r="BB389" s="45"/>
      <c r="BD389" s="31"/>
      <c r="BK389" s="22"/>
      <c r="BN389" s="22"/>
      <c r="BO389" s="22"/>
      <c r="BP389" s="46"/>
      <c r="BQ389" s="46"/>
      <c r="BR389" s="46"/>
      <c r="BS389" s="46"/>
      <c r="BT389" s="46"/>
      <c r="BU389" s="46"/>
      <c r="BV389" s="47"/>
      <c r="BW389" s="47"/>
      <c r="BX389" s="47"/>
      <c r="BY389" s="47"/>
      <c r="BZ389" s="47"/>
      <c r="CA389" s="47"/>
      <c r="CB389" s="34"/>
      <c r="CC389" s="34"/>
      <c r="CD389" s="34"/>
      <c r="CE389" s="34"/>
      <c r="CF389" s="34"/>
      <c r="CG389" s="34"/>
    </row>
    <row r="390" spans="1:85" x14ac:dyDescent="0.2">
      <c r="A390" s="36">
        <v>37181</v>
      </c>
      <c r="B390" s="25">
        <v>8</v>
      </c>
      <c r="C390" s="25" t="s">
        <v>170</v>
      </c>
      <c r="D390" s="25">
        <v>17</v>
      </c>
      <c r="E390" s="26" t="s">
        <v>120</v>
      </c>
      <c r="F390" s="25">
        <v>2001</v>
      </c>
      <c r="G390" s="27" t="s">
        <v>68</v>
      </c>
      <c r="H390" s="25">
        <v>42</v>
      </c>
      <c r="I390" s="25">
        <v>4</v>
      </c>
      <c r="J390" s="67">
        <v>8.2200000000000006</v>
      </c>
      <c r="K390" s="67">
        <v>8.2200000000000006</v>
      </c>
      <c r="L390" s="67">
        <v>8.2200000000000006</v>
      </c>
      <c r="M390" s="72">
        <f t="shared" si="38"/>
        <v>0</v>
      </c>
      <c r="N390" s="72">
        <f t="shared" si="39"/>
        <v>0</v>
      </c>
      <c r="O390" s="44">
        <f t="shared" si="40"/>
        <v>0</v>
      </c>
      <c r="P390" s="70"/>
      <c r="Q390" s="69"/>
      <c r="R390" s="69"/>
      <c r="S390" s="69"/>
      <c r="T390" s="70"/>
      <c r="U390" s="70"/>
      <c r="V390" s="70"/>
      <c r="W390" s="70"/>
      <c r="X390" s="50"/>
      <c r="Y390" s="50"/>
      <c r="Z390" s="50"/>
      <c r="AA390" s="50"/>
      <c r="AB390" s="69"/>
      <c r="AC390" s="69"/>
      <c r="AD390" s="69"/>
      <c r="AE390" s="69">
        <v>3.95</v>
      </c>
      <c r="AF390" s="69">
        <v>0</v>
      </c>
      <c r="AG390" s="69">
        <v>3</v>
      </c>
      <c r="AH390" s="69">
        <v>6</v>
      </c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  <c r="BA390" s="48"/>
      <c r="BB390" s="45"/>
      <c r="BD390" s="31"/>
      <c r="BK390" s="22"/>
      <c r="BN390" s="22"/>
      <c r="BO390" s="22"/>
      <c r="BP390" s="46"/>
      <c r="BQ390" s="46"/>
      <c r="BR390" s="46"/>
      <c r="BS390" s="46"/>
      <c r="BT390" s="46"/>
      <c r="BU390" s="46"/>
      <c r="BV390" s="47"/>
      <c r="BW390" s="47"/>
      <c r="BX390" s="47"/>
      <c r="BY390" s="47"/>
      <c r="BZ390" s="47"/>
      <c r="CA390" s="47"/>
      <c r="CB390" s="34"/>
      <c r="CC390" s="34"/>
      <c r="CD390" s="34"/>
      <c r="CE390" s="34"/>
      <c r="CF390" s="34"/>
      <c r="CG390" s="34"/>
    </row>
    <row r="391" spans="1:85" x14ac:dyDescent="0.2">
      <c r="A391" s="36">
        <v>37181</v>
      </c>
      <c r="B391" s="25">
        <v>9</v>
      </c>
      <c r="C391" s="25" t="s">
        <v>170</v>
      </c>
      <c r="D391" s="25">
        <v>17</v>
      </c>
      <c r="E391" s="26" t="s">
        <v>120</v>
      </c>
      <c r="F391" s="25">
        <v>2001</v>
      </c>
      <c r="G391" s="27" t="s">
        <v>68</v>
      </c>
      <c r="H391" s="25">
        <v>42</v>
      </c>
      <c r="I391" s="25">
        <v>4</v>
      </c>
      <c r="J391" s="67">
        <v>11.3475</v>
      </c>
      <c r="K391" s="67">
        <v>11.3475</v>
      </c>
      <c r="L391" s="67">
        <v>11.3475</v>
      </c>
      <c r="M391" s="72">
        <f t="shared" ref="M391:M454" si="41">J391-K391</f>
        <v>0</v>
      </c>
      <c r="N391" s="72">
        <f t="shared" ref="N391:N454" si="42">J391-L391</f>
        <v>0</v>
      </c>
      <c r="O391" s="44">
        <f t="shared" ref="O391:O454" si="43">K391-L391</f>
        <v>0</v>
      </c>
      <c r="P391" s="70"/>
      <c r="Q391" s="69"/>
      <c r="R391" s="69"/>
      <c r="S391" s="69"/>
      <c r="T391" s="70"/>
      <c r="U391" s="70"/>
      <c r="V391" s="70"/>
      <c r="W391" s="70"/>
      <c r="X391" s="50"/>
      <c r="Y391" s="50"/>
      <c r="Z391" s="50"/>
      <c r="AA391" s="50"/>
      <c r="AB391" s="69"/>
      <c r="AC391" s="69"/>
      <c r="AD391" s="69"/>
      <c r="AE391" s="69">
        <v>3.5</v>
      </c>
      <c r="AF391" s="69">
        <v>0</v>
      </c>
      <c r="AG391" s="69">
        <v>3</v>
      </c>
      <c r="AH391" s="69">
        <v>6</v>
      </c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  <c r="BA391" s="48"/>
      <c r="BB391" s="45"/>
      <c r="BD391" s="31"/>
      <c r="BK391" s="22"/>
      <c r="BN391" s="22"/>
      <c r="BO391" s="22"/>
      <c r="BP391" s="46"/>
      <c r="BQ391" s="46"/>
      <c r="BR391" s="46"/>
      <c r="BS391" s="46"/>
      <c r="BT391" s="46"/>
      <c r="BU391" s="46"/>
      <c r="BV391" s="47"/>
      <c r="BW391" s="47"/>
      <c r="BX391" s="47"/>
      <c r="BY391" s="47"/>
      <c r="BZ391" s="47"/>
      <c r="CA391" s="47"/>
      <c r="CB391" s="34"/>
      <c r="CC391" s="34"/>
      <c r="CD391" s="34"/>
      <c r="CE391" s="34"/>
      <c r="CF391" s="34"/>
      <c r="CG391" s="34"/>
    </row>
    <row r="392" spans="1:85" x14ac:dyDescent="0.2">
      <c r="A392" s="36">
        <v>37181</v>
      </c>
      <c r="B392" s="25">
        <v>10</v>
      </c>
      <c r="C392" s="25" t="s">
        <v>170</v>
      </c>
      <c r="D392" s="25">
        <v>17</v>
      </c>
      <c r="E392" s="26" t="s">
        <v>120</v>
      </c>
      <c r="F392" s="25">
        <v>2001</v>
      </c>
      <c r="G392" s="27" t="s">
        <v>68</v>
      </c>
      <c r="H392" s="25">
        <v>42</v>
      </c>
      <c r="I392" s="25">
        <v>4</v>
      </c>
      <c r="J392" s="67">
        <v>20.627500000000001</v>
      </c>
      <c r="K392" s="67">
        <v>20.627500000000001</v>
      </c>
      <c r="L392" s="67">
        <v>20.627500000000001</v>
      </c>
      <c r="M392" s="72">
        <f t="shared" si="41"/>
        <v>0</v>
      </c>
      <c r="N392" s="72">
        <f t="shared" si="42"/>
        <v>0</v>
      </c>
      <c r="O392" s="44">
        <f t="shared" si="43"/>
        <v>0</v>
      </c>
      <c r="P392" s="70"/>
      <c r="Q392" s="69"/>
      <c r="R392" s="69"/>
      <c r="S392" s="69"/>
      <c r="T392" s="70"/>
      <c r="U392" s="70"/>
      <c r="V392" s="70"/>
      <c r="W392" s="70"/>
      <c r="X392" s="50"/>
      <c r="Y392" s="50"/>
      <c r="Z392" s="50"/>
      <c r="AA392" s="50"/>
      <c r="AB392" s="69"/>
      <c r="AC392" s="69"/>
      <c r="AD392" s="69"/>
      <c r="AE392" s="69">
        <v>3.5</v>
      </c>
      <c r="AF392" s="69">
        <v>0</v>
      </c>
      <c r="AG392" s="69">
        <v>3</v>
      </c>
      <c r="AH392" s="69">
        <v>6</v>
      </c>
      <c r="AI392" s="28"/>
      <c r="AJ392" s="28"/>
      <c r="AK392" s="28"/>
      <c r="AL392" s="28"/>
      <c r="AM392" s="28"/>
      <c r="AN392" s="28"/>
      <c r="AO392" s="28"/>
      <c r="AP392" s="28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  <c r="BA392" s="48"/>
      <c r="BB392" s="45"/>
      <c r="BD392" s="31"/>
      <c r="BK392" s="22"/>
      <c r="BN392" s="22"/>
      <c r="BO392" s="22"/>
      <c r="BP392" s="46"/>
      <c r="BQ392" s="46"/>
      <c r="BR392" s="46"/>
      <c r="BS392" s="46"/>
      <c r="BT392" s="46"/>
      <c r="BU392" s="46"/>
      <c r="BV392" s="47"/>
      <c r="BW392" s="47"/>
      <c r="BX392" s="47"/>
      <c r="BY392" s="47"/>
      <c r="BZ392" s="47"/>
      <c r="CA392" s="47"/>
      <c r="CB392" s="34"/>
      <c r="CC392" s="34"/>
      <c r="CD392" s="34"/>
      <c r="CE392" s="34"/>
      <c r="CF392" s="34"/>
      <c r="CG392" s="34"/>
    </row>
    <row r="393" spans="1:85" x14ac:dyDescent="0.2">
      <c r="A393" s="36">
        <v>37181</v>
      </c>
      <c r="B393" s="25">
        <v>11</v>
      </c>
      <c r="C393" s="25" t="s">
        <v>170</v>
      </c>
      <c r="D393" s="25">
        <v>17</v>
      </c>
      <c r="E393" s="26" t="s">
        <v>120</v>
      </c>
      <c r="F393" s="25">
        <v>2001</v>
      </c>
      <c r="G393" s="27" t="s">
        <v>68</v>
      </c>
      <c r="H393" s="25">
        <v>42</v>
      </c>
      <c r="I393" s="25">
        <v>4</v>
      </c>
      <c r="J393" s="67">
        <v>20.164999999999999</v>
      </c>
      <c r="K393" s="67">
        <v>20.164999999999999</v>
      </c>
      <c r="L393" s="67">
        <v>20.164999999999999</v>
      </c>
      <c r="M393" s="72">
        <f t="shared" si="41"/>
        <v>0</v>
      </c>
      <c r="N393" s="72">
        <f t="shared" si="42"/>
        <v>0</v>
      </c>
      <c r="O393" s="44">
        <f t="shared" si="43"/>
        <v>0</v>
      </c>
      <c r="P393" s="70"/>
      <c r="Q393" s="69"/>
      <c r="R393" s="69"/>
      <c r="S393" s="69"/>
      <c r="T393" s="70"/>
      <c r="U393" s="70"/>
      <c r="V393" s="70"/>
      <c r="W393" s="70"/>
      <c r="X393" s="50"/>
      <c r="Y393" s="50"/>
      <c r="Z393" s="50"/>
      <c r="AA393" s="50"/>
      <c r="AB393" s="69"/>
      <c r="AC393" s="69"/>
      <c r="AD393" s="69"/>
      <c r="AE393" s="69">
        <v>4</v>
      </c>
      <c r="AF393" s="69">
        <v>0</v>
      </c>
      <c r="AG393" s="69">
        <v>3</v>
      </c>
      <c r="AH393" s="69">
        <v>6</v>
      </c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  <c r="BA393" s="48"/>
      <c r="BB393" s="45"/>
      <c r="BD393" s="31"/>
      <c r="BK393" s="22"/>
      <c r="BN393" s="22"/>
      <c r="BO393" s="22"/>
      <c r="BP393" s="46"/>
      <c r="BQ393" s="46"/>
      <c r="BR393" s="46"/>
      <c r="BS393" s="46"/>
      <c r="BT393" s="46"/>
      <c r="BU393" s="46"/>
      <c r="BV393" s="47"/>
      <c r="BW393" s="47"/>
      <c r="BX393" s="47"/>
      <c r="BY393" s="47"/>
      <c r="BZ393" s="47"/>
      <c r="CA393" s="47"/>
      <c r="CB393" s="34"/>
      <c r="CC393" s="34"/>
      <c r="CD393" s="34"/>
      <c r="CE393" s="34"/>
      <c r="CF393" s="34"/>
      <c r="CG393" s="34"/>
    </row>
    <row r="394" spans="1:85" x14ac:dyDescent="0.2">
      <c r="A394" s="36">
        <v>37181</v>
      </c>
      <c r="B394" s="25">
        <v>12</v>
      </c>
      <c r="C394" s="25" t="s">
        <v>170</v>
      </c>
      <c r="D394" s="25">
        <v>17</v>
      </c>
      <c r="E394" s="26" t="s">
        <v>120</v>
      </c>
      <c r="F394" s="25">
        <v>2001</v>
      </c>
      <c r="G394" s="27" t="s">
        <v>68</v>
      </c>
      <c r="H394" s="25">
        <v>42</v>
      </c>
      <c r="I394" s="25">
        <v>4</v>
      </c>
      <c r="J394" s="67">
        <v>23.22</v>
      </c>
      <c r="K394" s="67">
        <v>23.22</v>
      </c>
      <c r="L394" s="67">
        <v>23.22</v>
      </c>
      <c r="M394" s="72">
        <f t="shared" si="41"/>
        <v>0</v>
      </c>
      <c r="N394" s="72">
        <f t="shared" si="42"/>
        <v>0</v>
      </c>
      <c r="O394" s="44">
        <f t="shared" si="43"/>
        <v>0</v>
      </c>
      <c r="P394" s="70"/>
      <c r="Q394" s="69"/>
      <c r="R394" s="69"/>
      <c r="S394" s="69"/>
      <c r="T394" s="70"/>
      <c r="U394" s="70"/>
      <c r="V394" s="70"/>
      <c r="W394" s="70"/>
      <c r="X394" s="50"/>
      <c r="Y394" s="50"/>
      <c r="Z394" s="50"/>
      <c r="AA394" s="50"/>
      <c r="AB394" s="69"/>
      <c r="AC394" s="69"/>
      <c r="AD394" s="69"/>
      <c r="AE394" s="69">
        <v>3.5</v>
      </c>
      <c r="AF394" s="69">
        <v>0</v>
      </c>
      <c r="AG394" s="69">
        <v>3.36</v>
      </c>
      <c r="AH394" s="69">
        <v>6</v>
      </c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  <c r="BA394" s="48"/>
      <c r="BB394" s="45"/>
      <c r="BD394" s="31"/>
      <c r="BK394" s="22"/>
      <c r="BN394" s="22"/>
      <c r="BO394" s="22"/>
      <c r="BP394" s="46"/>
      <c r="BQ394" s="46"/>
      <c r="BR394" s="46"/>
      <c r="BS394" s="46"/>
      <c r="BT394" s="46"/>
      <c r="BU394" s="46"/>
      <c r="BV394" s="47"/>
      <c r="BW394" s="47"/>
      <c r="BX394" s="47"/>
      <c r="BY394" s="47"/>
      <c r="BZ394" s="47"/>
      <c r="CA394" s="47"/>
      <c r="CB394" s="34"/>
      <c r="CC394" s="34"/>
      <c r="CD394" s="34"/>
      <c r="CE394" s="34"/>
      <c r="CF394" s="34"/>
      <c r="CG394" s="34"/>
    </row>
    <row r="395" spans="1:85" x14ac:dyDescent="0.2">
      <c r="A395" s="36">
        <v>37181</v>
      </c>
      <c r="B395" s="25">
        <v>13</v>
      </c>
      <c r="C395" s="25" t="s">
        <v>170</v>
      </c>
      <c r="D395" s="25">
        <v>17</v>
      </c>
      <c r="E395" s="26" t="s">
        <v>120</v>
      </c>
      <c r="F395" s="25">
        <v>2001</v>
      </c>
      <c r="G395" s="27" t="s">
        <v>68</v>
      </c>
      <c r="H395" s="25">
        <v>42</v>
      </c>
      <c r="I395" s="25">
        <v>4</v>
      </c>
      <c r="J395" s="67">
        <v>23.725000000000001</v>
      </c>
      <c r="K395" s="67">
        <v>23.725000000000001</v>
      </c>
      <c r="L395" s="67">
        <v>23.725000000000001</v>
      </c>
      <c r="M395" s="72">
        <f t="shared" si="41"/>
        <v>0</v>
      </c>
      <c r="N395" s="72">
        <f t="shared" si="42"/>
        <v>0</v>
      </c>
      <c r="O395" s="44">
        <f t="shared" si="43"/>
        <v>0</v>
      </c>
      <c r="P395" s="70"/>
      <c r="Q395" s="69"/>
      <c r="R395" s="69"/>
      <c r="S395" s="69"/>
      <c r="T395" s="70"/>
      <c r="U395" s="70"/>
      <c r="V395" s="70"/>
      <c r="W395" s="70"/>
      <c r="X395" s="50"/>
      <c r="Y395" s="50"/>
      <c r="Z395" s="50"/>
      <c r="AA395" s="50"/>
      <c r="AB395" s="69"/>
      <c r="AC395" s="69"/>
      <c r="AD395" s="69"/>
      <c r="AE395" s="69">
        <v>4.24</v>
      </c>
      <c r="AF395" s="69">
        <v>0</v>
      </c>
      <c r="AG395" s="69">
        <v>3.36</v>
      </c>
      <c r="AH395" s="69">
        <v>6</v>
      </c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  <c r="BA395" s="48"/>
      <c r="BB395" s="45"/>
      <c r="BD395" s="31"/>
      <c r="BK395" s="22"/>
      <c r="BN395" s="22"/>
      <c r="BO395" s="22"/>
      <c r="BP395" s="46"/>
      <c r="BQ395" s="46"/>
      <c r="BR395" s="46"/>
      <c r="BS395" s="46"/>
      <c r="BT395" s="46"/>
      <c r="BU395" s="46"/>
      <c r="BV395" s="47"/>
      <c r="BW395" s="47"/>
      <c r="BX395" s="47"/>
      <c r="BY395" s="47"/>
      <c r="BZ395" s="47"/>
      <c r="CA395" s="47"/>
      <c r="CB395" s="34"/>
      <c r="CC395" s="34"/>
      <c r="CD395" s="34"/>
      <c r="CE395" s="34"/>
      <c r="CF395" s="34"/>
      <c r="CG395" s="34"/>
    </row>
    <row r="396" spans="1:85" x14ac:dyDescent="0.2">
      <c r="A396" s="36">
        <v>37181</v>
      </c>
      <c r="B396" s="25">
        <v>14</v>
      </c>
      <c r="C396" s="25" t="s">
        <v>170</v>
      </c>
      <c r="D396" s="25">
        <v>17</v>
      </c>
      <c r="E396" s="26" t="s">
        <v>120</v>
      </c>
      <c r="F396" s="25">
        <v>2001</v>
      </c>
      <c r="G396" s="27" t="s">
        <v>68</v>
      </c>
      <c r="H396" s="25">
        <v>42</v>
      </c>
      <c r="I396" s="25">
        <v>4</v>
      </c>
      <c r="J396" s="67">
        <v>16.175000000000001</v>
      </c>
      <c r="K396" s="67">
        <v>16.175000000000001</v>
      </c>
      <c r="L396" s="67">
        <v>16.175000000000001</v>
      </c>
      <c r="M396" s="72">
        <f t="shared" si="41"/>
        <v>0</v>
      </c>
      <c r="N396" s="72">
        <f t="shared" si="42"/>
        <v>0</v>
      </c>
      <c r="O396" s="44">
        <f t="shared" si="43"/>
        <v>0</v>
      </c>
      <c r="P396" s="70"/>
      <c r="Q396" s="69"/>
      <c r="R396" s="69"/>
      <c r="S396" s="69"/>
      <c r="T396" s="70"/>
      <c r="U396" s="70"/>
      <c r="V396" s="70"/>
      <c r="W396" s="70"/>
      <c r="X396" s="50"/>
      <c r="Y396" s="50"/>
      <c r="Z396" s="50"/>
      <c r="AA396" s="50"/>
      <c r="AB396" s="69"/>
      <c r="AC396" s="69"/>
      <c r="AD396" s="69"/>
      <c r="AE396" s="69">
        <v>1.5</v>
      </c>
      <c r="AF396" s="69">
        <v>0</v>
      </c>
      <c r="AG396" s="69">
        <v>9.49</v>
      </c>
      <c r="AH396" s="69">
        <v>9.49</v>
      </c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  <c r="BA396" s="48"/>
      <c r="BB396" s="45"/>
      <c r="BD396" s="31"/>
      <c r="BK396" s="22"/>
      <c r="BN396" s="22"/>
      <c r="BO396" s="22"/>
      <c r="BP396" s="46"/>
      <c r="BQ396" s="46"/>
      <c r="BR396" s="46"/>
      <c r="BS396" s="46"/>
      <c r="BT396" s="46"/>
      <c r="BU396" s="46"/>
      <c r="BV396" s="47"/>
      <c r="BW396" s="47"/>
      <c r="BX396" s="47"/>
      <c r="BY396" s="47"/>
      <c r="BZ396" s="47"/>
      <c r="CA396" s="47"/>
      <c r="CB396" s="34"/>
      <c r="CC396" s="34"/>
      <c r="CD396" s="34"/>
      <c r="CE396" s="34"/>
      <c r="CF396" s="34"/>
      <c r="CG396" s="34"/>
    </row>
    <row r="397" spans="1:85" x14ac:dyDescent="0.2">
      <c r="A397" s="36">
        <v>37181</v>
      </c>
      <c r="B397" s="25">
        <v>15</v>
      </c>
      <c r="C397" s="25" t="s">
        <v>170</v>
      </c>
      <c r="D397" s="25">
        <v>17</v>
      </c>
      <c r="E397" s="26" t="s">
        <v>120</v>
      </c>
      <c r="F397" s="25">
        <v>2001</v>
      </c>
      <c r="G397" s="27" t="s">
        <v>68</v>
      </c>
      <c r="H397" s="25">
        <v>42</v>
      </c>
      <c r="I397" s="25">
        <v>4</v>
      </c>
      <c r="J397" s="67">
        <v>16.822500000000002</v>
      </c>
      <c r="K397" s="67">
        <v>16.822500000000002</v>
      </c>
      <c r="L397" s="67">
        <v>16.822500000000002</v>
      </c>
      <c r="M397" s="72">
        <f t="shared" si="41"/>
        <v>0</v>
      </c>
      <c r="N397" s="72">
        <f t="shared" si="42"/>
        <v>0</v>
      </c>
      <c r="O397" s="44">
        <f t="shared" si="43"/>
        <v>0</v>
      </c>
      <c r="P397" s="70"/>
      <c r="Q397" s="69"/>
      <c r="R397" s="69"/>
      <c r="S397" s="69"/>
      <c r="T397" s="70"/>
      <c r="U397" s="70"/>
      <c r="V397" s="70"/>
      <c r="W397" s="70"/>
      <c r="X397" s="50"/>
      <c r="Y397" s="50"/>
      <c r="Z397" s="50"/>
      <c r="AA397" s="50"/>
      <c r="AB397" s="69"/>
      <c r="AC397" s="69"/>
      <c r="AD397" s="69"/>
      <c r="AE397" s="69">
        <v>2</v>
      </c>
      <c r="AF397" s="69">
        <v>0</v>
      </c>
      <c r="AG397" s="69">
        <v>9.49</v>
      </c>
      <c r="AH397" s="69">
        <v>9.49</v>
      </c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  <c r="BA397" s="48"/>
      <c r="BB397" s="45"/>
      <c r="BD397" s="31"/>
      <c r="BK397" s="22"/>
      <c r="BN397" s="22"/>
      <c r="BO397" s="22"/>
      <c r="BP397" s="46"/>
      <c r="BQ397" s="46"/>
      <c r="BR397" s="46"/>
      <c r="BS397" s="46"/>
      <c r="BT397" s="46"/>
      <c r="BU397" s="46"/>
      <c r="BV397" s="47"/>
      <c r="BW397" s="47"/>
      <c r="BX397" s="47"/>
      <c r="BY397" s="47"/>
      <c r="BZ397" s="47"/>
      <c r="CA397" s="47"/>
      <c r="CB397" s="34"/>
      <c r="CC397" s="34"/>
      <c r="CD397" s="34"/>
      <c r="CE397" s="34"/>
      <c r="CF397" s="34"/>
      <c r="CG397" s="34"/>
    </row>
    <row r="398" spans="1:85" x14ac:dyDescent="0.2">
      <c r="A398" s="36">
        <v>37181</v>
      </c>
      <c r="B398" s="25">
        <v>16</v>
      </c>
      <c r="C398" s="25" t="s">
        <v>170</v>
      </c>
      <c r="D398" s="25">
        <v>17</v>
      </c>
      <c r="E398" s="26" t="s">
        <v>120</v>
      </c>
      <c r="F398" s="25">
        <v>2001</v>
      </c>
      <c r="G398" s="27" t="s">
        <v>68</v>
      </c>
      <c r="H398" s="25">
        <v>42</v>
      </c>
      <c r="I398" s="25">
        <v>4</v>
      </c>
      <c r="J398" s="67">
        <v>13.445</v>
      </c>
      <c r="K398" s="67">
        <v>13.445</v>
      </c>
      <c r="L398" s="67">
        <v>13.445</v>
      </c>
      <c r="M398" s="72">
        <f t="shared" si="41"/>
        <v>0</v>
      </c>
      <c r="N398" s="72">
        <f t="shared" si="42"/>
        <v>0</v>
      </c>
      <c r="O398" s="44">
        <f t="shared" si="43"/>
        <v>0</v>
      </c>
      <c r="P398" s="70"/>
      <c r="Q398" s="69"/>
      <c r="R398" s="69"/>
      <c r="S398" s="69"/>
      <c r="T398" s="70"/>
      <c r="U398" s="70"/>
      <c r="V398" s="70"/>
      <c r="W398" s="70"/>
      <c r="X398" s="50"/>
      <c r="Y398" s="50"/>
      <c r="Z398" s="50"/>
      <c r="AA398" s="50"/>
      <c r="AB398" s="69"/>
      <c r="AC398" s="69"/>
      <c r="AD398" s="69"/>
      <c r="AE398" s="69">
        <v>1.5</v>
      </c>
      <c r="AF398" s="69">
        <v>0</v>
      </c>
      <c r="AG398" s="69">
        <v>9.49</v>
      </c>
      <c r="AH398" s="69">
        <v>9.49</v>
      </c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  <c r="BA398" s="48"/>
      <c r="BB398" s="45"/>
      <c r="BD398" s="31"/>
      <c r="BK398" s="22"/>
      <c r="BN398" s="22"/>
      <c r="BO398" s="22"/>
      <c r="BP398" s="46"/>
      <c r="BQ398" s="46"/>
      <c r="BR398" s="46"/>
      <c r="BS398" s="46"/>
      <c r="BT398" s="46"/>
      <c r="BU398" s="46"/>
      <c r="BV398" s="47"/>
      <c r="BW398" s="47"/>
      <c r="BX398" s="47"/>
      <c r="BY398" s="47"/>
      <c r="BZ398" s="47"/>
      <c r="CA398" s="47"/>
      <c r="CB398" s="34"/>
      <c r="CC398" s="34"/>
      <c r="CD398" s="34"/>
      <c r="CE398" s="34"/>
      <c r="CF398" s="34"/>
      <c r="CG398" s="34"/>
    </row>
    <row r="399" spans="1:85" x14ac:dyDescent="0.2">
      <c r="A399" s="36">
        <v>37181</v>
      </c>
      <c r="B399" s="25">
        <v>17</v>
      </c>
      <c r="C399" s="25" t="s">
        <v>170</v>
      </c>
      <c r="D399" s="25">
        <v>17</v>
      </c>
      <c r="E399" s="26" t="s">
        <v>120</v>
      </c>
      <c r="F399" s="25">
        <v>2001</v>
      </c>
      <c r="G399" s="27" t="s">
        <v>68</v>
      </c>
      <c r="H399" s="25">
        <v>42</v>
      </c>
      <c r="I399" s="25">
        <v>4</v>
      </c>
      <c r="J399" s="67">
        <v>16.024999999999999</v>
      </c>
      <c r="K399" s="67">
        <v>16.024999999999999</v>
      </c>
      <c r="L399" s="67">
        <v>16.024999999999999</v>
      </c>
      <c r="M399" s="72">
        <f t="shared" si="41"/>
        <v>0</v>
      </c>
      <c r="N399" s="72">
        <f t="shared" si="42"/>
        <v>0</v>
      </c>
      <c r="O399" s="44">
        <f t="shared" si="43"/>
        <v>0</v>
      </c>
      <c r="P399" s="70"/>
      <c r="Q399" s="69"/>
      <c r="R399" s="69"/>
      <c r="S399" s="69"/>
      <c r="T399" s="70"/>
      <c r="U399" s="70"/>
      <c r="V399" s="70"/>
      <c r="W399" s="70"/>
      <c r="X399" s="50"/>
      <c r="Y399" s="50"/>
      <c r="Z399" s="50"/>
      <c r="AA399" s="50"/>
      <c r="AB399" s="69"/>
      <c r="AC399" s="69"/>
      <c r="AD399" s="69"/>
      <c r="AE399" s="69">
        <v>1.47</v>
      </c>
      <c r="AF399" s="69">
        <v>0</v>
      </c>
      <c r="AG399" s="69">
        <v>9.49</v>
      </c>
      <c r="AH399" s="69">
        <v>9.49</v>
      </c>
      <c r="AI399" s="28"/>
      <c r="AJ399" s="28"/>
      <c r="AK399" s="28"/>
      <c r="AL399" s="28"/>
      <c r="AM399" s="28"/>
      <c r="AN399" s="28"/>
      <c r="AO399" s="28"/>
      <c r="AP399" s="28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  <c r="BA399" s="48"/>
      <c r="BB399" s="45"/>
      <c r="BD399" s="31"/>
      <c r="BK399" s="22"/>
      <c r="BN399" s="22"/>
      <c r="BO399" s="22"/>
      <c r="BP399" s="46"/>
      <c r="BQ399" s="46"/>
      <c r="BR399" s="46"/>
      <c r="BS399" s="46"/>
      <c r="BT399" s="46"/>
      <c r="BU399" s="46"/>
      <c r="BV399" s="47"/>
      <c r="BW399" s="47"/>
      <c r="BX399" s="47"/>
      <c r="BY399" s="47"/>
      <c r="BZ399" s="47"/>
      <c r="CA399" s="47"/>
      <c r="CB399" s="34"/>
      <c r="CC399" s="34"/>
      <c r="CD399" s="34"/>
      <c r="CE399" s="34"/>
      <c r="CF399" s="34"/>
      <c r="CG399" s="34"/>
    </row>
    <row r="400" spans="1:85" x14ac:dyDescent="0.2">
      <c r="A400" s="36">
        <v>37181</v>
      </c>
      <c r="B400" s="25">
        <v>18</v>
      </c>
      <c r="C400" s="25" t="s">
        <v>170</v>
      </c>
      <c r="D400" s="25">
        <v>17</v>
      </c>
      <c r="E400" s="26" t="s">
        <v>120</v>
      </c>
      <c r="F400" s="25">
        <v>2001</v>
      </c>
      <c r="G400" s="27" t="s">
        <v>68</v>
      </c>
      <c r="H400" s="25">
        <v>42</v>
      </c>
      <c r="I400" s="25">
        <v>4</v>
      </c>
      <c r="J400" s="67">
        <v>9.89</v>
      </c>
      <c r="K400" s="67">
        <v>9.89</v>
      </c>
      <c r="L400" s="67">
        <v>9.89</v>
      </c>
      <c r="M400" s="72">
        <f t="shared" si="41"/>
        <v>0</v>
      </c>
      <c r="N400" s="72">
        <f t="shared" si="42"/>
        <v>0</v>
      </c>
      <c r="O400" s="44">
        <f t="shared" si="43"/>
        <v>0</v>
      </c>
      <c r="P400" s="70"/>
      <c r="Q400" s="69"/>
      <c r="R400" s="69"/>
      <c r="S400" s="69"/>
      <c r="T400" s="70"/>
      <c r="U400" s="70"/>
      <c r="V400" s="70"/>
      <c r="W400" s="70"/>
      <c r="X400" s="50"/>
      <c r="Y400" s="50"/>
      <c r="Z400" s="50"/>
      <c r="AA400" s="50"/>
      <c r="AB400" s="69"/>
      <c r="AC400" s="69"/>
      <c r="AD400" s="69"/>
      <c r="AE400" s="69">
        <v>1.47</v>
      </c>
      <c r="AF400" s="69">
        <v>0</v>
      </c>
      <c r="AG400" s="69">
        <v>9.49</v>
      </c>
      <c r="AH400" s="69">
        <v>8</v>
      </c>
      <c r="AI400" s="28"/>
      <c r="AJ400" s="28"/>
      <c r="AK400" s="28"/>
      <c r="AL400" s="28"/>
      <c r="AM400" s="28"/>
      <c r="AN400" s="28"/>
      <c r="AO400" s="28"/>
      <c r="AP400" s="28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  <c r="BA400" s="48"/>
      <c r="BB400" s="45"/>
      <c r="BD400" s="31"/>
      <c r="BK400" s="22"/>
      <c r="BN400" s="22"/>
      <c r="BO400" s="22"/>
      <c r="BP400" s="46"/>
      <c r="BQ400" s="46"/>
      <c r="BR400" s="46"/>
      <c r="BS400" s="46"/>
      <c r="BT400" s="46"/>
      <c r="BU400" s="46"/>
      <c r="BV400" s="47"/>
      <c r="BW400" s="47"/>
      <c r="BX400" s="47"/>
      <c r="BY400" s="47"/>
      <c r="BZ400" s="47"/>
      <c r="CA400" s="47"/>
      <c r="CB400" s="34"/>
      <c r="CC400" s="34"/>
      <c r="CD400" s="34"/>
      <c r="CE400" s="34"/>
      <c r="CF400" s="34"/>
      <c r="CG400" s="34"/>
    </row>
    <row r="401" spans="1:85" x14ac:dyDescent="0.2">
      <c r="A401" s="36">
        <v>37181</v>
      </c>
      <c r="B401" s="25">
        <v>19</v>
      </c>
      <c r="C401" s="25" t="s">
        <v>170</v>
      </c>
      <c r="D401" s="25">
        <v>17</v>
      </c>
      <c r="E401" s="26" t="s">
        <v>120</v>
      </c>
      <c r="F401" s="25">
        <v>2001</v>
      </c>
      <c r="G401" s="27" t="s">
        <v>68</v>
      </c>
      <c r="H401" s="25">
        <v>42</v>
      </c>
      <c r="I401" s="25">
        <v>4</v>
      </c>
      <c r="J401" s="67">
        <v>12.7925</v>
      </c>
      <c r="K401" s="67">
        <v>12.7925</v>
      </c>
      <c r="L401" s="67">
        <v>12.7925</v>
      </c>
      <c r="M401" s="72">
        <f t="shared" si="41"/>
        <v>0</v>
      </c>
      <c r="N401" s="72">
        <f t="shared" si="42"/>
        <v>0</v>
      </c>
      <c r="O401" s="44">
        <f t="shared" si="43"/>
        <v>0</v>
      </c>
      <c r="P401" s="70"/>
      <c r="Q401" s="69"/>
      <c r="R401" s="69"/>
      <c r="S401" s="69"/>
      <c r="T401" s="70"/>
      <c r="U401" s="70"/>
      <c r="V401" s="70"/>
      <c r="W401" s="70"/>
      <c r="X401" s="50"/>
      <c r="Y401" s="50"/>
      <c r="Z401" s="50"/>
      <c r="AA401" s="50"/>
      <c r="AB401" s="69"/>
      <c r="AC401" s="69"/>
      <c r="AD401" s="69"/>
      <c r="AE401" s="69">
        <v>1.47</v>
      </c>
      <c r="AF401" s="69">
        <v>0</v>
      </c>
      <c r="AG401" s="69">
        <v>9.49</v>
      </c>
      <c r="AH401" s="69">
        <v>8</v>
      </c>
      <c r="AI401" s="28"/>
      <c r="AJ401" s="28"/>
      <c r="AK401" s="28"/>
      <c r="AL401" s="28"/>
      <c r="AM401" s="28"/>
      <c r="AN401" s="28"/>
      <c r="AO401" s="28"/>
      <c r="AP401" s="28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  <c r="BA401" s="48"/>
      <c r="BB401" s="45"/>
      <c r="BD401" s="31"/>
      <c r="BK401" s="22"/>
      <c r="BN401" s="22"/>
      <c r="BO401" s="22"/>
      <c r="BP401" s="46"/>
      <c r="BQ401" s="46"/>
      <c r="BR401" s="46"/>
      <c r="BS401" s="46"/>
      <c r="BT401" s="46"/>
      <c r="BU401" s="46"/>
      <c r="BV401" s="47"/>
      <c r="BW401" s="47"/>
      <c r="BX401" s="47"/>
      <c r="BY401" s="47"/>
      <c r="BZ401" s="47"/>
      <c r="CA401" s="47"/>
      <c r="CB401" s="34"/>
      <c r="CC401" s="34"/>
      <c r="CD401" s="34"/>
      <c r="CE401" s="34"/>
      <c r="CF401" s="34"/>
      <c r="CG401" s="34"/>
    </row>
    <row r="402" spans="1:85" x14ac:dyDescent="0.2">
      <c r="A402" s="36">
        <v>37181</v>
      </c>
      <c r="B402" s="25">
        <v>20</v>
      </c>
      <c r="C402" s="25" t="s">
        <v>170</v>
      </c>
      <c r="D402" s="25">
        <v>17</v>
      </c>
      <c r="E402" s="26" t="s">
        <v>120</v>
      </c>
      <c r="F402" s="25">
        <v>2001</v>
      </c>
      <c r="G402" s="27" t="s">
        <v>68</v>
      </c>
      <c r="H402" s="25">
        <v>42</v>
      </c>
      <c r="I402" s="25">
        <v>4</v>
      </c>
      <c r="J402" s="67">
        <v>22.4575</v>
      </c>
      <c r="K402" s="67">
        <v>22.4575</v>
      </c>
      <c r="L402" s="67">
        <v>22.4575</v>
      </c>
      <c r="M402" s="72">
        <f t="shared" si="41"/>
        <v>0</v>
      </c>
      <c r="N402" s="72">
        <f t="shared" si="42"/>
        <v>0</v>
      </c>
      <c r="O402" s="44">
        <f t="shared" si="43"/>
        <v>0</v>
      </c>
      <c r="P402" s="70"/>
      <c r="Q402" s="69"/>
      <c r="R402" s="69"/>
      <c r="S402" s="69"/>
      <c r="T402" s="70"/>
      <c r="U402" s="70"/>
      <c r="V402" s="70"/>
      <c r="W402" s="70"/>
      <c r="X402" s="50"/>
      <c r="Y402" s="50"/>
      <c r="Z402" s="50"/>
      <c r="AA402" s="50"/>
      <c r="AB402" s="69"/>
      <c r="AC402" s="69"/>
      <c r="AD402" s="69"/>
      <c r="AE402" s="69">
        <v>1.47</v>
      </c>
      <c r="AF402" s="69">
        <v>0</v>
      </c>
      <c r="AG402" s="69">
        <v>6.5</v>
      </c>
      <c r="AH402" s="69">
        <v>8</v>
      </c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  <c r="BA402" s="48"/>
      <c r="BB402" s="45"/>
      <c r="BD402" s="31"/>
      <c r="BK402" s="22"/>
      <c r="BN402" s="22"/>
      <c r="BO402" s="22"/>
      <c r="BP402" s="46"/>
      <c r="BQ402" s="46"/>
      <c r="BR402" s="46"/>
      <c r="BS402" s="46"/>
      <c r="BT402" s="46"/>
      <c r="BU402" s="46"/>
      <c r="BV402" s="47"/>
      <c r="BW402" s="47"/>
      <c r="BX402" s="47"/>
      <c r="BY402" s="47"/>
      <c r="BZ402" s="47"/>
      <c r="CA402" s="47"/>
      <c r="CB402" s="34"/>
      <c r="CC402" s="34"/>
      <c r="CD402" s="34"/>
      <c r="CE402" s="34"/>
      <c r="CF402" s="34"/>
      <c r="CG402" s="34"/>
    </row>
    <row r="403" spans="1:85" x14ac:dyDescent="0.2">
      <c r="A403" s="36">
        <v>37181</v>
      </c>
      <c r="B403" s="25">
        <v>21</v>
      </c>
      <c r="C403" s="25" t="s">
        <v>170</v>
      </c>
      <c r="D403" s="25">
        <v>17</v>
      </c>
      <c r="E403" s="26" t="s">
        <v>120</v>
      </c>
      <c r="F403" s="25">
        <v>2001</v>
      </c>
      <c r="G403" s="27" t="s">
        <v>68</v>
      </c>
      <c r="H403" s="25">
        <v>42</v>
      </c>
      <c r="I403" s="25">
        <v>4</v>
      </c>
      <c r="J403" s="67">
        <v>24.797499999999999</v>
      </c>
      <c r="K403" s="67">
        <v>24.797499999999999</v>
      </c>
      <c r="L403" s="67">
        <v>24.797499999999999</v>
      </c>
      <c r="M403" s="72">
        <f t="shared" si="41"/>
        <v>0</v>
      </c>
      <c r="N403" s="72">
        <f t="shared" si="42"/>
        <v>0</v>
      </c>
      <c r="O403" s="44">
        <f t="shared" si="43"/>
        <v>0</v>
      </c>
      <c r="P403" s="70"/>
      <c r="Q403" s="69"/>
      <c r="R403" s="69"/>
      <c r="S403" s="69"/>
      <c r="T403" s="70"/>
      <c r="U403" s="70"/>
      <c r="V403" s="70"/>
      <c r="W403" s="70"/>
      <c r="X403" s="50"/>
      <c r="Y403" s="50"/>
      <c r="Z403" s="50"/>
      <c r="AA403" s="50"/>
      <c r="AB403" s="69"/>
      <c r="AC403" s="69"/>
      <c r="AD403" s="69"/>
      <c r="AE403" s="69">
        <v>1.47</v>
      </c>
      <c r="AF403" s="69">
        <v>0</v>
      </c>
      <c r="AG403" s="69">
        <v>6</v>
      </c>
      <c r="AH403" s="69">
        <v>9.0299999999999994</v>
      </c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  <c r="BA403" s="48"/>
      <c r="BB403" s="45"/>
      <c r="BD403" s="31"/>
      <c r="BK403" s="22"/>
      <c r="BN403" s="22"/>
      <c r="BO403" s="22"/>
      <c r="BP403" s="46"/>
      <c r="BQ403" s="46"/>
      <c r="BR403" s="46"/>
      <c r="BS403" s="46"/>
      <c r="BT403" s="46"/>
      <c r="BU403" s="46"/>
      <c r="BV403" s="47"/>
      <c r="BW403" s="47"/>
      <c r="BX403" s="47"/>
      <c r="BY403" s="47"/>
      <c r="BZ403" s="47"/>
      <c r="CA403" s="47"/>
      <c r="CB403" s="34"/>
      <c r="CC403" s="34"/>
      <c r="CD403" s="34"/>
      <c r="CE403" s="34"/>
      <c r="CF403" s="34"/>
      <c r="CG403" s="34"/>
    </row>
    <row r="404" spans="1:85" x14ac:dyDescent="0.2">
      <c r="A404" s="36">
        <v>37181</v>
      </c>
      <c r="B404" s="25">
        <v>22</v>
      </c>
      <c r="C404" s="25" t="s">
        <v>170</v>
      </c>
      <c r="D404" s="25">
        <v>17</v>
      </c>
      <c r="E404" s="26" t="s">
        <v>120</v>
      </c>
      <c r="F404" s="25">
        <v>2001</v>
      </c>
      <c r="G404" s="27" t="s">
        <v>68</v>
      </c>
      <c r="H404" s="25">
        <v>42</v>
      </c>
      <c r="I404" s="25">
        <v>4</v>
      </c>
      <c r="J404" s="67">
        <v>18.552499999999998</v>
      </c>
      <c r="K404" s="67">
        <v>18.552499999999998</v>
      </c>
      <c r="L404" s="67">
        <v>18.552499999999998</v>
      </c>
      <c r="M404" s="72">
        <f t="shared" si="41"/>
        <v>0</v>
      </c>
      <c r="N404" s="72">
        <f t="shared" si="42"/>
        <v>0</v>
      </c>
      <c r="O404" s="44">
        <f t="shared" si="43"/>
        <v>0</v>
      </c>
      <c r="P404" s="70"/>
      <c r="Q404" s="69"/>
      <c r="R404" s="69"/>
      <c r="S404" s="69"/>
      <c r="T404" s="70"/>
      <c r="U404" s="70"/>
      <c r="V404" s="70"/>
      <c r="W404" s="70"/>
      <c r="X404" s="50"/>
      <c r="Y404" s="50"/>
      <c r="Z404" s="50"/>
      <c r="AA404" s="50"/>
      <c r="AB404" s="69"/>
      <c r="AC404" s="69"/>
      <c r="AD404" s="69"/>
      <c r="AE404" s="69">
        <v>1.48</v>
      </c>
      <c r="AF404" s="69">
        <v>0</v>
      </c>
      <c r="AG404" s="69">
        <v>6</v>
      </c>
      <c r="AH404" s="69">
        <v>8</v>
      </c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  <c r="BA404" s="48"/>
      <c r="BB404" s="45"/>
      <c r="BD404" s="31"/>
      <c r="BK404" s="22"/>
      <c r="BN404" s="22"/>
      <c r="BO404" s="22"/>
      <c r="BP404" s="46"/>
      <c r="BQ404" s="46"/>
      <c r="BR404" s="46"/>
      <c r="BS404" s="46"/>
      <c r="BT404" s="46"/>
      <c r="BU404" s="46"/>
      <c r="BV404" s="47"/>
      <c r="BW404" s="47"/>
      <c r="BX404" s="47"/>
      <c r="BY404" s="47"/>
      <c r="BZ404" s="47"/>
      <c r="CA404" s="47"/>
      <c r="CB404" s="34"/>
      <c r="CC404" s="34"/>
      <c r="CD404" s="34"/>
      <c r="CE404" s="34"/>
      <c r="CF404" s="34"/>
      <c r="CG404" s="34"/>
    </row>
    <row r="405" spans="1:85" x14ac:dyDescent="0.2">
      <c r="A405" s="36">
        <v>37181</v>
      </c>
      <c r="B405" s="25">
        <v>23</v>
      </c>
      <c r="C405" s="25" t="s">
        <v>170</v>
      </c>
      <c r="D405" s="25">
        <v>17</v>
      </c>
      <c r="E405" s="26" t="s">
        <v>120</v>
      </c>
      <c r="F405" s="25">
        <v>2001</v>
      </c>
      <c r="G405" s="27" t="s">
        <v>68</v>
      </c>
      <c r="H405" s="25">
        <v>42</v>
      </c>
      <c r="I405" s="25">
        <v>4</v>
      </c>
      <c r="J405" s="67">
        <v>19.112500000000001</v>
      </c>
      <c r="K405" s="67">
        <v>19.112500000000001</v>
      </c>
      <c r="L405" s="67">
        <v>19.112500000000001</v>
      </c>
      <c r="M405" s="72">
        <f t="shared" si="41"/>
        <v>0</v>
      </c>
      <c r="N405" s="72">
        <f t="shared" si="42"/>
        <v>0</v>
      </c>
      <c r="O405" s="44">
        <f t="shared" si="43"/>
        <v>0</v>
      </c>
      <c r="P405" s="70"/>
      <c r="Q405" s="69"/>
      <c r="R405" s="69"/>
      <c r="S405" s="69"/>
      <c r="T405" s="70"/>
      <c r="U405" s="70"/>
      <c r="V405" s="70"/>
      <c r="W405" s="70"/>
      <c r="X405" s="50"/>
      <c r="Y405" s="50"/>
      <c r="Z405" s="50"/>
      <c r="AA405" s="50"/>
      <c r="AB405" s="69"/>
      <c r="AC405" s="69"/>
      <c r="AD405" s="69"/>
      <c r="AE405" s="69">
        <v>1.48</v>
      </c>
      <c r="AF405" s="69">
        <v>0</v>
      </c>
      <c r="AG405" s="69">
        <v>6.71</v>
      </c>
      <c r="AH405" s="69">
        <v>8</v>
      </c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  <c r="BA405" s="48"/>
      <c r="BB405" s="45"/>
      <c r="BD405" s="31"/>
      <c r="BK405" s="22"/>
      <c r="BN405" s="22"/>
      <c r="BO405" s="22"/>
      <c r="BP405" s="46"/>
      <c r="BQ405" s="46"/>
      <c r="BR405" s="46"/>
      <c r="BS405" s="46"/>
      <c r="BT405" s="46"/>
      <c r="BU405" s="46"/>
      <c r="BV405" s="47"/>
      <c r="BW405" s="47"/>
      <c r="BX405" s="47"/>
      <c r="BY405" s="47"/>
      <c r="BZ405" s="47"/>
      <c r="CA405" s="47"/>
      <c r="CB405" s="34"/>
      <c r="CC405" s="34"/>
      <c r="CD405" s="34"/>
      <c r="CE405" s="34"/>
      <c r="CF405" s="34"/>
      <c r="CG405" s="34"/>
    </row>
    <row r="406" spans="1:85" x14ac:dyDescent="0.2">
      <c r="A406" s="36">
        <v>37181</v>
      </c>
      <c r="B406" s="25">
        <v>24</v>
      </c>
      <c r="C406" s="25" t="s">
        <v>170</v>
      </c>
      <c r="D406" s="25">
        <v>17</v>
      </c>
      <c r="E406" s="26" t="s">
        <v>120</v>
      </c>
      <c r="F406" s="25">
        <v>2001</v>
      </c>
      <c r="G406" s="27" t="s">
        <v>68</v>
      </c>
      <c r="H406" s="25">
        <v>42</v>
      </c>
      <c r="I406" s="25">
        <v>4</v>
      </c>
      <c r="J406" s="67">
        <v>13.37</v>
      </c>
      <c r="K406" s="67">
        <v>13.37</v>
      </c>
      <c r="L406" s="67">
        <v>13.37</v>
      </c>
      <c r="M406" s="72">
        <f t="shared" si="41"/>
        <v>0</v>
      </c>
      <c r="N406" s="72">
        <f t="shared" si="42"/>
        <v>0</v>
      </c>
      <c r="O406" s="44">
        <f t="shared" si="43"/>
        <v>0</v>
      </c>
      <c r="P406" s="70"/>
      <c r="Q406" s="69"/>
      <c r="R406" s="69"/>
      <c r="S406" s="69"/>
      <c r="T406" s="70"/>
      <c r="U406" s="70"/>
      <c r="V406" s="70"/>
      <c r="W406" s="70"/>
      <c r="X406" s="50"/>
      <c r="Y406" s="50"/>
      <c r="Z406" s="50"/>
      <c r="AA406" s="50"/>
      <c r="AB406" s="69"/>
      <c r="AC406" s="69"/>
      <c r="AD406" s="69"/>
      <c r="AE406" s="69">
        <v>1.5</v>
      </c>
      <c r="AF406" s="69">
        <v>0</v>
      </c>
      <c r="AG406" s="69">
        <v>6.71</v>
      </c>
      <c r="AH406" s="69">
        <v>8</v>
      </c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  <c r="BA406" s="48"/>
      <c r="BB406" s="45"/>
      <c r="BD406" s="31"/>
      <c r="BK406" s="22"/>
      <c r="BN406" s="22"/>
      <c r="BO406" s="22"/>
      <c r="BP406" s="46"/>
      <c r="BQ406" s="46"/>
      <c r="BR406" s="46"/>
      <c r="BS406" s="46"/>
      <c r="BT406" s="46"/>
      <c r="BU406" s="46"/>
      <c r="BV406" s="47"/>
      <c r="BW406" s="47"/>
      <c r="BX406" s="47"/>
      <c r="BY406" s="47"/>
      <c r="BZ406" s="47"/>
      <c r="CA406" s="47"/>
      <c r="CB406" s="34"/>
      <c r="CC406" s="34"/>
      <c r="CD406" s="34"/>
      <c r="CE406" s="34"/>
      <c r="CF406" s="34"/>
      <c r="CG406" s="34"/>
    </row>
    <row r="407" spans="1:85" x14ac:dyDescent="0.2">
      <c r="A407" s="36">
        <v>37182</v>
      </c>
      <c r="B407" s="25">
        <v>1</v>
      </c>
      <c r="C407" s="25" t="s">
        <v>170</v>
      </c>
      <c r="D407" s="25">
        <v>18</v>
      </c>
      <c r="E407" s="26" t="s">
        <v>166</v>
      </c>
      <c r="F407" s="25">
        <v>2001</v>
      </c>
      <c r="G407" s="27" t="s">
        <v>68</v>
      </c>
      <c r="H407" s="25">
        <v>42</v>
      </c>
      <c r="I407" s="25">
        <v>4</v>
      </c>
      <c r="J407" s="67">
        <v>4.7750000000000004</v>
      </c>
      <c r="K407" s="67">
        <v>4.7750000000000004</v>
      </c>
      <c r="L407" s="67">
        <v>4.7750000000000004</v>
      </c>
      <c r="M407" s="72">
        <f t="shared" si="41"/>
        <v>0</v>
      </c>
      <c r="N407" s="72">
        <f t="shared" si="42"/>
        <v>0</v>
      </c>
      <c r="O407" s="44">
        <f t="shared" si="43"/>
        <v>0</v>
      </c>
      <c r="P407" s="70"/>
      <c r="Q407" s="69"/>
      <c r="R407" s="69"/>
      <c r="S407" s="69"/>
      <c r="T407" s="70"/>
      <c r="U407" s="70"/>
      <c r="V407" s="70"/>
      <c r="W407" s="70"/>
      <c r="X407" s="50"/>
      <c r="Y407" s="50"/>
      <c r="Z407" s="50"/>
      <c r="AA407" s="50"/>
      <c r="AB407" s="69"/>
      <c r="AC407" s="69"/>
      <c r="AD407" s="69"/>
      <c r="AE407" s="69">
        <v>1.47</v>
      </c>
      <c r="AF407" s="69">
        <v>0</v>
      </c>
      <c r="AG407" s="69">
        <v>6.71</v>
      </c>
      <c r="AH407" s="69">
        <v>8</v>
      </c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  <c r="BA407" s="48"/>
      <c r="BB407" s="45"/>
      <c r="BD407" s="31"/>
      <c r="BK407" s="22"/>
      <c r="BN407" s="22"/>
      <c r="BO407" s="22"/>
      <c r="BP407" s="46"/>
      <c r="BQ407" s="46"/>
      <c r="BR407" s="46"/>
      <c r="BS407" s="46"/>
      <c r="BT407" s="46"/>
      <c r="BU407" s="46"/>
      <c r="BV407" s="47"/>
      <c r="BW407" s="47"/>
      <c r="BX407" s="47"/>
      <c r="BY407" s="47"/>
      <c r="BZ407" s="47"/>
      <c r="CA407" s="47"/>
      <c r="CB407" s="34"/>
      <c r="CC407" s="34"/>
      <c r="CD407" s="34"/>
      <c r="CE407" s="34"/>
      <c r="CF407" s="34"/>
      <c r="CG407" s="34"/>
    </row>
    <row r="408" spans="1:85" x14ac:dyDescent="0.2">
      <c r="A408" s="36">
        <v>37182</v>
      </c>
      <c r="B408" s="25">
        <v>2</v>
      </c>
      <c r="C408" s="25" t="s">
        <v>170</v>
      </c>
      <c r="D408" s="25">
        <v>18</v>
      </c>
      <c r="E408" s="26" t="s">
        <v>166</v>
      </c>
      <c r="F408" s="25">
        <v>2001</v>
      </c>
      <c r="G408" s="27" t="s">
        <v>68</v>
      </c>
      <c r="H408" s="25">
        <v>42</v>
      </c>
      <c r="I408" s="25">
        <v>4</v>
      </c>
      <c r="J408" s="67">
        <v>15.1275</v>
      </c>
      <c r="K408" s="67">
        <v>15.1275</v>
      </c>
      <c r="L408" s="67">
        <v>15.1275</v>
      </c>
      <c r="M408" s="72">
        <f t="shared" si="41"/>
        <v>0</v>
      </c>
      <c r="N408" s="72">
        <f t="shared" si="42"/>
        <v>0</v>
      </c>
      <c r="O408" s="44">
        <f t="shared" si="43"/>
        <v>0</v>
      </c>
      <c r="P408" s="70"/>
      <c r="Q408" s="69"/>
      <c r="R408" s="69"/>
      <c r="S408" s="69"/>
      <c r="T408" s="70"/>
      <c r="U408" s="70"/>
      <c r="V408" s="70"/>
      <c r="W408" s="70"/>
      <c r="X408" s="50"/>
      <c r="Y408" s="50"/>
      <c r="Z408" s="50"/>
      <c r="AA408" s="50"/>
      <c r="AB408" s="69"/>
      <c r="AC408" s="69"/>
      <c r="AD408" s="69"/>
      <c r="AE408" s="69">
        <v>1.47</v>
      </c>
      <c r="AF408" s="69">
        <v>0</v>
      </c>
      <c r="AG408" s="69">
        <v>8</v>
      </c>
      <c r="AH408" s="69">
        <v>8</v>
      </c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  <c r="BA408" s="48"/>
      <c r="BB408" s="45"/>
      <c r="BD408" s="31"/>
      <c r="BK408" s="22"/>
      <c r="BN408" s="22"/>
      <c r="BO408" s="22"/>
      <c r="BP408" s="46"/>
      <c r="BQ408" s="46"/>
      <c r="BR408" s="46"/>
      <c r="BS408" s="46"/>
      <c r="BT408" s="46"/>
      <c r="BU408" s="46"/>
      <c r="BV408" s="47"/>
      <c r="BW408" s="47"/>
      <c r="BX408" s="47"/>
      <c r="BY408" s="47"/>
      <c r="BZ408" s="47"/>
      <c r="CA408" s="47"/>
      <c r="CB408" s="34"/>
      <c r="CC408" s="34"/>
      <c r="CD408" s="34"/>
      <c r="CE408" s="34"/>
      <c r="CF408" s="34"/>
      <c r="CG408" s="34"/>
    </row>
    <row r="409" spans="1:85" x14ac:dyDescent="0.2">
      <c r="A409" s="36">
        <v>37182</v>
      </c>
      <c r="B409" s="25">
        <v>3</v>
      </c>
      <c r="C409" s="25" t="s">
        <v>170</v>
      </c>
      <c r="D409" s="25">
        <v>18</v>
      </c>
      <c r="E409" s="26" t="s">
        <v>166</v>
      </c>
      <c r="F409" s="25">
        <v>2001</v>
      </c>
      <c r="G409" s="27" t="s">
        <v>68</v>
      </c>
      <c r="H409" s="25">
        <v>42</v>
      </c>
      <c r="I409" s="25">
        <v>4</v>
      </c>
      <c r="J409" s="67">
        <v>21.762499999999999</v>
      </c>
      <c r="K409" s="67">
        <v>21.762499999999999</v>
      </c>
      <c r="L409" s="67">
        <v>21.762499999999999</v>
      </c>
      <c r="M409" s="72">
        <f t="shared" si="41"/>
        <v>0</v>
      </c>
      <c r="N409" s="72">
        <f t="shared" si="42"/>
        <v>0</v>
      </c>
      <c r="O409" s="44">
        <f t="shared" si="43"/>
        <v>0</v>
      </c>
      <c r="P409" s="70"/>
      <c r="Q409" s="69"/>
      <c r="R409" s="69"/>
      <c r="S409" s="69"/>
      <c r="T409" s="70"/>
      <c r="U409" s="70"/>
      <c r="V409" s="70"/>
      <c r="W409" s="70"/>
      <c r="X409" s="50"/>
      <c r="Y409" s="50"/>
      <c r="Z409" s="50"/>
      <c r="AA409" s="50"/>
      <c r="AB409" s="69"/>
      <c r="AC409" s="69"/>
      <c r="AD409" s="69"/>
      <c r="AE409" s="69">
        <v>1.47</v>
      </c>
      <c r="AF409" s="69">
        <v>0</v>
      </c>
      <c r="AG409" s="69">
        <v>7</v>
      </c>
      <c r="AH409" s="69">
        <v>9.49</v>
      </c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  <c r="BA409" s="48"/>
      <c r="BB409" s="45"/>
      <c r="BD409" s="31"/>
      <c r="BK409" s="22"/>
      <c r="BN409" s="22"/>
      <c r="BO409" s="22"/>
      <c r="BP409" s="46"/>
      <c r="BQ409" s="46"/>
      <c r="BR409" s="46"/>
      <c r="BS409" s="46"/>
      <c r="BT409" s="46"/>
      <c r="BU409" s="46"/>
      <c r="BV409" s="47"/>
      <c r="BW409" s="47"/>
      <c r="BX409" s="47"/>
      <c r="BY409" s="47"/>
      <c r="BZ409" s="47"/>
      <c r="CA409" s="47"/>
      <c r="CB409" s="34"/>
      <c r="CC409" s="34"/>
      <c r="CD409" s="34"/>
      <c r="CE409" s="34"/>
      <c r="CF409" s="34"/>
      <c r="CG409" s="34"/>
    </row>
    <row r="410" spans="1:85" x14ac:dyDescent="0.2">
      <c r="A410" s="36">
        <v>37182</v>
      </c>
      <c r="B410" s="25">
        <v>4</v>
      </c>
      <c r="C410" s="25" t="s">
        <v>170</v>
      </c>
      <c r="D410" s="25">
        <v>18</v>
      </c>
      <c r="E410" s="26" t="s">
        <v>166</v>
      </c>
      <c r="F410" s="25">
        <v>2001</v>
      </c>
      <c r="G410" s="27" t="s">
        <v>68</v>
      </c>
      <c r="H410" s="25">
        <v>42</v>
      </c>
      <c r="I410" s="25">
        <v>4</v>
      </c>
      <c r="J410" s="67">
        <v>18.824999999999999</v>
      </c>
      <c r="K410" s="67">
        <v>18.824999999999999</v>
      </c>
      <c r="L410" s="67">
        <v>18.824999999999999</v>
      </c>
      <c r="M410" s="72">
        <f t="shared" si="41"/>
        <v>0</v>
      </c>
      <c r="N410" s="72">
        <f t="shared" si="42"/>
        <v>0</v>
      </c>
      <c r="O410" s="44">
        <f t="shared" si="43"/>
        <v>0</v>
      </c>
      <c r="P410" s="70"/>
      <c r="Q410" s="69"/>
      <c r="R410" s="69"/>
      <c r="S410" s="69"/>
      <c r="T410" s="70"/>
      <c r="U410" s="70"/>
      <c r="V410" s="70"/>
      <c r="W410" s="70"/>
      <c r="X410" s="50"/>
      <c r="Y410" s="50"/>
      <c r="Z410" s="50"/>
      <c r="AA410" s="50"/>
      <c r="AB410" s="69"/>
      <c r="AC410" s="69"/>
      <c r="AD410" s="69"/>
      <c r="AE410" s="69">
        <v>1.47</v>
      </c>
      <c r="AF410" s="69">
        <v>0</v>
      </c>
      <c r="AG410" s="69">
        <v>8</v>
      </c>
      <c r="AH410" s="69">
        <v>8</v>
      </c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  <c r="BA410" s="48"/>
      <c r="BB410" s="45"/>
      <c r="BD410" s="31"/>
      <c r="BK410" s="22"/>
      <c r="BN410" s="22"/>
      <c r="BO410" s="22"/>
      <c r="BP410" s="46"/>
      <c r="BQ410" s="46"/>
      <c r="BR410" s="46"/>
      <c r="BS410" s="46"/>
      <c r="BT410" s="46"/>
      <c r="BU410" s="46"/>
      <c r="BV410" s="47"/>
      <c r="BW410" s="47"/>
      <c r="BX410" s="47"/>
      <c r="BY410" s="47"/>
      <c r="BZ410" s="47"/>
      <c r="CA410" s="47"/>
      <c r="CB410" s="34"/>
      <c r="CC410" s="34"/>
      <c r="CD410" s="34"/>
      <c r="CE410" s="34"/>
      <c r="CF410" s="34"/>
      <c r="CG410" s="34"/>
    </row>
    <row r="411" spans="1:85" x14ac:dyDescent="0.2">
      <c r="A411" s="36">
        <v>37182</v>
      </c>
      <c r="B411" s="25">
        <v>5</v>
      </c>
      <c r="C411" s="25" t="s">
        <v>170</v>
      </c>
      <c r="D411" s="25">
        <v>18</v>
      </c>
      <c r="E411" s="26" t="s">
        <v>166</v>
      </c>
      <c r="F411" s="25">
        <v>2001</v>
      </c>
      <c r="G411" s="27" t="s">
        <v>68</v>
      </c>
      <c r="H411" s="25">
        <v>42</v>
      </c>
      <c r="I411" s="25">
        <v>4</v>
      </c>
      <c r="J411" s="67">
        <v>8.1374999999999993</v>
      </c>
      <c r="K411" s="67">
        <v>8.1374999999999993</v>
      </c>
      <c r="L411" s="67">
        <v>8.1374999999999993</v>
      </c>
      <c r="M411" s="72">
        <f t="shared" si="41"/>
        <v>0</v>
      </c>
      <c r="N411" s="72">
        <f t="shared" si="42"/>
        <v>0</v>
      </c>
      <c r="O411" s="44">
        <f t="shared" si="43"/>
        <v>0</v>
      </c>
      <c r="P411" s="70"/>
      <c r="Q411" s="69"/>
      <c r="R411" s="69"/>
      <c r="S411" s="69"/>
      <c r="T411" s="70"/>
      <c r="U411" s="70"/>
      <c r="V411" s="70"/>
      <c r="W411" s="70"/>
      <c r="X411" s="50"/>
      <c r="Y411" s="50"/>
      <c r="Z411" s="50"/>
      <c r="AA411" s="50"/>
      <c r="AB411" s="69"/>
      <c r="AC411" s="69"/>
      <c r="AD411" s="69"/>
      <c r="AE411" s="69">
        <v>1.47</v>
      </c>
      <c r="AF411" s="69">
        <v>0</v>
      </c>
      <c r="AG411" s="69">
        <v>6.5</v>
      </c>
      <c r="AH411" s="69">
        <v>7.5</v>
      </c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  <c r="BA411" s="48"/>
      <c r="BB411" s="45"/>
      <c r="BD411" s="31"/>
      <c r="BK411" s="22"/>
      <c r="BN411" s="22"/>
      <c r="BO411" s="22"/>
      <c r="BP411" s="46"/>
      <c r="BQ411" s="46"/>
      <c r="BR411" s="46"/>
      <c r="BS411" s="46"/>
      <c r="BT411" s="46"/>
      <c r="BU411" s="46"/>
      <c r="BV411" s="47"/>
      <c r="BW411" s="47"/>
      <c r="BX411" s="47"/>
      <c r="BY411" s="47"/>
      <c r="BZ411" s="47"/>
      <c r="CA411" s="47"/>
      <c r="CB411" s="34"/>
      <c r="CC411" s="34"/>
      <c r="CD411" s="34"/>
      <c r="CE411" s="34"/>
      <c r="CF411" s="34"/>
      <c r="CG411" s="34"/>
    </row>
    <row r="412" spans="1:85" x14ac:dyDescent="0.2">
      <c r="A412" s="36">
        <v>37182</v>
      </c>
      <c r="B412" s="25">
        <v>6</v>
      </c>
      <c r="C412" s="25" t="s">
        <v>170</v>
      </c>
      <c r="D412" s="25">
        <v>18</v>
      </c>
      <c r="E412" s="26" t="s">
        <v>166</v>
      </c>
      <c r="F412" s="25">
        <v>2001</v>
      </c>
      <c r="G412" s="27" t="s">
        <v>68</v>
      </c>
      <c r="H412" s="25">
        <v>42</v>
      </c>
      <c r="I412" s="25">
        <v>4</v>
      </c>
      <c r="J412" s="67">
        <v>8.6950000000000003</v>
      </c>
      <c r="K412" s="67">
        <v>8.6950000000000003</v>
      </c>
      <c r="L412" s="67">
        <v>8.6950000000000003</v>
      </c>
      <c r="M412" s="72">
        <f t="shared" si="41"/>
        <v>0</v>
      </c>
      <c r="N412" s="72">
        <f t="shared" si="42"/>
        <v>0</v>
      </c>
      <c r="O412" s="44">
        <f t="shared" si="43"/>
        <v>0</v>
      </c>
      <c r="P412" s="70"/>
      <c r="Q412" s="69"/>
      <c r="R412" s="69"/>
      <c r="S412" s="69"/>
      <c r="T412" s="70"/>
      <c r="U412" s="70"/>
      <c r="V412" s="70"/>
      <c r="W412" s="70"/>
      <c r="X412" s="50"/>
      <c r="Y412" s="50"/>
      <c r="Z412" s="50"/>
      <c r="AA412" s="50"/>
      <c r="AB412" s="69"/>
      <c r="AC412" s="69"/>
      <c r="AD412" s="69"/>
      <c r="AE412" s="69">
        <v>1.47</v>
      </c>
      <c r="AF412" s="69">
        <v>0</v>
      </c>
      <c r="AG412" s="69">
        <v>3.36</v>
      </c>
      <c r="AH412" s="69">
        <v>5</v>
      </c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  <c r="BA412" s="48"/>
      <c r="BB412" s="45"/>
      <c r="BD412" s="31"/>
      <c r="BK412" s="22"/>
      <c r="BN412" s="22"/>
      <c r="BO412" s="22"/>
      <c r="BP412" s="46"/>
      <c r="BQ412" s="46"/>
      <c r="BR412" s="46"/>
      <c r="BS412" s="46"/>
      <c r="BT412" s="46"/>
      <c r="BU412" s="46"/>
      <c r="BV412" s="47"/>
      <c r="BW412" s="47"/>
      <c r="BX412" s="47"/>
      <c r="BY412" s="47"/>
      <c r="BZ412" s="47"/>
      <c r="CA412" s="47"/>
      <c r="CB412" s="34"/>
      <c r="CC412" s="34"/>
      <c r="CD412" s="34"/>
      <c r="CE412" s="34"/>
      <c r="CF412" s="34"/>
      <c r="CG412" s="34"/>
    </row>
    <row r="413" spans="1:85" x14ac:dyDescent="0.2">
      <c r="A413" s="36">
        <v>37182</v>
      </c>
      <c r="B413" s="25">
        <v>7</v>
      </c>
      <c r="C413" s="25" t="s">
        <v>170</v>
      </c>
      <c r="D413" s="25">
        <v>18</v>
      </c>
      <c r="E413" s="26" t="s">
        <v>166</v>
      </c>
      <c r="F413" s="25">
        <v>2001</v>
      </c>
      <c r="G413" s="27" t="s">
        <v>68</v>
      </c>
      <c r="H413" s="25">
        <v>42</v>
      </c>
      <c r="I413" s="25">
        <v>4</v>
      </c>
      <c r="J413" s="67">
        <v>24.035</v>
      </c>
      <c r="K413" s="67">
        <v>24.035</v>
      </c>
      <c r="L413" s="67">
        <v>24.035</v>
      </c>
      <c r="M413" s="72">
        <f t="shared" si="41"/>
        <v>0</v>
      </c>
      <c r="N413" s="72">
        <f t="shared" si="42"/>
        <v>0</v>
      </c>
      <c r="O413" s="44">
        <f t="shared" si="43"/>
        <v>0</v>
      </c>
      <c r="P413" s="70"/>
      <c r="Q413" s="69"/>
      <c r="R413" s="69"/>
      <c r="S413" s="69"/>
      <c r="T413" s="70"/>
      <c r="U413" s="70"/>
      <c r="V413" s="70"/>
      <c r="W413" s="70"/>
      <c r="X413" s="50"/>
      <c r="Y413" s="50"/>
      <c r="Z413" s="50"/>
      <c r="AA413" s="50"/>
      <c r="AB413" s="69"/>
      <c r="AC413" s="69"/>
      <c r="AD413" s="69"/>
      <c r="AE413" s="69">
        <v>1.47</v>
      </c>
      <c r="AF413" s="69">
        <v>0</v>
      </c>
      <c r="AG413" s="69">
        <v>1.85</v>
      </c>
      <c r="AH413" s="69">
        <v>6</v>
      </c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  <c r="BA413" s="48"/>
      <c r="BB413" s="45"/>
      <c r="BD413" s="31"/>
      <c r="BK413" s="22"/>
      <c r="BN413" s="22"/>
      <c r="BO413" s="22"/>
      <c r="BP413" s="46"/>
      <c r="BQ413" s="46"/>
      <c r="BR413" s="46"/>
      <c r="BS413" s="46"/>
      <c r="BT413" s="46"/>
      <c r="BU413" s="46"/>
      <c r="BV413" s="47"/>
      <c r="BW413" s="47"/>
      <c r="BX413" s="47"/>
      <c r="BY413" s="47"/>
      <c r="BZ413" s="47"/>
      <c r="CA413" s="47"/>
      <c r="CB413" s="34"/>
      <c r="CC413" s="34"/>
      <c r="CD413" s="34"/>
      <c r="CE413" s="34"/>
      <c r="CF413" s="34"/>
      <c r="CG413" s="34"/>
    </row>
    <row r="414" spans="1:85" x14ac:dyDescent="0.2">
      <c r="A414" s="36">
        <v>37182</v>
      </c>
      <c r="B414" s="25">
        <v>8</v>
      </c>
      <c r="C414" s="25" t="s">
        <v>170</v>
      </c>
      <c r="D414" s="25">
        <v>18</v>
      </c>
      <c r="E414" s="26" t="s">
        <v>166</v>
      </c>
      <c r="F414" s="25">
        <v>2001</v>
      </c>
      <c r="G414" s="27" t="s">
        <v>68</v>
      </c>
      <c r="H414" s="25">
        <v>42</v>
      </c>
      <c r="I414" s="25">
        <v>4</v>
      </c>
      <c r="J414" s="67">
        <v>27.734999999999999</v>
      </c>
      <c r="K414" s="67">
        <v>27.734999999999999</v>
      </c>
      <c r="L414" s="67">
        <v>27.734999999999999</v>
      </c>
      <c r="M414" s="72">
        <f t="shared" si="41"/>
        <v>0</v>
      </c>
      <c r="N414" s="72">
        <f t="shared" si="42"/>
        <v>0</v>
      </c>
      <c r="O414" s="44">
        <f t="shared" si="43"/>
        <v>0</v>
      </c>
      <c r="P414" s="70"/>
      <c r="Q414" s="69"/>
      <c r="R414" s="69"/>
      <c r="S414" s="69"/>
      <c r="T414" s="70"/>
      <c r="U414" s="70"/>
      <c r="V414" s="70"/>
      <c r="W414" s="70"/>
      <c r="X414" s="50"/>
      <c r="Y414" s="50"/>
      <c r="Z414" s="50"/>
      <c r="AA414" s="50"/>
      <c r="AB414" s="69"/>
      <c r="AC414" s="69"/>
      <c r="AD414" s="69"/>
      <c r="AE414" s="69">
        <v>2.5</v>
      </c>
      <c r="AF414" s="69">
        <v>0</v>
      </c>
      <c r="AG414" s="69">
        <v>2</v>
      </c>
      <c r="AH414" s="69">
        <v>4</v>
      </c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  <c r="BA414" s="48"/>
      <c r="BB414" s="45"/>
      <c r="BD414" s="31"/>
      <c r="BK414" s="22"/>
      <c r="BN414" s="22"/>
      <c r="BO414" s="22"/>
      <c r="BP414" s="46"/>
      <c r="BQ414" s="46"/>
      <c r="BR414" s="46"/>
      <c r="BS414" s="46"/>
      <c r="BT414" s="46"/>
      <c r="BU414" s="46"/>
      <c r="BV414" s="47"/>
      <c r="BW414" s="47"/>
      <c r="BX414" s="47"/>
      <c r="BY414" s="47"/>
      <c r="BZ414" s="47"/>
      <c r="CA414" s="47"/>
      <c r="CB414" s="34"/>
      <c r="CC414" s="34"/>
      <c r="CD414" s="34"/>
      <c r="CE414" s="34"/>
      <c r="CF414" s="34"/>
      <c r="CG414" s="34"/>
    </row>
    <row r="415" spans="1:85" x14ac:dyDescent="0.2">
      <c r="A415" s="36">
        <v>37182</v>
      </c>
      <c r="B415" s="25">
        <v>9</v>
      </c>
      <c r="C415" s="25" t="s">
        <v>170</v>
      </c>
      <c r="D415" s="25">
        <v>18</v>
      </c>
      <c r="E415" s="26" t="s">
        <v>166</v>
      </c>
      <c r="F415" s="25">
        <v>2001</v>
      </c>
      <c r="G415" s="27" t="s">
        <v>68</v>
      </c>
      <c r="H415" s="25">
        <v>42</v>
      </c>
      <c r="I415" s="25">
        <v>4</v>
      </c>
      <c r="J415" s="67">
        <v>22.26</v>
      </c>
      <c r="K415" s="67">
        <v>22.26</v>
      </c>
      <c r="L415" s="67">
        <v>22.26</v>
      </c>
      <c r="M415" s="72">
        <f t="shared" si="41"/>
        <v>0</v>
      </c>
      <c r="N415" s="72">
        <f t="shared" si="42"/>
        <v>0</v>
      </c>
      <c r="O415" s="44">
        <f t="shared" si="43"/>
        <v>0</v>
      </c>
      <c r="P415" s="70"/>
      <c r="Q415" s="69"/>
      <c r="R415" s="69"/>
      <c r="S415" s="69"/>
      <c r="T415" s="70"/>
      <c r="U415" s="70"/>
      <c r="V415" s="70"/>
      <c r="W415" s="70"/>
      <c r="X415" s="50"/>
      <c r="Y415" s="50"/>
      <c r="Z415" s="50"/>
      <c r="AA415" s="50"/>
      <c r="AB415" s="69"/>
      <c r="AC415" s="69"/>
      <c r="AD415" s="69"/>
      <c r="AE415" s="69">
        <v>2.5</v>
      </c>
      <c r="AF415" s="69">
        <v>0</v>
      </c>
      <c r="AG415" s="69">
        <v>2</v>
      </c>
      <c r="AH415" s="69">
        <v>4</v>
      </c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  <c r="BA415" s="48"/>
      <c r="BB415" s="45"/>
      <c r="BD415" s="31"/>
      <c r="BK415" s="22"/>
      <c r="BN415" s="22"/>
      <c r="BO415" s="22"/>
      <c r="BP415" s="46"/>
      <c r="BQ415" s="46"/>
      <c r="BR415" s="46"/>
      <c r="BS415" s="46"/>
      <c r="BT415" s="46"/>
      <c r="BU415" s="46"/>
      <c r="BV415" s="47"/>
      <c r="BW415" s="47"/>
      <c r="BX415" s="47"/>
      <c r="BY415" s="47"/>
      <c r="BZ415" s="47"/>
      <c r="CA415" s="47"/>
      <c r="CB415" s="34"/>
      <c r="CC415" s="34"/>
      <c r="CD415" s="34"/>
      <c r="CE415" s="34"/>
      <c r="CF415" s="34"/>
      <c r="CG415" s="34"/>
    </row>
    <row r="416" spans="1:85" x14ac:dyDescent="0.2">
      <c r="A416" s="36">
        <v>37182</v>
      </c>
      <c r="B416" s="25">
        <v>10</v>
      </c>
      <c r="C416" s="25" t="s">
        <v>170</v>
      </c>
      <c r="D416" s="25">
        <v>18</v>
      </c>
      <c r="E416" s="26" t="s">
        <v>166</v>
      </c>
      <c r="F416" s="25">
        <v>2001</v>
      </c>
      <c r="G416" s="27" t="s">
        <v>68</v>
      </c>
      <c r="H416" s="25">
        <v>42</v>
      </c>
      <c r="I416" s="25">
        <v>4</v>
      </c>
      <c r="J416" s="67">
        <v>22.574999999999999</v>
      </c>
      <c r="K416" s="67">
        <v>22.574999999999999</v>
      </c>
      <c r="L416" s="67">
        <v>22.574999999999999</v>
      </c>
      <c r="M416" s="72">
        <f t="shared" si="41"/>
        <v>0</v>
      </c>
      <c r="N416" s="72">
        <f t="shared" si="42"/>
        <v>0</v>
      </c>
      <c r="O416" s="44">
        <f t="shared" si="43"/>
        <v>0</v>
      </c>
      <c r="P416" s="70"/>
      <c r="Q416" s="69"/>
      <c r="R416" s="69"/>
      <c r="S416" s="69"/>
      <c r="T416" s="70"/>
      <c r="U416" s="70"/>
      <c r="V416" s="70"/>
      <c r="W416" s="70"/>
      <c r="X416" s="50"/>
      <c r="Y416" s="50"/>
      <c r="Z416" s="50"/>
      <c r="AA416" s="50"/>
      <c r="AB416" s="69"/>
      <c r="AC416" s="69"/>
      <c r="AD416" s="69"/>
      <c r="AE416" s="69">
        <v>2.5</v>
      </c>
      <c r="AF416" s="69">
        <v>0</v>
      </c>
      <c r="AG416" s="69">
        <v>2</v>
      </c>
      <c r="AH416" s="69">
        <v>4</v>
      </c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  <c r="BA416" s="48"/>
      <c r="BB416" s="45"/>
      <c r="BD416" s="31"/>
      <c r="BK416" s="22"/>
      <c r="BN416" s="22"/>
      <c r="BO416" s="22"/>
      <c r="BP416" s="46"/>
      <c r="BQ416" s="46"/>
      <c r="BR416" s="46"/>
      <c r="BS416" s="46"/>
      <c r="BT416" s="46"/>
      <c r="BU416" s="46"/>
      <c r="BV416" s="47"/>
      <c r="BW416" s="47"/>
      <c r="BX416" s="47"/>
      <c r="BY416" s="47"/>
      <c r="BZ416" s="47"/>
      <c r="CA416" s="47"/>
      <c r="CB416" s="34"/>
      <c r="CC416" s="34"/>
      <c r="CD416" s="34"/>
      <c r="CE416" s="34"/>
      <c r="CF416" s="34"/>
      <c r="CG416" s="34"/>
    </row>
    <row r="417" spans="1:85" x14ac:dyDescent="0.2">
      <c r="A417" s="36">
        <v>37182</v>
      </c>
      <c r="B417" s="25">
        <v>11</v>
      </c>
      <c r="C417" s="25" t="s">
        <v>170</v>
      </c>
      <c r="D417" s="25">
        <v>18</v>
      </c>
      <c r="E417" s="26" t="s">
        <v>166</v>
      </c>
      <c r="F417" s="25">
        <v>2001</v>
      </c>
      <c r="G417" s="27" t="s">
        <v>68</v>
      </c>
      <c r="H417" s="25">
        <v>42</v>
      </c>
      <c r="I417" s="25">
        <v>4</v>
      </c>
      <c r="J417" s="67">
        <v>20.75</v>
      </c>
      <c r="K417" s="67">
        <v>20.75</v>
      </c>
      <c r="L417" s="67">
        <v>20.75</v>
      </c>
      <c r="M417" s="72">
        <f t="shared" si="41"/>
        <v>0</v>
      </c>
      <c r="N417" s="72">
        <f t="shared" si="42"/>
        <v>0</v>
      </c>
      <c r="O417" s="44">
        <f t="shared" si="43"/>
        <v>0</v>
      </c>
      <c r="P417" s="70"/>
      <c r="Q417" s="69"/>
      <c r="R417" s="69"/>
      <c r="S417" s="69"/>
      <c r="T417" s="70"/>
      <c r="U417" s="70"/>
      <c r="V417" s="70"/>
      <c r="W417" s="70"/>
      <c r="X417" s="50"/>
      <c r="Y417" s="50"/>
      <c r="Z417" s="50"/>
      <c r="AA417" s="50"/>
      <c r="AB417" s="69"/>
      <c r="AC417" s="69"/>
      <c r="AD417" s="69"/>
      <c r="AE417" s="69">
        <v>2.5</v>
      </c>
      <c r="AF417" s="69">
        <v>0</v>
      </c>
      <c r="AG417" s="69">
        <v>2</v>
      </c>
      <c r="AH417" s="69">
        <v>4</v>
      </c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  <c r="BA417" s="48"/>
      <c r="BB417" s="45"/>
      <c r="BD417" s="31"/>
      <c r="BK417" s="22"/>
      <c r="BN417" s="22"/>
      <c r="BO417" s="22"/>
      <c r="BP417" s="46"/>
      <c r="BQ417" s="46"/>
      <c r="BR417" s="46"/>
      <c r="BS417" s="46"/>
      <c r="BT417" s="46"/>
      <c r="BU417" s="46"/>
      <c r="BV417" s="47"/>
      <c r="BW417" s="47"/>
      <c r="BX417" s="47"/>
      <c r="BY417" s="47"/>
      <c r="BZ417" s="47"/>
      <c r="CA417" s="47"/>
      <c r="CB417" s="34"/>
      <c r="CC417" s="34"/>
      <c r="CD417" s="34"/>
      <c r="CE417" s="34"/>
      <c r="CF417" s="34"/>
      <c r="CG417" s="34"/>
    </row>
    <row r="418" spans="1:85" x14ac:dyDescent="0.2">
      <c r="A418" s="36">
        <v>37182</v>
      </c>
      <c r="B418" s="25">
        <v>12</v>
      </c>
      <c r="C418" s="25" t="s">
        <v>170</v>
      </c>
      <c r="D418" s="25">
        <v>18</v>
      </c>
      <c r="E418" s="26" t="s">
        <v>166</v>
      </c>
      <c r="F418" s="25">
        <v>2001</v>
      </c>
      <c r="G418" s="27" t="s">
        <v>68</v>
      </c>
      <c r="H418" s="25">
        <v>42</v>
      </c>
      <c r="I418" s="25">
        <v>4</v>
      </c>
      <c r="J418" s="67">
        <v>24.247499999999999</v>
      </c>
      <c r="K418" s="67">
        <v>24.247499999999999</v>
      </c>
      <c r="L418" s="67">
        <v>24.247499999999999</v>
      </c>
      <c r="M418" s="72">
        <f t="shared" si="41"/>
        <v>0</v>
      </c>
      <c r="N418" s="72">
        <f t="shared" si="42"/>
        <v>0</v>
      </c>
      <c r="O418" s="44">
        <f t="shared" si="43"/>
        <v>0</v>
      </c>
      <c r="P418" s="70"/>
      <c r="Q418" s="69"/>
      <c r="R418" s="69"/>
      <c r="S418" s="69"/>
      <c r="T418" s="70"/>
      <c r="U418" s="70"/>
      <c r="V418" s="70"/>
      <c r="W418" s="70"/>
      <c r="X418" s="50"/>
      <c r="Y418" s="50"/>
      <c r="Z418" s="50"/>
      <c r="AA418" s="50"/>
      <c r="AB418" s="69"/>
      <c r="AC418" s="69"/>
      <c r="AD418" s="69"/>
      <c r="AE418" s="69">
        <v>2.5</v>
      </c>
      <c r="AF418" s="69">
        <v>0</v>
      </c>
      <c r="AG418" s="69">
        <v>2.74</v>
      </c>
      <c r="AH418" s="69">
        <v>4</v>
      </c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  <c r="BA418" s="48"/>
      <c r="BB418" s="45"/>
      <c r="BD418" s="31"/>
      <c r="BK418" s="22"/>
      <c r="BN418" s="22"/>
      <c r="BO418" s="22"/>
      <c r="BP418" s="46"/>
      <c r="BQ418" s="46"/>
      <c r="BR418" s="46"/>
      <c r="BS418" s="46"/>
      <c r="BT418" s="46"/>
      <c r="BU418" s="46"/>
      <c r="BV418" s="47"/>
      <c r="BW418" s="47"/>
      <c r="BX418" s="47"/>
      <c r="BY418" s="47"/>
      <c r="BZ418" s="47"/>
      <c r="CA418" s="47"/>
      <c r="CB418" s="34"/>
      <c r="CC418" s="34"/>
      <c r="CD418" s="34"/>
      <c r="CE418" s="34"/>
      <c r="CF418" s="34"/>
      <c r="CG418" s="34"/>
    </row>
    <row r="419" spans="1:85" x14ac:dyDescent="0.2">
      <c r="A419" s="36">
        <v>37182</v>
      </c>
      <c r="B419" s="25">
        <v>13</v>
      </c>
      <c r="C419" s="25" t="s">
        <v>170</v>
      </c>
      <c r="D419" s="25">
        <v>18</v>
      </c>
      <c r="E419" s="26" t="s">
        <v>166</v>
      </c>
      <c r="F419" s="25">
        <v>2001</v>
      </c>
      <c r="G419" s="27" t="s">
        <v>68</v>
      </c>
      <c r="H419" s="25">
        <v>42</v>
      </c>
      <c r="I419" s="25">
        <v>4</v>
      </c>
      <c r="J419" s="67">
        <v>20.482500000000002</v>
      </c>
      <c r="K419" s="67">
        <v>20.482500000000002</v>
      </c>
      <c r="L419" s="67">
        <v>20.482500000000002</v>
      </c>
      <c r="M419" s="72">
        <f t="shared" si="41"/>
        <v>0</v>
      </c>
      <c r="N419" s="72">
        <f t="shared" si="42"/>
        <v>0</v>
      </c>
      <c r="O419" s="44">
        <f t="shared" si="43"/>
        <v>0</v>
      </c>
      <c r="P419" s="70"/>
      <c r="Q419" s="69"/>
      <c r="R419" s="69"/>
      <c r="S419" s="69"/>
      <c r="T419" s="70"/>
      <c r="U419" s="70"/>
      <c r="V419" s="70"/>
      <c r="W419" s="70"/>
      <c r="X419" s="50"/>
      <c r="Y419" s="50"/>
      <c r="Z419" s="50"/>
      <c r="AA419" s="50"/>
      <c r="AB419" s="69"/>
      <c r="AC419" s="69"/>
      <c r="AD419" s="69"/>
      <c r="AE419" s="69">
        <v>3.5</v>
      </c>
      <c r="AF419" s="69">
        <v>0</v>
      </c>
      <c r="AG419" s="69">
        <v>2.74</v>
      </c>
      <c r="AH419" s="69">
        <v>4</v>
      </c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  <c r="BA419" s="48"/>
      <c r="BB419" s="45"/>
      <c r="BD419" s="31"/>
      <c r="BK419" s="22"/>
      <c r="BN419" s="22"/>
      <c r="BO419" s="22"/>
      <c r="BP419" s="46"/>
      <c r="BQ419" s="46"/>
      <c r="BR419" s="46"/>
      <c r="BS419" s="46"/>
      <c r="BT419" s="46"/>
      <c r="BU419" s="46"/>
      <c r="BV419" s="47"/>
      <c r="BW419" s="47"/>
      <c r="BX419" s="47"/>
      <c r="BY419" s="47"/>
      <c r="BZ419" s="47"/>
      <c r="CA419" s="47"/>
      <c r="CB419" s="34"/>
      <c r="CC419" s="34"/>
      <c r="CD419" s="34"/>
      <c r="CE419" s="34"/>
      <c r="CF419" s="34"/>
      <c r="CG419" s="34"/>
    </row>
    <row r="420" spans="1:85" x14ac:dyDescent="0.2">
      <c r="A420" s="36">
        <v>37182</v>
      </c>
      <c r="B420" s="25">
        <v>14</v>
      </c>
      <c r="C420" s="25" t="s">
        <v>170</v>
      </c>
      <c r="D420" s="25">
        <v>18</v>
      </c>
      <c r="E420" s="26" t="s">
        <v>166</v>
      </c>
      <c r="F420" s="25">
        <v>2001</v>
      </c>
      <c r="G420" s="27" t="s">
        <v>68</v>
      </c>
      <c r="H420" s="25">
        <v>42</v>
      </c>
      <c r="I420" s="25">
        <v>4</v>
      </c>
      <c r="J420" s="67">
        <v>21.504999999999999</v>
      </c>
      <c r="K420" s="67">
        <v>21.504999999999999</v>
      </c>
      <c r="L420" s="67">
        <v>21.504999999999999</v>
      </c>
      <c r="M420" s="72">
        <f t="shared" si="41"/>
        <v>0</v>
      </c>
      <c r="N420" s="72">
        <f t="shared" si="42"/>
        <v>0</v>
      </c>
      <c r="O420" s="44">
        <f t="shared" si="43"/>
        <v>0</v>
      </c>
      <c r="P420" s="70"/>
      <c r="Q420" s="69"/>
      <c r="R420" s="69"/>
      <c r="S420" s="69"/>
      <c r="T420" s="70"/>
      <c r="U420" s="70"/>
      <c r="V420" s="70"/>
      <c r="W420" s="70"/>
      <c r="X420" s="50"/>
      <c r="Y420" s="50"/>
      <c r="Z420" s="50"/>
      <c r="AA420" s="50"/>
      <c r="AB420" s="69"/>
      <c r="AC420" s="69"/>
      <c r="AD420" s="69"/>
      <c r="AE420" s="69">
        <v>1.39</v>
      </c>
      <c r="AF420" s="69">
        <v>0</v>
      </c>
      <c r="AG420" s="69">
        <v>8</v>
      </c>
      <c r="AH420" s="69">
        <v>6</v>
      </c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  <c r="BA420" s="48"/>
      <c r="BB420" s="45"/>
      <c r="BD420" s="31"/>
      <c r="BK420" s="22"/>
      <c r="BN420" s="22"/>
      <c r="BO420" s="22"/>
      <c r="BP420" s="46"/>
      <c r="BQ420" s="46"/>
      <c r="BR420" s="46"/>
      <c r="BS420" s="46"/>
      <c r="BT420" s="46"/>
      <c r="BU420" s="46"/>
      <c r="BV420" s="47"/>
      <c r="BW420" s="47"/>
      <c r="BX420" s="47"/>
      <c r="BY420" s="47"/>
      <c r="BZ420" s="47"/>
      <c r="CA420" s="47"/>
      <c r="CB420" s="34"/>
      <c r="CC420" s="34"/>
      <c r="CD420" s="34"/>
      <c r="CE420" s="34"/>
      <c r="CF420" s="34"/>
      <c r="CG420" s="34"/>
    </row>
    <row r="421" spans="1:85" x14ac:dyDescent="0.2">
      <c r="A421" s="36">
        <v>37182</v>
      </c>
      <c r="B421" s="25">
        <v>15</v>
      </c>
      <c r="C421" s="25" t="s">
        <v>170</v>
      </c>
      <c r="D421" s="25">
        <v>18</v>
      </c>
      <c r="E421" s="26" t="s">
        <v>166</v>
      </c>
      <c r="F421" s="25">
        <v>2001</v>
      </c>
      <c r="G421" s="27" t="s">
        <v>68</v>
      </c>
      <c r="H421" s="25">
        <v>42</v>
      </c>
      <c r="I421" s="25">
        <v>4</v>
      </c>
      <c r="J421" s="67">
        <v>24.5</v>
      </c>
      <c r="K421" s="67">
        <v>24.5</v>
      </c>
      <c r="L421" s="67">
        <v>24.5</v>
      </c>
      <c r="M421" s="72">
        <f t="shared" si="41"/>
        <v>0</v>
      </c>
      <c r="N421" s="72">
        <f t="shared" si="42"/>
        <v>0</v>
      </c>
      <c r="O421" s="44">
        <f t="shared" si="43"/>
        <v>0</v>
      </c>
      <c r="P421" s="70"/>
      <c r="Q421" s="69"/>
      <c r="R421" s="69"/>
      <c r="S421" s="69"/>
      <c r="T421" s="70"/>
      <c r="U421" s="70"/>
      <c r="V421" s="70"/>
      <c r="W421" s="70"/>
      <c r="X421" s="50"/>
      <c r="Y421" s="50"/>
      <c r="Z421" s="50"/>
      <c r="AA421" s="50"/>
      <c r="AB421" s="69"/>
      <c r="AC421" s="69"/>
      <c r="AD421" s="69"/>
      <c r="AE421" s="69">
        <v>1.39</v>
      </c>
      <c r="AF421" s="69">
        <v>0</v>
      </c>
      <c r="AG421" s="69">
        <v>8</v>
      </c>
      <c r="AH421" s="69">
        <v>6</v>
      </c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  <c r="BA421" s="48"/>
      <c r="BB421" s="45"/>
      <c r="BD421" s="31"/>
      <c r="BK421" s="22"/>
      <c r="BN421" s="22"/>
      <c r="BO421" s="22"/>
      <c r="BP421" s="46"/>
      <c r="BQ421" s="46"/>
      <c r="BR421" s="46"/>
      <c r="BS421" s="46"/>
      <c r="BT421" s="46"/>
      <c r="BU421" s="46"/>
      <c r="BV421" s="47"/>
      <c r="BW421" s="47"/>
      <c r="BX421" s="47"/>
      <c r="BY421" s="47"/>
      <c r="BZ421" s="47"/>
      <c r="CA421" s="47"/>
      <c r="CB421" s="34"/>
      <c r="CC421" s="34"/>
      <c r="CD421" s="34"/>
      <c r="CE421" s="34"/>
      <c r="CF421" s="34"/>
      <c r="CG421" s="34"/>
    </row>
    <row r="422" spans="1:85" x14ac:dyDescent="0.2">
      <c r="A422" s="36">
        <v>37182</v>
      </c>
      <c r="B422" s="25">
        <v>16</v>
      </c>
      <c r="C422" s="25" t="s">
        <v>170</v>
      </c>
      <c r="D422" s="25">
        <v>18</v>
      </c>
      <c r="E422" s="26" t="s">
        <v>166</v>
      </c>
      <c r="F422" s="25">
        <v>2001</v>
      </c>
      <c r="G422" s="27" t="s">
        <v>68</v>
      </c>
      <c r="H422" s="25">
        <v>42</v>
      </c>
      <c r="I422" s="25">
        <v>4</v>
      </c>
      <c r="J422" s="67">
        <v>24.33</v>
      </c>
      <c r="K422" s="67">
        <v>24.33</v>
      </c>
      <c r="L422" s="67">
        <v>24.33</v>
      </c>
      <c r="M422" s="72">
        <f t="shared" si="41"/>
        <v>0</v>
      </c>
      <c r="N422" s="72">
        <f t="shared" si="42"/>
        <v>0</v>
      </c>
      <c r="O422" s="44">
        <f t="shared" si="43"/>
        <v>0</v>
      </c>
      <c r="P422" s="70"/>
      <c r="Q422" s="69"/>
      <c r="R422" s="69"/>
      <c r="S422" s="69"/>
      <c r="T422" s="70"/>
      <c r="U422" s="70"/>
      <c r="V422" s="70"/>
      <c r="W422" s="70"/>
      <c r="X422" s="50"/>
      <c r="Y422" s="50"/>
      <c r="Z422" s="50"/>
      <c r="AA422" s="50"/>
      <c r="AB422" s="69"/>
      <c r="AC422" s="69"/>
      <c r="AD422" s="69"/>
      <c r="AE422" s="69">
        <v>1.39</v>
      </c>
      <c r="AF422" s="69">
        <v>0</v>
      </c>
      <c r="AG422" s="69">
        <v>8</v>
      </c>
      <c r="AH422" s="69">
        <v>6</v>
      </c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  <c r="BA422" s="48"/>
      <c r="BB422" s="45"/>
      <c r="BD422" s="31"/>
      <c r="BK422" s="22"/>
      <c r="BN422" s="22"/>
      <c r="BO422" s="22"/>
      <c r="BP422" s="46"/>
      <c r="BQ422" s="46"/>
      <c r="BR422" s="46"/>
      <c r="BS422" s="46"/>
      <c r="BT422" s="46"/>
      <c r="BU422" s="46"/>
      <c r="BV422" s="47"/>
      <c r="BW422" s="47"/>
      <c r="BX422" s="47"/>
      <c r="BY422" s="47"/>
      <c r="BZ422" s="47"/>
      <c r="CA422" s="47"/>
      <c r="CB422" s="34"/>
      <c r="CC422" s="34"/>
      <c r="CD422" s="34"/>
      <c r="CE422" s="34"/>
      <c r="CF422" s="34"/>
      <c r="CG422" s="34"/>
    </row>
    <row r="423" spans="1:85" x14ac:dyDescent="0.2">
      <c r="A423" s="36">
        <v>37182</v>
      </c>
      <c r="B423" s="25">
        <v>17</v>
      </c>
      <c r="C423" s="25" t="s">
        <v>170</v>
      </c>
      <c r="D423" s="25">
        <v>18</v>
      </c>
      <c r="E423" s="26" t="s">
        <v>166</v>
      </c>
      <c r="F423" s="25">
        <v>2001</v>
      </c>
      <c r="G423" s="27" t="s">
        <v>68</v>
      </c>
      <c r="H423" s="25">
        <v>42</v>
      </c>
      <c r="I423" s="25">
        <v>4</v>
      </c>
      <c r="J423" s="67">
        <v>24.587499999999999</v>
      </c>
      <c r="K423" s="67">
        <v>24.587499999999999</v>
      </c>
      <c r="L423" s="67">
        <v>24.587499999999999</v>
      </c>
      <c r="M423" s="72">
        <f t="shared" si="41"/>
        <v>0</v>
      </c>
      <c r="N423" s="72">
        <f t="shared" si="42"/>
        <v>0</v>
      </c>
      <c r="O423" s="44">
        <f t="shared" si="43"/>
        <v>0</v>
      </c>
      <c r="P423" s="70"/>
      <c r="Q423" s="69"/>
      <c r="R423" s="69"/>
      <c r="S423" s="69"/>
      <c r="T423" s="70"/>
      <c r="U423" s="70"/>
      <c r="V423" s="70"/>
      <c r="W423" s="70"/>
      <c r="X423" s="50"/>
      <c r="Y423" s="50"/>
      <c r="Z423" s="50"/>
      <c r="AA423" s="50"/>
      <c r="AB423" s="69"/>
      <c r="AC423" s="69"/>
      <c r="AD423" s="69"/>
      <c r="AE423" s="69">
        <v>1.39</v>
      </c>
      <c r="AF423" s="69">
        <v>0</v>
      </c>
      <c r="AG423" s="69">
        <v>8</v>
      </c>
      <c r="AH423" s="69">
        <v>4</v>
      </c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  <c r="BA423" s="48"/>
      <c r="BB423" s="45"/>
      <c r="BD423" s="31"/>
      <c r="BK423" s="22"/>
      <c r="BN423" s="22"/>
      <c r="BO423" s="22"/>
      <c r="BP423" s="46"/>
      <c r="BQ423" s="46"/>
      <c r="BR423" s="46"/>
      <c r="BS423" s="46"/>
      <c r="BT423" s="46"/>
      <c r="BU423" s="46"/>
      <c r="BV423" s="47"/>
      <c r="BW423" s="47"/>
      <c r="BX423" s="47"/>
      <c r="BY423" s="47"/>
      <c r="BZ423" s="47"/>
      <c r="CA423" s="47"/>
      <c r="CB423" s="34"/>
      <c r="CC423" s="34"/>
      <c r="CD423" s="34"/>
      <c r="CE423" s="34"/>
      <c r="CF423" s="34"/>
      <c r="CG423" s="34"/>
    </row>
    <row r="424" spans="1:85" x14ac:dyDescent="0.2">
      <c r="A424" s="36">
        <v>37182</v>
      </c>
      <c r="B424" s="25">
        <v>18</v>
      </c>
      <c r="C424" s="25" t="s">
        <v>170</v>
      </c>
      <c r="D424" s="25">
        <v>18</v>
      </c>
      <c r="E424" s="26" t="s">
        <v>166</v>
      </c>
      <c r="F424" s="25">
        <v>2001</v>
      </c>
      <c r="G424" s="27" t="s">
        <v>68</v>
      </c>
      <c r="H424" s="25">
        <v>42</v>
      </c>
      <c r="I424" s="25">
        <v>4</v>
      </c>
      <c r="J424" s="67">
        <v>20.225000000000001</v>
      </c>
      <c r="K424" s="67">
        <v>20.225000000000001</v>
      </c>
      <c r="L424" s="67">
        <v>20.225000000000001</v>
      </c>
      <c r="M424" s="72">
        <f t="shared" si="41"/>
        <v>0</v>
      </c>
      <c r="N424" s="72">
        <f t="shared" si="42"/>
        <v>0</v>
      </c>
      <c r="O424" s="44">
        <f t="shared" si="43"/>
        <v>0</v>
      </c>
      <c r="P424" s="70"/>
      <c r="Q424" s="69"/>
      <c r="R424" s="69"/>
      <c r="S424" s="69"/>
      <c r="T424" s="70"/>
      <c r="U424" s="70"/>
      <c r="V424" s="70"/>
      <c r="W424" s="70"/>
      <c r="X424" s="50"/>
      <c r="Y424" s="50"/>
      <c r="Z424" s="50"/>
      <c r="AA424" s="50"/>
      <c r="AB424" s="69"/>
      <c r="AC424" s="69"/>
      <c r="AD424" s="69"/>
      <c r="AE424" s="69">
        <v>1.39</v>
      </c>
      <c r="AF424" s="69">
        <v>0</v>
      </c>
      <c r="AG424" s="69">
        <v>7.99</v>
      </c>
      <c r="AH424" s="69">
        <v>6</v>
      </c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  <c r="BA424" s="48"/>
      <c r="BB424" s="45"/>
      <c r="BD424" s="31"/>
      <c r="BK424" s="22"/>
      <c r="BN424" s="22"/>
      <c r="BO424" s="22"/>
      <c r="BP424" s="46"/>
      <c r="BQ424" s="46"/>
      <c r="BR424" s="46"/>
      <c r="BS424" s="46"/>
      <c r="BT424" s="46"/>
      <c r="BU424" s="46"/>
      <c r="BV424" s="47"/>
      <c r="BW424" s="47"/>
      <c r="BX424" s="47"/>
      <c r="BY424" s="47"/>
      <c r="BZ424" s="47"/>
      <c r="CA424" s="47"/>
      <c r="CB424" s="34"/>
      <c r="CC424" s="34"/>
      <c r="CD424" s="34"/>
      <c r="CE424" s="34"/>
      <c r="CF424" s="34"/>
      <c r="CG424" s="34"/>
    </row>
    <row r="425" spans="1:85" x14ac:dyDescent="0.2">
      <c r="A425" s="36">
        <v>37182</v>
      </c>
      <c r="B425" s="25">
        <v>19</v>
      </c>
      <c r="C425" s="25" t="s">
        <v>170</v>
      </c>
      <c r="D425" s="25">
        <v>18</v>
      </c>
      <c r="E425" s="26" t="s">
        <v>166</v>
      </c>
      <c r="F425" s="25">
        <v>2001</v>
      </c>
      <c r="G425" s="27" t="s">
        <v>68</v>
      </c>
      <c r="H425" s="25">
        <v>42</v>
      </c>
      <c r="I425" s="25">
        <v>4</v>
      </c>
      <c r="J425" s="67">
        <v>18.79</v>
      </c>
      <c r="K425" s="67">
        <v>18.79</v>
      </c>
      <c r="L425" s="67">
        <v>18.79</v>
      </c>
      <c r="M425" s="72">
        <f t="shared" si="41"/>
        <v>0</v>
      </c>
      <c r="N425" s="72">
        <f t="shared" si="42"/>
        <v>0</v>
      </c>
      <c r="O425" s="44">
        <f t="shared" si="43"/>
        <v>0</v>
      </c>
      <c r="P425" s="70"/>
      <c r="Q425" s="69"/>
      <c r="R425" s="69"/>
      <c r="S425" s="69"/>
      <c r="T425" s="70"/>
      <c r="U425" s="70"/>
      <c r="V425" s="70"/>
      <c r="W425" s="70"/>
      <c r="X425" s="50"/>
      <c r="Y425" s="50"/>
      <c r="Z425" s="50"/>
      <c r="AA425" s="50"/>
      <c r="AB425" s="69"/>
      <c r="AC425" s="69"/>
      <c r="AD425" s="69"/>
      <c r="AE425" s="69">
        <v>1.39</v>
      </c>
      <c r="AF425" s="69">
        <v>0</v>
      </c>
      <c r="AG425" s="69">
        <v>7.99</v>
      </c>
      <c r="AH425" s="69">
        <v>5</v>
      </c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  <c r="BA425" s="48"/>
      <c r="BB425" s="45"/>
      <c r="BD425" s="31"/>
      <c r="BK425" s="22"/>
      <c r="BN425" s="22"/>
      <c r="BO425" s="22"/>
      <c r="BP425" s="46"/>
      <c r="BQ425" s="46"/>
      <c r="BR425" s="46"/>
      <c r="BS425" s="46"/>
      <c r="BT425" s="46"/>
      <c r="BU425" s="46"/>
      <c r="BV425" s="47"/>
      <c r="BW425" s="47"/>
      <c r="BX425" s="47"/>
      <c r="BY425" s="47"/>
      <c r="BZ425" s="47"/>
      <c r="CA425" s="47"/>
      <c r="CB425" s="34"/>
      <c r="CC425" s="34"/>
      <c r="CD425" s="34"/>
      <c r="CE425" s="34"/>
      <c r="CF425" s="34"/>
      <c r="CG425" s="34"/>
    </row>
    <row r="426" spans="1:85" x14ac:dyDescent="0.2">
      <c r="A426" s="36">
        <v>37182</v>
      </c>
      <c r="B426" s="25">
        <v>20</v>
      </c>
      <c r="C426" s="25" t="s">
        <v>170</v>
      </c>
      <c r="D426" s="25">
        <v>18</v>
      </c>
      <c r="E426" s="26" t="s">
        <v>166</v>
      </c>
      <c r="F426" s="25">
        <v>2001</v>
      </c>
      <c r="G426" s="27" t="s">
        <v>68</v>
      </c>
      <c r="H426" s="25">
        <v>42</v>
      </c>
      <c r="I426" s="25">
        <v>4</v>
      </c>
      <c r="J426" s="67">
        <v>23.99</v>
      </c>
      <c r="K426" s="67">
        <v>23.99</v>
      </c>
      <c r="L426" s="67">
        <v>23.99</v>
      </c>
      <c r="M426" s="72">
        <f t="shared" si="41"/>
        <v>0</v>
      </c>
      <c r="N426" s="72">
        <f t="shared" si="42"/>
        <v>0</v>
      </c>
      <c r="O426" s="44">
        <f t="shared" si="43"/>
        <v>0</v>
      </c>
      <c r="P426" s="70"/>
      <c r="Q426" s="69"/>
      <c r="R426" s="69"/>
      <c r="S426" s="69"/>
      <c r="T426" s="70"/>
      <c r="U426" s="70"/>
      <c r="V426" s="70"/>
      <c r="W426" s="70"/>
      <c r="X426" s="50"/>
      <c r="Y426" s="50"/>
      <c r="Z426" s="50"/>
      <c r="AA426" s="50"/>
      <c r="AB426" s="69"/>
      <c r="AC426" s="69"/>
      <c r="AD426" s="69"/>
      <c r="AE426" s="69">
        <v>1.39</v>
      </c>
      <c r="AF426" s="69">
        <v>0</v>
      </c>
      <c r="AG426" s="69">
        <v>8</v>
      </c>
      <c r="AH426" s="69">
        <v>4</v>
      </c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  <c r="BA426" s="48"/>
      <c r="BB426" s="45"/>
      <c r="BD426" s="31"/>
      <c r="BK426" s="22"/>
      <c r="BN426" s="22"/>
      <c r="BO426" s="22"/>
      <c r="BP426" s="46"/>
      <c r="BQ426" s="46"/>
      <c r="BR426" s="46"/>
      <c r="BS426" s="46"/>
      <c r="BT426" s="46"/>
      <c r="BU426" s="46"/>
      <c r="BV426" s="47"/>
      <c r="BW426" s="47"/>
      <c r="BX426" s="47"/>
      <c r="BY426" s="47"/>
      <c r="BZ426" s="47"/>
      <c r="CA426" s="47"/>
      <c r="CB426" s="34"/>
      <c r="CC426" s="34"/>
      <c r="CD426" s="34"/>
      <c r="CE426" s="34"/>
      <c r="CF426" s="34"/>
      <c r="CG426" s="34"/>
    </row>
    <row r="427" spans="1:85" x14ac:dyDescent="0.2">
      <c r="A427" s="36">
        <v>37182</v>
      </c>
      <c r="B427" s="25">
        <v>21</v>
      </c>
      <c r="C427" s="25" t="s">
        <v>170</v>
      </c>
      <c r="D427" s="25">
        <v>18</v>
      </c>
      <c r="E427" s="26" t="s">
        <v>166</v>
      </c>
      <c r="F427" s="25">
        <v>2001</v>
      </c>
      <c r="G427" s="27" t="s">
        <v>68</v>
      </c>
      <c r="H427" s="25">
        <v>42</v>
      </c>
      <c r="I427" s="25">
        <v>4</v>
      </c>
      <c r="J427" s="67">
        <v>18.885000000000002</v>
      </c>
      <c r="K427" s="67">
        <v>18.885000000000002</v>
      </c>
      <c r="L427" s="67">
        <v>18.885000000000002</v>
      </c>
      <c r="M427" s="72">
        <f t="shared" si="41"/>
        <v>0</v>
      </c>
      <c r="N427" s="72">
        <f t="shared" si="42"/>
        <v>0</v>
      </c>
      <c r="O427" s="44">
        <f t="shared" si="43"/>
        <v>0</v>
      </c>
      <c r="P427" s="70"/>
      <c r="Q427" s="69"/>
      <c r="R427" s="69"/>
      <c r="S427" s="69"/>
      <c r="T427" s="70"/>
      <c r="U427" s="70"/>
      <c r="V427" s="70"/>
      <c r="W427" s="70"/>
      <c r="X427" s="50"/>
      <c r="Y427" s="50"/>
      <c r="Z427" s="50"/>
      <c r="AA427" s="50"/>
      <c r="AB427" s="69"/>
      <c r="AC427" s="69"/>
      <c r="AD427" s="69"/>
      <c r="AE427" s="69">
        <v>1.39</v>
      </c>
      <c r="AF427" s="69">
        <v>0</v>
      </c>
      <c r="AG427" s="69">
        <v>7.5</v>
      </c>
      <c r="AH427" s="69">
        <v>8</v>
      </c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  <c r="BA427" s="48"/>
      <c r="BB427" s="45"/>
      <c r="BD427" s="31"/>
      <c r="BK427" s="22"/>
      <c r="BN427" s="22"/>
      <c r="BO427" s="22"/>
      <c r="BP427" s="46"/>
      <c r="BQ427" s="46"/>
      <c r="BR427" s="46"/>
      <c r="BS427" s="46"/>
      <c r="BT427" s="46"/>
      <c r="BU427" s="46"/>
      <c r="BV427" s="47"/>
      <c r="BW427" s="47"/>
      <c r="BX427" s="47"/>
      <c r="BY427" s="47"/>
      <c r="BZ427" s="47"/>
      <c r="CA427" s="47"/>
      <c r="CB427" s="34"/>
      <c r="CC427" s="34"/>
      <c r="CD427" s="34"/>
      <c r="CE427" s="34"/>
      <c r="CF427" s="34"/>
      <c r="CG427" s="34"/>
    </row>
    <row r="428" spans="1:85" x14ac:dyDescent="0.2">
      <c r="A428" s="36">
        <v>37182</v>
      </c>
      <c r="B428" s="25">
        <v>22</v>
      </c>
      <c r="C428" s="25" t="s">
        <v>170</v>
      </c>
      <c r="D428" s="25">
        <v>18</v>
      </c>
      <c r="E428" s="26" t="s">
        <v>166</v>
      </c>
      <c r="F428" s="25">
        <v>2001</v>
      </c>
      <c r="G428" s="27" t="s">
        <v>68</v>
      </c>
      <c r="H428" s="25">
        <v>42</v>
      </c>
      <c r="I428" s="25">
        <v>4</v>
      </c>
      <c r="J428" s="67">
        <v>20.145</v>
      </c>
      <c r="K428" s="67">
        <v>20.145</v>
      </c>
      <c r="L428" s="67">
        <v>20.145</v>
      </c>
      <c r="M428" s="72">
        <f t="shared" si="41"/>
        <v>0</v>
      </c>
      <c r="N428" s="72">
        <f t="shared" si="42"/>
        <v>0</v>
      </c>
      <c r="O428" s="44">
        <f t="shared" si="43"/>
        <v>0</v>
      </c>
      <c r="P428" s="70"/>
      <c r="Q428" s="69"/>
      <c r="R428" s="69"/>
      <c r="S428" s="69"/>
      <c r="T428" s="70"/>
      <c r="U428" s="70"/>
      <c r="V428" s="70"/>
      <c r="W428" s="70"/>
      <c r="X428" s="50"/>
      <c r="Y428" s="50"/>
      <c r="Z428" s="50"/>
      <c r="AA428" s="50"/>
      <c r="AB428" s="69"/>
      <c r="AC428" s="69"/>
      <c r="AD428" s="69"/>
      <c r="AE428" s="69">
        <v>1.39</v>
      </c>
      <c r="AF428" s="69">
        <v>0</v>
      </c>
      <c r="AG428" s="69">
        <v>7.5</v>
      </c>
      <c r="AH428" s="69">
        <v>8</v>
      </c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  <c r="BA428" s="48"/>
      <c r="BB428" s="45"/>
      <c r="BD428" s="31"/>
      <c r="BK428" s="22"/>
      <c r="BN428" s="22"/>
      <c r="BO428" s="22"/>
      <c r="BP428" s="46"/>
      <c r="BQ428" s="46"/>
      <c r="BR428" s="46"/>
      <c r="BS428" s="46"/>
      <c r="BT428" s="46"/>
      <c r="BU428" s="46"/>
      <c r="BV428" s="47"/>
      <c r="BW428" s="47"/>
      <c r="BX428" s="47"/>
      <c r="BY428" s="47"/>
      <c r="BZ428" s="47"/>
      <c r="CA428" s="47"/>
      <c r="CB428" s="34"/>
      <c r="CC428" s="34"/>
      <c r="CD428" s="34"/>
      <c r="CE428" s="34"/>
      <c r="CF428" s="34"/>
      <c r="CG428" s="34"/>
    </row>
    <row r="429" spans="1:85" x14ac:dyDescent="0.2">
      <c r="A429" s="36">
        <v>37182</v>
      </c>
      <c r="B429" s="25">
        <v>23</v>
      </c>
      <c r="C429" s="25" t="s">
        <v>170</v>
      </c>
      <c r="D429" s="25">
        <v>18</v>
      </c>
      <c r="E429" s="26" t="s">
        <v>166</v>
      </c>
      <c r="F429" s="25">
        <v>2001</v>
      </c>
      <c r="G429" s="27" t="s">
        <v>68</v>
      </c>
      <c r="H429" s="25">
        <v>42</v>
      </c>
      <c r="I429" s="25">
        <v>4</v>
      </c>
      <c r="J429" s="67">
        <v>20</v>
      </c>
      <c r="K429" s="67">
        <v>20</v>
      </c>
      <c r="L429" s="67">
        <v>20</v>
      </c>
      <c r="M429" s="72">
        <f t="shared" si="41"/>
        <v>0</v>
      </c>
      <c r="N429" s="72">
        <f t="shared" si="42"/>
        <v>0</v>
      </c>
      <c r="O429" s="44">
        <f t="shared" si="43"/>
        <v>0</v>
      </c>
      <c r="P429" s="70"/>
      <c r="Q429" s="69"/>
      <c r="R429" s="69"/>
      <c r="S429" s="69"/>
      <c r="T429" s="70"/>
      <c r="U429" s="70"/>
      <c r="V429" s="70"/>
      <c r="W429" s="70"/>
      <c r="X429" s="50"/>
      <c r="Y429" s="50"/>
      <c r="Z429" s="50"/>
      <c r="AA429" s="50"/>
      <c r="AB429" s="69"/>
      <c r="AC429" s="69"/>
      <c r="AD429" s="69"/>
      <c r="AE429" s="69">
        <v>1.39</v>
      </c>
      <c r="AF429" s="69">
        <v>0</v>
      </c>
      <c r="AG429" s="69">
        <v>7.5</v>
      </c>
      <c r="AH429" s="69">
        <v>8</v>
      </c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  <c r="BA429" s="48"/>
      <c r="BB429" s="45"/>
      <c r="BD429" s="31"/>
      <c r="BK429" s="22"/>
      <c r="BN429" s="22"/>
      <c r="BO429" s="22"/>
      <c r="BP429" s="46"/>
      <c r="BQ429" s="46"/>
      <c r="BR429" s="46"/>
      <c r="BS429" s="46"/>
      <c r="BT429" s="46"/>
      <c r="BU429" s="46"/>
      <c r="BV429" s="47"/>
      <c r="BW429" s="47"/>
      <c r="BX429" s="47"/>
      <c r="BY429" s="47"/>
      <c r="BZ429" s="47"/>
      <c r="CA429" s="47"/>
      <c r="CB429" s="34"/>
      <c r="CC429" s="34"/>
      <c r="CD429" s="34"/>
      <c r="CE429" s="34"/>
      <c r="CF429" s="34"/>
      <c r="CG429" s="34"/>
    </row>
    <row r="430" spans="1:85" x14ac:dyDescent="0.2">
      <c r="A430" s="36">
        <v>37182</v>
      </c>
      <c r="B430" s="25">
        <v>24</v>
      </c>
      <c r="C430" s="25" t="s">
        <v>170</v>
      </c>
      <c r="D430" s="25">
        <v>18</v>
      </c>
      <c r="E430" s="26" t="s">
        <v>166</v>
      </c>
      <c r="F430" s="25">
        <v>2001</v>
      </c>
      <c r="G430" s="27" t="s">
        <v>68</v>
      </c>
      <c r="H430" s="25">
        <v>42</v>
      </c>
      <c r="I430" s="25">
        <v>4</v>
      </c>
      <c r="J430" s="67">
        <v>20.567499999999999</v>
      </c>
      <c r="K430" s="67">
        <v>20.567499999999999</v>
      </c>
      <c r="L430" s="67">
        <v>20.567499999999999</v>
      </c>
      <c r="M430" s="72">
        <f t="shared" si="41"/>
        <v>0</v>
      </c>
      <c r="N430" s="72">
        <f t="shared" si="42"/>
        <v>0</v>
      </c>
      <c r="O430" s="44">
        <f t="shared" si="43"/>
        <v>0</v>
      </c>
      <c r="P430" s="70"/>
      <c r="Q430" s="69"/>
      <c r="R430" s="69"/>
      <c r="S430" s="69"/>
      <c r="T430" s="70"/>
      <c r="U430" s="70"/>
      <c r="V430" s="70"/>
      <c r="W430" s="70"/>
      <c r="X430" s="50"/>
      <c r="Y430" s="50"/>
      <c r="Z430" s="50"/>
      <c r="AA430" s="50"/>
      <c r="AB430" s="69"/>
      <c r="AC430" s="69"/>
      <c r="AD430" s="69"/>
      <c r="AE430" s="69">
        <v>1.39</v>
      </c>
      <c r="AF430" s="69">
        <v>0</v>
      </c>
      <c r="AG430" s="69">
        <v>7.5</v>
      </c>
      <c r="AH430" s="69">
        <v>8</v>
      </c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  <c r="BA430" s="48"/>
      <c r="BB430" s="45"/>
      <c r="BD430" s="31"/>
      <c r="BK430" s="22"/>
      <c r="BN430" s="22"/>
      <c r="BO430" s="22"/>
      <c r="BP430" s="46"/>
      <c r="BQ430" s="46"/>
      <c r="BR430" s="46"/>
      <c r="BS430" s="46"/>
      <c r="BT430" s="46"/>
      <c r="BU430" s="46"/>
      <c r="BV430" s="47"/>
      <c r="BW430" s="47"/>
      <c r="BX430" s="47"/>
      <c r="BY430" s="47"/>
      <c r="BZ430" s="47"/>
      <c r="CA430" s="47"/>
      <c r="CB430" s="34"/>
      <c r="CC430" s="34"/>
      <c r="CD430" s="34"/>
      <c r="CE430" s="34"/>
      <c r="CF430" s="34"/>
      <c r="CG430" s="34"/>
    </row>
    <row r="431" spans="1:85" x14ac:dyDescent="0.2">
      <c r="A431" s="36">
        <v>37183</v>
      </c>
      <c r="B431" s="25">
        <v>1</v>
      </c>
      <c r="C431" s="25" t="s">
        <v>170</v>
      </c>
      <c r="D431" s="25">
        <v>19</v>
      </c>
      <c r="E431" s="26" t="s">
        <v>171</v>
      </c>
      <c r="F431" s="25">
        <v>2001</v>
      </c>
      <c r="G431" s="27" t="s">
        <v>68</v>
      </c>
      <c r="H431" s="25">
        <v>42</v>
      </c>
      <c r="I431" s="25">
        <v>4</v>
      </c>
      <c r="J431" s="67">
        <v>4.4050000000000002</v>
      </c>
      <c r="K431" s="67">
        <v>4.4050000000000002</v>
      </c>
      <c r="L431" s="67">
        <v>4.4050000000000002</v>
      </c>
      <c r="M431" s="72">
        <f t="shared" si="41"/>
        <v>0</v>
      </c>
      <c r="N431" s="72">
        <f t="shared" si="42"/>
        <v>0</v>
      </c>
      <c r="O431" s="44">
        <f t="shared" si="43"/>
        <v>0</v>
      </c>
      <c r="P431" s="70"/>
      <c r="Q431" s="69"/>
      <c r="R431" s="69"/>
      <c r="S431" s="69"/>
      <c r="T431" s="70"/>
      <c r="U431" s="70"/>
      <c r="V431" s="70"/>
      <c r="W431" s="70"/>
      <c r="X431" s="50"/>
      <c r="Y431" s="50"/>
      <c r="Z431" s="50"/>
      <c r="AA431" s="50"/>
      <c r="AB431" s="69"/>
      <c r="AC431" s="69"/>
      <c r="AD431" s="69"/>
      <c r="AE431" s="69">
        <v>1.39</v>
      </c>
      <c r="AF431" s="69">
        <v>0</v>
      </c>
      <c r="AG431" s="69">
        <v>7.5</v>
      </c>
      <c r="AH431" s="69">
        <v>8</v>
      </c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  <c r="BA431" s="48"/>
      <c r="BB431" s="45"/>
      <c r="BD431" s="31"/>
      <c r="BK431" s="22"/>
      <c r="BN431" s="22"/>
      <c r="BO431" s="22"/>
      <c r="BP431" s="46"/>
      <c r="BQ431" s="46"/>
      <c r="BR431" s="46"/>
      <c r="BS431" s="46"/>
      <c r="BT431" s="46"/>
      <c r="BU431" s="46"/>
      <c r="BV431" s="47"/>
      <c r="BW431" s="47"/>
      <c r="BX431" s="47"/>
      <c r="BY431" s="47"/>
      <c r="BZ431" s="47"/>
      <c r="CA431" s="47"/>
      <c r="CB431" s="34"/>
      <c r="CC431" s="34"/>
      <c r="CD431" s="34"/>
      <c r="CE431" s="34"/>
      <c r="CF431" s="34"/>
      <c r="CG431" s="34"/>
    </row>
    <row r="432" spans="1:85" x14ac:dyDescent="0.2">
      <c r="A432" s="36">
        <v>37183</v>
      </c>
      <c r="B432" s="25">
        <v>2</v>
      </c>
      <c r="C432" s="25" t="s">
        <v>170</v>
      </c>
      <c r="D432" s="25">
        <v>19</v>
      </c>
      <c r="E432" s="26" t="s">
        <v>171</v>
      </c>
      <c r="F432" s="25">
        <v>2001</v>
      </c>
      <c r="G432" s="27" t="s">
        <v>68</v>
      </c>
      <c r="H432" s="25">
        <v>42</v>
      </c>
      <c r="I432" s="25">
        <v>4</v>
      </c>
      <c r="J432" s="67">
        <v>8.6999999999999993</v>
      </c>
      <c r="K432" s="67">
        <v>8.6999999999999993</v>
      </c>
      <c r="L432" s="67">
        <v>8.6999999999999993</v>
      </c>
      <c r="M432" s="72">
        <f t="shared" si="41"/>
        <v>0</v>
      </c>
      <c r="N432" s="72">
        <f t="shared" si="42"/>
        <v>0</v>
      </c>
      <c r="O432" s="44">
        <f t="shared" si="43"/>
        <v>0</v>
      </c>
      <c r="P432" s="70"/>
      <c r="Q432" s="69"/>
      <c r="R432" s="69"/>
      <c r="S432" s="69"/>
      <c r="T432" s="70"/>
      <c r="U432" s="70"/>
      <c r="V432" s="70"/>
      <c r="W432" s="70"/>
      <c r="X432" s="50"/>
      <c r="Y432" s="50"/>
      <c r="Z432" s="50"/>
      <c r="AA432" s="50"/>
      <c r="AB432" s="69"/>
      <c r="AC432" s="69"/>
      <c r="AD432" s="69"/>
      <c r="AE432" s="69">
        <v>1.39</v>
      </c>
      <c r="AF432" s="69">
        <v>0</v>
      </c>
      <c r="AG432" s="69">
        <v>8</v>
      </c>
      <c r="AH432" s="69">
        <v>8</v>
      </c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  <c r="BA432" s="48"/>
      <c r="BB432" s="45"/>
      <c r="BD432" s="31"/>
      <c r="BK432" s="22"/>
      <c r="BN432" s="22"/>
      <c r="BO432" s="22"/>
      <c r="BP432" s="46"/>
      <c r="BQ432" s="46"/>
      <c r="BR432" s="46"/>
      <c r="BS432" s="46"/>
      <c r="BT432" s="46"/>
      <c r="BU432" s="46"/>
      <c r="BV432" s="47"/>
      <c r="BW432" s="47"/>
      <c r="BX432" s="47"/>
      <c r="BY432" s="47"/>
      <c r="BZ432" s="47"/>
      <c r="CA432" s="47"/>
      <c r="CB432" s="34"/>
      <c r="CC432" s="34"/>
      <c r="CD432" s="34"/>
      <c r="CE432" s="34"/>
      <c r="CF432" s="34"/>
      <c r="CG432" s="34"/>
    </row>
    <row r="433" spans="1:85" x14ac:dyDescent="0.2">
      <c r="A433" s="36">
        <v>37183</v>
      </c>
      <c r="B433" s="25">
        <v>3</v>
      </c>
      <c r="C433" s="25" t="s">
        <v>170</v>
      </c>
      <c r="D433" s="25">
        <v>19</v>
      </c>
      <c r="E433" s="26" t="s">
        <v>171</v>
      </c>
      <c r="F433" s="25">
        <v>2001</v>
      </c>
      <c r="G433" s="27" t="s">
        <v>68</v>
      </c>
      <c r="H433" s="25">
        <v>42</v>
      </c>
      <c r="I433" s="25">
        <v>4</v>
      </c>
      <c r="J433" s="67">
        <v>7.1725000000000003</v>
      </c>
      <c r="K433" s="67">
        <v>7.1725000000000003</v>
      </c>
      <c r="L433" s="67">
        <v>7.1725000000000003</v>
      </c>
      <c r="M433" s="72">
        <f t="shared" si="41"/>
        <v>0</v>
      </c>
      <c r="N433" s="72">
        <f t="shared" si="42"/>
        <v>0</v>
      </c>
      <c r="O433" s="44">
        <f t="shared" si="43"/>
        <v>0</v>
      </c>
      <c r="P433" s="70"/>
      <c r="Q433" s="69"/>
      <c r="R433" s="69"/>
      <c r="S433" s="69"/>
      <c r="T433" s="70"/>
      <c r="U433" s="70"/>
      <c r="V433" s="70"/>
      <c r="W433" s="70"/>
      <c r="X433" s="50"/>
      <c r="Y433" s="50"/>
      <c r="Z433" s="50"/>
      <c r="AA433" s="50"/>
      <c r="AB433" s="69"/>
      <c r="AC433" s="69"/>
      <c r="AD433" s="69"/>
      <c r="AE433" s="69">
        <v>1.39</v>
      </c>
      <c r="AF433" s="69">
        <v>0</v>
      </c>
      <c r="AG433" s="69">
        <v>8</v>
      </c>
      <c r="AH433" s="69">
        <v>8</v>
      </c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  <c r="BA433" s="48"/>
      <c r="BB433" s="45"/>
      <c r="BD433" s="31"/>
      <c r="BK433" s="22"/>
      <c r="BN433" s="22"/>
      <c r="BO433" s="22"/>
      <c r="BP433" s="46"/>
      <c r="BQ433" s="46"/>
      <c r="BR433" s="46"/>
      <c r="BS433" s="46"/>
      <c r="BT433" s="46"/>
      <c r="BU433" s="46"/>
      <c r="BV433" s="47"/>
      <c r="BW433" s="47"/>
      <c r="BX433" s="47"/>
      <c r="BY433" s="47"/>
      <c r="BZ433" s="47"/>
      <c r="CA433" s="47"/>
      <c r="CB433" s="34"/>
      <c r="CC433" s="34"/>
      <c r="CD433" s="34"/>
      <c r="CE433" s="34"/>
      <c r="CF433" s="34"/>
      <c r="CG433" s="34"/>
    </row>
    <row r="434" spans="1:85" x14ac:dyDescent="0.2">
      <c r="A434" s="36">
        <v>37183</v>
      </c>
      <c r="B434" s="25">
        <v>4</v>
      </c>
      <c r="C434" s="25" t="s">
        <v>170</v>
      </c>
      <c r="D434" s="25">
        <v>19</v>
      </c>
      <c r="E434" s="26" t="s">
        <v>171</v>
      </c>
      <c r="F434" s="25">
        <v>2001</v>
      </c>
      <c r="G434" s="27" t="s">
        <v>68</v>
      </c>
      <c r="H434" s="25">
        <v>42</v>
      </c>
      <c r="I434" s="25">
        <v>4</v>
      </c>
      <c r="J434" s="67">
        <v>8.4024999999999999</v>
      </c>
      <c r="K434" s="67">
        <v>8.4024999999999999</v>
      </c>
      <c r="L434" s="67">
        <v>8.4024999999999999</v>
      </c>
      <c r="M434" s="72">
        <f t="shared" si="41"/>
        <v>0</v>
      </c>
      <c r="N434" s="72">
        <f t="shared" si="42"/>
        <v>0</v>
      </c>
      <c r="O434" s="44">
        <f t="shared" si="43"/>
        <v>0</v>
      </c>
      <c r="P434" s="70"/>
      <c r="Q434" s="69"/>
      <c r="R434" s="69"/>
      <c r="S434" s="69"/>
      <c r="T434" s="70"/>
      <c r="U434" s="70"/>
      <c r="V434" s="70"/>
      <c r="W434" s="70"/>
      <c r="X434" s="50"/>
      <c r="Y434" s="50"/>
      <c r="Z434" s="50"/>
      <c r="AA434" s="50"/>
      <c r="AB434" s="69"/>
      <c r="AC434" s="69"/>
      <c r="AD434" s="69"/>
      <c r="AE434" s="69">
        <v>1.39</v>
      </c>
      <c r="AF434" s="69">
        <v>0</v>
      </c>
      <c r="AG434" s="69">
        <v>8</v>
      </c>
      <c r="AH434" s="69">
        <v>8</v>
      </c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  <c r="BA434" s="48"/>
      <c r="BB434" s="45"/>
      <c r="BD434" s="31"/>
      <c r="BK434" s="22"/>
      <c r="BN434" s="22"/>
      <c r="BO434" s="22"/>
      <c r="BP434" s="46"/>
      <c r="BQ434" s="46"/>
      <c r="BR434" s="46"/>
      <c r="BS434" s="46"/>
      <c r="BT434" s="46"/>
      <c r="BU434" s="46"/>
      <c r="BV434" s="47"/>
      <c r="BW434" s="47"/>
      <c r="BX434" s="47"/>
      <c r="BY434" s="47"/>
      <c r="BZ434" s="47"/>
      <c r="CA434" s="47"/>
      <c r="CB434" s="34"/>
      <c r="CC434" s="34"/>
      <c r="CD434" s="34"/>
      <c r="CE434" s="34"/>
      <c r="CF434" s="34"/>
      <c r="CG434" s="34"/>
    </row>
    <row r="435" spans="1:85" x14ac:dyDescent="0.2">
      <c r="A435" s="36">
        <v>37183</v>
      </c>
      <c r="B435" s="25">
        <v>5</v>
      </c>
      <c r="C435" s="25" t="s">
        <v>170</v>
      </c>
      <c r="D435" s="25">
        <v>19</v>
      </c>
      <c r="E435" s="26" t="s">
        <v>171</v>
      </c>
      <c r="F435" s="25">
        <v>2001</v>
      </c>
      <c r="G435" s="27" t="s">
        <v>68</v>
      </c>
      <c r="H435" s="25">
        <v>42</v>
      </c>
      <c r="I435" s="25">
        <v>4</v>
      </c>
      <c r="J435" s="67">
        <v>11.6175</v>
      </c>
      <c r="K435" s="67">
        <v>11.6175</v>
      </c>
      <c r="L435" s="67">
        <v>11.6175</v>
      </c>
      <c r="M435" s="72">
        <f t="shared" si="41"/>
        <v>0</v>
      </c>
      <c r="N435" s="72">
        <f t="shared" si="42"/>
        <v>0</v>
      </c>
      <c r="O435" s="44">
        <f t="shared" si="43"/>
        <v>0</v>
      </c>
      <c r="P435" s="70"/>
      <c r="Q435" s="69"/>
      <c r="R435" s="69"/>
      <c r="S435" s="69"/>
      <c r="T435" s="70"/>
      <c r="U435" s="70"/>
      <c r="V435" s="70"/>
      <c r="W435" s="70"/>
      <c r="X435" s="50"/>
      <c r="Y435" s="50"/>
      <c r="Z435" s="50"/>
      <c r="AA435" s="50"/>
      <c r="AB435" s="69"/>
      <c r="AC435" s="69"/>
      <c r="AD435" s="69"/>
      <c r="AE435" s="69">
        <v>1.39</v>
      </c>
      <c r="AF435" s="69">
        <v>0</v>
      </c>
      <c r="AG435" s="69">
        <v>6.5</v>
      </c>
      <c r="AH435" s="69">
        <v>5</v>
      </c>
      <c r="AI435" s="28"/>
      <c r="AJ435" s="28"/>
      <c r="AK435" s="28"/>
      <c r="AL435" s="28"/>
      <c r="AM435" s="28"/>
      <c r="AN435" s="28"/>
      <c r="AO435" s="28"/>
      <c r="AP435" s="28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  <c r="BA435" s="48"/>
      <c r="BB435" s="45"/>
      <c r="BD435" s="31"/>
      <c r="BK435" s="22"/>
      <c r="BN435" s="22"/>
      <c r="BO435" s="22"/>
      <c r="BP435" s="46"/>
      <c r="BQ435" s="46"/>
      <c r="BR435" s="46"/>
      <c r="BS435" s="46"/>
      <c r="BT435" s="46"/>
      <c r="BU435" s="46"/>
      <c r="BV435" s="47"/>
      <c r="BW435" s="47"/>
      <c r="BX435" s="47"/>
      <c r="BY435" s="47"/>
      <c r="BZ435" s="47"/>
      <c r="CA435" s="47"/>
      <c r="CB435" s="34"/>
      <c r="CC435" s="34"/>
      <c r="CD435" s="34"/>
      <c r="CE435" s="34"/>
      <c r="CF435" s="34"/>
      <c r="CG435" s="34"/>
    </row>
    <row r="436" spans="1:85" x14ac:dyDescent="0.2">
      <c r="A436" s="36">
        <v>37183</v>
      </c>
      <c r="B436" s="25">
        <v>6</v>
      </c>
      <c r="C436" s="25" t="s">
        <v>170</v>
      </c>
      <c r="D436" s="25">
        <v>19</v>
      </c>
      <c r="E436" s="26" t="s">
        <v>171</v>
      </c>
      <c r="F436" s="25">
        <v>2001</v>
      </c>
      <c r="G436" s="27" t="s">
        <v>68</v>
      </c>
      <c r="H436" s="25">
        <v>42</v>
      </c>
      <c r="I436" s="25">
        <v>4</v>
      </c>
      <c r="J436" s="67">
        <v>19.987500000000001</v>
      </c>
      <c r="K436" s="67">
        <v>19.987500000000001</v>
      </c>
      <c r="L436" s="67">
        <v>19.987500000000001</v>
      </c>
      <c r="M436" s="72">
        <f t="shared" si="41"/>
        <v>0</v>
      </c>
      <c r="N436" s="72">
        <f t="shared" si="42"/>
        <v>0</v>
      </c>
      <c r="O436" s="44">
        <f t="shared" si="43"/>
        <v>0</v>
      </c>
      <c r="P436" s="70"/>
      <c r="Q436" s="69"/>
      <c r="R436" s="69"/>
      <c r="S436" s="69"/>
      <c r="T436" s="70"/>
      <c r="U436" s="70"/>
      <c r="V436" s="70"/>
      <c r="W436" s="70"/>
      <c r="X436" s="50"/>
      <c r="Y436" s="50"/>
      <c r="Z436" s="50"/>
      <c r="AA436" s="50"/>
      <c r="AB436" s="69"/>
      <c r="AC436" s="69"/>
      <c r="AD436" s="69"/>
      <c r="AE436" s="69">
        <v>1.39</v>
      </c>
      <c r="AF436" s="69">
        <v>0</v>
      </c>
      <c r="AG436" s="69">
        <v>2.74</v>
      </c>
      <c r="AH436" s="69">
        <v>5</v>
      </c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  <c r="BA436" s="48"/>
      <c r="BB436" s="45"/>
      <c r="BD436" s="31"/>
      <c r="BK436" s="22"/>
      <c r="BN436" s="22"/>
      <c r="BO436" s="22"/>
      <c r="BP436" s="46"/>
      <c r="BQ436" s="46"/>
      <c r="BR436" s="46"/>
      <c r="BS436" s="46"/>
      <c r="BT436" s="46"/>
      <c r="BU436" s="46"/>
      <c r="BV436" s="47"/>
      <c r="BW436" s="47"/>
      <c r="BX436" s="47"/>
      <c r="BY436" s="47"/>
      <c r="BZ436" s="47"/>
      <c r="CA436" s="47"/>
      <c r="CB436" s="34"/>
      <c r="CC436" s="34"/>
      <c r="CD436" s="34"/>
      <c r="CE436" s="34"/>
      <c r="CF436" s="34"/>
      <c r="CG436" s="34"/>
    </row>
    <row r="437" spans="1:85" x14ac:dyDescent="0.2">
      <c r="A437" s="36">
        <v>37183</v>
      </c>
      <c r="B437" s="25">
        <v>7</v>
      </c>
      <c r="C437" s="25" t="s">
        <v>170</v>
      </c>
      <c r="D437" s="25">
        <v>19</v>
      </c>
      <c r="E437" s="26" t="s">
        <v>171</v>
      </c>
      <c r="F437" s="25">
        <v>2001</v>
      </c>
      <c r="G437" s="27" t="s">
        <v>68</v>
      </c>
      <c r="H437" s="25">
        <v>42</v>
      </c>
      <c r="I437" s="25">
        <v>4</v>
      </c>
      <c r="J437" s="67">
        <v>19.36</v>
      </c>
      <c r="K437" s="67">
        <v>19.36</v>
      </c>
      <c r="L437" s="67">
        <v>19.36</v>
      </c>
      <c r="M437" s="72">
        <f t="shared" si="41"/>
        <v>0</v>
      </c>
      <c r="N437" s="72">
        <f t="shared" si="42"/>
        <v>0</v>
      </c>
      <c r="O437" s="44">
        <f t="shared" si="43"/>
        <v>0</v>
      </c>
      <c r="P437" s="70"/>
      <c r="Q437" s="69"/>
      <c r="R437" s="69"/>
      <c r="S437" s="69"/>
      <c r="T437" s="70"/>
      <c r="U437" s="70"/>
      <c r="V437" s="70"/>
      <c r="W437" s="70"/>
      <c r="X437" s="50"/>
      <c r="Y437" s="50"/>
      <c r="Z437" s="50"/>
      <c r="AA437" s="50"/>
      <c r="AB437" s="69"/>
      <c r="AC437" s="69"/>
      <c r="AD437" s="69"/>
      <c r="AE437" s="69">
        <v>1.39</v>
      </c>
      <c r="AF437" s="69">
        <v>0</v>
      </c>
      <c r="AG437" s="69">
        <v>2.75</v>
      </c>
      <c r="AH437" s="69">
        <v>4</v>
      </c>
      <c r="AI437" s="28"/>
      <c r="AJ437" s="28"/>
      <c r="AK437" s="28"/>
      <c r="AL437" s="28"/>
      <c r="AM437" s="28"/>
      <c r="AN437" s="28"/>
      <c r="AO437" s="28"/>
      <c r="AP437" s="28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  <c r="BA437" s="48"/>
      <c r="BB437" s="45"/>
      <c r="BD437" s="31"/>
      <c r="BK437" s="22"/>
      <c r="BN437" s="22"/>
      <c r="BO437" s="22"/>
      <c r="BP437" s="46"/>
      <c r="BQ437" s="46"/>
      <c r="BR437" s="46"/>
      <c r="BS437" s="46"/>
      <c r="BT437" s="46"/>
      <c r="BU437" s="46"/>
      <c r="BV437" s="47"/>
      <c r="BW437" s="47"/>
      <c r="BX437" s="47"/>
      <c r="BY437" s="47"/>
      <c r="BZ437" s="47"/>
      <c r="CA437" s="47"/>
      <c r="CB437" s="34"/>
      <c r="CC437" s="34"/>
      <c r="CD437" s="34"/>
      <c r="CE437" s="34"/>
      <c r="CF437" s="34"/>
      <c r="CG437" s="34"/>
    </row>
    <row r="438" spans="1:85" x14ac:dyDescent="0.2">
      <c r="A438" s="36">
        <v>37183</v>
      </c>
      <c r="B438" s="25">
        <v>8</v>
      </c>
      <c r="C438" s="25" t="s">
        <v>170</v>
      </c>
      <c r="D438" s="25">
        <v>19</v>
      </c>
      <c r="E438" s="26" t="s">
        <v>171</v>
      </c>
      <c r="F438" s="25">
        <v>2001</v>
      </c>
      <c r="G438" s="27" t="s">
        <v>68</v>
      </c>
      <c r="H438" s="25">
        <v>42</v>
      </c>
      <c r="I438" s="25">
        <v>4</v>
      </c>
      <c r="J438" s="67">
        <v>20.64</v>
      </c>
      <c r="K438" s="67">
        <v>20.64</v>
      </c>
      <c r="L438" s="67">
        <v>20.64</v>
      </c>
      <c r="M438" s="72">
        <f t="shared" si="41"/>
        <v>0</v>
      </c>
      <c r="N438" s="72">
        <f t="shared" si="42"/>
        <v>0</v>
      </c>
      <c r="O438" s="44">
        <f t="shared" si="43"/>
        <v>0</v>
      </c>
      <c r="P438" s="70"/>
      <c r="Q438" s="69"/>
      <c r="R438" s="69"/>
      <c r="S438" s="69"/>
      <c r="T438" s="70"/>
      <c r="U438" s="70"/>
      <c r="V438" s="70"/>
      <c r="W438" s="70"/>
      <c r="X438" s="50"/>
      <c r="Y438" s="50"/>
      <c r="Z438" s="50"/>
      <c r="AA438" s="50"/>
      <c r="AB438" s="69"/>
      <c r="AC438" s="69"/>
      <c r="AD438" s="69"/>
      <c r="AE438" s="69">
        <v>3</v>
      </c>
      <c r="AF438" s="69">
        <v>0</v>
      </c>
      <c r="AG438" s="69">
        <v>2</v>
      </c>
      <c r="AH438" s="69">
        <v>3.95</v>
      </c>
      <c r="AI438" s="28"/>
      <c r="AJ438" s="28"/>
      <c r="AK438" s="28"/>
      <c r="AL438" s="28"/>
      <c r="AM438" s="28"/>
      <c r="AN438" s="28"/>
      <c r="AO438" s="28"/>
      <c r="AP438" s="28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  <c r="BA438" s="48"/>
      <c r="BB438" s="45"/>
      <c r="BD438" s="31"/>
      <c r="BK438" s="22"/>
      <c r="BN438" s="22"/>
      <c r="BO438" s="22"/>
      <c r="BP438" s="46"/>
      <c r="BQ438" s="46"/>
      <c r="BR438" s="46"/>
      <c r="BS438" s="46"/>
      <c r="BT438" s="46"/>
      <c r="BU438" s="46"/>
      <c r="BV438" s="47"/>
      <c r="BW438" s="47"/>
      <c r="BX438" s="47"/>
      <c r="BY438" s="47"/>
      <c r="BZ438" s="47"/>
      <c r="CA438" s="47"/>
      <c r="CB438" s="34"/>
      <c r="CC438" s="34"/>
      <c r="CD438" s="34"/>
      <c r="CE438" s="34"/>
      <c r="CF438" s="34"/>
      <c r="CG438" s="34"/>
    </row>
    <row r="439" spans="1:85" x14ac:dyDescent="0.2">
      <c r="A439" s="36">
        <v>37183</v>
      </c>
      <c r="B439" s="25">
        <v>9</v>
      </c>
      <c r="C439" s="25" t="s">
        <v>170</v>
      </c>
      <c r="D439" s="25">
        <v>19</v>
      </c>
      <c r="E439" s="26" t="s">
        <v>171</v>
      </c>
      <c r="F439" s="25">
        <v>2001</v>
      </c>
      <c r="G439" s="27" t="s">
        <v>68</v>
      </c>
      <c r="H439" s="25">
        <v>42</v>
      </c>
      <c r="I439" s="25">
        <v>4</v>
      </c>
      <c r="J439" s="67">
        <v>20.9575</v>
      </c>
      <c r="K439" s="67">
        <v>20.9575</v>
      </c>
      <c r="L439" s="67">
        <v>20.9575</v>
      </c>
      <c r="M439" s="72">
        <f t="shared" si="41"/>
        <v>0</v>
      </c>
      <c r="N439" s="72">
        <f t="shared" si="42"/>
        <v>0</v>
      </c>
      <c r="O439" s="44">
        <f t="shared" si="43"/>
        <v>0</v>
      </c>
      <c r="P439" s="70"/>
      <c r="Q439" s="69"/>
      <c r="R439" s="69"/>
      <c r="S439" s="69"/>
      <c r="T439" s="70"/>
      <c r="U439" s="70"/>
      <c r="V439" s="70"/>
      <c r="W439" s="70"/>
      <c r="X439" s="50"/>
      <c r="Y439" s="50"/>
      <c r="Z439" s="50"/>
      <c r="AA439" s="50"/>
      <c r="AB439" s="69"/>
      <c r="AC439" s="69"/>
      <c r="AD439" s="69"/>
      <c r="AE439" s="69">
        <v>3</v>
      </c>
      <c r="AF439" s="69">
        <v>0</v>
      </c>
      <c r="AG439" s="69">
        <v>2</v>
      </c>
      <c r="AH439" s="69">
        <v>3.95</v>
      </c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  <c r="BA439" s="48"/>
      <c r="BB439" s="45"/>
      <c r="BD439" s="31"/>
      <c r="BK439" s="22"/>
      <c r="BN439" s="22"/>
      <c r="BO439" s="22"/>
      <c r="BP439" s="46"/>
      <c r="BQ439" s="46"/>
      <c r="BR439" s="46"/>
      <c r="BS439" s="46"/>
      <c r="BT439" s="46"/>
      <c r="BU439" s="46"/>
      <c r="BV439" s="47"/>
      <c r="BW439" s="47"/>
      <c r="BX439" s="47"/>
      <c r="BY439" s="47"/>
      <c r="BZ439" s="47"/>
      <c r="CA439" s="47"/>
      <c r="CB439" s="34"/>
      <c r="CC439" s="34"/>
      <c r="CD439" s="34"/>
      <c r="CE439" s="34"/>
      <c r="CF439" s="34"/>
      <c r="CG439" s="34"/>
    </row>
    <row r="440" spans="1:85" x14ac:dyDescent="0.2">
      <c r="A440" s="36">
        <v>37183</v>
      </c>
      <c r="B440" s="25">
        <v>10</v>
      </c>
      <c r="C440" s="25" t="s">
        <v>170</v>
      </c>
      <c r="D440" s="25">
        <v>19</v>
      </c>
      <c r="E440" s="26" t="s">
        <v>171</v>
      </c>
      <c r="F440" s="25">
        <v>2001</v>
      </c>
      <c r="G440" s="27" t="s">
        <v>68</v>
      </c>
      <c r="H440" s="25">
        <v>42</v>
      </c>
      <c r="I440" s="25">
        <v>4</v>
      </c>
      <c r="J440" s="67">
        <v>21.074999999999999</v>
      </c>
      <c r="K440" s="67">
        <v>21.074999999999999</v>
      </c>
      <c r="L440" s="67">
        <v>21.074999999999999</v>
      </c>
      <c r="M440" s="72">
        <f t="shared" si="41"/>
        <v>0</v>
      </c>
      <c r="N440" s="72">
        <f t="shared" si="42"/>
        <v>0</v>
      </c>
      <c r="O440" s="44">
        <f t="shared" si="43"/>
        <v>0</v>
      </c>
      <c r="P440" s="70"/>
      <c r="Q440" s="69"/>
      <c r="R440" s="69"/>
      <c r="S440" s="69"/>
      <c r="T440" s="70"/>
      <c r="U440" s="70"/>
      <c r="V440" s="70"/>
      <c r="W440" s="70"/>
      <c r="X440" s="50"/>
      <c r="Y440" s="50"/>
      <c r="Z440" s="50"/>
      <c r="AA440" s="50"/>
      <c r="AB440" s="69"/>
      <c r="AC440" s="69"/>
      <c r="AD440" s="69"/>
      <c r="AE440" s="69">
        <v>2.4900000000000002</v>
      </c>
      <c r="AF440" s="69">
        <v>0</v>
      </c>
      <c r="AG440" s="69">
        <v>2</v>
      </c>
      <c r="AH440" s="69">
        <v>3.95</v>
      </c>
      <c r="AI440" s="28"/>
      <c r="AJ440" s="28"/>
      <c r="AK440" s="28"/>
      <c r="AL440" s="28"/>
      <c r="AM440" s="28"/>
      <c r="AN440" s="28"/>
      <c r="AO440" s="28"/>
      <c r="AP440" s="28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  <c r="BA440" s="48"/>
      <c r="BB440" s="45"/>
      <c r="BD440" s="31"/>
      <c r="BK440" s="22"/>
      <c r="BN440" s="22"/>
      <c r="BO440" s="22"/>
      <c r="BP440" s="46"/>
      <c r="BQ440" s="46"/>
      <c r="BR440" s="46"/>
      <c r="BS440" s="46"/>
      <c r="BT440" s="46"/>
      <c r="BU440" s="46"/>
      <c r="BV440" s="47"/>
      <c r="BW440" s="47"/>
      <c r="BX440" s="47"/>
      <c r="BY440" s="47"/>
      <c r="BZ440" s="47"/>
      <c r="CA440" s="47"/>
      <c r="CB440" s="34"/>
      <c r="CC440" s="34"/>
      <c r="CD440" s="34"/>
      <c r="CE440" s="34"/>
      <c r="CF440" s="34"/>
      <c r="CG440" s="34"/>
    </row>
    <row r="441" spans="1:85" x14ac:dyDescent="0.2">
      <c r="A441" s="36">
        <v>37183</v>
      </c>
      <c r="B441" s="25">
        <v>11</v>
      </c>
      <c r="C441" s="25" t="s">
        <v>170</v>
      </c>
      <c r="D441" s="25">
        <v>19</v>
      </c>
      <c r="E441" s="26" t="s">
        <v>171</v>
      </c>
      <c r="F441" s="25">
        <v>2001</v>
      </c>
      <c r="G441" s="27" t="s">
        <v>68</v>
      </c>
      <c r="H441" s="25">
        <v>42</v>
      </c>
      <c r="I441" s="25">
        <v>4</v>
      </c>
      <c r="J441" s="67">
        <v>25.41</v>
      </c>
      <c r="K441" s="67">
        <v>25.41</v>
      </c>
      <c r="L441" s="67">
        <v>25.41</v>
      </c>
      <c r="M441" s="72">
        <f t="shared" si="41"/>
        <v>0</v>
      </c>
      <c r="N441" s="72">
        <f t="shared" si="42"/>
        <v>0</v>
      </c>
      <c r="O441" s="44">
        <f t="shared" si="43"/>
        <v>0</v>
      </c>
      <c r="P441" s="70"/>
      <c r="Q441" s="69"/>
      <c r="R441" s="69"/>
      <c r="S441" s="69"/>
      <c r="T441" s="70"/>
      <c r="U441" s="70"/>
      <c r="V441" s="70"/>
      <c r="W441" s="70"/>
      <c r="X441" s="50"/>
      <c r="Y441" s="50"/>
      <c r="Z441" s="50"/>
      <c r="AA441" s="50"/>
      <c r="AB441" s="69"/>
      <c r="AC441" s="69"/>
      <c r="AD441" s="69"/>
      <c r="AE441" s="69">
        <v>2.4900000000000002</v>
      </c>
      <c r="AF441" s="69">
        <v>0</v>
      </c>
      <c r="AG441" s="69">
        <v>2</v>
      </c>
      <c r="AH441" s="69">
        <v>3.95</v>
      </c>
      <c r="AI441" s="28"/>
      <c r="AJ441" s="28"/>
      <c r="AK441" s="28"/>
      <c r="AL441" s="28"/>
      <c r="AM441" s="28"/>
      <c r="AN441" s="28"/>
      <c r="AO441" s="28"/>
      <c r="AP441" s="28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  <c r="BA441" s="48"/>
      <c r="BB441" s="45"/>
      <c r="BD441" s="31"/>
      <c r="BK441" s="22"/>
      <c r="BN441" s="22"/>
      <c r="BO441" s="22"/>
      <c r="BP441" s="46"/>
      <c r="BQ441" s="46"/>
      <c r="BR441" s="46"/>
      <c r="BS441" s="46"/>
      <c r="BT441" s="46"/>
      <c r="BU441" s="46"/>
      <c r="BV441" s="47"/>
      <c r="BW441" s="47"/>
      <c r="BX441" s="47"/>
      <c r="BY441" s="47"/>
      <c r="BZ441" s="47"/>
      <c r="CA441" s="47"/>
      <c r="CB441" s="34"/>
      <c r="CC441" s="34"/>
      <c r="CD441" s="34"/>
      <c r="CE441" s="34"/>
      <c r="CF441" s="34"/>
      <c r="CG441" s="34"/>
    </row>
    <row r="442" spans="1:85" x14ac:dyDescent="0.2">
      <c r="A442" s="36">
        <v>37183</v>
      </c>
      <c r="B442" s="25">
        <v>12</v>
      </c>
      <c r="C442" s="25" t="s">
        <v>170</v>
      </c>
      <c r="D442" s="25">
        <v>19</v>
      </c>
      <c r="E442" s="26" t="s">
        <v>171</v>
      </c>
      <c r="F442" s="25">
        <v>2001</v>
      </c>
      <c r="G442" s="27" t="s">
        <v>68</v>
      </c>
      <c r="H442" s="25">
        <v>42</v>
      </c>
      <c r="I442" s="25">
        <v>4</v>
      </c>
      <c r="J442" s="67">
        <v>29.3</v>
      </c>
      <c r="K442" s="67">
        <v>29.3</v>
      </c>
      <c r="L442" s="67">
        <v>29.3</v>
      </c>
      <c r="M442" s="72">
        <f t="shared" si="41"/>
        <v>0</v>
      </c>
      <c r="N442" s="72">
        <f t="shared" si="42"/>
        <v>0</v>
      </c>
      <c r="O442" s="44">
        <f t="shared" si="43"/>
        <v>0</v>
      </c>
      <c r="P442" s="70"/>
      <c r="Q442" s="69"/>
      <c r="R442" s="69"/>
      <c r="S442" s="69"/>
      <c r="T442" s="70"/>
      <c r="U442" s="70"/>
      <c r="V442" s="70"/>
      <c r="W442" s="70"/>
      <c r="X442" s="50"/>
      <c r="Y442" s="50"/>
      <c r="Z442" s="50"/>
      <c r="AA442" s="50"/>
      <c r="AB442" s="69"/>
      <c r="AC442" s="69"/>
      <c r="AD442" s="69"/>
      <c r="AE442" s="69">
        <v>2.4900000000000002</v>
      </c>
      <c r="AF442" s="69">
        <v>0</v>
      </c>
      <c r="AG442" s="69">
        <v>3</v>
      </c>
      <c r="AH442" s="69">
        <v>3.95</v>
      </c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  <c r="BA442" s="48"/>
      <c r="BB442" s="45"/>
      <c r="BD442" s="31"/>
      <c r="BK442" s="22"/>
      <c r="BN442" s="22"/>
      <c r="BO442" s="22"/>
      <c r="BP442" s="46"/>
      <c r="BQ442" s="46"/>
      <c r="BR442" s="46"/>
      <c r="BS442" s="46"/>
      <c r="BT442" s="46"/>
      <c r="BU442" s="46"/>
      <c r="BV442" s="47"/>
      <c r="BW442" s="47"/>
      <c r="BX442" s="47"/>
      <c r="BY442" s="47"/>
      <c r="BZ442" s="47"/>
      <c r="CA442" s="47"/>
      <c r="CB442" s="34"/>
      <c r="CC442" s="34"/>
      <c r="CD442" s="34"/>
      <c r="CE442" s="34"/>
      <c r="CF442" s="34"/>
      <c r="CG442" s="34"/>
    </row>
    <row r="443" spans="1:85" x14ac:dyDescent="0.2">
      <c r="A443" s="36">
        <v>37183</v>
      </c>
      <c r="B443" s="25">
        <v>13</v>
      </c>
      <c r="C443" s="25" t="s">
        <v>170</v>
      </c>
      <c r="D443" s="25">
        <v>19</v>
      </c>
      <c r="E443" s="26" t="s">
        <v>171</v>
      </c>
      <c r="F443" s="25">
        <v>2001</v>
      </c>
      <c r="G443" s="27" t="s">
        <v>68</v>
      </c>
      <c r="H443" s="25">
        <v>42</v>
      </c>
      <c r="I443" s="25">
        <v>4</v>
      </c>
      <c r="J443" s="67">
        <v>27.395</v>
      </c>
      <c r="K443" s="67">
        <v>27.395</v>
      </c>
      <c r="L443" s="67">
        <v>27.395</v>
      </c>
      <c r="M443" s="72">
        <f t="shared" si="41"/>
        <v>0</v>
      </c>
      <c r="N443" s="72">
        <f t="shared" si="42"/>
        <v>0</v>
      </c>
      <c r="O443" s="44">
        <f t="shared" si="43"/>
        <v>0</v>
      </c>
      <c r="P443" s="70"/>
      <c r="Q443" s="69"/>
      <c r="R443" s="69"/>
      <c r="S443" s="69"/>
      <c r="T443" s="70"/>
      <c r="U443" s="70"/>
      <c r="V443" s="70"/>
      <c r="W443" s="70"/>
      <c r="X443" s="50"/>
      <c r="Y443" s="50"/>
      <c r="Z443" s="50"/>
      <c r="AA443" s="50"/>
      <c r="AB443" s="69"/>
      <c r="AC443" s="69"/>
      <c r="AD443" s="69"/>
      <c r="AE443" s="69">
        <v>3.5</v>
      </c>
      <c r="AF443" s="69">
        <v>0</v>
      </c>
      <c r="AG443" s="69">
        <v>3</v>
      </c>
      <c r="AH443" s="69">
        <v>3.95</v>
      </c>
      <c r="AI443" s="28"/>
      <c r="AJ443" s="28"/>
      <c r="AK443" s="28"/>
      <c r="AL443" s="28"/>
      <c r="AM443" s="28"/>
      <c r="AN443" s="28"/>
      <c r="AO443" s="28"/>
      <c r="AP443" s="28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  <c r="BA443" s="48"/>
      <c r="BB443" s="45"/>
      <c r="BD443" s="31"/>
      <c r="BK443" s="22"/>
      <c r="BN443" s="22"/>
      <c r="BO443" s="22"/>
      <c r="BP443" s="46"/>
      <c r="BQ443" s="46"/>
      <c r="BR443" s="46"/>
      <c r="BS443" s="46"/>
      <c r="BT443" s="46"/>
      <c r="BU443" s="46"/>
      <c r="BV443" s="47"/>
      <c r="BW443" s="47"/>
      <c r="BX443" s="47"/>
      <c r="BY443" s="47"/>
      <c r="BZ443" s="47"/>
      <c r="CA443" s="47"/>
      <c r="CB443" s="34"/>
      <c r="CC443" s="34"/>
      <c r="CD443" s="34"/>
      <c r="CE443" s="34"/>
      <c r="CF443" s="34"/>
      <c r="CG443" s="34"/>
    </row>
    <row r="444" spans="1:85" x14ac:dyDescent="0.2">
      <c r="A444" s="36">
        <v>37183</v>
      </c>
      <c r="B444" s="25">
        <v>14</v>
      </c>
      <c r="C444" s="25" t="s">
        <v>170</v>
      </c>
      <c r="D444" s="25">
        <v>19</v>
      </c>
      <c r="E444" s="26" t="s">
        <v>171</v>
      </c>
      <c r="F444" s="25">
        <v>2001</v>
      </c>
      <c r="G444" s="27" t="s">
        <v>68</v>
      </c>
      <c r="H444" s="25">
        <v>42</v>
      </c>
      <c r="I444" s="25">
        <v>4</v>
      </c>
      <c r="J444" s="67">
        <v>25.732500000000002</v>
      </c>
      <c r="K444" s="67">
        <v>25.732500000000002</v>
      </c>
      <c r="L444" s="67">
        <v>25.732500000000002</v>
      </c>
      <c r="M444" s="72">
        <f t="shared" si="41"/>
        <v>0</v>
      </c>
      <c r="N444" s="72">
        <f t="shared" si="42"/>
        <v>0</v>
      </c>
      <c r="O444" s="44">
        <f t="shared" si="43"/>
        <v>0</v>
      </c>
      <c r="P444" s="70"/>
      <c r="Q444" s="69"/>
      <c r="R444" s="69"/>
      <c r="S444" s="69"/>
      <c r="T444" s="70"/>
      <c r="U444" s="70"/>
      <c r="V444" s="70"/>
      <c r="W444" s="70"/>
      <c r="X444" s="50"/>
      <c r="Y444" s="50"/>
      <c r="Z444" s="50"/>
      <c r="AA444" s="50"/>
      <c r="AB444" s="69"/>
      <c r="AC444" s="69"/>
      <c r="AD444" s="69"/>
      <c r="AE444" s="69">
        <v>1.5</v>
      </c>
      <c r="AF444" s="69">
        <v>0</v>
      </c>
      <c r="AG444" s="69">
        <v>7.94</v>
      </c>
      <c r="AH444" s="69">
        <v>6</v>
      </c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  <c r="BA444" s="48"/>
      <c r="BB444" s="45"/>
      <c r="BD444" s="31"/>
      <c r="BK444" s="22"/>
      <c r="BN444" s="22"/>
      <c r="BO444" s="22"/>
      <c r="BP444" s="46"/>
      <c r="BQ444" s="46"/>
      <c r="BR444" s="46"/>
      <c r="BS444" s="46"/>
      <c r="BT444" s="46"/>
      <c r="BU444" s="46"/>
      <c r="BV444" s="47"/>
      <c r="BW444" s="47"/>
      <c r="BX444" s="47"/>
      <c r="BY444" s="47"/>
      <c r="BZ444" s="47"/>
      <c r="CA444" s="47"/>
      <c r="CB444" s="34"/>
      <c r="CC444" s="34"/>
      <c r="CD444" s="34"/>
      <c r="CE444" s="34"/>
      <c r="CF444" s="34"/>
      <c r="CG444" s="34"/>
    </row>
    <row r="445" spans="1:85" x14ac:dyDescent="0.2">
      <c r="A445" s="36">
        <v>37183</v>
      </c>
      <c r="B445" s="25">
        <v>15</v>
      </c>
      <c r="C445" s="25" t="s">
        <v>170</v>
      </c>
      <c r="D445" s="25">
        <v>19</v>
      </c>
      <c r="E445" s="26" t="s">
        <v>171</v>
      </c>
      <c r="F445" s="25">
        <v>2001</v>
      </c>
      <c r="G445" s="27" t="s">
        <v>68</v>
      </c>
      <c r="H445" s="25">
        <v>42</v>
      </c>
      <c r="I445" s="25">
        <v>4</v>
      </c>
      <c r="J445" s="67">
        <v>27.887499999999999</v>
      </c>
      <c r="K445" s="67">
        <v>27.887499999999999</v>
      </c>
      <c r="L445" s="67">
        <v>27.887499999999999</v>
      </c>
      <c r="M445" s="72">
        <f t="shared" si="41"/>
        <v>0</v>
      </c>
      <c r="N445" s="72">
        <f t="shared" si="42"/>
        <v>0</v>
      </c>
      <c r="O445" s="44">
        <f t="shared" si="43"/>
        <v>0</v>
      </c>
      <c r="P445" s="70"/>
      <c r="Q445" s="69"/>
      <c r="R445" s="69"/>
      <c r="S445" s="69"/>
      <c r="T445" s="70"/>
      <c r="U445" s="70"/>
      <c r="V445" s="70"/>
      <c r="W445" s="70"/>
      <c r="X445" s="50"/>
      <c r="Y445" s="50"/>
      <c r="Z445" s="50"/>
      <c r="AA445" s="50"/>
      <c r="AB445" s="69"/>
      <c r="AC445" s="69"/>
      <c r="AD445" s="69"/>
      <c r="AE445" s="69">
        <v>1.5</v>
      </c>
      <c r="AF445" s="69">
        <v>0</v>
      </c>
      <c r="AG445" s="69">
        <v>7.94</v>
      </c>
      <c r="AH445" s="69">
        <v>6</v>
      </c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  <c r="BA445" s="48"/>
      <c r="BB445" s="45"/>
      <c r="BD445" s="31"/>
      <c r="BK445" s="22"/>
      <c r="BN445" s="22"/>
      <c r="BO445" s="22"/>
      <c r="BP445" s="46"/>
      <c r="BQ445" s="46"/>
      <c r="BR445" s="46"/>
      <c r="BS445" s="46"/>
      <c r="BT445" s="46"/>
      <c r="BU445" s="46"/>
      <c r="BV445" s="47"/>
      <c r="BW445" s="47"/>
      <c r="BX445" s="47"/>
      <c r="BY445" s="47"/>
      <c r="BZ445" s="47"/>
      <c r="CA445" s="47"/>
      <c r="CB445" s="34"/>
      <c r="CC445" s="34"/>
      <c r="CD445" s="34"/>
      <c r="CE445" s="34"/>
      <c r="CF445" s="34"/>
      <c r="CG445" s="34"/>
    </row>
    <row r="446" spans="1:85" x14ac:dyDescent="0.2">
      <c r="A446" s="36">
        <v>37183</v>
      </c>
      <c r="B446" s="25">
        <v>16</v>
      </c>
      <c r="C446" s="25" t="s">
        <v>170</v>
      </c>
      <c r="D446" s="25">
        <v>19</v>
      </c>
      <c r="E446" s="26" t="s">
        <v>171</v>
      </c>
      <c r="F446" s="25">
        <v>2001</v>
      </c>
      <c r="G446" s="27" t="s">
        <v>68</v>
      </c>
      <c r="H446" s="25">
        <v>42</v>
      </c>
      <c r="I446" s="25">
        <v>4</v>
      </c>
      <c r="J446" s="67">
        <v>29.357500000000002</v>
      </c>
      <c r="K446" s="67">
        <v>29.357500000000002</v>
      </c>
      <c r="L446" s="67">
        <v>29.357500000000002</v>
      </c>
      <c r="M446" s="72">
        <f t="shared" si="41"/>
        <v>0</v>
      </c>
      <c r="N446" s="72">
        <f t="shared" si="42"/>
        <v>0</v>
      </c>
      <c r="O446" s="44">
        <f t="shared" si="43"/>
        <v>0</v>
      </c>
      <c r="P446" s="70"/>
      <c r="Q446" s="69"/>
      <c r="R446" s="69"/>
      <c r="S446" s="69"/>
      <c r="T446" s="70"/>
      <c r="U446" s="70"/>
      <c r="V446" s="70"/>
      <c r="W446" s="70"/>
      <c r="X446" s="50"/>
      <c r="Y446" s="50"/>
      <c r="Z446" s="50"/>
      <c r="AA446" s="50"/>
      <c r="AB446" s="69"/>
      <c r="AC446" s="69"/>
      <c r="AD446" s="69"/>
      <c r="AE446" s="69">
        <v>1.5</v>
      </c>
      <c r="AF446" s="69">
        <v>0</v>
      </c>
      <c r="AG446" s="69">
        <v>7.94</v>
      </c>
      <c r="AH446" s="69">
        <v>6</v>
      </c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  <c r="BA446" s="48"/>
      <c r="BB446" s="45"/>
      <c r="BD446" s="31"/>
      <c r="BK446" s="22"/>
      <c r="BN446" s="22"/>
      <c r="BO446" s="22"/>
      <c r="BP446" s="46"/>
      <c r="BQ446" s="46"/>
      <c r="BR446" s="46"/>
      <c r="BS446" s="46"/>
      <c r="BT446" s="46"/>
      <c r="BU446" s="46"/>
      <c r="BV446" s="47"/>
      <c r="BW446" s="47"/>
      <c r="BX446" s="47"/>
      <c r="BY446" s="47"/>
      <c r="BZ446" s="47"/>
      <c r="CA446" s="47"/>
      <c r="CB446" s="34"/>
      <c r="CC446" s="34"/>
      <c r="CD446" s="34"/>
      <c r="CE446" s="34"/>
      <c r="CF446" s="34"/>
      <c r="CG446" s="34"/>
    </row>
    <row r="447" spans="1:85" x14ac:dyDescent="0.2">
      <c r="A447" s="36">
        <v>37183</v>
      </c>
      <c r="B447" s="25">
        <v>17</v>
      </c>
      <c r="C447" s="25" t="s">
        <v>170</v>
      </c>
      <c r="D447" s="25">
        <v>19</v>
      </c>
      <c r="E447" s="26" t="s">
        <v>171</v>
      </c>
      <c r="F447" s="25">
        <v>2001</v>
      </c>
      <c r="G447" s="27" t="s">
        <v>68</v>
      </c>
      <c r="H447" s="25">
        <v>42</v>
      </c>
      <c r="I447" s="25">
        <v>4</v>
      </c>
      <c r="J447" s="67">
        <v>28.7925</v>
      </c>
      <c r="K447" s="67">
        <v>28.7925</v>
      </c>
      <c r="L447" s="67">
        <v>28.7925</v>
      </c>
      <c r="M447" s="72">
        <f t="shared" si="41"/>
        <v>0</v>
      </c>
      <c r="N447" s="72">
        <f t="shared" si="42"/>
        <v>0</v>
      </c>
      <c r="O447" s="44">
        <f t="shared" si="43"/>
        <v>0</v>
      </c>
      <c r="P447" s="70"/>
      <c r="Q447" s="69"/>
      <c r="R447" s="69"/>
      <c r="S447" s="69"/>
      <c r="T447" s="70"/>
      <c r="U447" s="70"/>
      <c r="V447" s="70"/>
      <c r="W447" s="70"/>
      <c r="X447" s="50"/>
      <c r="Y447" s="50"/>
      <c r="Z447" s="50"/>
      <c r="AA447" s="50"/>
      <c r="AB447" s="69"/>
      <c r="AC447" s="69"/>
      <c r="AD447" s="69"/>
      <c r="AE447" s="69">
        <v>1.5</v>
      </c>
      <c r="AF447" s="69">
        <v>0</v>
      </c>
      <c r="AG447" s="69">
        <v>7.94</v>
      </c>
      <c r="AH447" s="69">
        <v>5</v>
      </c>
      <c r="AI447" s="28"/>
      <c r="AJ447" s="28"/>
      <c r="AK447" s="28"/>
      <c r="AL447" s="28"/>
      <c r="AM447" s="28"/>
      <c r="AN447" s="28"/>
      <c r="AO447" s="28"/>
      <c r="AP447" s="28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  <c r="BA447" s="48"/>
      <c r="BB447" s="45"/>
      <c r="BD447" s="31"/>
      <c r="BK447" s="22"/>
      <c r="BN447" s="22"/>
      <c r="BO447" s="22"/>
      <c r="BP447" s="46"/>
      <c r="BQ447" s="46"/>
      <c r="BR447" s="46"/>
      <c r="BS447" s="46"/>
      <c r="BT447" s="46"/>
      <c r="BU447" s="46"/>
      <c r="BV447" s="47"/>
      <c r="BW447" s="47"/>
      <c r="BX447" s="47"/>
      <c r="BY447" s="47"/>
      <c r="BZ447" s="47"/>
      <c r="CA447" s="47"/>
      <c r="CB447" s="34"/>
      <c r="CC447" s="34"/>
      <c r="CD447" s="34"/>
      <c r="CE447" s="34"/>
      <c r="CF447" s="34"/>
      <c r="CG447" s="34"/>
    </row>
    <row r="448" spans="1:85" x14ac:dyDescent="0.2">
      <c r="A448" s="36">
        <v>37183</v>
      </c>
      <c r="B448" s="25">
        <v>18</v>
      </c>
      <c r="C448" s="25" t="s">
        <v>170</v>
      </c>
      <c r="D448" s="25">
        <v>19</v>
      </c>
      <c r="E448" s="26" t="s">
        <v>171</v>
      </c>
      <c r="F448" s="25">
        <v>2001</v>
      </c>
      <c r="G448" s="27" t="s">
        <v>68</v>
      </c>
      <c r="H448" s="25">
        <v>42</v>
      </c>
      <c r="I448" s="25">
        <v>4</v>
      </c>
      <c r="J448" s="67">
        <v>27.157499999999999</v>
      </c>
      <c r="K448" s="67">
        <v>27.157499999999999</v>
      </c>
      <c r="L448" s="67">
        <v>27.157499999999999</v>
      </c>
      <c r="M448" s="72">
        <f t="shared" si="41"/>
        <v>0</v>
      </c>
      <c r="N448" s="72">
        <f t="shared" si="42"/>
        <v>0</v>
      </c>
      <c r="O448" s="44">
        <f t="shared" si="43"/>
        <v>0</v>
      </c>
      <c r="P448" s="70"/>
      <c r="Q448" s="69"/>
      <c r="R448" s="69"/>
      <c r="S448" s="69"/>
      <c r="T448" s="70"/>
      <c r="U448" s="70"/>
      <c r="V448" s="70"/>
      <c r="W448" s="70"/>
      <c r="X448" s="50"/>
      <c r="Y448" s="50"/>
      <c r="Z448" s="50"/>
      <c r="AA448" s="50"/>
      <c r="AB448" s="69"/>
      <c r="AC448" s="69"/>
      <c r="AD448" s="69"/>
      <c r="AE448" s="69">
        <v>1.5</v>
      </c>
      <c r="AF448" s="69">
        <v>0</v>
      </c>
      <c r="AG448" s="69">
        <v>7.5</v>
      </c>
      <c r="AH448" s="69">
        <v>6</v>
      </c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  <c r="BA448" s="48"/>
      <c r="BB448" s="45"/>
      <c r="BD448" s="31"/>
      <c r="BK448" s="22"/>
      <c r="BN448" s="22"/>
      <c r="BO448" s="22"/>
      <c r="BP448" s="46"/>
      <c r="BQ448" s="46"/>
      <c r="BR448" s="46"/>
      <c r="BS448" s="46"/>
      <c r="BT448" s="46"/>
      <c r="BU448" s="46"/>
      <c r="BV448" s="47"/>
      <c r="BW448" s="47"/>
      <c r="BX448" s="47"/>
      <c r="BY448" s="47"/>
      <c r="BZ448" s="47"/>
      <c r="CA448" s="47"/>
      <c r="CB448" s="34"/>
      <c r="CC448" s="34"/>
      <c r="CD448" s="34"/>
      <c r="CE448" s="34"/>
      <c r="CF448" s="34"/>
      <c r="CG448" s="34"/>
    </row>
    <row r="449" spans="1:85" x14ac:dyDescent="0.2">
      <c r="A449" s="36">
        <v>37183</v>
      </c>
      <c r="B449" s="25">
        <v>19</v>
      </c>
      <c r="C449" s="25" t="s">
        <v>170</v>
      </c>
      <c r="D449" s="25">
        <v>19</v>
      </c>
      <c r="E449" s="26" t="s">
        <v>171</v>
      </c>
      <c r="F449" s="25">
        <v>2001</v>
      </c>
      <c r="G449" s="27" t="s">
        <v>68</v>
      </c>
      <c r="H449" s="25">
        <v>42</v>
      </c>
      <c r="I449" s="25">
        <v>4</v>
      </c>
      <c r="J449" s="67">
        <v>28.324999999999999</v>
      </c>
      <c r="K449" s="67">
        <v>28.215</v>
      </c>
      <c r="L449" s="67">
        <v>26.502500000000001</v>
      </c>
      <c r="M449" s="72">
        <f t="shared" si="41"/>
        <v>0.10999999999999943</v>
      </c>
      <c r="N449" s="72">
        <f t="shared" si="42"/>
        <v>1.822499999999998</v>
      </c>
      <c r="O449" s="44">
        <f t="shared" si="43"/>
        <v>1.7124999999999986</v>
      </c>
      <c r="P449" s="70"/>
      <c r="Q449" s="69"/>
      <c r="R449" s="69"/>
      <c r="S449" s="69"/>
      <c r="T449" s="70"/>
      <c r="U449" s="70"/>
      <c r="V449" s="70"/>
      <c r="W449" s="70"/>
      <c r="X449" s="50"/>
      <c r="Y449" s="50"/>
      <c r="Z449" s="50"/>
      <c r="AA449" s="50"/>
      <c r="AB449" s="69"/>
      <c r="AC449" s="69"/>
      <c r="AD449" s="69"/>
      <c r="AE449" s="69">
        <v>1.5</v>
      </c>
      <c r="AF449" s="69">
        <v>0</v>
      </c>
      <c r="AG449" s="69">
        <v>7.25</v>
      </c>
      <c r="AH449" s="69">
        <v>5</v>
      </c>
      <c r="AI449" s="28"/>
      <c r="AJ449" s="28"/>
      <c r="AK449" s="28"/>
      <c r="AL449" s="28"/>
      <c r="AM449" s="28"/>
      <c r="AN449" s="28"/>
      <c r="AO449" s="28"/>
      <c r="AP449" s="28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  <c r="BA449" s="48"/>
      <c r="BB449" s="45"/>
      <c r="BD449" s="31"/>
      <c r="BK449" s="22"/>
      <c r="BN449" s="22"/>
      <c r="BO449" s="22"/>
      <c r="BP449" s="46"/>
      <c r="BQ449" s="46"/>
      <c r="BR449" s="46"/>
      <c r="BS449" s="46"/>
      <c r="BT449" s="46"/>
      <c r="BU449" s="46"/>
      <c r="BV449" s="47"/>
      <c r="BW449" s="47"/>
      <c r="BX449" s="47"/>
      <c r="BY449" s="47"/>
      <c r="BZ449" s="47"/>
      <c r="CA449" s="47"/>
      <c r="CB449" s="34"/>
      <c r="CC449" s="34"/>
      <c r="CD449" s="34"/>
      <c r="CE449" s="34"/>
      <c r="CF449" s="34"/>
      <c r="CG449" s="34"/>
    </row>
    <row r="450" spans="1:85" x14ac:dyDescent="0.2">
      <c r="A450" s="36">
        <v>37183</v>
      </c>
      <c r="B450" s="25">
        <v>20</v>
      </c>
      <c r="C450" s="25" t="s">
        <v>170</v>
      </c>
      <c r="D450" s="25">
        <v>19</v>
      </c>
      <c r="E450" s="26" t="s">
        <v>171</v>
      </c>
      <c r="F450" s="25">
        <v>2001</v>
      </c>
      <c r="G450" s="27" t="s">
        <v>68</v>
      </c>
      <c r="H450" s="25">
        <v>42</v>
      </c>
      <c r="I450" s="25">
        <v>4</v>
      </c>
      <c r="J450" s="67">
        <v>50.502499999999998</v>
      </c>
      <c r="K450" s="67">
        <v>31.482500000000002</v>
      </c>
      <c r="L450" s="67">
        <v>-263.75</v>
      </c>
      <c r="M450" s="72">
        <f t="shared" si="41"/>
        <v>19.019999999999996</v>
      </c>
      <c r="N450" s="72">
        <f t="shared" si="42"/>
        <v>314.2525</v>
      </c>
      <c r="O450" s="44">
        <f t="shared" si="43"/>
        <v>295.23250000000002</v>
      </c>
      <c r="P450" s="70"/>
      <c r="Q450" s="69"/>
      <c r="R450" s="69"/>
      <c r="S450" s="69"/>
      <c r="T450" s="70"/>
      <c r="U450" s="70"/>
      <c r="V450" s="70"/>
      <c r="W450" s="70"/>
      <c r="X450" s="50"/>
      <c r="Y450" s="50"/>
      <c r="Z450" s="50"/>
      <c r="AA450" s="50"/>
      <c r="AB450" s="69"/>
      <c r="AC450" s="69"/>
      <c r="AD450" s="69"/>
      <c r="AE450" s="69">
        <v>1.5</v>
      </c>
      <c r="AF450" s="69">
        <v>0</v>
      </c>
      <c r="AG450" s="69">
        <v>7.25</v>
      </c>
      <c r="AH450" s="69">
        <v>8</v>
      </c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  <c r="BA450" s="48"/>
      <c r="BB450" s="45"/>
      <c r="BD450" s="31"/>
      <c r="BK450" s="22"/>
      <c r="BN450" s="22"/>
      <c r="BO450" s="22"/>
      <c r="BP450" s="46"/>
      <c r="BQ450" s="46"/>
      <c r="BR450" s="46"/>
      <c r="BS450" s="46"/>
      <c r="BT450" s="46"/>
      <c r="BU450" s="46"/>
      <c r="BV450" s="47"/>
      <c r="BW450" s="47"/>
      <c r="BX450" s="47"/>
      <c r="BY450" s="47"/>
      <c r="BZ450" s="47"/>
      <c r="CA450" s="47"/>
      <c r="CB450" s="34"/>
      <c r="CC450" s="34"/>
      <c r="CD450" s="34"/>
      <c r="CE450" s="34"/>
      <c r="CF450" s="34"/>
      <c r="CG450" s="34"/>
    </row>
    <row r="451" spans="1:85" x14ac:dyDescent="0.2">
      <c r="A451" s="36">
        <v>37183</v>
      </c>
      <c r="B451" s="25">
        <v>21</v>
      </c>
      <c r="C451" s="25" t="s">
        <v>170</v>
      </c>
      <c r="D451" s="25">
        <v>19</v>
      </c>
      <c r="E451" s="26" t="s">
        <v>171</v>
      </c>
      <c r="F451" s="25">
        <v>2001</v>
      </c>
      <c r="G451" s="27" t="s">
        <v>68</v>
      </c>
      <c r="H451" s="25">
        <v>42</v>
      </c>
      <c r="I451" s="25">
        <v>4</v>
      </c>
      <c r="J451" s="67">
        <v>48.067500000000003</v>
      </c>
      <c r="K451" s="67">
        <v>29.18</v>
      </c>
      <c r="L451" s="67">
        <v>-264.02249999999998</v>
      </c>
      <c r="M451" s="72">
        <f t="shared" si="41"/>
        <v>18.887500000000003</v>
      </c>
      <c r="N451" s="72">
        <f t="shared" si="42"/>
        <v>312.08999999999997</v>
      </c>
      <c r="O451" s="44">
        <f t="shared" si="43"/>
        <v>293.20249999999999</v>
      </c>
      <c r="P451" s="70"/>
      <c r="Q451" s="69"/>
      <c r="R451" s="69"/>
      <c r="S451" s="69"/>
      <c r="T451" s="70"/>
      <c r="U451" s="70"/>
      <c r="V451" s="70"/>
      <c r="W451" s="70"/>
      <c r="X451" s="50"/>
      <c r="Y451" s="50"/>
      <c r="Z451" s="50"/>
      <c r="AA451" s="50"/>
      <c r="AB451" s="69"/>
      <c r="AC451" s="69"/>
      <c r="AD451" s="69"/>
      <c r="AE451" s="69">
        <v>2</v>
      </c>
      <c r="AF451" s="69">
        <v>0</v>
      </c>
      <c r="AG451" s="69">
        <v>7.5</v>
      </c>
      <c r="AH451" s="69">
        <v>8</v>
      </c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  <c r="BA451" s="48"/>
      <c r="BB451" s="45"/>
      <c r="BD451" s="31"/>
      <c r="BK451" s="22"/>
      <c r="BN451" s="22"/>
      <c r="BO451" s="22"/>
      <c r="BP451" s="46"/>
      <c r="BQ451" s="46"/>
      <c r="BR451" s="46"/>
      <c r="BS451" s="46"/>
      <c r="BT451" s="46"/>
      <c r="BU451" s="46"/>
      <c r="BV451" s="47"/>
      <c r="BW451" s="47"/>
      <c r="BX451" s="47"/>
      <c r="BY451" s="47"/>
      <c r="BZ451" s="47"/>
      <c r="CA451" s="47"/>
      <c r="CB451" s="34"/>
      <c r="CC451" s="34"/>
      <c r="CD451" s="34"/>
      <c r="CE451" s="34"/>
      <c r="CF451" s="34"/>
      <c r="CG451" s="34"/>
    </row>
    <row r="452" spans="1:85" x14ac:dyDescent="0.2">
      <c r="A452" s="36">
        <v>37183</v>
      </c>
      <c r="B452" s="25">
        <v>22</v>
      </c>
      <c r="C452" s="25" t="s">
        <v>170</v>
      </c>
      <c r="D452" s="25">
        <v>19</v>
      </c>
      <c r="E452" s="26" t="s">
        <v>171</v>
      </c>
      <c r="F452" s="25">
        <v>2001</v>
      </c>
      <c r="G452" s="27" t="s">
        <v>68</v>
      </c>
      <c r="H452" s="25">
        <v>42</v>
      </c>
      <c r="I452" s="25">
        <v>4</v>
      </c>
      <c r="J452" s="67">
        <v>28.787500000000001</v>
      </c>
      <c r="K452" s="67">
        <v>28.787500000000001</v>
      </c>
      <c r="L452" s="67">
        <v>28.787500000000001</v>
      </c>
      <c r="M452" s="72">
        <f t="shared" si="41"/>
        <v>0</v>
      </c>
      <c r="N452" s="72">
        <f t="shared" si="42"/>
        <v>0</v>
      </c>
      <c r="O452" s="44">
        <f t="shared" si="43"/>
        <v>0</v>
      </c>
      <c r="P452" s="70"/>
      <c r="Q452" s="69"/>
      <c r="R452" s="69"/>
      <c r="S452" s="69"/>
      <c r="T452" s="70"/>
      <c r="U452" s="70"/>
      <c r="V452" s="70"/>
      <c r="W452" s="70"/>
      <c r="X452" s="50"/>
      <c r="Y452" s="50"/>
      <c r="Z452" s="50"/>
      <c r="AA452" s="50"/>
      <c r="AB452" s="69"/>
      <c r="AC452" s="69"/>
      <c r="AD452" s="69"/>
      <c r="AE452" s="69">
        <v>2</v>
      </c>
      <c r="AF452" s="69">
        <v>0</v>
      </c>
      <c r="AG452" s="69">
        <v>7.5</v>
      </c>
      <c r="AH452" s="69">
        <v>8</v>
      </c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  <c r="BA452" s="48"/>
      <c r="BB452" s="45"/>
      <c r="BD452" s="31"/>
      <c r="BK452" s="22"/>
      <c r="BN452" s="22"/>
      <c r="BO452" s="22"/>
      <c r="BP452" s="46"/>
      <c r="BQ452" s="46"/>
      <c r="BR452" s="46"/>
      <c r="BS452" s="46"/>
      <c r="BT452" s="46"/>
      <c r="BU452" s="46"/>
      <c r="BV452" s="47"/>
      <c r="BW452" s="47"/>
      <c r="BX452" s="47"/>
      <c r="BY452" s="47"/>
      <c r="BZ452" s="47"/>
      <c r="CA452" s="47"/>
      <c r="CB452" s="34"/>
      <c r="CC452" s="34"/>
      <c r="CD452" s="34"/>
      <c r="CE452" s="34"/>
      <c r="CF452" s="34"/>
      <c r="CG452" s="34"/>
    </row>
    <row r="453" spans="1:85" x14ac:dyDescent="0.2">
      <c r="A453" s="36">
        <v>37183</v>
      </c>
      <c r="B453" s="25">
        <v>23</v>
      </c>
      <c r="C453" s="25" t="s">
        <v>170</v>
      </c>
      <c r="D453" s="25">
        <v>19</v>
      </c>
      <c r="E453" s="26" t="s">
        <v>171</v>
      </c>
      <c r="F453" s="25">
        <v>2001</v>
      </c>
      <c r="G453" s="27" t="s">
        <v>68</v>
      </c>
      <c r="H453" s="25">
        <v>42</v>
      </c>
      <c r="I453" s="25">
        <v>4</v>
      </c>
      <c r="J453" s="67">
        <v>27.4</v>
      </c>
      <c r="K453" s="67">
        <v>27.4</v>
      </c>
      <c r="L453" s="67">
        <v>27.4</v>
      </c>
      <c r="M453" s="72">
        <f t="shared" si="41"/>
        <v>0</v>
      </c>
      <c r="N453" s="72">
        <f t="shared" si="42"/>
        <v>0</v>
      </c>
      <c r="O453" s="44">
        <f t="shared" si="43"/>
        <v>0</v>
      </c>
      <c r="P453" s="70"/>
      <c r="Q453" s="69"/>
      <c r="R453" s="69"/>
      <c r="S453" s="69"/>
      <c r="T453" s="70"/>
      <c r="U453" s="70"/>
      <c r="V453" s="70"/>
      <c r="W453" s="70"/>
      <c r="X453" s="50"/>
      <c r="Y453" s="50"/>
      <c r="Z453" s="50"/>
      <c r="AA453" s="50"/>
      <c r="AB453" s="69"/>
      <c r="AC453" s="69"/>
      <c r="AD453" s="69"/>
      <c r="AE453" s="69">
        <v>2</v>
      </c>
      <c r="AF453" s="69">
        <v>0</v>
      </c>
      <c r="AG453" s="69">
        <v>7.5</v>
      </c>
      <c r="AH453" s="69">
        <v>8</v>
      </c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  <c r="BA453" s="48"/>
      <c r="BB453" s="45"/>
      <c r="BD453" s="31"/>
      <c r="BK453" s="22"/>
      <c r="BN453" s="22"/>
      <c r="BO453" s="22"/>
      <c r="BP453" s="46"/>
      <c r="BQ453" s="46"/>
      <c r="BR453" s="46"/>
      <c r="BS453" s="46"/>
      <c r="BT453" s="46"/>
      <c r="BU453" s="46"/>
      <c r="BV453" s="47"/>
      <c r="BW453" s="47"/>
      <c r="BX453" s="47"/>
      <c r="BY453" s="47"/>
      <c r="BZ453" s="47"/>
      <c r="CA453" s="47"/>
      <c r="CB453" s="34"/>
      <c r="CC453" s="34"/>
      <c r="CD453" s="34"/>
      <c r="CE453" s="34"/>
      <c r="CF453" s="34"/>
      <c r="CG453" s="34"/>
    </row>
    <row r="454" spans="1:85" x14ac:dyDescent="0.2">
      <c r="A454" s="36">
        <v>37183</v>
      </c>
      <c r="B454" s="25">
        <v>24</v>
      </c>
      <c r="C454" s="25" t="s">
        <v>170</v>
      </c>
      <c r="D454" s="25">
        <v>19</v>
      </c>
      <c r="E454" s="26" t="s">
        <v>171</v>
      </c>
      <c r="F454" s="25">
        <v>2001</v>
      </c>
      <c r="G454" s="27" t="s">
        <v>68</v>
      </c>
      <c r="H454" s="25">
        <v>42</v>
      </c>
      <c r="I454" s="25">
        <v>4</v>
      </c>
      <c r="J454" s="67">
        <v>27.305</v>
      </c>
      <c r="K454" s="67">
        <v>27.305</v>
      </c>
      <c r="L454" s="67">
        <v>27.305</v>
      </c>
      <c r="M454" s="72">
        <f t="shared" si="41"/>
        <v>0</v>
      </c>
      <c r="N454" s="72">
        <f t="shared" si="42"/>
        <v>0</v>
      </c>
      <c r="O454" s="44">
        <f t="shared" si="43"/>
        <v>0</v>
      </c>
      <c r="P454" s="70"/>
      <c r="Q454" s="69"/>
      <c r="R454" s="69"/>
      <c r="S454" s="69"/>
      <c r="T454" s="70"/>
      <c r="U454" s="70"/>
      <c r="V454" s="70"/>
      <c r="W454" s="70"/>
      <c r="X454" s="50"/>
      <c r="Y454" s="50"/>
      <c r="Z454" s="50"/>
      <c r="AA454" s="50"/>
      <c r="AB454" s="69"/>
      <c r="AC454" s="69"/>
      <c r="AD454" s="69"/>
      <c r="AE454" s="69">
        <v>2</v>
      </c>
      <c r="AF454" s="69">
        <v>0</v>
      </c>
      <c r="AG454" s="69">
        <v>7.5</v>
      </c>
      <c r="AH454" s="69">
        <v>8</v>
      </c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  <c r="BA454" s="48"/>
      <c r="BB454" s="45"/>
      <c r="BD454" s="31"/>
      <c r="BK454" s="22"/>
      <c r="BN454" s="22"/>
      <c r="BO454" s="22"/>
      <c r="BP454" s="46"/>
      <c r="BQ454" s="46"/>
      <c r="BR454" s="46"/>
      <c r="BS454" s="46"/>
      <c r="BT454" s="46"/>
      <c r="BU454" s="46"/>
      <c r="BV454" s="47"/>
      <c r="BW454" s="47"/>
      <c r="BX454" s="47"/>
      <c r="BY454" s="47"/>
      <c r="BZ454" s="47"/>
      <c r="CA454" s="47"/>
      <c r="CB454" s="34"/>
      <c r="CC454" s="34"/>
      <c r="CD454" s="34"/>
      <c r="CE454" s="34"/>
      <c r="CF454" s="34"/>
      <c r="CG454" s="34"/>
    </row>
    <row r="455" spans="1:85" x14ac:dyDescent="0.2">
      <c r="A455" s="36">
        <v>37184</v>
      </c>
      <c r="B455" s="25">
        <v>1</v>
      </c>
      <c r="C455" s="25" t="s">
        <v>170</v>
      </c>
      <c r="D455" s="25">
        <v>20</v>
      </c>
      <c r="E455" s="26" t="s">
        <v>167</v>
      </c>
      <c r="F455" s="25">
        <v>2001</v>
      </c>
      <c r="G455" s="27" t="s">
        <v>168</v>
      </c>
      <c r="H455" s="25">
        <v>42</v>
      </c>
      <c r="I455" s="25">
        <v>4</v>
      </c>
      <c r="J455" s="67">
        <v>25.9</v>
      </c>
      <c r="K455" s="67">
        <v>25.9</v>
      </c>
      <c r="L455" s="67">
        <v>25.9</v>
      </c>
      <c r="M455" s="72">
        <f t="shared" ref="M455:M518" si="44">J455-K455</f>
        <v>0</v>
      </c>
      <c r="N455" s="72">
        <f t="shared" ref="N455:N518" si="45">J455-L455</f>
        <v>0</v>
      </c>
      <c r="O455" s="44">
        <f t="shared" ref="O455:O518" si="46">K455-L455</f>
        <v>0</v>
      </c>
      <c r="P455" s="70"/>
      <c r="Q455" s="69"/>
      <c r="R455" s="69"/>
      <c r="S455" s="69"/>
      <c r="T455" s="70"/>
      <c r="U455" s="70"/>
      <c r="V455" s="70"/>
      <c r="W455" s="70"/>
      <c r="X455" s="50"/>
      <c r="Y455" s="50"/>
      <c r="Z455" s="50"/>
      <c r="AA455" s="50"/>
      <c r="AB455" s="69"/>
      <c r="AC455" s="69"/>
      <c r="AD455" s="69"/>
      <c r="AE455" s="69">
        <v>3</v>
      </c>
      <c r="AF455" s="69">
        <v>0</v>
      </c>
      <c r="AG455" s="69">
        <v>7.5</v>
      </c>
      <c r="AH455" s="69">
        <v>8</v>
      </c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  <c r="BA455" s="48"/>
      <c r="BB455" s="45"/>
      <c r="BD455" s="31"/>
      <c r="BK455" s="22"/>
      <c r="BN455" s="22"/>
      <c r="BO455" s="22"/>
      <c r="BP455" s="46"/>
      <c r="BQ455" s="46"/>
      <c r="BR455" s="46"/>
      <c r="BS455" s="46"/>
      <c r="BT455" s="46"/>
      <c r="BU455" s="46"/>
      <c r="BV455" s="47"/>
      <c r="BW455" s="47"/>
      <c r="BX455" s="47"/>
      <c r="BY455" s="47"/>
      <c r="BZ455" s="47"/>
      <c r="CA455" s="47"/>
      <c r="CB455" s="34"/>
      <c r="CC455" s="34"/>
      <c r="CD455" s="34"/>
      <c r="CE455" s="34"/>
      <c r="CF455" s="34"/>
      <c r="CG455" s="34"/>
    </row>
    <row r="456" spans="1:85" x14ac:dyDescent="0.2">
      <c r="A456" s="36">
        <v>37184</v>
      </c>
      <c r="B456" s="25">
        <v>2</v>
      </c>
      <c r="C456" s="25" t="s">
        <v>170</v>
      </c>
      <c r="D456" s="25">
        <v>20</v>
      </c>
      <c r="E456" s="26" t="s">
        <v>167</v>
      </c>
      <c r="F456" s="25">
        <v>2001</v>
      </c>
      <c r="G456" s="27" t="s">
        <v>168</v>
      </c>
      <c r="H456" s="25">
        <v>42</v>
      </c>
      <c r="I456" s="25">
        <v>4</v>
      </c>
      <c r="J456" s="67">
        <v>17.607500000000002</v>
      </c>
      <c r="K456" s="67">
        <v>17.607500000000002</v>
      </c>
      <c r="L456" s="67">
        <v>17.607500000000002</v>
      </c>
      <c r="M456" s="72">
        <f t="shared" si="44"/>
        <v>0</v>
      </c>
      <c r="N456" s="72">
        <f t="shared" si="45"/>
        <v>0</v>
      </c>
      <c r="O456" s="44">
        <f t="shared" si="46"/>
        <v>0</v>
      </c>
      <c r="P456" s="70"/>
      <c r="Q456" s="69"/>
      <c r="R456" s="69"/>
      <c r="S456" s="69"/>
      <c r="T456" s="70"/>
      <c r="U456" s="70"/>
      <c r="V456" s="70"/>
      <c r="W456" s="70"/>
      <c r="X456" s="50"/>
      <c r="Y456" s="50"/>
      <c r="Z456" s="50"/>
      <c r="AA456" s="50"/>
      <c r="AB456" s="69"/>
      <c r="AC456" s="69"/>
      <c r="AD456" s="69"/>
      <c r="AE456" s="69">
        <v>3</v>
      </c>
      <c r="AF456" s="69">
        <v>0</v>
      </c>
      <c r="AG456" s="69">
        <v>7.94</v>
      </c>
      <c r="AH456" s="69">
        <v>8</v>
      </c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  <c r="BA456" s="48"/>
      <c r="BB456" s="45"/>
      <c r="BD456" s="31"/>
      <c r="BK456" s="22"/>
      <c r="BN456" s="22"/>
      <c r="BO456" s="22"/>
      <c r="BP456" s="46"/>
      <c r="BQ456" s="46"/>
      <c r="BR456" s="46"/>
      <c r="BS456" s="46"/>
      <c r="BT456" s="46"/>
      <c r="BU456" s="46"/>
      <c r="BV456" s="47"/>
      <c r="BW456" s="47"/>
      <c r="BX456" s="47"/>
      <c r="BY456" s="47"/>
      <c r="BZ456" s="47"/>
      <c r="CA456" s="47"/>
      <c r="CB456" s="34"/>
      <c r="CC456" s="34"/>
      <c r="CD456" s="34"/>
      <c r="CE456" s="34"/>
      <c r="CF456" s="34"/>
      <c r="CG456" s="34"/>
    </row>
    <row r="457" spans="1:85" x14ac:dyDescent="0.2">
      <c r="A457" s="36">
        <v>37184</v>
      </c>
      <c r="B457" s="25">
        <v>3</v>
      </c>
      <c r="C457" s="25" t="s">
        <v>170</v>
      </c>
      <c r="D457" s="25">
        <v>20</v>
      </c>
      <c r="E457" s="26" t="s">
        <v>167</v>
      </c>
      <c r="F457" s="25">
        <v>2001</v>
      </c>
      <c r="G457" s="27" t="s">
        <v>168</v>
      </c>
      <c r="H457" s="25">
        <v>42</v>
      </c>
      <c r="I457" s="25">
        <v>4</v>
      </c>
      <c r="J457" s="67">
        <v>5.6475</v>
      </c>
      <c r="K457" s="67">
        <v>5.6475</v>
      </c>
      <c r="L457" s="67">
        <v>5.6475</v>
      </c>
      <c r="M457" s="72">
        <f t="shared" si="44"/>
        <v>0</v>
      </c>
      <c r="N457" s="72">
        <f t="shared" si="45"/>
        <v>0</v>
      </c>
      <c r="O457" s="44">
        <f t="shared" si="46"/>
        <v>0</v>
      </c>
      <c r="P457" s="70"/>
      <c r="Q457" s="69"/>
      <c r="R457" s="69"/>
      <c r="S457" s="69"/>
      <c r="T457" s="70"/>
      <c r="U457" s="70"/>
      <c r="V457" s="70"/>
      <c r="W457" s="70"/>
      <c r="X457" s="50"/>
      <c r="Y457" s="50"/>
      <c r="Z457" s="50"/>
      <c r="AA457" s="50"/>
      <c r="AB457" s="69"/>
      <c r="AC457" s="69"/>
      <c r="AD457" s="69"/>
      <c r="AE457" s="69">
        <v>3</v>
      </c>
      <c r="AF457" s="69">
        <v>0</v>
      </c>
      <c r="AG457" s="69">
        <v>7.94</v>
      </c>
      <c r="AH457" s="69">
        <v>8</v>
      </c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  <c r="BA457" s="48"/>
      <c r="BB457" s="45"/>
      <c r="BD457" s="31"/>
      <c r="BK457" s="22"/>
      <c r="BN457" s="22"/>
      <c r="BO457" s="22"/>
      <c r="BP457" s="46"/>
      <c r="BQ457" s="46"/>
      <c r="BR457" s="46"/>
      <c r="BS457" s="46"/>
      <c r="BT457" s="46"/>
      <c r="BU457" s="46"/>
      <c r="BV457" s="47"/>
      <c r="BW457" s="47"/>
      <c r="BX457" s="47"/>
      <c r="BY457" s="47"/>
      <c r="BZ457" s="47"/>
      <c r="CA457" s="47"/>
      <c r="CB457" s="34"/>
      <c r="CC457" s="34"/>
      <c r="CD457" s="34"/>
      <c r="CE457" s="34"/>
      <c r="CF457" s="34"/>
      <c r="CG457" s="34"/>
    </row>
    <row r="458" spans="1:85" x14ac:dyDescent="0.2">
      <c r="A458" s="36">
        <v>37184</v>
      </c>
      <c r="B458" s="25">
        <v>4</v>
      </c>
      <c r="C458" s="25" t="s">
        <v>170</v>
      </c>
      <c r="D458" s="25">
        <v>20</v>
      </c>
      <c r="E458" s="26" t="s">
        <v>167</v>
      </c>
      <c r="F458" s="25">
        <v>2001</v>
      </c>
      <c r="G458" s="27" t="s">
        <v>168</v>
      </c>
      <c r="H458" s="25">
        <v>42</v>
      </c>
      <c r="I458" s="25">
        <v>4</v>
      </c>
      <c r="J458" s="67">
        <v>4.3650000000000002</v>
      </c>
      <c r="K458" s="67">
        <v>4.3650000000000002</v>
      </c>
      <c r="L458" s="67">
        <v>4.3650000000000002</v>
      </c>
      <c r="M458" s="72">
        <f t="shared" si="44"/>
        <v>0</v>
      </c>
      <c r="N458" s="72">
        <f t="shared" si="45"/>
        <v>0</v>
      </c>
      <c r="O458" s="44">
        <f t="shared" si="46"/>
        <v>0</v>
      </c>
      <c r="P458" s="70"/>
      <c r="Q458" s="69"/>
      <c r="R458" s="69"/>
      <c r="S458" s="69"/>
      <c r="T458" s="70"/>
      <c r="U458" s="70"/>
      <c r="V458" s="70"/>
      <c r="W458" s="70"/>
      <c r="X458" s="50"/>
      <c r="Y458" s="50"/>
      <c r="Z458" s="50"/>
      <c r="AA458" s="50"/>
      <c r="AB458" s="69"/>
      <c r="AC458" s="69"/>
      <c r="AD458" s="69"/>
      <c r="AE458" s="69">
        <v>3</v>
      </c>
      <c r="AF458" s="69">
        <v>0</v>
      </c>
      <c r="AG458" s="69">
        <v>7.95</v>
      </c>
      <c r="AH458" s="69">
        <v>8</v>
      </c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  <c r="BA458" s="48"/>
      <c r="BB458" s="45"/>
      <c r="BD458" s="31"/>
      <c r="BK458" s="22"/>
      <c r="BN458" s="22"/>
      <c r="BO458" s="22"/>
      <c r="BP458" s="46"/>
      <c r="BQ458" s="46"/>
      <c r="BR458" s="46"/>
      <c r="BS458" s="46"/>
      <c r="BT458" s="46"/>
      <c r="BU458" s="46"/>
      <c r="BV458" s="47"/>
      <c r="BW458" s="47"/>
      <c r="BX458" s="47"/>
      <c r="BY458" s="47"/>
      <c r="BZ458" s="47"/>
      <c r="CA458" s="47"/>
      <c r="CB458" s="34"/>
      <c r="CC458" s="34"/>
      <c r="CD458" s="34"/>
      <c r="CE458" s="34"/>
      <c r="CF458" s="34"/>
      <c r="CG458" s="34"/>
    </row>
    <row r="459" spans="1:85" x14ac:dyDescent="0.2">
      <c r="A459" s="36">
        <v>37184</v>
      </c>
      <c r="B459" s="25">
        <v>5</v>
      </c>
      <c r="C459" s="25" t="s">
        <v>170</v>
      </c>
      <c r="D459" s="25">
        <v>20</v>
      </c>
      <c r="E459" s="26" t="s">
        <v>167</v>
      </c>
      <c r="F459" s="25">
        <v>2001</v>
      </c>
      <c r="G459" s="27" t="s">
        <v>168</v>
      </c>
      <c r="H459" s="25">
        <v>42</v>
      </c>
      <c r="I459" s="25">
        <v>4</v>
      </c>
      <c r="J459" s="67">
        <v>9.86</v>
      </c>
      <c r="K459" s="67">
        <v>9.86</v>
      </c>
      <c r="L459" s="67">
        <v>9.86</v>
      </c>
      <c r="M459" s="72">
        <f t="shared" si="44"/>
        <v>0</v>
      </c>
      <c r="N459" s="72">
        <f t="shared" si="45"/>
        <v>0</v>
      </c>
      <c r="O459" s="44">
        <f t="shared" si="46"/>
        <v>0</v>
      </c>
      <c r="P459" s="70"/>
      <c r="Q459" s="69"/>
      <c r="R459" s="69"/>
      <c r="S459" s="69"/>
      <c r="T459" s="70"/>
      <c r="U459" s="70"/>
      <c r="V459" s="70"/>
      <c r="W459" s="70"/>
      <c r="X459" s="50"/>
      <c r="Y459" s="50"/>
      <c r="Z459" s="50"/>
      <c r="AA459" s="50"/>
      <c r="AB459" s="69"/>
      <c r="AC459" s="69"/>
      <c r="AD459" s="69"/>
      <c r="AE459" s="69">
        <v>2</v>
      </c>
      <c r="AF459" s="69">
        <v>0</v>
      </c>
      <c r="AG459" s="69">
        <v>4.9800000000000004</v>
      </c>
      <c r="AH459" s="69">
        <v>5</v>
      </c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  <c r="BA459" s="48"/>
      <c r="BB459" s="45"/>
      <c r="BD459" s="31"/>
      <c r="BK459" s="22"/>
      <c r="BN459" s="22"/>
      <c r="BO459" s="22"/>
      <c r="BP459" s="46"/>
      <c r="BQ459" s="46"/>
      <c r="BR459" s="46"/>
      <c r="BS459" s="46"/>
      <c r="BT459" s="46"/>
      <c r="BU459" s="46"/>
      <c r="BV459" s="47"/>
      <c r="BW459" s="47"/>
      <c r="BX459" s="47"/>
      <c r="BY459" s="47"/>
      <c r="BZ459" s="47"/>
      <c r="CA459" s="47"/>
      <c r="CB459" s="34"/>
      <c r="CC459" s="34"/>
      <c r="CD459" s="34"/>
      <c r="CE459" s="34"/>
      <c r="CF459" s="34"/>
      <c r="CG459" s="34"/>
    </row>
    <row r="460" spans="1:85" x14ac:dyDescent="0.2">
      <c r="A460" s="36">
        <v>37184</v>
      </c>
      <c r="B460" s="25">
        <v>6</v>
      </c>
      <c r="C460" s="25" t="s">
        <v>170</v>
      </c>
      <c r="D460" s="25">
        <v>20</v>
      </c>
      <c r="E460" s="26" t="s">
        <v>167</v>
      </c>
      <c r="F460" s="25">
        <v>2001</v>
      </c>
      <c r="G460" s="27" t="s">
        <v>168</v>
      </c>
      <c r="H460" s="25">
        <v>42</v>
      </c>
      <c r="I460" s="25">
        <v>4</v>
      </c>
      <c r="J460" s="67">
        <v>11.74</v>
      </c>
      <c r="K460" s="67">
        <v>11.74</v>
      </c>
      <c r="L460" s="67">
        <v>11.74</v>
      </c>
      <c r="M460" s="72">
        <f t="shared" si="44"/>
        <v>0</v>
      </c>
      <c r="N460" s="72">
        <f t="shared" si="45"/>
        <v>0</v>
      </c>
      <c r="O460" s="44">
        <f t="shared" si="46"/>
        <v>0</v>
      </c>
      <c r="P460" s="70"/>
      <c r="Q460" s="69"/>
      <c r="R460" s="69"/>
      <c r="S460" s="69"/>
      <c r="T460" s="70"/>
      <c r="U460" s="70"/>
      <c r="V460" s="70"/>
      <c r="W460" s="70"/>
      <c r="X460" s="50"/>
      <c r="Y460" s="50"/>
      <c r="Z460" s="50"/>
      <c r="AA460" s="50"/>
      <c r="AB460" s="69"/>
      <c r="AC460" s="69"/>
      <c r="AD460" s="69"/>
      <c r="AE460" s="69">
        <v>2</v>
      </c>
      <c r="AF460" s="69">
        <v>0</v>
      </c>
      <c r="AG460" s="69">
        <v>3.35</v>
      </c>
      <c r="AH460" s="69">
        <v>5</v>
      </c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  <c r="AS460" s="28"/>
      <c r="AT460" s="28"/>
      <c r="AU460" s="28"/>
      <c r="AV460" s="28"/>
      <c r="AW460" s="28"/>
      <c r="AX460" s="28"/>
      <c r="AY460" s="28"/>
      <c r="AZ460" s="28"/>
      <c r="BA460" s="48"/>
      <c r="BB460" s="45"/>
      <c r="BD460" s="31"/>
      <c r="BK460" s="22"/>
      <c r="BN460" s="22"/>
      <c r="BO460" s="22"/>
      <c r="BP460" s="46"/>
      <c r="BQ460" s="46"/>
      <c r="BR460" s="46"/>
      <c r="BS460" s="46"/>
      <c r="BT460" s="46"/>
      <c r="BU460" s="46"/>
      <c r="BV460" s="47"/>
      <c r="BW460" s="47"/>
      <c r="BX460" s="47"/>
      <c r="BY460" s="47"/>
      <c r="BZ460" s="47"/>
      <c r="CA460" s="47"/>
      <c r="CB460" s="34"/>
      <c r="CC460" s="34"/>
      <c r="CD460" s="34"/>
      <c r="CE460" s="34"/>
      <c r="CF460" s="34"/>
      <c r="CG460" s="34"/>
    </row>
    <row r="461" spans="1:85" x14ac:dyDescent="0.2">
      <c r="A461" s="36">
        <v>37184</v>
      </c>
      <c r="B461" s="25">
        <v>7</v>
      </c>
      <c r="C461" s="25" t="s">
        <v>170</v>
      </c>
      <c r="D461" s="25">
        <v>20</v>
      </c>
      <c r="E461" s="26" t="s">
        <v>167</v>
      </c>
      <c r="F461" s="25">
        <v>2001</v>
      </c>
      <c r="G461" s="27" t="s">
        <v>168</v>
      </c>
      <c r="H461" s="25">
        <v>42</v>
      </c>
      <c r="I461" s="25">
        <v>4</v>
      </c>
      <c r="J461" s="67">
        <v>2.9024999999999999</v>
      </c>
      <c r="K461" s="67">
        <v>2.9024999999999999</v>
      </c>
      <c r="L461" s="67">
        <v>2.9024999999999999</v>
      </c>
      <c r="M461" s="72">
        <f t="shared" si="44"/>
        <v>0</v>
      </c>
      <c r="N461" s="72">
        <f t="shared" si="45"/>
        <v>0</v>
      </c>
      <c r="O461" s="44">
        <f t="shared" si="46"/>
        <v>0</v>
      </c>
      <c r="P461" s="70"/>
      <c r="Q461" s="69"/>
      <c r="R461" s="69"/>
      <c r="S461" s="69"/>
      <c r="T461" s="70"/>
      <c r="U461" s="70"/>
      <c r="V461" s="70"/>
      <c r="W461" s="70"/>
      <c r="X461" s="50"/>
      <c r="Y461" s="50"/>
      <c r="Z461" s="50"/>
      <c r="AA461" s="50"/>
      <c r="AB461" s="69"/>
      <c r="AC461" s="69"/>
      <c r="AD461" s="69"/>
      <c r="AE461" s="69">
        <v>2</v>
      </c>
      <c r="AF461" s="69">
        <v>0</v>
      </c>
      <c r="AG461" s="69">
        <v>3.35</v>
      </c>
      <c r="AH461" s="69">
        <v>3.95</v>
      </c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  <c r="AT461" s="28"/>
      <c r="AU461" s="28"/>
      <c r="AV461" s="28"/>
      <c r="AW461" s="28"/>
      <c r="AX461" s="28"/>
      <c r="AY461" s="28"/>
      <c r="AZ461" s="28"/>
      <c r="BA461" s="48"/>
      <c r="BB461" s="45"/>
      <c r="BD461" s="31"/>
      <c r="BK461" s="22"/>
      <c r="BN461" s="22"/>
      <c r="BO461" s="22"/>
      <c r="BP461" s="46"/>
      <c r="BQ461" s="46"/>
      <c r="BR461" s="46"/>
      <c r="BS461" s="46"/>
      <c r="BT461" s="46"/>
      <c r="BU461" s="46"/>
      <c r="BV461" s="47"/>
      <c r="BW461" s="47"/>
      <c r="BX461" s="47"/>
      <c r="BY461" s="47"/>
      <c r="BZ461" s="47"/>
      <c r="CA461" s="47"/>
      <c r="CB461" s="34"/>
      <c r="CC461" s="34"/>
      <c r="CD461" s="34"/>
      <c r="CE461" s="34"/>
      <c r="CF461" s="34"/>
      <c r="CG461" s="34"/>
    </row>
    <row r="462" spans="1:85" x14ac:dyDescent="0.2">
      <c r="A462" s="36">
        <v>37184</v>
      </c>
      <c r="B462" s="25">
        <v>8</v>
      </c>
      <c r="C462" s="25" t="s">
        <v>170</v>
      </c>
      <c r="D462" s="25">
        <v>20</v>
      </c>
      <c r="E462" s="26" t="s">
        <v>167</v>
      </c>
      <c r="F462" s="25">
        <v>2001</v>
      </c>
      <c r="G462" s="27" t="s">
        <v>168</v>
      </c>
      <c r="H462" s="25">
        <v>42</v>
      </c>
      <c r="I462" s="25">
        <v>4</v>
      </c>
      <c r="J462" s="67">
        <v>10.4475</v>
      </c>
      <c r="K462" s="67">
        <v>10.4475</v>
      </c>
      <c r="L462" s="67">
        <v>10.4475</v>
      </c>
      <c r="M462" s="72">
        <f t="shared" si="44"/>
        <v>0</v>
      </c>
      <c r="N462" s="72">
        <f t="shared" si="45"/>
        <v>0</v>
      </c>
      <c r="O462" s="44">
        <f t="shared" si="46"/>
        <v>0</v>
      </c>
      <c r="P462" s="70"/>
      <c r="Q462" s="69"/>
      <c r="R462" s="69"/>
      <c r="S462" s="69"/>
      <c r="T462" s="70"/>
      <c r="U462" s="70"/>
      <c r="V462" s="70"/>
      <c r="W462" s="70"/>
      <c r="X462" s="50"/>
      <c r="Y462" s="50"/>
      <c r="Z462" s="50"/>
      <c r="AA462" s="50"/>
      <c r="AB462" s="69"/>
      <c r="AC462" s="69"/>
      <c r="AD462" s="69"/>
      <c r="AE462" s="69">
        <v>2.4700000000000002</v>
      </c>
      <c r="AF462" s="69">
        <v>0</v>
      </c>
      <c r="AG462" s="69">
        <v>3.4</v>
      </c>
      <c r="AH462" s="69">
        <v>4</v>
      </c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  <c r="AS462" s="28"/>
      <c r="AT462" s="28"/>
      <c r="AU462" s="28"/>
      <c r="AV462" s="28"/>
      <c r="AW462" s="28"/>
      <c r="AX462" s="28"/>
      <c r="AY462" s="28"/>
      <c r="AZ462" s="28"/>
      <c r="BA462" s="48"/>
      <c r="BB462" s="45"/>
      <c r="BD462" s="31"/>
      <c r="BK462" s="22"/>
      <c r="BN462" s="22"/>
      <c r="BO462" s="22"/>
      <c r="BP462" s="46"/>
      <c r="BQ462" s="46"/>
      <c r="BR462" s="46"/>
      <c r="BS462" s="46"/>
      <c r="BT462" s="46"/>
      <c r="BU462" s="46"/>
      <c r="BV462" s="47"/>
      <c r="BW462" s="47"/>
      <c r="BX462" s="47"/>
      <c r="BY462" s="47"/>
      <c r="BZ462" s="47"/>
      <c r="CA462" s="47"/>
      <c r="CB462" s="34"/>
      <c r="CC462" s="34"/>
      <c r="CD462" s="34"/>
      <c r="CE462" s="34"/>
      <c r="CF462" s="34"/>
      <c r="CG462" s="34"/>
    </row>
    <row r="463" spans="1:85" x14ac:dyDescent="0.2">
      <c r="A463" s="36">
        <v>37184</v>
      </c>
      <c r="B463" s="25">
        <v>9</v>
      </c>
      <c r="C463" s="25" t="s">
        <v>170</v>
      </c>
      <c r="D463" s="25">
        <v>20</v>
      </c>
      <c r="E463" s="26" t="s">
        <v>167</v>
      </c>
      <c r="F463" s="25">
        <v>2001</v>
      </c>
      <c r="G463" s="27" t="s">
        <v>168</v>
      </c>
      <c r="H463" s="25">
        <v>42</v>
      </c>
      <c r="I463" s="25">
        <v>4</v>
      </c>
      <c r="J463" s="67">
        <v>10.645</v>
      </c>
      <c r="K463" s="67">
        <v>10.645</v>
      </c>
      <c r="L463" s="67">
        <v>10.645</v>
      </c>
      <c r="M463" s="72">
        <f t="shared" si="44"/>
        <v>0</v>
      </c>
      <c r="N463" s="72">
        <f t="shared" si="45"/>
        <v>0</v>
      </c>
      <c r="O463" s="44">
        <f t="shared" si="46"/>
        <v>0</v>
      </c>
      <c r="P463" s="70"/>
      <c r="Q463" s="69"/>
      <c r="R463" s="69"/>
      <c r="S463" s="69"/>
      <c r="T463" s="70"/>
      <c r="U463" s="70"/>
      <c r="V463" s="70"/>
      <c r="W463" s="70"/>
      <c r="X463" s="50"/>
      <c r="Y463" s="50"/>
      <c r="Z463" s="50"/>
      <c r="AA463" s="50"/>
      <c r="AB463" s="69"/>
      <c r="AC463" s="69"/>
      <c r="AD463" s="69"/>
      <c r="AE463" s="69">
        <v>2.4700000000000002</v>
      </c>
      <c r="AF463" s="69">
        <v>0</v>
      </c>
      <c r="AG463" s="69">
        <v>3.4</v>
      </c>
      <c r="AH463" s="69">
        <v>4.9400000000000004</v>
      </c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  <c r="AT463" s="28"/>
      <c r="AU463" s="28"/>
      <c r="AV463" s="28"/>
      <c r="AW463" s="28"/>
      <c r="AX463" s="28"/>
      <c r="AY463" s="28"/>
      <c r="AZ463" s="28"/>
      <c r="BA463" s="48"/>
      <c r="BB463" s="45"/>
      <c r="BD463" s="31"/>
      <c r="BK463" s="22"/>
      <c r="BN463" s="22"/>
      <c r="BO463" s="22"/>
      <c r="BP463" s="46"/>
      <c r="BQ463" s="46"/>
      <c r="BR463" s="46"/>
      <c r="BS463" s="46"/>
      <c r="BT463" s="46"/>
      <c r="BU463" s="46"/>
      <c r="BV463" s="47"/>
      <c r="BW463" s="47"/>
      <c r="BX463" s="47"/>
      <c r="BY463" s="47"/>
      <c r="BZ463" s="47"/>
      <c r="CA463" s="47"/>
      <c r="CB463" s="34"/>
      <c r="CC463" s="34"/>
      <c r="CD463" s="34"/>
      <c r="CE463" s="34"/>
      <c r="CF463" s="34"/>
      <c r="CG463" s="34"/>
    </row>
    <row r="464" spans="1:85" x14ac:dyDescent="0.2">
      <c r="A464" s="36">
        <v>37184</v>
      </c>
      <c r="B464" s="25">
        <v>10</v>
      </c>
      <c r="C464" s="25" t="s">
        <v>170</v>
      </c>
      <c r="D464" s="25">
        <v>20</v>
      </c>
      <c r="E464" s="26" t="s">
        <v>167</v>
      </c>
      <c r="F464" s="25">
        <v>2001</v>
      </c>
      <c r="G464" s="27" t="s">
        <v>168</v>
      </c>
      <c r="H464" s="25">
        <v>42</v>
      </c>
      <c r="I464" s="25">
        <v>4</v>
      </c>
      <c r="J464" s="67">
        <v>12.824999999999999</v>
      </c>
      <c r="K464" s="67">
        <v>12.824999999999999</v>
      </c>
      <c r="L464" s="67">
        <v>12.824999999999999</v>
      </c>
      <c r="M464" s="72">
        <f t="shared" si="44"/>
        <v>0</v>
      </c>
      <c r="N464" s="72">
        <f t="shared" si="45"/>
        <v>0</v>
      </c>
      <c r="O464" s="44">
        <f t="shared" si="46"/>
        <v>0</v>
      </c>
      <c r="P464" s="70"/>
      <c r="Q464" s="69"/>
      <c r="R464" s="69"/>
      <c r="S464" s="69"/>
      <c r="T464" s="70"/>
      <c r="U464" s="70"/>
      <c r="V464" s="70"/>
      <c r="W464" s="70"/>
      <c r="X464" s="50"/>
      <c r="Y464" s="50"/>
      <c r="Z464" s="50"/>
      <c r="AA464" s="50"/>
      <c r="AB464" s="69"/>
      <c r="AC464" s="69"/>
      <c r="AD464" s="69"/>
      <c r="AE464" s="69">
        <v>2.4700000000000002</v>
      </c>
      <c r="AF464" s="69">
        <v>0</v>
      </c>
      <c r="AG464" s="69">
        <v>3.4</v>
      </c>
      <c r="AH464" s="69">
        <v>4.9400000000000004</v>
      </c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  <c r="AU464" s="28"/>
      <c r="AV464" s="28"/>
      <c r="AW464" s="28"/>
      <c r="AX464" s="28"/>
      <c r="AY464" s="28"/>
      <c r="AZ464" s="28"/>
      <c r="BA464" s="48"/>
      <c r="BB464" s="45"/>
      <c r="BD464" s="31"/>
      <c r="BK464" s="22"/>
      <c r="BN464" s="22"/>
      <c r="BO464" s="22"/>
      <c r="BP464" s="46"/>
      <c r="BQ464" s="46"/>
      <c r="BR464" s="46"/>
      <c r="BS464" s="46"/>
      <c r="BT464" s="46"/>
      <c r="BU464" s="46"/>
      <c r="BV464" s="47"/>
      <c r="BW464" s="47"/>
      <c r="BX464" s="47"/>
      <c r="BY464" s="47"/>
      <c r="BZ464" s="47"/>
      <c r="CA464" s="47"/>
      <c r="CB464" s="34"/>
      <c r="CC464" s="34"/>
      <c r="CD464" s="34"/>
      <c r="CE464" s="34"/>
      <c r="CF464" s="34"/>
      <c r="CG464" s="34"/>
    </row>
    <row r="465" spans="1:85" x14ac:dyDescent="0.2">
      <c r="A465" s="36">
        <v>37184</v>
      </c>
      <c r="B465" s="25">
        <v>11</v>
      </c>
      <c r="C465" s="25" t="s">
        <v>170</v>
      </c>
      <c r="D465" s="25">
        <v>20</v>
      </c>
      <c r="E465" s="26" t="s">
        <v>167</v>
      </c>
      <c r="F465" s="25">
        <v>2001</v>
      </c>
      <c r="G465" s="27" t="s">
        <v>168</v>
      </c>
      <c r="H465" s="25">
        <v>42</v>
      </c>
      <c r="I465" s="25">
        <v>4</v>
      </c>
      <c r="J465" s="67">
        <v>17.475000000000001</v>
      </c>
      <c r="K465" s="67">
        <v>17.475000000000001</v>
      </c>
      <c r="L465" s="67">
        <v>17.475000000000001</v>
      </c>
      <c r="M465" s="72">
        <f t="shared" si="44"/>
        <v>0</v>
      </c>
      <c r="N465" s="72">
        <f t="shared" si="45"/>
        <v>0</v>
      </c>
      <c r="O465" s="44">
        <f t="shared" si="46"/>
        <v>0</v>
      </c>
      <c r="P465" s="70"/>
      <c r="Q465" s="69"/>
      <c r="R465" s="69"/>
      <c r="S465" s="69"/>
      <c r="T465" s="70"/>
      <c r="U465" s="70"/>
      <c r="V465" s="70"/>
      <c r="W465" s="70"/>
      <c r="X465" s="50"/>
      <c r="Y465" s="50"/>
      <c r="Z465" s="50"/>
      <c r="AA465" s="50"/>
      <c r="AB465" s="69"/>
      <c r="AC465" s="69"/>
      <c r="AD465" s="69"/>
      <c r="AE465" s="69">
        <v>2.4700000000000002</v>
      </c>
      <c r="AF465" s="69">
        <v>0</v>
      </c>
      <c r="AG465" s="69">
        <v>3.4</v>
      </c>
      <c r="AH465" s="69">
        <v>4</v>
      </c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  <c r="AU465" s="28"/>
      <c r="AV465" s="28"/>
      <c r="AW465" s="28"/>
      <c r="AX465" s="28"/>
      <c r="AY465" s="28"/>
      <c r="AZ465" s="28"/>
      <c r="BA465" s="48"/>
      <c r="BB465" s="45"/>
      <c r="BD465" s="31"/>
      <c r="BK465" s="22"/>
      <c r="BN465" s="22"/>
      <c r="BO465" s="22"/>
      <c r="BP465" s="46"/>
      <c r="BQ465" s="46"/>
      <c r="BR465" s="46"/>
      <c r="BS465" s="46"/>
      <c r="BT465" s="46"/>
      <c r="BU465" s="46"/>
      <c r="BV465" s="47"/>
      <c r="BW465" s="47"/>
      <c r="BX465" s="47"/>
      <c r="BY465" s="47"/>
      <c r="BZ465" s="47"/>
      <c r="CA465" s="47"/>
      <c r="CB465" s="34"/>
      <c r="CC465" s="34"/>
      <c r="CD465" s="34"/>
      <c r="CE465" s="34"/>
      <c r="CF465" s="34"/>
      <c r="CG465" s="34"/>
    </row>
    <row r="466" spans="1:85" x14ac:dyDescent="0.2">
      <c r="A466" s="36">
        <v>37184</v>
      </c>
      <c r="B466" s="25">
        <v>12</v>
      </c>
      <c r="C466" s="25" t="s">
        <v>170</v>
      </c>
      <c r="D466" s="25">
        <v>20</v>
      </c>
      <c r="E466" s="26" t="s">
        <v>167</v>
      </c>
      <c r="F466" s="25">
        <v>2001</v>
      </c>
      <c r="G466" s="27" t="s">
        <v>168</v>
      </c>
      <c r="H466" s="25">
        <v>42</v>
      </c>
      <c r="I466" s="25">
        <v>4</v>
      </c>
      <c r="J466" s="67">
        <v>16.024999999999999</v>
      </c>
      <c r="K466" s="67">
        <v>16.024999999999999</v>
      </c>
      <c r="L466" s="67">
        <v>16.024999999999999</v>
      </c>
      <c r="M466" s="72">
        <f t="shared" si="44"/>
        <v>0</v>
      </c>
      <c r="N466" s="72">
        <f t="shared" si="45"/>
        <v>0</v>
      </c>
      <c r="O466" s="44">
        <f t="shared" si="46"/>
        <v>0</v>
      </c>
      <c r="P466" s="70"/>
      <c r="Q466" s="69"/>
      <c r="R466" s="69"/>
      <c r="S466" s="69"/>
      <c r="T466" s="70"/>
      <c r="U466" s="70"/>
      <c r="V466" s="70"/>
      <c r="W466" s="70"/>
      <c r="X466" s="50"/>
      <c r="Y466" s="50"/>
      <c r="Z466" s="50"/>
      <c r="AA466" s="50"/>
      <c r="AB466" s="69"/>
      <c r="AC466" s="69"/>
      <c r="AD466" s="69"/>
      <c r="AE466" s="69">
        <v>2.4700000000000002</v>
      </c>
      <c r="AF466" s="69">
        <v>0</v>
      </c>
      <c r="AG466" s="69">
        <v>3.4</v>
      </c>
      <c r="AH466" s="69">
        <v>4</v>
      </c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  <c r="AU466" s="28"/>
      <c r="AV466" s="28"/>
      <c r="AW466" s="28"/>
      <c r="AX466" s="28"/>
      <c r="AY466" s="28"/>
      <c r="AZ466" s="28"/>
      <c r="BA466" s="48"/>
      <c r="BB466" s="45"/>
      <c r="BD466" s="31"/>
      <c r="BK466" s="22"/>
      <c r="BN466" s="22"/>
      <c r="BO466" s="22"/>
      <c r="BP466" s="46"/>
      <c r="BQ466" s="46"/>
      <c r="BR466" s="46"/>
      <c r="BS466" s="46"/>
      <c r="BT466" s="46"/>
      <c r="BU466" s="46"/>
      <c r="BV466" s="47"/>
      <c r="BW466" s="47"/>
      <c r="BX466" s="47"/>
      <c r="BY466" s="47"/>
      <c r="BZ466" s="47"/>
      <c r="CA466" s="47"/>
      <c r="CB466" s="34"/>
      <c r="CC466" s="34"/>
      <c r="CD466" s="34"/>
      <c r="CE466" s="34"/>
      <c r="CF466" s="34"/>
      <c r="CG466" s="34"/>
    </row>
    <row r="467" spans="1:85" x14ac:dyDescent="0.2">
      <c r="A467" s="36">
        <v>37184</v>
      </c>
      <c r="B467" s="25">
        <v>13</v>
      </c>
      <c r="C467" s="25" t="s">
        <v>170</v>
      </c>
      <c r="D467" s="25">
        <v>20</v>
      </c>
      <c r="E467" s="26" t="s">
        <v>167</v>
      </c>
      <c r="F467" s="25">
        <v>2001</v>
      </c>
      <c r="G467" s="27" t="s">
        <v>168</v>
      </c>
      <c r="H467" s="25">
        <v>42</v>
      </c>
      <c r="I467" s="25">
        <v>4</v>
      </c>
      <c r="J467" s="67">
        <v>22.085000000000001</v>
      </c>
      <c r="K467" s="67">
        <v>22.077500000000001</v>
      </c>
      <c r="L467" s="67">
        <v>21.9725</v>
      </c>
      <c r="M467" s="72">
        <f t="shared" si="44"/>
        <v>7.5000000000002842E-3</v>
      </c>
      <c r="N467" s="72">
        <f t="shared" si="45"/>
        <v>0.11250000000000071</v>
      </c>
      <c r="O467" s="44">
        <f t="shared" si="46"/>
        <v>0.10500000000000043</v>
      </c>
      <c r="P467" s="70"/>
      <c r="Q467" s="69"/>
      <c r="R467" s="69"/>
      <c r="S467" s="69"/>
      <c r="T467" s="70"/>
      <c r="U467" s="70"/>
      <c r="V467" s="70"/>
      <c r="W467" s="70"/>
      <c r="X467" s="50"/>
      <c r="Y467" s="50"/>
      <c r="Z467" s="50"/>
      <c r="AA467" s="50"/>
      <c r="AB467" s="69"/>
      <c r="AC467" s="69"/>
      <c r="AD467" s="69"/>
      <c r="AE467" s="69">
        <v>2.4700000000000002</v>
      </c>
      <c r="AF467" s="69">
        <v>0</v>
      </c>
      <c r="AG467" s="69">
        <v>3.4</v>
      </c>
      <c r="AH467" s="69">
        <v>4</v>
      </c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  <c r="AU467" s="28"/>
      <c r="AV467" s="28"/>
      <c r="AW467" s="28"/>
      <c r="AX467" s="28"/>
      <c r="AY467" s="28"/>
      <c r="AZ467" s="28"/>
      <c r="BA467" s="48"/>
      <c r="BB467" s="45"/>
      <c r="BD467" s="31"/>
      <c r="BK467" s="22"/>
      <c r="BN467" s="22"/>
      <c r="BO467" s="22"/>
      <c r="BP467" s="46"/>
      <c r="BQ467" s="46"/>
      <c r="BR467" s="46"/>
      <c r="BS467" s="46"/>
      <c r="BT467" s="46"/>
      <c r="BU467" s="46"/>
      <c r="BV467" s="47"/>
      <c r="BW467" s="47"/>
      <c r="BX467" s="47"/>
      <c r="BY467" s="47"/>
      <c r="BZ467" s="47"/>
      <c r="CA467" s="47"/>
      <c r="CB467" s="34"/>
      <c r="CC467" s="34"/>
      <c r="CD467" s="34"/>
      <c r="CE467" s="34"/>
      <c r="CF467" s="34"/>
      <c r="CG467" s="34"/>
    </row>
    <row r="468" spans="1:85" x14ac:dyDescent="0.2">
      <c r="A468" s="36">
        <v>37184</v>
      </c>
      <c r="B468" s="25">
        <v>14</v>
      </c>
      <c r="C468" s="25" t="s">
        <v>170</v>
      </c>
      <c r="D468" s="25">
        <v>20</v>
      </c>
      <c r="E468" s="26" t="s">
        <v>167</v>
      </c>
      <c r="F468" s="25">
        <v>2001</v>
      </c>
      <c r="G468" s="27" t="s">
        <v>168</v>
      </c>
      <c r="H468" s="25">
        <v>42</v>
      </c>
      <c r="I468" s="25">
        <v>4</v>
      </c>
      <c r="J468" s="67">
        <v>16.857500000000002</v>
      </c>
      <c r="K468" s="67">
        <v>16.8</v>
      </c>
      <c r="L468" s="67">
        <v>15.897500000000001</v>
      </c>
      <c r="M468" s="72">
        <f t="shared" si="44"/>
        <v>5.7500000000000995E-2</v>
      </c>
      <c r="N468" s="72">
        <f t="shared" si="45"/>
        <v>0.96000000000000085</v>
      </c>
      <c r="O468" s="44">
        <f t="shared" si="46"/>
        <v>0.90249999999999986</v>
      </c>
      <c r="P468" s="70"/>
      <c r="Q468" s="69"/>
      <c r="R468" s="69"/>
      <c r="S468" s="69"/>
      <c r="T468" s="70"/>
      <c r="U468" s="70"/>
      <c r="V468" s="70"/>
      <c r="W468" s="70"/>
      <c r="X468" s="50"/>
      <c r="Y468" s="50"/>
      <c r="Z468" s="50"/>
      <c r="AA468" s="50"/>
      <c r="AB468" s="69"/>
      <c r="AC468" s="69"/>
      <c r="AD468" s="69"/>
      <c r="AE468" s="69">
        <v>1</v>
      </c>
      <c r="AF468" s="69">
        <v>0</v>
      </c>
      <c r="AG468" s="69">
        <v>12.23</v>
      </c>
      <c r="AH468" s="69">
        <v>6</v>
      </c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  <c r="AT468" s="28"/>
      <c r="AU468" s="28"/>
      <c r="AV468" s="28"/>
      <c r="AW468" s="28"/>
      <c r="AX468" s="28"/>
      <c r="AY468" s="28"/>
      <c r="AZ468" s="28"/>
      <c r="BA468" s="48"/>
      <c r="BB468" s="45"/>
      <c r="BD468" s="31"/>
      <c r="BK468" s="22"/>
      <c r="BN468" s="22"/>
      <c r="BO468" s="22"/>
      <c r="BP468" s="46"/>
      <c r="BQ468" s="46"/>
      <c r="BR468" s="46"/>
      <c r="BS468" s="46"/>
      <c r="BT468" s="46"/>
      <c r="BU468" s="46"/>
      <c r="BV468" s="47"/>
      <c r="BW468" s="47"/>
      <c r="BX468" s="47"/>
      <c r="BY468" s="47"/>
      <c r="BZ468" s="47"/>
      <c r="CA468" s="47"/>
      <c r="CB468" s="34"/>
      <c r="CC468" s="34"/>
      <c r="CD468" s="34"/>
      <c r="CE468" s="34"/>
      <c r="CF468" s="34"/>
      <c r="CG468" s="34"/>
    </row>
    <row r="469" spans="1:85" x14ac:dyDescent="0.2">
      <c r="A469" s="36">
        <v>37184</v>
      </c>
      <c r="B469" s="25">
        <v>15</v>
      </c>
      <c r="C469" s="25" t="s">
        <v>170</v>
      </c>
      <c r="D469" s="25">
        <v>20</v>
      </c>
      <c r="E469" s="26" t="s">
        <v>167</v>
      </c>
      <c r="F469" s="25">
        <v>2001</v>
      </c>
      <c r="G469" s="27" t="s">
        <v>168</v>
      </c>
      <c r="H469" s="25">
        <v>42</v>
      </c>
      <c r="I469" s="25">
        <v>4</v>
      </c>
      <c r="J469" s="67">
        <v>19.52</v>
      </c>
      <c r="K469" s="67">
        <v>19.52</v>
      </c>
      <c r="L469" s="67">
        <v>19.52</v>
      </c>
      <c r="M469" s="72">
        <f t="shared" si="44"/>
        <v>0</v>
      </c>
      <c r="N469" s="72">
        <f t="shared" si="45"/>
        <v>0</v>
      </c>
      <c r="O469" s="44">
        <f t="shared" si="46"/>
        <v>0</v>
      </c>
      <c r="P469" s="70"/>
      <c r="Q469" s="69"/>
      <c r="R469" s="69"/>
      <c r="S469" s="69"/>
      <c r="T469" s="70"/>
      <c r="U469" s="70"/>
      <c r="V469" s="70"/>
      <c r="W469" s="70"/>
      <c r="X469" s="50"/>
      <c r="Y469" s="50"/>
      <c r="Z469" s="50"/>
      <c r="AA469" s="50"/>
      <c r="AB469" s="69"/>
      <c r="AC469" s="69"/>
      <c r="AD469" s="69"/>
      <c r="AE469" s="69">
        <v>1</v>
      </c>
      <c r="AF469" s="69">
        <v>0</v>
      </c>
      <c r="AG469" s="69">
        <v>12.23</v>
      </c>
      <c r="AH469" s="69">
        <v>6</v>
      </c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  <c r="AT469" s="28"/>
      <c r="AU469" s="28"/>
      <c r="AV469" s="28"/>
      <c r="AW469" s="28"/>
      <c r="AX469" s="28"/>
      <c r="AY469" s="28"/>
      <c r="AZ469" s="28"/>
      <c r="BA469" s="48"/>
      <c r="BB469" s="45"/>
      <c r="BD469" s="31"/>
      <c r="BK469" s="22"/>
      <c r="BN469" s="22"/>
      <c r="BO469" s="22"/>
      <c r="BP469" s="46"/>
      <c r="BQ469" s="46"/>
      <c r="BR469" s="46"/>
      <c r="BS469" s="46"/>
      <c r="BT469" s="46"/>
      <c r="BU469" s="46"/>
      <c r="BV469" s="47"/>
      <c r="BW469" s="47"/>
      <c r="BX469" s="47"/>
      <c r="BY469" s="47"/>
      <c r="BZ469" s="47"/>
      <c r="CA469" s="47"/>
      <c r="CB469" s="34"/>
      <c r="CC469" s="34"/>
      <c r="CD469" s="34"/>
      <c r="CE469" s="34"/>
      <c r="CF469" s="34"/>
      <c r="CG469" s="34"/>
    </row>
    <row r="470" spans="1:85" x14ac:dyDescent="0.2">
      <c r="A470" s="36">
        <v>37184</v>
      </c>
      <c r="B470" s="25">
        <v>16</v>
      </c>
      <c r="C470" s="25" t="s">
        <v>170</v>
      </c>
      <c r="D470" s="25">
        <v>20</v>
      </c>
      <c r="E470" s="26" t="s">
        <v>167</v>
      </c>
      <c r="F470" s="25">
        <v>2001</v>
      </c>
      <c r="G470" s="27" t="s">
        <v>168</v>
      </c>
      <c r="H470" s="25">
        <v>42</v>
      </c>
      <c r="I470" s="25">
        <v>4</v>
      </c>
      <c r="J470" s="67">
        <v>27.614999999999998</v>
      </c>
      <c r="K470" s="67">
        <v>27.5425</v>
      </c>
      <c r="L470" s="67">
        <v>26.4</v>
      </c>
      <c r="M470" s="72">
        <f t="shared" si="44"/>
        <v>7.249999999999801E-2</v>
      </c>
      <c r="N470" s="72">
        <f t="shared" si="45"/>
        <v>1.2149999999999999</v>
      </c>
      <c r="O470" s="44">
        <f t="shared" si="46"/>
        <v>1.1425000000000018</v>
      </c>
      <c r="P470" s="70"/>
      <c r="Q470" s="69"/>
      <c r="R470" s="69"/>
      <c r="S470" s="69"/>
      <c r="T470" s="70"/>
      <c r="U470" s="70"/>
      <c r="V470" s="70"/>
      <c r="W470" s="70"/>
      <c r="X470" s="50"/>
      <c r="Y470" s="50"/>
      <c r="Z470" s="50"/>
      <c r="AA470" s="50"/>
      <c r="AB470" s="69"/>
      <c r="AC470" s="69"/>
      <c r="AD470" s="69"/>
      <c r="AE470" s="69">
        <v>1</v>
      </c>
      <c r="AF470" s="69">
        <v>0</v>
      </c>
      <c r="AG470" s="69">
        <v>12.23</v>
      </c>
      <c r="AH470" s="69">
        <v>6</v>
      </c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28"/>
      <c r="AU470" s="28"/>
      <c r="AV470" s="28"/>
      <c r="AW470" s="28"/>
      <c r="AX470" s="28"/>
      <c r="AY470" s="28"/>
      <c r="AZ470" s="28"/>
      <c r="BA470" s="48"/>
      <c r="BB470" s="45"/>
      <c r="BD470" s="31"/>
      <c r="BK470" s="22"/>
      <c r="BN470" s="22"/>
      <c r="BO470" s="22"/>
      <c r="BP470" s="46"/>
      <c r="BQ470" s="46"/>
      <c r="BR470" s="46"/>
      <c r="BS470" s="46"/>
      <c r="BT470" s="46"/>
      <c r="BU470" s="46"/>
      <c r="BV470" s="47"/>
      <c r="BW470" s="47"/>
      <c r="BX470" s="47"/>
      <c r="BY470" s="47"/>
      <c r="BZ470" s="47"/>
      <c r="CA470" s="47"/>
      <c r="CB470" s="34"/>
      <c r="CC470" s="34"/>
      <c r="CD470" s="34"/>
      <c r="CE470" s="34"/>
      <c r="CF470" s="34"/>
      <c r="CG470" s="34"/>
    </row>
    <row r="471" spans="1:85" x14ac:dyDescent="0.2">
      <c r="A471" s="36">
        <v>37184</v>
      </c>
      <c r="B471" s="25">
        <v>17</v>
      </c>
      <c r="C471" s="25" t="s">
        <v>170</v>
      </c>
      <c r="D471" s="25">
        <v>20</v>
      </c>
      <c r="E471" s="26" t="s">
        <v>167</v>
      </c>
      <c r="F471" s="25">
        <v>2001</v>
      </c>
      <c r="G471" s="27" t="s">
        <v>168</v>
      </c>
      <c r="H471" s="25">
        <v>42</v>
      </c>
      <c r="I471" s="25">
        <v>4</v>
      </c>
      <c r="J471" s="67">
        <v>26.587499999999999</v>
      </c>
      <c r="K471" s="67">
        <v>25.824999999999999</v>
      </c>
      <c r="L471" s="67">
        <v>-244.44499999999999</v>
      </c>
      <c r="M471" s="72">
        <f t="shared" si="44"/>
        <v>0.76249999999999929</v>
      </c>
      <c r="N471" s="72">
        <f t="shared" si="45"/>
        <v>271.03249999999997</v>
      </c>
      <c r="O471" s="44">
        <f t="shared" si="46"/>
        <v>270.27</v>
      </c>
      <c r="P471" s="70"/>
      <c r="Q471" s="69"/>
      <c r="R471" s="69"/>
      <c r="S471" s="69"/>
      <c r="T471" s="70"/>
      <c r="U471" s="70"/>
      <c r="V471" s="70"/>
      <c r="W471" s="70"/>
      <c r="X471" s="50"/>
      <c r="Y471" s="50"/>
      <c r="Z471" s="50"/>
      <c r="AA471" s="50"/>
      <c r="AB471" s="69"/>
      <c r="AC471" s="69"/>
      <c r="AD471" s="69"/>
      <c r="AE471" s="69">
        <v>1</v>
      </c>
      <c r="AF471" s="69">
        <v>0</v>
      </c>
      <c r="AG471" s="69">
        <v>12.23</v>
      </c>
      <c r="AH471" s="69">
        <v>7.23</v>
      </c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  <c r="AS471" s="28"/>
      <c r="AT471" s="28"/>
      <c r="AU471" s="28"/>
      <c r="AV471" s="28"/>
      <c r="AW471" s="28"/>
      <c r="AX471" s="28"/>
      <c r="AY471" s="28"/>
      <c r="AZ471" s="28"/>
      <c r="BA471" s="48"/>
      <c r="BB471" s="45"/>
      <c r="BD471" s="31"/>
      <c r="BK471" s="22"/>
      <c r="BN471" s="22"/>
      <c r="BO471" s="22"/>
      <c r="BP471" s="46"/>
      <c r="BQ471" s="46"/>
      <c r="BR471" s="46"/>
      <c r="BS471" s="46"/>
      <c r="BT471" s="46"/>
      <c r="BU471" s="46"/>
      <c r="BV471" s="47"/>
      <c r="BW471" s="47"/>
      <c r="BX471" s="47"/>
      <c r="BY471" s="47"/>
      <c r="BZ471" s="47"/>
      <c r="CA471" s="47"/>
      <c r="CB471" s="34"/>
      <c r="CC471" s="34"/>
      <c r="CD471" s="34"/>
      <c r="CE471" s="34"/>
      <c r="CF471" s="34"/>
      <c r="CG471" s="34"/>
    </row>
    <row r="472" spans="1:85" x14ac:dyDescent="0.2">
      <c r="A472" s="36">
        <v>37184</v>
      </c>
      <c r="B472" s="25">
        <v>18</v>
      </c>
      <c r="C472" s="25" t="s">
        <v>170</v>
      </c>
      <c r="D472" s="25">
        <v>20</v>
      </c>
      <c r="E472" s="26" t="s">
        <v>167</v>
      </c>
      <c r="F472" s="25">
        <v>2001</v>
      </c>
      <c r="G472" s="27" t="s">
        <v>168</v>
      </c>
      <c r="H472" s="25">
        <v>42</v>
      </c>
      <c r="I472" s="25">
        <v>4</v>
      </c>
      <c r="J472" s="67">
        <v>29.217500000000001</v>
      </c>
      <c r="K472" s="67">
        <v>27.1875</v>
      </c>
      <c r="L472" s="67">
        <v>-4.2975000000000003</v>
      </c>
      <c r="M472" s="72">
        <f t="shared" si="44"/>
        <v>2.0300000000000011</v>
      </c>
      <c r="N472" s="72">
        <f t="shared" si="45"/>
        <v>33.515000000000001</v>
      </c>
      <c r="O472" s="44">
        <f t="shared" si="46"/>
        <v>31.484999999999999</v>
      </c>
      <c r="P472" s="70"/>
      <c r="Q472" s="69"/>
      <c r="R472" s="69"/>
      <c r="S472" s="69"/>
      <c r="T472" s="70"/>
      <c r="U472" s="70"/>
      <c r="V472" s="70"/>
      <c r="W472" s="70"/>
      <c r="X472" s="50"/>
      <c r="Y472" s="50"/>
      <c r="Z472" s="50"/>
      <c r="AA472" s="50"/>
      <c r="AB472" s="69"/>
      <c r="AC472" s="69"/>
      <c r="AD472" s="69"/>
      <c r="AE472" s="69">
        <v>1.45</v>
      </c>
      <c r="AF472" s="69">
        <v>0</v>
      </c>
      <c r="AG472" s="69">
        <v>12.23</v>
      </c>
      <c r="AH472" s="69">
        <v>10</v>
      </c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  <c r="AT472" s="28"/>
      <c r="AU472" s="28"/>
      <c r="AV472" s="28"/>
      <c r="AW472" s="28"/>
      <c r="AX472" s="28"/>
      <c r="AY472" s="28"/>
      <c r="AZ472" s="28"/>
      <c r="BA472" s="48"/>
      <c r="BB472" s="45"/>
      <c r="BD472" s="31"/>
      <c r="BK472" s="22"/>
      <c r="BN472" s="22"/>
      <c r="BO472" s="22"/>
      <c r="BP472" s="46"/>
      <c r="BQ472" s="46"/>
      <c r="BR472" s="46"/>
      <c r="BS472" s="46"/>
      <c r="BT472" s="46"/>
      <c r="BU472" s="46"/>
      <c r="BV472" s="47"/>
      <c r="BW472" s="47"/>
      <c r="BX472" s="47"/>
      <c r="BY472" s="47"/>
      <c r="BZ472" s="47"/>
      <c r="CA472" s="47"/>
      <c r="CB472" s="34"/>
      <c r="CC472" s="34"/>
      <c r="CD472" s="34"/>
      <c r="CE472" s="34"/>
      <c r="CF472" s="34"/>
      <c r="CG472" s="34"/>
    </row>
    <row r="473" spans="1:85" x14ac:dyDescent="0.2">
      <c r="A473" s="36">
        <v>37184</v>
      </c>
      <c r="B473" s="25">
        <v>19</v>
      </c>
      <c r="C473" s="25" t="s">
        <v>170</v>
      </c>
      <c r="D473" s="25">
        <v>20</v>
      </c>
      <c r="E473" s="26" t="s">
        <v>167</v>
      </c>
      <c r="F473" s="25">
        <v>2001</v>
      </c>
      <c r="G473" s="27" t="s">
        <v>168</v>
      </c>
      <c r="H473" s="25">
        <v>42</v>
      </c>
      <c r="I473" s="25">
        <v>4</v>
      </c>
      <c r="J473" s="67">
        <v>25.695</v>
      </c>
      <c r="K473" s="67">
        <v>25.695</v>
      </c>
      <c r="L473" s="67">
        <v>25.695</v>
      </c>
      <c r="M473" s="72">
        <f t="shared" si="44"/>
        <v>0</v>
      </c>
      <c r="N473" s="72">
        <f t="shared" si="45"/>
        <v>0</v>
      </c>
      <c r="O473" s="44">
        <f t="shared" si="46"/>
        <v>0</v>
      </c>
      <c r="P473" s="70"/>
      <c r="Q473" s="69"/>
      <c r="R473" s="69"/>
      <c r="S473" s="69"/>
      <c r="T473" s="70"/>
      <c r="U473" s="70"/>
      <c r="V473" s="70"/>
      <c r="W473" s="70"/>
      <c r="X473" s="50"/>
      <c r="Y473" s="50"/>
      <c r="Z473" s="50"/>
      <c r="AA473" s="50"/>
      <c r="AB473" s="69"/>
      <c r="AC473" s="69"/>
      <c r="AD473" s="69"/>
      <c r="AE473" s="69">
        <v>1.45</v>
      </c>
      <c r="AF473" s="69">
        <v>0</v>
      </c>
      <c r="AG473" s="69">
        <v>12.23</v>
      </c>
      <c r="AH473" s="69">
        <v>12.23</v>
      </c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  <c r="AT473" s="28"/>
      <c r="AU473" s="28"/>
      <c r="AV473" s="28"/>
      <c r="AW473" s="28"/>
      <c r="AX473" s="28"/>
      <c r="AY473" s="28"/>
      <c r="AZ473" s="28"/>
      <c r="BA473" s="48"/>
      <c r="BB473" s="45"/>
      <c r="BD473" s="31"/>
      <c r="BK473" s="22"/>
      <c r="BN473" s="22"/>
      <c r="BO473" s="22"/>
      <c r="BP473" s="46"/>
      <c r="BQ473" s="46"/>
      <c r="BR473" s="46"/>
      <c r="BS473" s="46"/>
      <c r="BT473" s="46"/>
      <c r="BU473" s="46"/>
      <c r="BV473" s="47"/>
      <c r="BW473" s="47"/>
      <c r="BX473" s="47"/>
      <c r="BY473" s="47"/>
      <c r="BZ473" s="47"/>
      <c r="CA473" s="47"/>
      <c r="CB473" s="34"/>
      <c r="CC473" s="34"/>
      <c r="CD473" s="34"/>
      <c r="CE473" s="34"/>
      <c r="CF473" s="34"/>
      <c r="CG473" s="34"/>
    </row>
    <row r="474" spans="1:85" x14ac:dyDescent="0.2">
      <c r="A474" s="36">
        <v>37184</v>
      </c>
      <c r="B474" s="25">
        <v>20</v>
      </c>
      <c r="C474" s="25" t="s">
        <v>170</v>
      </c>
      <c r="D474" s="25">
        <v>20</v>
      </c>
      <c r="E474" s="26" t="s">
        <v>167</v>
      </c>
      <c r="F474" s="25">
        <v>2001</v>
      </c>
      <c r="G474" s="27" t="s">
        <v>168</v>
      </c>
      <c r="H474" s="25">
        <v>42</v>
      </c>
      <c r="I474" s="25">
        <v>4</v>
      </c>
      <c r="J474" s="67">
        <v>20.015000000000001</v>
      </c>
      <c r="K474" s="67">
        <v>18.8125</v>
      </c>
      <c r="L474" s="67">
        <v>0.15</v>
      </c>
      <c r="M474" s="72">
        <f t="shared" si="44"/>
        <v>1.2025000000000006</v>
      </c>
      <c r="N474" s="72">
        <f t="shared" si="45"/>
        <v>19.865000000000002</v>
      </c>
      <c r="O474" s="44">
        <f t="shared" si="46"/>
        <v>18.662500000000001</v>
      </c>
      <c r="P474" s="70"/>
      <c r="Q474" s="69"/>
      <c r="R474" s="69"/>
      <c r="S474" s="69"/>
      <c r="T474" s="70"/>
      <c r="U474" s="70"/>
      <c r="V474" s="70"/>
      <c r="W474" s="70"/>
      <c r="X474" s="50"/>
      <c r="Y474" s="50"/>
      <c r="Z474" s="50"/>
      <c r="AA474" s="50"/>
      <c r="AB474" s="69"/>
      <c r="AC474" s="69"/>
      <c r="AD474" s="69"/>
      <c r="AE474" s="69">
        <v>1.45</v>
      </c>
      <c r="AF474" s="69">
        <v>0</v>
      </c>
      <c r="AG474" s="69">
        <v>12.23</v>
      </c>
      <c r="AH474" s="69">
        <v>10.25</v>
      </c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  <c r="AT474" s="28"/>
      <c r="AU474" s="28"/>
      <c r="AV474" s="28"/>
      <c r="AW474" s="28"/>
      <c r="AX474" s="28"/>
      <c r="AY474" s="28"/>
      <c r="AZ474" s="28"/>
      <c r="BA474" s="48"/>
      <c r="BB474" s="45"/>
      <c r="BD474" s="31"/>
      <c r="BK474" s="22"/>
      <c r="BN474" s="22"/>
      <c r="BO474" s="22"/>
      <c r="BP474" s="46"/>
      <c r="BQ474" s="46"/>
      <c r="BR474" s="46"/>
      <c r="BS474" s="46"/>
      <c r="BT474" s="46"/>
      <c r="BU474" s="46"/>
      <c r="BV474" s="47"/>
      <c r="BW474" s="47"/>
      <c r="BX474" s="47"/>
      <c r="BY474" s="47"/>
      <c r="BZ474" s="47"/>
      <c r="CA474" s="47"/>
      <c r="CB474" s="34"/>
      <c r="CC474" s="34"/>
      <c r="CD474" s="34"/>
      <c r="CE474" s="34"/>
      <c r="CF474" s="34"/>
      <c r="CG474" s="34"/>
    </row>
    <row r="475" spans="1:85" x14ac:dyDescent="0.2">
      <c r="A475" s="36">
        <v>37184</v>
      </c>
      <c r="B475" s="25">
        <v>21</v>
      </c>
      <c r="C475" s="25" t="s">
        <v>170</v>
      </c>
      <c r="D475" s="25">
        <v>20</v>
      </c>
      <c r="E475" s="26" t="s">
        <v>167</v>
      </c>
      <c r="F475" s="25">
        <v>2001</v>
      </c>
      <c r="G475" s="27" t="s">
        <v>168</v>
      </c>
      <c r="H475" s="25">
        <v>42</v>
      </c>
      <c r="I475" s="25">
        <v>4</v>
      </c>
      <c r="J475" s="67">
        <v>26.5425</v>
      </c>
      <c r="K475" s="67">
        <v>25.7</v>
      </c>
      <c r="L475" s="67">
        <v>12.6075</v>
      </c>
      <c r="M475" s="72">
        <f t="shared" si="44"/>
        <v>0.84250000000000114</v>
      </c>
      <c r="N475" s="72">
        <f t="shared" si="45"/>
        <v>13.935</v>
      </c>
      <c r="O475" s="44">
        <f t="shared" si="46"/>
        <v>13.092499999999999</v>
      </c>
      <c r="P475" s="70"/>
      <c r="Q475" s="69"/>
      <c r="R475" s="69"/>
      <c r="S475" s="69"/>
      <c r="T475" s="70"/>
      <c r="U475" s="70"/>
      <c r="V475" s="70"/>
      <c r="W475" s="70"/>
      <c r="X475" s="50"/>
      <c r="Y475" s="50"/>
      <c r="Z475" s="50"/>
      <c r="AA475" s="50"/>
      <c r="AB475" s="69"/>
      <c r="AC475" s="69"/>
      <c r="AD475" s="69"/>
      <c r="AE475" s="69">
        <v>1.95</v>
      </c>
      <c r="AF475" s="69">
        <v>0</v>
      </c>
      <c r="AG475" s="69">
        <v>12.23</v>
      </c>
      <c r="AH475" s="69">
        <v>12.23</v>
      </c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/>
      <c r="AU475" s="28"/>
      <c r="AV475" s="28"/>
      <c r="AW475" s="28"/>
      <c r="AX475" s="28"/>
      <c r="AY475" s="28"/>
      <c r="AZ475" s="28"/>
      <c r="BA475" s="48"/>
      <c r="BB475" s="45"/>
      <c r="BD475" s="31"/>
      <c r="BK475" s="22"/>
      <c r="BN475" s="22"/>
      <c r="BO475" s="22"/>
      <c r="BP475" s="46"/>
      <c r="BQ475" s="46"/>
      <c r="BR475" s="46"/>
      <c r="BS475" s="46"/>
      <c r="BT475" s="46"/>
      <c r="BU475" s="46"/>
      <c r="BV475" s="47"/>
      <c r="BW475" s="47"/>
      <c r="BX475" s="47"/>
      <c r="BY475" s="47"/>
      <c r="BZ475" s="47"/>
      <c r="CA475" s="47"/>
      <c r="CB475" s="34"/>
      <c r="CC475" s="34"/>
      <c r="CD475" s="34"/>
      <c r="CE475" s="34"/>
      <c r="CF475" s="34"/>
      <c r="CG475" s="34"/>
    </row>
    <row r="476" spans="1:85" x14ac:dyDescent="0.2">
      <c r="A476" s="36">
        <v>37184</v>
      </c>
      <c r="B476" s="25">
        <v>22</v>
      </c>
      <c r="C476" s="25" t="s">
        <v>170</v>
      </c>
      <c r="D476" s="25">
        <v>20</v>
      </c>
      <c r="E476" s="26" t="s">
        <v>167</v>
      </c>
      <c r="F476" s="25">
        <v>2001</v>
      </c>
      <c r="G476" s="27" t="s">
        <v>168</v>
      </c>
      <c r="H476" s="25">
        <v>42</v>
      </c>
      <c r="I476" s="25">
        <v>4</v>
      </c>
      <c r="J476" s="67">
        <v>25.21</v>
      </c>
      <c r="K476" s="67">
        <v>25.21</v>
      </c>
      <c r="L476" s="67">
        <v>25.21</v>
      </c>
      <c r="M476" s="72">
        <f t="shared" si="44"/>
        <v>0</v>
      </c>
      <c r="N476" s="72">
        <f t="shared" si="45"/>
        <v>0</v>
      </c>
      <c r="O476" s="44">
        <f t="shared" si="46"/>
        <v>0</v>
      </c>
      <c r="P476" s="70"/>
      <c r="Q476" s="69"/>
      <c r="R476" s="69"/>
      <c r="S476" s="69"/>
      <c r="T476" s="70"/>
      <c r="U476" s="70"/>
      <c r="V476" s="70"/>
      <c r="W476" s="70"/>
      <c r="X476" s="50"/>
      <c r="Y476" s="50"/>
      <c r="Z476" s="50"/>
      <c r="AA476" s="50"/>
      <c r="AB476" s="69"/>
      <c r="AC476" s="69"/>
      <c r="AD476" s="69"/>
      <c r="AE476" s="69">
        <v>1.95</v>
      </c>
      <c r="AF476" s="69">
        <v>0</v>
      </c>
      <c r="AG476" s="69">
        <v>12.23</v>
      </c>
      <c r="AH476" s="69">
        <v>12.23</v>
      </c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/>
      <c r="AU476" s="28"/>
      <c r="AV476" s="28"/>
      <c r="AW476" s="28"/>
      <c r="AX476" s="28"/>
      <c r="AY476" s="28"/>
      <c r="AZ476" s="28"/>
      <c r="BA476" s="48"/>
      <c r="BB476" s="45"/>
      <c r="BD476" s="31"/>
      <c r="BK476" s="22"/>
      <c r="BN476" s="22"/>
      <c r="BO476" s="22"/>
      <c r="BP476" s="46"/>
      <c r="BQ476" s="46"/>
      <c r="BR476" s="46"/>
      <c r="BS476" s="46"/>
      <c r="BT476" s="46"/>
      <c r="BU476" s="46"/>
      <c r="BV476" s="47"/>
      <c r="BW476" s="47"/>
      <c r="BX476" s="47"/>
      <c r="BY476" s="47"/>
      <c r="BZ476" s="47"/>
      <c r="CA476" s="47"/>
      <c r="CB476" s="34"/>
      <c r="CC476" s="34"/>
      <c r="CD476" s="34"/>
      <c r="CE476" s="34"/>
      <c r="CF476" s="34"/>
      <c r="CG476" s="34"/>
    </row>
    <row r="477" spans="1:85" x14ac:dyDescent="0.2">
      <c r="A477" s="36">
        <v>37184</v>
      </c>
      <c r="B477" s="25">
        <v>23</v>
      </c>
      <c r="C477" s="25" t="s">
        <v>170</v>
      </c>
      <c r="D477" s="25">
        <v>20</v>
      </c>
      <c r="E477" s="26" t="s">
        <v>167</v>
      </c>
      <c r="F477" s="25">
        <v>2001</v>
      </c>
      <c r="G477" s="27" t="s">
        <v>168</v>
      </c>
      <c r="H477" s="25">
        <v>42</v>
      </c>
      <c r="I477" s="25">
        <v>4</v>
      </c>
      <c r="J477" s="67">
        <v>23.16</v>
      </c>
      <c r="K477" s="67">
        <v>23.16</v>
      </c>
      <c r="L477" s="67">
        <v>23.16</v>
      </c>
      <c r="M477" s="72">
        <f t="shared" si="44"/>
        <v>0</v>
      </c>
      <c r="N477" s="72">
        <f t="shared" si="45"/>
        <v>0</v>
      </c>
      <c r="O477" s="44">
        <f t="shared" si="46"/>
        <v>0</v>
      </c>
      <c r="P477" s="70"/>
      <c r="Q477" s="69"/>
      <c r="R477" s="69"/>
      <c r="S477" s="69"/>
      <c r="T477" s="70"/>
      <c r="U477" s="70"/>
      <c r="V477" s="70"/>
      <c r="W477" s="70"/>
      <c r="X477" s="50"/>
      <c r="Y477" s="50"/>
      <c r="Z477" s="50"/>
      <c r="AA477" s="50"/>
      <c r="AB477" s="69"/>
      <c r="AC477" s="69"/>
      <c r="AD477" s="69"/>
      <c r="AE477" s="69">
        <v>1.95</v>
      </c>
      <c r="AF477" s="69">
        <v>0</v>
      </c>
      <c r="AG477" s="69">
        <v>12.23</v>
      </c>
      <c r="AH477" s="69">
        <v>12.23</v>
      </c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  <c r="AT477" s="28"/>
      <c r="AU477" s="28"/>
      <c r="AV477" s="28"/>
      <c r="AW477" s="28"/>
      <c r="AX477" s="28"/>
      <c r="AY477" s="28"/>
      <c r="AZ477" s="28"/>
      <c r="BA477" s="48"/>
      <c r="BB477" s="45"/>
      <c r="BD477" s="31"/>
      <c r="BK477" s="22"/>
      <c r="BN477" s="22"/>
      <c r="BO477" s="22"/>
      <c r="BP477" s="46"/>
      <c r="BQ477" s="46"/>
      <c r="BR477" s="46"/>
      <c r="BS477" s="46"/>
      <c r="BT477" s="46"/>
      <c r="BU477" s="46"/>
      <c r="BV477" s="47"/>
      <c r="BW477" s="47"/>
      <c r="BX477" s="47"/>
      <c r="BY477" s="47"/>
      <c r="BZ477" s="47"/>
      <c r="CA477" s="47"/>
      <c r="CB477" s="34"/>
      <c r="CC477" s="34"/>
      <c r="CD477" s="34"/>
      <c r="CE477" s="34"/>
      <c r="CF477" s="34"/>
      <c r="CG477" s="34"/>
    </row>
    <row r="478" spans="1:85" x14ac:dyDescent="0.2">
      <c r="A478" s="36">
        <v>37184</v>
      </c>
      <c r="B478" s="25">
        <v>24</v>
      </c>
      <c r="C478" s="25" t="s">
        <v>170</v>
      </c>
      <c r="D478" s="25">
        <v>20</v>
      </c>
      <c r="E478" s="26" t="s">
        <v>167</v>
      </c>
      <c r="F478" s="25">
        <v>2001</v>
      </c>
      <c r="G478" s="27" t="s">
        <v>168</v>
      </c>
      <c r="H478" s="25">
        <v>42</v>
      </c>
      <c r="I478" s="25">
        <v>4</v>
      </c>
      <c r="J478" s="67">
        <v>22.28</v>
      </c>
      <c r="K478" s="67">
        <v>22.28</v>
      </c>
      <c r="L478" s="67">
        <v>22.28</v>
      </c>
      <c r="M478" s="72">
        <f t="shared" si="44"/>
        <v>0</v>
      </c>
      <c r="N478" s="72">
        <f t="shared" si="45"/>
        <v>0</v>
      </c>
      <c r="O478" s="44">
        <f t="shared" si="46"/>
        <v>0</v>
      </c>
      <c r="P478" s="70"/>
      <c r="Q478" s="69"/>
      <c r="R478" s="69"/>
      <c r="S478" s="69"/>
      <c r="T478" s="70"/>
      <c r="U478" s="70"/>
      <c r="V478" s="70"/>
      <c r="W478" s="70"/>
      <c r="X478" s="50"/>
      <c r="Y478" s="50"/>
      <c r="Z478" s="50"/>
      <c r="AA478" s="50"/>
      <c r="AB478" s="69"/>
      <c r="AC478" s="69"/>
      <c r="AD478" s="69"/>
      <c r="AE478" s="69">
        <v>1.95</v>
      </c>
      <c r="AF478" s="69">
        <v>0</v>
      </c>
      <c r="AG478" s="69">
        <v>12.23</v>
      </c>
      <c r="AH478" s="69">
        <v>12.23</v>
      </c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  <c r="AT478" s="28"/>
      <c r="AU478" s="28"/>
      <c r="AV478" s="28"/>
      <c r="AW478" s="28"/>
      <c r="AX478" s="28"/>
      <c r="AY478" s="28"/>
      <c r="AZ478" s="28"/>
      <c r="BA478" s="48"/>
      <c r="BB478" s="45"/>
      <c r="BD478" s="31"/>
      <c r="BK478" s="22"/>
      <c r="BN478" s="22"/>
      <c r="BO478" s="22"/>
      <c r="BP478" s="46"/>
      <c r="BQ478" s="46"/>
      <c r="BR478" s="46"/>
      <c r="BS478" s="46"/>
      <c r="BT478" s="46"/>
      <c r="BU478" s="46"/>
      <c r="BV478" s="47"/>
      <c r="BW478" s="47"/>
      <c r="BX478" s="47"/>
      <c r="BY478" s="47"/>
      <c r="BZ478" s="47"/>
      <c r="CA478" s="47"/>
      <c r="CB478" s="34"/>
      <c r="CC478" s="34"/>
      <c r="CD478" s="34"/>
      <c r="CE478" s="34"/>
      <c r="CF478" s="34"/>
      <c r="CG478" s="34"/>
    </row>
    <row r="479" spans="1:85" x14ac:dyDescent="0.2">
      <c r="A479" s="36">
        <v>37185</v>
      </c>
      <c r="B479" s="25">
        <v>1</v>
      </c>
      <c r="C479" s="25" t="s">
        <v>170</v>
      </c>
      <c r="D479" s="25">
        <v>21</v>
      </c>
      <c r="E479" s="26" t="s">
        <v>169</v>
      </c>
      <c r="F479" s="25">
        <v>2001</v>
      </c>
      <c r="G479" s="27" t="s">
        <v>168</v>
      </c>
      <c r="H479" s="25">
        <v>43</v>
      </c>
      <c r="I479" s="25">
        <v>4</v>
      </c>
      <c r="J479" s="67">
        <v>18.164999999999999</v>
      </c>
      <c r="K479" s="67">
        <v>18.164999999999999</v>
      </c>
      <c r="L479" s="67">
        <v>18.164999999999999</v>
      </c>
      <c r="M479" s="72">
        <f t="shared" si="44"/>
        <v>0</v>
      </c>
      <c r="N479" s="72">
        <f t="shared" si="45"/>
        <v>0</v>
      </c>
      <c r="O479" s="44">
        <f t="shared" si="46"/>
        <v>0</v>
      </c>
      <c r="P479" s="70"/>
      <c r="Q479" s="69"/>
      <c r="R479" s="69"/>
      <c r="S479" s="69"/>
      <c r="T479" s="70"/>
      <c r="U479" s="70"/>
      <c r="V479" s="70"/>
      <c r="W479" s="70"/>
      <c r="X479" s="50"/>
      <c r="Y479" s="50"/>
      <c r="Z479" s="50"/>
      <c r="AA479" s="50"/>
      <c r="AB479" s="69"/>
      <c r="AC479" s="69"/>
      <c r="AD479" s="69"/>
      <c r="AE479" s="69">
        <v>2.95</v>
      </c>
      <c r="AF479" s="69">
        <v>0</v>
      </c>
      <c r="AG479" s="69">
        <v>12.23</v>
      </c>
      <c r="AH479" s="69">
        <v>12.23</v>
      </c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  <c r="AT479" s="28"/>
      <c r="AU479" s="28"/>
      <c r="AV479" s="28"/>
      <c r="AW479" s="28"/>
      <c r="AX479" s="28"/>
      <c r="AY479" s="28"/>
      <c r="AZ479" s="28"/>
      <c r="BA479" s="48"/>
      <c r="BB479" s="45"/>
      <c r="BD479" s="31"/>
      <c r="BK479" s="22"/>
      <c r="BN479" s="22"/>
      <c r="BO479" s="22"/>
      <c r="BP479" s="46"/>
      <c r="BQ479" s="46"/>
      <c r="BR479" s="46"/>
      <c r="BS479" s="46"/>
      <c r="BT479" s="46"/>
      <c r="BU479" s="46"/>
      <c r="BV479" s="47"/>
      <c r="BW479" s="47"/>
      <c r="BX479" s="47"/>
      <c r="BY479" s="47"/>
      <c r="BZ479" s="47"/>
      <c r="CA479" s="47"/>
      <c r="CB479" s="34"/>
      <c r="CC479" s="34"/>
      <c r="CD479" s="34"/>
      <c r="CE479" s="34"/>
      <c r="CF479" s="34"/>
      <c r="CG479" s="34"/>
    </row>
    <row r="480" spans="1:85" x14ac:dyDescent="0.2">
      <c r="A480" s="36">
        <v>37185</v>
      </c>
      <c r="B480" s="25">
        <v>2</v>
      </c>
      <c r="C480" s="25" t="s">
        <v>170</v>
      </c>
      <c r="D480" s="25">
        <v>21</v>
      </c>
      <c r="E480" s="26" t="s">
        <v>169</v>
      </c>
      <c r="F480" s="25">
        <v>2001</v>
      </c>
      <c r="G480" s="27" t="s">
        <v>168</v>
      </c>
      <c r="H480" s="25">
        <v>43</v>
      </c>
      <c r="I480" s="25">
        <v>4</v>
      </c>
      <c r="J480" s="67">
        <v>8.2825000000000006</v>
      </c>
      <c r="K480" s="67">
        <v>8.2825000000000006</v>
      </c>
      <c r="L480" s="67">
        <v>8.2825000000000006</v>
      </c>
      <c r="M480" s="72">
        <f t="shared" si="44"/>
        <v>0</v>
      </c>
      <c r="N480" s="72">
        <f t="shared" si="45"/>
        <v>0</v>
      </c>
      <c r="O480" s="44">
        <f t="shared" si="46"/>
        <v>0</v>
      </c>
      <c r="P480" s="70"/>
      <c r="Q480" s="69"/>
      <c r="R480" s="69"/>
      <c r="S480" s="69"/>
      <c r="T480" s="70"/>
      <c r="U480" s="70"/>
      <c r="V480" s="70"/>
      <c r="W480" s="70"/>
      <c r="X480" s="50"/>
      <c r="Y480" s="50"/>
      <c r="Z480" s="50"/>
      <c r="AA480" s="50"/>
      <c r="AB480" s="69"/>
      <c r="AC480" s="69"/>
      <c r="AD480" s="69"/>
      <c r="AE480" s="69">
        <v>2.95</v>
      </c>
      <c r="AF480" s="69">
        <v>0</v>
      </c>
      <c r="AG480" s="69">
        <v>12.23</v>
      </c>
      <c r="AH480" s="69">
        <v>12.23</v>
      </c>
      <c r="AI480" s="28"/>
      <c r="AJ480" s="28"/>
      <c r="AK480" s="28"/>
      <c r="AL480" s="28"/>
      <c r="AM480" s="28"/>
      <c r="AN480" s="28"/>
      <c r="AO480" s="28"/>
      <c r="AP480" s="28"/>
      <c r="AQ480" s="28"/>
      <c r="AR480" s="28"/>
      <c r="AS480" s="28"/>
      <c r="AT480" s="28"/>
      <c r="AU480" s="28"/>
      <c r="AV480" s="28"/>
      <c r="AW480" s="28"/>
      <c r="AX480" s="28"/>
      <c r="AY480" s="28"/>
      <c r="AZ480" s="28"/>
      <c r="BA480" s="48"/>
      <c r="BB480" s="45"/>
      <c r="BD480" s="31"/>
      <c r="BK480" s="22"/>
      <c r="BN480" s="22"/>
      <c r="BO480" s="22"/>
      <c r="BP480" s="46"/>
      <c r="BQ480" s="46"/>
      <c r="BR480" s="46"/>
      <c r="BS480" s="46"/>
      <c r="BT480" s="46"/>
      <c r="BU480" s="46"/>
      <c r="BV480" s="47"/>
      <c r="BW480" s="47"/>
      <c r="BX480" s="47"/>
      <c r="BY480" s="47"/>
      <c r="BZ480" s="47"/>
      <c r="CA480" s="47"/>
      <c r="CB480" s="34"/>
      <c r="CC480" s="34"/>
      <c r="CD480" s="34"/>
      <c r="CE480" s="34"/>
      <c r="CF480" s="34"/>
      <c r="CG480" s="34"/>
    </row>
    <row r="481" spans="1:85" x14ac:dyDescent="0.2">
      <c r="A481" s="36">
        <v>37185</v>
      </c>
      <c r="B481" s="25">
        <v>3</v>
      </c>
      <c r="C481" s="25" t="s">
        <v>170</v>
      </c>
      <c r="D481" s="25">
        <v>21</v>
      </c>
      <c r="E481" s="26" t="s">
        <v>169</v>
      </c>
      <c r="F481" s="25">
        <v>2001</v>
      </c>
      <c r="G481" s="27" t="s">
        <v>168</v>
      </c>
      <c r="H481" s="25">
        <v>43</v>
      </c>
      <c r="I481" s="25">
        <v>4</v>
      </c>
      <c r="J481" s="67">
        <v>0.5</v>
      </c>
      <c r="K481" s="67">
        <v>0.5</v>
      </c>
      <c r="L481" s="67">
        <v>0.5</v>
      </c>
      <c r="M481" s="72">
        <f t="shared" si="44"/>
        <v>0</v>
      </c>
      <c r="N481" s="72">
        <f t="shared" si="45"/>
        <v>0</v>
      </c>
      <c r="O481" s="44">
        <f t="shared" si="46"/>
        <v>0</v>
      </c>
      <c r="P481" s="70"/>
      <c r="Q481" s="69"/>
      <c r="R481" s="69"/>
      <c r="S481" s="69"/>
      <c r="T481" s="70"/>
      <c r="U481" s="70"/>
      <c r="V481" s="70"/>
      <c r="W481" s="70"/>
      <c r="X481" s="50"/>
      <c r="Y481" s="50"/>
      <c r="Z481" s="50"/>
      <c r="AA481" s="50"/>
      <c r="AB481" s="69"/>
      <c r="AC481" s="69"/>
      <c r="AD481" s="69"/>
      <c r="AE481" s="69">
        <v>2.95</v>
      </c>
      <c r="AF481" s="69">
        <v>0</v>
      </c>
      <c r="AG481" s="69">
        <v>12.23</v>
      </c>
      <c r="AH481" s="69">
        <v>10.25</v>
      </c>
      <c r="AI481" s="28"/>
      <c r="AJ481" s="28"/>
      <c r="AK481" s="28"/>
      <c r="AL481" s="28"/>
      <c r="AM481" s="28"/>
      <c r="AN481" s="28"/>
      <c r="AO481" s="28"/>
      <c r="AP481" s="28"/>
      <c r="AQ481" s="28"/>
      <c r="AR481" s="28"/>
      <c r="AS481" s="28"/>
      <c r="AT481" s="28"/>
      <c r="AU481" s="28"/>
      <c r="AV481" s="28"/>
      <c r="AW481" s="28"/>
      <c r="AX481" s="28"/>
      <c r="AY481" s="28"/>
      <c r="AZ481" s="28"/>
      <c r="BA481" s="48"/>
      <c r="BB481" s="45"/>
      <c r="BD481" s="31"/>
      <c r="BK481" s="22"/>
      <c r="BN481" s="22"/>
      <c r="BO481" s="22"/>
      <c r="BP481" s="46"/>
      <c r="BQ481" s="46"/>
      <c r="BR481" s="46"/>
      <c r="BS481" s="46"/>
      <c r="BT481" s="46"/>
      <c r="BU481" s="46"/>
      <c r="BV481" s="47"/>
      <c r="BW481" s="47"/>
      <c r="BX481" s="47"/>
      <c r="BY481" s="47"/>
      <c r="BZ481" s="47"/>
      <c r="CA481" s="47"/>
      <c r="CB481" s="34"/>
      <c r="CC481" s="34"/>
      <c r="CD481" s="34"/>
      <c r="CE481" s="34"/>
      <c r="CF481" s="34"/>
      <c r="CG481" s="34"/>
    </row>
    <row r="482" spans="1:85" x14ac:dyDescent="0.2">
      <c r="A482" s="36">
        <v>37185</v>
      </c>
      <c r="B482" s="25">
        <v>4</v>
      </c>
      <c r="C482" s="25" t="s">
        <v>170</v>
      </c>
      <c r="D482" s="25">
        <v>21</v>
      </c>
      <c r="E482" s="26" t="s">
        <v>169</v>
      </c>
      <c r="F482" s="25">
        <v>2001</v>
      </c>
      <c r="G482" s="27" t="s">
        <v>168</v>
      </c>
      <c r="H482" s="25">
        <v>43</v>
      </c>
      <c r="I482" s="25">
        <v>4</v>
      </c>
      <c r="J482" s="67">
        <v>1.625</v>
      </c>
      <c r="K482" s="67">
        <v>1.625</v>
      </c>
      <c r="L482" s="67">
        <v>1.625</v>
      </c>
      <c r="M482" s="72">
        <f t="shared" si="44"/>
        <v>0</v>
      </c>
      <c r="N482" s="72">
        <f t="shared" si="45"/>
        <v>0</v>
      </c>
      <c r="O482" s="44">
        <f t="shared" si="46"/>
        <v>0</v>
      </c>
      <c r="P482" s="70"/>
      <c r="Q482" s="69"/>
      <c r="R482" s="69"/>
      <c r="S482" s="69"/>
      <c r="T482" s="70"/>
      <c r="U482" s="70"/>
      <c r="V482" s="70"/>
      <c r="W482" s="70"/>
      <c r="X482" s="50"/>
      <c r="Y482" s="50"/>
      <c r="Z482" s="50"/>
      <c r="AA482" s="50"/>
      <c r="AB482" s="69"/>
      <c r="AC482" s="69"/>
      <c r="AD482" s="69"/>
      <c r="AE482" s="69">
        <v>2.95</v>
      </c>
      <c r="AF482" s="69">
        <v>0</v>
      </c>
      <c r="AG482" s="69">
        <v>12.23</v>
      </c>
      <c r="AH482" s="69">
        <v>12.23</v>
      </c>
      <c r="AI482" s="28"/>
      <c r="AJ482" s="28"/>
      <c r="AK482" s="28"/>
      <c r="AL482" s="28"/>
      <c r="AM482" s="28"/>
      <c r="AN482" s="28"/>
      <c r="AO482" s="28"/>
      <c r="AP482" s="28"/>
      <c r="AQ482" s="28"/>
      <c r="AR482" s="28"/>
      <c r="AS482" s="28"/>
      <c r="AT482" s="28"/>
      <c r="AU482" s="28"/>
      <c r="AV482" s="28"/>
      <c r="AW482" s="28"/>
      <c r="AX482" s="28"/>
      <c r="AY482" s="28"/>
      <c r="AZ482" s="28"/>
      <c r="BA482" s="48"/>
      <c r="BB482" s="45"/>
      <c r="BD482" s="31"/>
      <c r="BK482" s="22"/>
      <c r="BN482" s="22"/>
      <c r="BO482" s="22"/>
      <c r="BP482" s="46"/>
      <c r="BQ482" s="46"/>
      <c r="BR482" s="46"/>
      <c r="BS482" s="46"/>
      <c r="BT482" s="46"/>
      <c r="BU482" s="46"/>
      <c r="BV482" s="47"/>
      <c r="BW482" s="47"/>
      <c r="BX482" s="47"/>
      <c r="BY482" s="47"/>
      <c r="BZ482" s="47"/>
      <c r="CA482" s="47"/>
      <c r="CB482" s="34"/>
      <c r="CC482" s="34"/>
      <c r="CD482" s="34"/>
      <c r="CE482" s="34"/>
      <c r="CF482" s="34"/>
      <c r="CG482" s="34"/>
    </row>
    <row r="483" spans="1:85" x14ac:dyDescent="0.2">
      <c r="A483" s="36">
        <v>37185</v>
      </c>
      <c r="B483" s="25">
        <v>5</v>
      </c>
      <c r="C483" s="25" t="s">
        <v>170</v>
      </c>
      <c r="D483" s="25">
        <v>21</v>
      </c>
      <c r="E483" s="26" t="s">
        <v>169</v>
      </c>
      <c r="F483" s="25">
        <v>2001</v>
      </c>
      <c r="G483" s="27" t="s">
        <v>168</v>
      </c>
      <c r="H483" s="25">
        <v>43</v>
      </c>
      <c r="I483" s="25">
        <v>4</v>
      </c>
      <c r="J483" s="67">
        <v>0.57499999999999996</v>
      </c>
      <c r="K483" s="67">
        <v>0.57499999999999996</v>
      </c>
      <c r="L483" s="67">
        <v>0.57499999999999996</v>
      </c>
      <c r="M483" s="72">
        <f t="shared" si="44"/>
        <v>0</v>
      </c>
      <c r="N483" s="72">
        <f t="shared" si="45"/>
        <v>0</v>
      </c>
      <c r="O483" s="44">
        <f t="shared" si="46"/>
        <v>0</v>
      </c>
      <c r="P483" s="70"/>
      <c r="Q483" s="69"/>
      <c r="R483" s="69"/>
      <c r="S483" s="69"/>
      <c r="T483" s="70"/>
      <c r="U483" s="70"/>
      <c r="V483" s="70"/>
      <c r="W483" s="70"/>
      <c r="X483" s="50"/>
      <c r="Y483" s="50"/>
      <c r="Z483" s="50"/>
      <c r="AA483" s="50"/>
      <c r="AB483" s="69"/>
      <c r="AC483" s="69"/>
      <c r="AD483" s="69"/>
      <c r="AE483" s="69">
        <v>1</v>
      </c>
      <c r="AF483" s="69">
        <v>0</v>
      </c>
      <c r="AG483" s="69">
        <v>4.96</v>
      </c>
      <c r="AH483" s="69">
        <v>10</v>
      </c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  <c r="AU483" s="28"/>
      <c r="AV483" s="28"/>
      <c r="AW483" s="28"/>
      <c r="AX483" s="28"/>
      <c r="AY483" s="28"/>
      <c r="AZ483" s="28"/>
      <c r="BA483" s="48"/>
      <c r="BB483" s="45"/>
      <c r="BD483" s="31"/>
      <c r="BK483" s="22"/>
      <c r="BN483" s="22"/>
      <c r="BO483" s="22"/>
      <c r="BP483" s="46"/>
      <c r="BQ483" s="46"/>
      <c r="BR483" s="46"/>
      <c r="BS483" s="46"/>
      <c r="BT483" s="46"/>
      <c r="BU483" s="46"/>
      <c r="BV483" s="47"/>
      <c r="BW483" s="47"/>
      <c r="BX483" s="47"/>
      <c r="BY483" s="47"/>
      <c r="BZ483" s="47"/>
      <c r="CA483" s="47"/>
      <c r="CB483" s="34"/>
      <c r="CC483" s="34"/>
      <c r="CD483" s="34"/>
      <c r="CE483" s="34"/>
      <c r="CF483" s="34"/>
      <c r="CG483" s="34"/>
    </row>
    <row r="484" spans="1:85" x14ac:dyDescent="0.2">
      <c r="A484" s="36">
        <v>37185</v>
      </c>
      <c r="B484" s="25">
        <v>6</v>
      </c>
      <c r="C484" s="25" t="s">
        <v>170</v>
      </c>
      <c r="D484" s="25">
        <v>21</v>
      </c>
      <c r="E484" s="26" t="s">
        <v>169</v>
      </c>
      <c r="F484" s="25">
        <v>2001</v>
      </c>
      <c r="G484" s="27" t="s">
        <v>168</v>
      </c>
      <c r="H484" s="25">
        <v>43</v>
      </c>
      <c r="I484" s="25">
        <v>4</v>
      </c>
      <c r="J484" s="67">
        <v>8.24</v>
      </c>
      <c r="K484" s="67">
        <v>8.24</v>
      </c>
      <c r="L484" s="67">
        <v>8.24</v>
      </c>
      <c r="M484" s="72">
        <f t="shared" si="44"/>
        <v>0</v>
      </c>
      <c r="N484" s="72">
        <f t="shared" si="45"/>
        <v>0</v>
      </c>
      <c r="O484" s="44">
        <f t="shared" si="46"/>
        <v>0</v>
      </c>
      <c r="P484" s="70"/>
      <c r="Q484" s="69"/>
      <c r="R484" s="69"/>
      <c r="S484" s="69"/>
      <c r="T484" s="70"/>
      <c r="U484" s="70"/>
      <c r="V484" s="70"/>
      <c r="W484" s="70"/>
      <c r="X484" s="50"/>
      <c r="Y484" s="50"/>
      <c r="Z484" s="50"/>
      <c r="AA484" s="50"/>
      <c r="AB484" s="69"/>
      <c r="AC484" s="69"/>
      <c r="AD484" s="69"/>
      <c r="AE484" s="69">
        <v>1.5</v>
      </c>
      <c r="AF484" s="69">
        <v>0</v>
      </c>
      <c r="AG484" s="69">
        <v>3.4</v>
      </c>
      <c r="AH484" s="69">
        <v>4.9400000000000004</v>
      </c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  <c r="AU484" s="28"/>
      <c r="AV484" s="28"/>
      <c r="AW484" s="28"/>
      <c r="AX484" s="28"/>
      <c r="AY484" s="28"/>
      <c r="AZ484" s="28"/>
      <c r="BA484" s="48"/>
      <c r="BB484" s="45"/>
      <c r="BD484" s="31"/>
      <c r="BK484" s="22"/>
      <c r="BN484" s="22"/>
      <c r="BO484" s="22"/>
      <c r="BP484" s="46"/>
      <c r="BQ484" s="46"/>
      <c r="BR484" s="46"/>
      <c r="BS484" s="46"/>
      <c r="BT484" s="46"/>
      <c r="BU484" s="46"/>
      <c r="BV484" s="47"/>
      <c r="BW484" s="47"/>
      <c r="BX484" s="47"/>
      <c r="BY484" s="47"/>
      <c r="BZ484" s="47"/>
      <c r="CA484" s="47"/>
      <c r="CB484" s="34"/>
      <c r="CC484" s="34"/>
      <c r="CD484" s="34"/>
      <c r="CE484" s="34"/>
      <c r="CF484" s="34"/>
      <c r="CG484" s="34"/>
    </row>
    <row r="485" spans="1:85" x14ac:dyDescent="0.2">
      <c r="A485" s="36">
        <v>37185</v>
      </c>
      <c r="B485" s="25">
        <v>7</v>
      </c>
      <c r="C485" s="25" t="s">
        <v>170</v>
      </c>
      <c r="D485" s="25">
        <v>21</v>
      </c>
      <c r="E485" s="26" t="s">
        <v>169</v>
      </c>
      <c r="F485" s="25">
        <v>2001</v>
      </c>
      <c r="G485" s="27" t="s">
        <v>168</v>
      </c>
      <c r="H485" s="25">
        <v>43</v>
      </c>
      <c r="I485" s="25">
        <v>4</v>
      </c>
      <c r="J485" s="67">
        <v>6.1224999999999996</v>
      </c>
      <c r="K485" s="67">
        <v>6.1224999999999996</v>
      </c>
      <c r="L485" s="67">
        <v>6.1224999999999996</v>
      </c>
      <c r="M485" s="72">
        <f t="shared" si="44"/>
        <v>0</v>
      </c>
      <c r="N485" s="72">
        <f t="shared" si="45"/>
        <v>0</v>
      </c>
      <c r="O485" s="44">
        <f t="shared" si="46"/>
        <v>0</v>
      </c>
      <c r="P485" s="70"/>
      <c r="Q485" s="69"/>
      <c r="R485" s="69"/>
      <c r="S485" s="69"/>
      <c r="T485" s="70"/>
      <c r="U485" s="70"/>
      <c r="V485" s="70"/>
      <c r="W485" s="70"/>
      <c r="X485" s="50"/>
      <c r="Y485" s="50"/>
      <c r="Z485" s="50"/>
      <c r="AA485" s="50"/>
      <c r="AB485" s="69"/>
      <c r="AC485" s="69"/>
      <c r="AD485" s="69"/>
      <c r="AE485" s="69">
        <v>1.5</v>
      </c>
      <c r="AF485" s="69">
        <v>0</v>
      </c>
      <c r="AG485" s="69">
        <v>4</v>
      </c>
      <c r="AH485" s="69">
        <v>4</v>
      </c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28"/>
      <c r="AU485" s="28"/>
      <c r="AV485" s="28"/>
      <c r="AW485" s="28"/>
      <c r="AX485" s="28"/>
      <c r="AY485" s="28"/>
      <c r="AZ485" s="28"/>
      <c r="BA485" s="48"/>
      <c r="BB485" s="45"/>
      <c r="BD485" s="31"/>
      <c r="BK485" s="22"/>
      <c r="BN485" s="22"/>
      <c r="BO485" s="22"/>
      <c r="BP485" s="46"/>
      <c r="BQ485" s="46"/>
      <c r="BR485" s="46"/>
      <c r="BS485" s="46"/>
      <c r="BT485" s="46"/>
      <c r="BU485" s="46"/>
      <c r="BV485" s="47"/>
      <c r="BW485" s="47"/>
      <c r="BX485" s="47"/>
      <c r="BY485" s="47"/>
      <c r="BZ485" s="47"/>
      <c r="CA485" s="47"/>
      <c r="CB485" s="34"/>
      <c r="CC485" s="34"/>
      <c r="CD485" s="34"/>
      <c r="CE485" s="34"/>
      <c r="CF485" s="34"/>
      <c r="CG485" s="34"/>
    </row>
    <row r="486" spans="1:85" x14ac:dyDescent="0.2">
      <c r="A486" s="36">
        <v>37185</v>
      </c>
      <c r="B486" s="25">
        <v>8</v>
      </c>
      <c r="C486" s="25" t="s">
        <v>170</v>
      </c>
      <c r="D486" s="25">
        <v>21</v>
      </c>
      <c r="E486" s="26" t="s">
        <v>169</v>
      </c>
      <c r="F486" s="25">
        <v>2001</v>
      </c>
      <c r="G486" s="27" t="s">
        <v>168</v>
      </c>
      <c r="H486" s="25">
        <v>43</v>
      </c>
      <c r="I486" s="25">
        <v>4</v>
      </c>
      <c r="J486" s="67">
        <v>11.39</v>
      </c>
      <c r="K486" s="67">
        <v>11.39</v>
      </c>
      <c r="L486" s="67">
        <v>11.39</v>
      </c>
      <c r="M486" s="72">
        <f t="shared" si="44"/>
        <v>0</v>
      </c>
      <c r="N486" s="72">
        <f t="shared" si="45"/>
        <v>0</v>
      </c>
      <c r="O486" s="44">
        <f t="shared" si="46"/>
        <v>0</v>
      </c>
      <c r="P486" s="70"/>
      <c r="Q486" s="69"/>
      <c r="R486" s="69"/>
      <c r="S486" s="69"/>
      <c r="T486" s="70"/>
      <c r="U486" s="70"/>
      <c r="V486" s="70"/>
      <c r="W486" s="70"/>
      <c r="X486" s="50"/>
      <c r="Y486" s="50"/>
      <c r="Z486" s="50"/>
      <c r="AA486" s="50"/>
      <c r="AB486" s="69"/>
      <c r="AC486" s="69"/>
      <c r="AD486" s="69"/>
      <c r="AE486" s="69">
        <v>5</v>
      </c>
      <c r="AF486" s="69">
        <v>0</v>
      </c>
      <c r="AG486" s="69">
        <v>2</v>
      </c>
      <c r="AH486" s="69">
        <v>4</v>
      </c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28"/>
      <c r="AU486" s="28"/>
      <c r="AV486" s="28"/>
      <c r="AW486" s="28"/>
      <c r="AX486" s="28"/>
      <c r="AY486" s="28"/>
      <c r="AZ486" s="28"/>
      <c r="BA486" s="48"/>
      <c r="BB486" s="45"/>
      <c r="BD486" s="31"/>
      <c r="BK486" s="22"/>
      <c r="BN486" s="22"/>
      <c r="BO486" s="22"/>
      <c r="BP486" s="46"/>
      <c r="BQ486" s="46"/>
      <c r="BR486" s="46"/>
      <c r="BS486" s="46"/>
      <c r="BT486" s="46"/>
      <c r="BU486" s="46"/>
      <c r="BV486" s="47"/>
      <c r="BW486" s="47"/>
      <c r="BX486" s="47"/>
      <c r="BY486" s="47"/>
      <c r="BZ486" s="47"/>
      <c r="CA486" s="47"/>
      <c r="CB486" s="34"/>
      <c r="CC486" s="34"/>
      <c r="CD486" s="34"/>
      <c r="CE486" s="34"/>
      <c r="CF486" s="34"/>
      <c r="CG486" s="34"/>
    </row>
    <row r="487" spans="1:85" x14ac:dyDescent="0.2">
      <c r="A487" s="36">
        <v>37185</v>
      </c>
      <c r="B487" s="25">
        <v>9</v>
      </c>
      <c r="C487" s="25" t="s">
        <v>170</v>
      </c>
      <c r="D487" s="25">
        <v>21</v>
      </c>
      <c r="E487" s="26" t="s">
        <v>169</v>
      </c>
      <c r="F487" s="25">
        <v>2001</v>
      </c>
      <c r="G487" s="27" t="s">
        <v>168</v>
      </c>
      <c r="H487" s="25">
        <v>43</v>
      </c>
      <c r="I487" s="25">
        <v>4</v>
      </c>
      <c r="J487" s="67">
        <v>11.17</v>
      </c>
      <c r="K487" s="67">
        <v>11.17</v>
      </c>
      <c r="L487" s="67">
        <v>11.17</v>
      </c>
      <c r="M487" s="72">
        <f t="shared" si="44"/>
        <v>0</v>
      </c>
      <c r="N487" s="72">
        <f t="shared" si="45"/>
        <v>0</v>
      </c>
      <c r="O487" s="44">
        <f t="shared" si="46"/>
        <v>0</v>
      </c>
      <c r="P487" s="70"/>
      <c r="Q487" s="69"/>
      <c r="R487" s="69"/>
      <c r="S487" s="69"/>
      <c r="T487" s="70"/>
      <c r="U487" s="70"/>
      <c r="V487" s="70"/>
      <c r="W487" s="70"/>
      <c r="X487" s="50"/>
      <c r="Y487" s="50"/>
      <c r="Z487" s="50"/>
      <c r="AA487" s="50"/>
      <c r="AB487" s="69"/>
      <c r="AC487" s="69"/>
      <c r="AD487" s="69"/>
      <c r="AE487" s="69">
        <v>5</v>
      </c>
      <c r="AF487" s="69">
        <v>0</v>
      </c>
      <c r="AG487" s="69">
        <v>2</v>
      </c>
      <c r="AH487" s="69">
        <v>4</v>
      </c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/>
      <c r="AU487" s="28"/>
      <c r="AV487" s="28"/>
      <c r="AW487" s="28"/>
      <c r="AX487" s="28"/>
      <c r="AY487" s="28"/>
      <c r="AZ487" s="28"/>
      <c r="BA487" s="48"/>
      <c r="BB487" s="45"/>
      <c r="BD487" s="31"/>
      <c r="BK487" s="22"/>
      <c r="BN487" s="22"/>
      <c r="BO487" s="22"/>
      <c r="BP487" s="46"/>
      <c r="BQ487" s="46"/>
      <c r="BR487" s="46"/>
      <c r="BS487" s="46"/>
      <c r="BT487" s="46"/>
      <c r="BU487" s="46"/>
      <c r="BV487" s="47"/>
      <c r="BW487" s="47"/>
      <c r="BX487" s="47"/>
      <c r="BY487" s="47"/>
      <c r="BZ487" s="47"/>
      <c r="CA487" s="47"/>
      <c r="CB487" s="34"/>
      <c r="CC487" s="34"/>
      <c r="CD487" s="34"/>
      <c r="CE487" s="34"/>
      <c r="CF487" s="34"/>
      <c r="CG487" s="34"/>
    </row>
    <row r="488" spans="1:85" x14ac:dyDescent="0.2">
      <c r="A488" s="36">
        <v>37185</v>
      </c>
      <c r="B488" s="25">
        <v>10</v>
      </c>
      <c r="C488" s="25" t="s">
        <v>170</v>
      </c>
      <c r="D488" s="25">
        <v>21</v>
      </c>
      <c r="E488" s="26" t="s">
        <v>169</v>
      </c>
      <c r="F488" s="25">
        <v>2001</v>
      </c>
      <c r="G488" s="27" t="s">
        <v>168</v>
      </c>
      <c r="H488" s="25">
        <v>43</v>
      </c>
      <c r="I488" s="25">
        <v>4</v>
      </c>
      <c r="J488" s="67">
        <v>22.69</v>
      </c>
      <c r="K488" s="67">
        <v>22.69</v>
      </c>
      <c r="L488" s="67">
        <v>22.69</v>
      </c>
      <c r="M488" s="72">
        <f t="shared" si="44"/>
        <v>0</v>
      </c>
      <c r="N488" s="72">
        <f t="shared" si="45"/>
        <v>0</v>
      </c>
      <c r="O488" s="44">
        <f t="shared" si="46"/>
        <v>0</v>
      </c>
      <c r="P488" s="70"/>
      <c r="Q488" s="69"/>
      <c r="R488" s="69"/>
      <c r="S488" s="69"/>
      <c r="T488" s="70"/>
      <c r="U488" s="70"/>
      <c r="V488" s="70"/>
      <c r="W488" s="70"/>
      <c r="X488" s="50"/>
      <c r="Y488" s="50"/>
      <c r="Z488" s="50"/>
      <c r="AA488" s="50"/>
      <c r="AB488" s="69"/>
      <c r="AC488" s="69"/>
      <c r="AD488" s="69"/>
      <c r="AE488" s="69">
        <v>6</v>
      </c>
      <c r="AF488" s="69">
        <v>0</v>
      </c>
      <c r="AG488" s="69">
        <v>2</v>
      </c>
      <c r="AH488" s="69">
        <v>4</v>
      </c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28"/>
      <c r="AU488" s="28"/>
      <c r="AV488" s="28"/>
      <c r="AW488" s="28"/>
      <c r="AX488" s="28"/>
      <c r="AY488" s="28"/>
      <c r="AZ488" s="28"/>
      <c r="BA488" s="48"/>
      <c r="BB488" s="45"/>
      <c r="BD488" s="31"/>
      <c r="BK488" s="22"/>
      <c r="BN488" s="22"/>
      <c r="BO488" s="22"/>
      <c r="BP488" s="46"/>
      <c r="BQ488" s="46"/>
      <c r="BR488" s="46"/>
      <c r="BS488" s="46"/>
      <c r="BT488" s="46"/>
      <c r="BU488" s="46"/>
      <c r="BV488" s="47"/>
      <c r="BW488" s="47"/>
      <c r="BX488" s="47"/>
      <c r="BY488" s="47"/>
      <c r="BZ488" s="47"/>
      <c r="CA488" s="47"/>
      <c r="CB488" s="34"/>
      <c r="CC488" s="34"/>
      <c r="CD488" s="34"/>
      <c r="CE488" s="34"/>
      <c r="CF488" s="34"/>
      <c r="CG488" s="34"/>
    </row>
    <row r="489" spans="1:85" x14ac:dyDescent="0.2">
      <c r="A489" s="36">
        <v>37185</v>
      </c>
      <c r="B489" s="25">
        <v>11</v>
      </c>
      <c r="C489" s="25" t="s">
        <v>170</v>
      </c>
      <c r="D489" s="25">
        <v>21</v>
      </c>
      <c r="E489" s="26" t="s">
        <v>169</v>
      </c>
      <c r="F489" s="25">
        <v>2001</v>
      </c>
      <c r="G489" s="27" t="s">
        <v>168</v>
      </c>
      <c r="H489" s="25">
        <v>43</v>
      </c>
      <c r="I489" s="25">
        <v>4</v>
      </c>
      <c r="J489" s="67">
        <v>21.375</v>
      </c>
      <c r="K489" s="67">
        <v>21.375</v>
      </c>
      <c r="L489" s="67">
        <v>21.375</v>
      </c>
      <c r="M489" s="72">
        <f t="shared" si="44"/>
        <v>0</v>
      </c>
      <c r="N489" s="72">
        <f t="shared" si="45"/>
        <v>0</v>
      </c>
      <c r="O489" s="44">
        <f t="shared" si="46"/>
        <v>0</v>
      </c>
      <c r="P489" s="70"/>
      <c r="Q489" s="69"/>
      <c r="R489" s="69"/>
      <c r="S489" s="69"/>
      <c r="T489" s="70"/>
      <c r="U489" s="70"/>
      <c r="V489" s="70"/>
      <c r="W489" s="70"/>
      <c r="X489" s="50"/>
      <c r="Y489" s="50"/>
      <c r="Z489" s="50"/>
      <c r="AA489" s="50"/>
      <c r="AB489" s="69"/>
      <c r="AC489" s="69"/>
      <c r="AD489" s="69"/>
      <c r="AE489" s="69">
        <v>6</v>
      </c>
      <c r="AF489" s="69">
        <v>0</v>
      </c>
      <c r="AG489" s="69">
        <v>2</v>
      </c>
      <c r="AH489" s="69">
        <v>4</v>
      </c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  <c r="AT489" s="28"/>
      <c r="AU489" s="28"/>
      <c r="AV489" s="28"/>
      <c r="AW489" s="28"/>
      <c r="AX489" s="28"/>
      <c r="AY489" s="28"/>
      <c r="AZ489" s="28"/>
      <c r="BA489" s="48"/>
      <c r="BB489" s="45"/>
      <c r="BD489" s="31"/>
      <c r="BK489" s="22"/>
      <c r="BN489" s="22"/>
      <c r="BO489" s="22"/>
      <c r="BP489" s="46"/>
      <c r="BQ489" s="46"/>
      <c r="BR489" s="46"/>
      <c r="BS489" s="46"/>
      <c r="BT489" s="46"/>
      <c r="BU489" s="46"/>
      <c r="BV489" s="47"/>
      <c r="BW489" s="47"/>
      <c r="BX489" s="47"/>
      <c r="BY489" s="47"/>
      <c r="BZ489" s="47"/>
      <c r="CA489" s="47"/>
      <c r="CB489" s="34"/>
      <c r="CC489" s="34"/>
      <c r="CD489" s="34"/>
      <c r="CE489" s="34"/>
      <c r="CF489" s="34"/>
      <c r="CG489" s="34"/>
    </row>
    <row r="490" spans="1:85" x14ac:dyDescent="0.2">
      <c r="A490" s="36">
        <v>37185</v>
      </c>
      <c r="B490" s="25">
        <v>12</v>
      </c>
      <c r="C490" s="25" t="s">
        <v>170</v>
      </c>
      <c r="D490" s="25">
        <v>21</v>
      </c>
      <c r="E490" s="26" t="s">
        <v>169</v>
      </c>
      <c r="F490" s="25">
        <v>2001</v>
      </c>
      <c r="G490" s="27" t="s">
        <v>168</v>
      </c>
      <c r="H490" s="25">
        <v>43</v>
      </c>
      <c r="I490" s="25">
        <v>4</v>
      </c>
      <c r="J490" s="67">
        <v>16.824999999999999</v>
      </c>
      <c r="K490" s="67">
        <v>16.824999999999999</v>
      </c>
      <c r="L490" s="67">
        <v>16.824999999999999</v>
      </c>
      <c r="M490" s="72">
        <f t="shared" si="44"/>
        <v>0</v>
      </c>
      <c r="N490" s="72">
        <f t="shared" si="45"/>
        <v>0</v>
      </c>
      <c r="O490" s="44">
        <f t="shared" si="46"/>
        <v>0</v>
      </c>
      <c r="P490" s="70"/>
      <c r="Q490" s="69"/>
      <c r="R490" s="69"/>
      <c r="S490" s="69"/>
      <c r="T490" s="70"/>
      <c r="U490" s="70"/>
      <c r="V490" s="70"/>
      <c r="W490" s="70"/>
      <c r="X490" s="50"/>
      <c r="Y490" s="50"/>
      <c r="Z490" s="50"/>
      <c r="AA490" s="50"/>
      <c r="AB490" s="69"/>
      <c r="AC490" s="69"/>
      <c r="AD490" s="69"/>
      <c r="AE490" s="69">
        <v>6</v>
      </c>
      <c r="AF490" s="69">
        <v>0</v>
      </c>
      <c r="AG490" s="69">
        <v>8</v>
      </c>
      <c r="AH490" s="69">
        <v>4.9400000000000004</v>
      </c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28"/>
      <c r="AU490" s="28"/>
      <c r="AV490" s="28"/>
      <c r="AW490" s="28"/>
      <c r="AX490" s="28"/>
      <c r="AY490" s="28"/>
      <c r="AZ490" s="28"/>
      <c r="BA490" s="48"/>
      <c r="BB490" s="45"/>
      <c r="BD490" s="31"/>
      <c r="BK490" s="22"/>
      <c r="BN490" s="22"/>
      <c r="BO490" s="22"/>
      <c r="BP490" s="46"/>
      <c r="BQ490" s="46"/>
      <c r="BR490" s="46"/>
      <c r="BS490" s="46"/>
      <c r="BT490" s="46"/>
      <c r="BU490" s="46"/>
      <c r="BV490" s="47"/>
      <c r="BW490" s="47"/>
      <c r="BX490" s="47"/>
      <c r="BY490" s="47"/>
      <c r="BZ490" s="47"/>
      <c r="CA490" s="47"/>
      <c r="CB490" s="34"/>
      <c r="CC490" s="34"/>
      <c r="CD490" s="34"/>
      <c r="CE490" s="34"/>
      <c r="CF490" s="34"/>
      <c r="CG490" s="34"/>
    </row>
    <row r="491" spans="1:85" x14ac:dyDescent="0.2">
      <c r="A491" s="36">
        <v>37185</v>
      </c>
      <c r="B491" s="25">
        <v>13</v>
      </c>
      <c r="C491" s="25" t="s">
        <v>170</v>
      </c>
      <c r="D491" s="25">
        <v>21</v>
      </c>
      <c r="E491" s="26" t="s">
        <v>169</v>
      </c>
      <c r="F491" s="25">
        <v>2001</v>
      </c>
      <c r="G491" s="27" t="s">
        <v>168</v>
      </c>
      <c r="H491" s="25">
        <v>43</v>
      </c>
      <c r="I491" s="25">
        <v>4</v>
      </c>
      <c r="J491" s="67">
        <v>21.4925</v>
      </c>
      <c r="K491" s="67">
        <v>21.4925</v>
      </c>
      <c r="L491" s="67">
        <v>21.4925</v>
      </c>
      <c r="M491" s="72">
        <f t="shared" si="44"/>
        <v>0</v>
      </c>
      <c r="N491" s="72">
        <f t="shared" si="45"/>
        <v>0</v>
      </c>
      <c r="O491" s="44">
        <f t="shared" si="46"/>
        <v>0</v>
      </c>
      <c r="P491" s="70"/>
      <c r="Q491" s="69"/>
      <c r="R491" s="69"/>
      <c r="S491" s="69"/>
      <c r="T491" s="70"/>
      <c r="U491" s="70"/>
      <c r="V491" s="70"/>
      <c r="W491" s="70"/>
      <c r="X491" s="50"/>
      <c r="Y491" s="50"/>
      <c r="Z491" s="50"/>
      <c r="AA491" s="50"/>
      <c r="AB491" s="69"/>
      <c r="AC491" s="69"/>
      <c r="AD491" s="69"/>
      <c r="AE491" s="69">
        <v>6</v>
      </c>
      <c r="AF491" s="69">
        <v>0</v>
      </c>
      <c r="AG491" s="69">
        <v>8</v>
      </c>
      <c r="AH491" s="69">
        <v>4</v>
      </c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/>
      <c r="AU491" s="28"/>
      <c r="AV491" s="28"/>
      <c r="AW491" s="28"/>
      <c r="AX491" s="28"/>
      <c r="AY491" s="28"/>
      <c r="AZ491" s="28"/>
      <c r="BA491" s="48"/>
      <c r="BB491" s="45"/>
      <c r="BD491" s="31"/>
      <c r="BK491" s="22"/>
      <c r="BN491" s="22"/>
      <c r="BO491" s="22"/>
      <c r="BP491" s="46"/>
      <c r="BQ491" s="46"/>
      <c r="BR491" s="46"/>
      <c r="BS491" s="46"/>
      <c r="BT491" s="46"/>
      <c r="BU491" s="46"/>
      <c r="BV491" s="47"/>
      <c r="BW491" s="47"/>
      <c r="BX491" s="47"/>
      <c r="BY491" s="47"/>
      <c r="BZ491" s="47"/>
      <c r="CA491" s="47"/>
      <c r="CB491" s="34"/>
      <c r="CC491" s="34"/>
      <c r="CD491" s="34"/>
      <c r="CE491" s="34"/>
      <c r="CF491" s="34"/>
      <c r="CG491" s="34"/>
    </row>
    <row r="492" spans="1:85" x14ac:dyDescent="0.2">
      <c r="A492" s="36">
        <v>37185</v>
      </c>
      <c r="B492" s="25">
        <v>14</v>
      </c>
      <c r="C492" s="25" t="s">
        <v>170</v>
      </c>
      <c r="D492" s="25">
        <v>21</v>
      </c>
      <c r="E492" s="26" t="s">
        <v>169</v>
      </c>
      <c r="F492" s="25">
        <v>2001</v>
      </c>
      <c r="G492" s="27" t="s">
        <v>168</v>
      </c>
      <c r="H492" s="25">
        <v>43</v>
      </c>
      <c r="I492" s="25">
        <v>4</v>
      </c>
      <c r="J492" s="67">
        <v>16.925000000000001</v>
      </c>
      <c r="K492" s="67">
        <v>16.925000000000001</v>
      </c>
      <c r="L492" s="67">
        <v>16.925000000000001</v>
      </c>
      <c r="M492" s="72">
        <f t="shared" si="44"/>
        <v>0</v>
      </c>
      <c r="N492" s="72">
        <f t="shared" si="45"/>
        <v>0</v>
      </c>
      <c r="O492" s="44">
        <f t="shared" si="46"/>
        <v>0</v>
      </c>
      <c r="P492" s="70"/>
      <c r="Q492" s="69"/>
      <c r="R492" s="69"/>
      <c r="S492" s="69"/>
      <c r="T492" s="70"/>
      <c r="U492" s="70"/>
      <c r="V492" s="70"/>
      <c r="W492" s="70"/>
      <c r="X492" s="50"/>
      <c r="Y492" s="50"/>
      <c r="Z492" s="50"/>
      <c r="AA492" s="50"/>
      <c r="AB492" s="69"/>
      <c r="AC492" s="69"/>
      <c r="AD492" s="69"/>
      <c r="AE492" s="69">
        <v>5</v>
      </c>
      <c r="AF492" s="69">
        <v>0</v>
      </c>
      <c r="AG492" s="69">
        <v>7</v>
      </c>
      <c r="AH492" s="69">
        <v>4</v>
      </c>
      <c r="AI492" s="28"/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  <c r="AT492" s="28"/>
      <c r="AU492" s="28"/>
      <c r="AV492" s="28"/>
      <c r="AW492" s="28"/>
      <c r="AX492" s="28"/>
      <c r="AY492" s="28"/>
      <c r="AZ492" s="28"/>
      <c r="BA492" s="48"/>
      <c r="BB492" s="45"/>
      <c r="BD492" s="31"/>
      <c r="BK492" s="22"/>
      <c r="BN492" s="22"/>
      <c r="BO492" s="22"/>
      <c r="BP492" s="46"/>
      <c r="BQ492" s="46"/>
      <c r="BR492" s="46"/>
      <c r="BS492" s="46"/>
      <c r="BT492" s="46"/>
      <c r="BU492" s="46"/>
      <c r="BV492" s="47"/>
      <c r="BW492" s="47"/>
      <c r="BX492" s="47"/>
      <c r="BY492" s="47"/>
      <c r="BZ492" s="47"/>
      <c r="CA492" s="47"/>
      <c r="CB492" s="34"/>
      <c r="CC492" s="34"/>
      <c r="CD492" s="34"/>
      <c r="CE492" s="34"/>
      <c r="CF492" s="34"/>
      <c r="CG492" s="34"/>
    </row>
    <row r="493" spans="1:85" x14ac:dyDescent="0.2">
      <c r="A493" s="36">
        <v>37185</v>
      </c>
      <c r="B493" s="25">
        <v>15</v>
      </c>
      <c r="C493" s="25" t="s">
        <v>170</v>
      </c>
      <c r="D493" s="25">
        <v>21</v>
      </c>
      <c r="E493" s="26" t="s">
        <v>169</v>
      </c>
      <c r="F493" s="25">
        <v>2001</v>
      </c>
      <c r="G493" s="27" t="s">
        <v>168</v>
      </c>
      <c r="H493" s="25">
        <v>43</v>
      </c>
      <c r="I493" s="25">
        <v>4</v>
      </c>
      <c r="J493" s="67">
        <v>20.067499999999999</v>
      </c>
      <c r="K493" s="67">
        <v>20.067499999999999</v>
      </c>
      <c r="L493" s="67">
        <v>20.067499999999999</v>
      </c>
      <c r="M493" s="72">
        <f t="shared" si="44"/>
        <v>0</v>
      </c>
      <c r="N493" s="72">
        <f t="shared" si="45"/>
        <v>0</v>
      </c>
      <c r="O493" s="44">
        <f t="shared" si="46"/>
        <v>0</v>
      </c>
      <c r="P493" s="70"/>
      <c r="Q493" s="69"/>
      <c r="R493" s="69"/>
      <c r="S493" s="69"/>
      <c r="T493" s="70"/>
      <c r="U493" s="70"/>
      <c r="V493" s="70"/>
      <c r="W493" s="70"/>
      <c r="X493" s="50"/>
      <c r="Y493" s="50"/>
      <c r="Z493" s="50"/>
      <c r="AA493" s="50"/>
      <c r="AB493" s="69"/>
      <c r="AC493" s="69"/>
      <c r="AD493" s="69"/>
      <c r="AE493" s="69">
        <v>5</v>
      </c>
      <c r="AF493" s="69">
        <v>0</v>
      </c>
      <c r="AG493" s="69">
        <v>7.95</v>
      </c>
      <c r="AH493" s="69">
        <v>4</v>
      </c>
      <c r="AI493" s="28"/>
      <c r="AJ493" s="28"/>
      <c r="AK493" s="28"/>
      <c r="AL493" s="28"/>
      <c r="AM493" s="28"/>
      <c r="AN493" s="28"/>
      <c r="AO493" s="28"/>
      <c r="AP493" s="28"/>
      <c r="AQ493" s="28"/>
      <c r="AR493" s="28"/>
      <c r="AS493" s="28"/>
      <c r="AT493" s="28"/>
      <c r="AU493" s="28"/>
      <c r="AV493" s="28"/>
      <c r="AW493" s="28"/>
      <c r="AX493" s="28"/>
      <c r="AY493" s="28"/>
      <c r="AZ493" s="28"/>
      <c r="BA493" s="48"/>
      <c r="BB493" s="45"/>
      <c r="BD493" s="31"/>
      <c r="BK493" s="22"/>
      <c r="BN493" s="22"/>
      <c r="BO493" s="22"/>
      <c r="BP493" s="46"/>
      <c r="BQ493" s="46"/>
      <c r="BR493" s="46"/>
      <c r="BS493" s="46"/>
      <c r="BT493" s="46"/>
      <c r="BU493" s="46"/>
      <c r="BV493" s="47"/>
      <c r="BW493" s="47"/>
      <c r="BX493" s="47"/>
      <c r="BY493" s="47"/>
      <c r="BZ493" s="47"/>
      <c r="CA493" s="47"/>
      <c r="CB493" s="34"/>
      <c r="CC493" s="34"/>
      <c r="CD493" s="34"/>
      <c r="CE493" s="34"/>
      <c r="CF493" s="34"/>
      <c r="CG493" s="34"/>
    </row>
    <row r="494" spans="1:85" x14ac:dyDescent="0.2">
      <c r="A494" s="36">
        <v>37185</v>
      </c>
      <c r="B494" s="25">
        <v>16</v>
      </c>
      <c r="C494" s="25" t="s">
        <v>170</v>
      </c>
      <c r="D494" s="25">
        <v>21</v>
      </c>
      <c r="E494" s="26" t="s">
        <v>169</v>
      </c>
      <c r="F494" s="25">
        <v>2001</v>
      </c>
      <c r="G494" s="27" t="s">
        <v>168</v>
      </c>
      <c r="H494" s="25">
        <v>43</v>
      </c>
      <c r="I494" s="25">
        <v>4</v>
      </c>
      <c r="J494" s="67">
        <v>16.75</v>
      </c>
      <c r="K494" s="67">
        <v>16.75</v>
      </c>
      <c r="L494" s="67">
        <v>16.75</v>
      </c>
      <c r="M494" s="72">
        <f t="shared" si="44"/>
        <v>0</v>
      </c>
      <c r="N494" s="72">
        <f t="shared" si="45"/>
        <v>0</v>
      </c>
      <c r="O494" s="44">
        <f t="shared" si="46"/>
        <v>0</v>
      </c>
      <c r="P494" s="70"/>
      <c r="Q494" s="69"/>
      <c r="R494" s="69"/>
      <c r="S494" s="69"/>
      <c r="T494" s="70"/>
      <c r="U494" s="70"/>
      <c r="V494" s="70"/>
      <c r="W494" s="70"/>
      <c r="X494" s="50"/>
      <c r="Y494" s="50"/>
      <c r="Z494" s="50"/>
      <c r="AA494" s="50"/>
      <c r="AB494" s="69"/>
      <c r="AC494" s="69"/>
      <c r="AD494" s="69"/>
      <c r="AE494" s="69">
        <v>5</v>
      </c>
      <c r="AF494" s="69">
        <v>0</v>
      </c>
      <c r="AG494" s="69">
        <v>8</v>
      </c>
      <c r="AH494" s="69">
        <v>5.52</v>
      </c>
      <c r="AI494" s="28"/>
      <c r="AJ494" s="28"/>
      <c r="AK494" s="28"/>
      <c r="AL494" s="28"/>
      <c r="AM494" s="28"/>
      <c r="AN494" s="28"/>
      <c r="AO494" s="28"/>
      <c r="AP494" s="28"/>
      <c r="AQ494" s="28"/>
      <c r="AR494" s="28"/>
      <c r="AS494" s="28"/>
      <c r="AT494" s="28"/>
      <c r="AU494" s="28"/>
      <c r="AV494" s="28"/>
      <c r="AW494" s="28"/>
      <c r="AX494" s="28"/>
      <c r="AY494" s="28"/>
      <c r="AZ494" s="28"/>
      <c r="BA494" s="48"/>
      <c r="BB494" s="45"/>
      <c r="BD494" s="31"/>
      <c r="BK494" s="22"/>
      <c r="BN494" s="22"/>
      <c r="BO494" s="22"/>
      <c r="BP494" s="46"/>
      <c r="BQ494" s="46"/>
      <c r="BR494" s="46"/>
      <c r="BS494" s="46"/>
      <c r="BT494" s="46"/>
      <c r="BU494" s="46"/>
      <c r="BV494" s="47"/>
      <c r="BW494" s="47"/>
      <c r="BX494" s="47"/>
      <c r="BY494" s="47"/>
      <c r="BZ494" s="47"/>
      <c r="CA494" s="47"/>
      <c r="CB494" s="34"/>
      <c r="CC494" s="34"/>
      <c r="CD494" s="34"/>
      <c r="CE494" s="34"/>
      <c r="CF494" s="34"/>
      <c r="CG494" s="34"/>
    </row>
    <row r="495" spans="1:85" x14ac:dyDescent="0.2">
      <c r="A495" s="36">
        <v>37185</v>
      </c>
      <c r="B495" s="25">
        <v>17</v>
      </c>
      <c r="C495" s="25" t="s">
        <v>170</v>
      </c>
      <c r="D495" s="25">
        <v>21</v>
      </c>
      <c r="E495" s="26" t="s">
        <v>169</v>
      </c>
      <c r="F495" s="25">
        <v>2001</v>
      </c>
      <c r="G495" s="27" t="s">
        <v>168</v>
      </c>
      <c r="H495" s="25">
        <v>43</v>
      </c>
      <c r="I495" s="25">
        <v>4</v>
      </c>
      <c r="J495" s="67">
        <v>20.875</v>
      </c>
      <c r="K495" s="67">
        <v>20.875</v>
      </c>
      <c r="L495" s="67">
        <v>20.875</v>
      </c>
      <c r="M495" s="72">
        <f t="shared" si="44"/>
        <v>0</v>
      </c>
      <c r="N495" s="72">
        <f t="shared" si="45"/>
        <v>0</v>
      </c>
      <c r="O495" s="44">
        <f t="shared" si="46"/>
        <v>0</v>
      </c>
      <c r="P495" s="70"/>
      <c r="Q495" s="69"/>
      <c r="R495" s="69"/>
      <c r="S495" s="69"/>
      <c r="T495" s="70"/>
      <c r="U495" s="70"/>
      <c r="V495" s="70"/>
      <c r="W495" s="70"/>
      <c r="X495" s="50"/>
      <c r="Y495" s="50"/>
      <c r="Z495" s="50"/>
      <c r="AA495" s="50"/>
      <c r="AB495" s="69"/>
      <c r="AC495" s="69"/>
      <c r="AD495" s="69"/>
      <c r="AE495" s="69">
        <v>5</v>
      </c>
      <c r="AF495" s="69">
        <v>0</v>
      </c>
      <c r="AG495" s="69">
        <v>8</v>
      </c>
      <c r="AH495" s="69">
        <v>5.52</v>
      </c>
      <c r="AI495" s="28"/>
      <c r="AJ495" s="28"/>
      <c r="AK495" s="28"/>
      <c r="AL495" s="28"/>
      <c r="AM495" s="28"/>
      <c r="AN495" s="28"/>
      <c r="AO495" s="28"/>
      <c r="AP495" s="28"/>
      <c r="AQ495" s="28"/>
      <c r="AR495" s="28"/>
      <c r="AS495" s="28"/>
      <c r="AT495" s="28"/>
      <c r="AU495" s="28"/>
      <c r="AV495" s="28"/>
      <c r="AW495" s="28"/>
      <c r="AX495" s="28"/>
      <c r="AY495" s="28"/>
      <c r="AZ495" s="28"/>
      <c r="BA495" s="48"/>
      <c r="BB495" s="45"/>
      <c r="BD495" s="31"/>
      <c r="BK495" s="22"/>
      <c r="BN495" s="22"/>
      <c r="BO495" s="22"/>
      <c r="BP495" s="46"/>
      <c r="BQ495" s="46"/>
      <c r="BR495" s="46"/>
      <c r="BS495" s="46"/>
      <c r="BT495" s="46"/>
      <c r="BU495" s="46"/>
      <c r="BV495" s="47"/>
      <c r="BW495" s="47"/>
      <c r="BX495" s="47"/>
      <c r="BY495" s="47"/>
      <c r="BZ495" s="47"/>
      <c r="CA495" s="47"/>
      <c r="CB495" s="34"/>
      <c r="CC495" s="34"/>
      <c r="CD495" s="34"/>
      <c r="CE495" s="34"/>
      <c r="CF495" s="34"/>
      <c r="CG495" s="34"/>
    </row>
    <row r="496" spans="1:85" x14ac:dyDescent="0.2">
      <c r="A496" s="36">
        <v>37185</v>
      </c>
      <c r="B496" s="25">
        <v>18</v>
      </c>
      <c r="C496" s="25" t="s">
        <v>170</v>
      </c>
      <c r="D496" s="25">
        <v>21</v>
      </c>
      <c r="E496" s="26" t="s">
        <v>169</v>
      </c>
      <c r="F496" s="25">
        <v>2001</v>
      </c>
      <c r="G496" s="27" t="s">
        <v>168</v>
      </c>
      <c r="H496" s="25">
        <v>43</v>
      </c>
      <c r="I496" s="25">
        <v>4</v>
      </c>
      <c r="J496" s="67">
        <v>19.782499999999999</v>
      </c>
      <c r="K496" s="67">
        <v>19.782499999999999</v>
      </c>
      <c r="L496" s="67">
        <v>19.782499999999999</v>
      </c>
      <c r="M496" s="72">
        <f t="shared" si="44"/>
        <v>0</v>
      </c>
      <c r="N496" s="72">
        <f t="shared" si="45"/>
        <v>0</v>
      </c>
      <c r="O496" s="44">
        <f t="shared" si="46"/>
        <v>0</v>
      </c>
      <c r="P496" s="70"/>
      <c r="Q496" s="69"/>
      <c r="R496" s="69"/>
      <c r="S496" s="69"/>
      <c r="T496" s="70"/>
      <c r="U496" s="70"/>
      <c r="V496" s="70"/>
      <c r="W496" s="70"/>
      <c r="X496" s="50"/>
      <c r="Y496" s="50"/>
      <c r="Z496" s="50"/>
      <c r="AA496" s="50"/>
      <c r="AB496" s="69"/>
      <c r="AC496" s="69"/>
      <c r="AD496" s="69"/>
      <c r="AE496" s="69">
        <v>1.49</v>
      </c>
      <c r="AF496" s="69">
        <v>0</v>
      </c>
      <c r="AG496" s="69">
        <v>4.9800000000000004</v>
      </c>
      <c r="AH496" s="69">
        <v>9</v>
      </c>
      <c r="AI496" s="28"/>
      <c r="AJ496" s="28"/>
      <c r="AK496" s="28"/>
      <c r="AL496" s="28"/>
      <c r="AM496" s="28"/>
      <c r="AN496" s="28"/>
      <c r="AO496" s="28"/>
      <c r="AP496" s="28"/>
      <c r="AQ496" s="28"/>
      <c r="AR496" s="28"/>
      <c r="AS496" s="28"/>
      <c r="AT496" s="28"/>
      <c r="AU496" s="28"/>
      <c r="AV496" s="28"/>
      <c r="AW496" s="28"/>
      <c r="AX496" s="28"/>
      <c r="AY496" s="28"/>
      <c r="AZ496" s="28"/>
      <c r="BA496" s="48"/>
      <c r="BB496" s="45"/>
      <c r="BD496" s="31"/>
      <c r="BK496" s="22"/>
      <c r="BN496" s="22"/>
      <c r="BO496" s="22"/>
      <c r="BP496" s="46"/>
      <c r="BQ496" s="46"/>
      <c r="BR496" s="46"/>
      <c r="BS496" s="46"/>
      <c r="BT496" s="46"/>
      <c r="BU496" s="46"/>
      <c r="BV496" s="47"/>
      <c r="BW496" s="47"/>
      <c r="BX496" s="47"/>
      <c r="BY496" s="47"/>
      <c r="BZ496" s="47"/>
      <c r="CA496" s="47"/>
      <c r="CB496" s="34"/>
      <c r="CC496" s="34"/>
      <c r="CD496" s="34"/>
      <c r="CE496" s="34"/>
      <c r="CF496" s="34"/>
      <c r="CG496" s="34"/>
    </row>
    <row r="497" spans="1:85" x14ac:dyDescent="0.2">
      <c r="A497" s="36">
        <v>37185</v>
      </c>
      <c r="B497" s="25">
        <v>19</v>
      </c>
      <c r="C497" s="25" t="s">
        <v>170</v>
      </c>
      <c r="D497" s="25">
        <v>21</v>
      </c>
      <c r="E497" s="26" t="s">
        <v>169</v>
      </c>
      <c r="F497" s="25">
        <v>2001</v>
      </c>
      <c r="G497" s="27" t="s">
        <v>168</v>
      </c>
      <c r="H497" s="25">
        <v>43</v>
      </c>
      <c r="I497" s="25">
        <v>4</v>
      </c>
      <c r="J497" s="67">
        <v>21.9</v>
      </c>
      <c r="K497" s="67">
        <v>21.9</v>
      </c>
      <c r="L497" s="67">
        <v>21.9</v>
      </c>
      <c r="M497" s="72">
        <f t="shared" si="44"/>
        <v>0</v>
      </c>
      <c r="N497" s="72">
        <f t="shared" si="45"/>
        <v>0</v>
      </c>
      <c r="O497" s="44">
        <f t="shared" si="46"/>
        <v>0</v>
      </c>
      <c r="P497" s="70"/>
      <c r="Q497" s="69"/>
      <c r="R497" s="69"/>
      <c r="S497" s="69"/>
      <c r="T497" s="70"/>
      <c r="U497" s="70"/>
      <c r="V497" s="70"/>
      <c r="W497" s="70"/>
      <c r="X497" s="50"/>
      <c r="Y497" s="50"/>
      <c r="Z497" s="50"/>
      <c r="AA497" s="50"/>
      <c r="AB497" s="69"/>
      <c r="AC497" s="69"/>
      <c r="AD497" s="69"/>
      <c r="AE497" s="69">
        <v>1.74</v>
      </c>
      <c r="AF497" s="69">
        <v>0</v>
      </c>
      <c r="AG497" s="69">
        <v>5.5</v>
      </c>
      <c r="AH497" s="69">
        <v>9</v>
      </c>
      <c r="AI497" s="28"/>
      <c r="AJ497" s="28"/>
      <c r="AK497" s="28"/>
      <c r="AL497" s="28"/>
      <c r="AM497" s="28"/>
      <c r="AN497" s="28"/>
      <c r="AO497" s="28"/>
      <c r="AP497" s="28"/>
      <c r="AQ497" s="28"/>
      <c r="AR497" s="28"/>
      <c r="AS497" s="28"/>
      <c r="AT497" s="28"/>
      <c r="AU497" s="28"/>
      <c r="AV497" s="28"/>
      <c r="AW497" s="28"/>
      <c r="AX497" s="28"/>
      <c r="AY497" s="28"/>
      <c r="AZ497" s="28"/>
      <c r="BA497" s="48"/>
      <c r="BB497" s="45"/>
      <c r="BD497" s="31"/>
      <c r="BK497" s="22"/>
      <c r="BN497" s="22"/>
      <c r="BO497" s="22"/>
      <c r="BP497" s="46"/>
      <c r="BQ497" s="46"/>
      <c r="BR497" s="46"/>
      <c r="BS497" s="46"/>
      <c r="BT497" s="46"/>
      <c r="BU497" s="46"/>
      <c r="BV497" s="47"/>
      <c r="BW497" s="47"/>
      <c r="BX497" s="47"/>
      <c r="BY497" s="47"/>
      <c r="BZ497" s="47"/>
      <c r="CA497" s="47"/>
      <c r="CB497" s="34"/>
      <c r="CC497" s="34"/>
      <c r="CD497" s="34"/>
      <c r="CE497" s="34"/>
      <c r="CF497" s="34"/>
      <c r="CG497" s="34"/>
    </row>
    <row r="498" spans="1:85" x14ac:dyDescent="0.2">
      <c r="A498" s="36">
        <v>37185</v>
      </c>
      <c r="B498" s="25">
        <v>20</v>
      </c>
      <c r="C498" s="25" t="s">
        <v>170</v>
      </c>
      <c r="D498" s="25">
        <v>21</v>
      </c>
      <c r="E498" s="26" t="s">
        <v>169</v>
      </c>
      <c r="F498" s="25">
        <v>2001</v>
      </c>
      <c r="G498" s="27" t="s">
        <v>168</v>
      </c>
      <c r="H498" s="25">
        <v>43</v>
      </c>
      <c r="I498" s="25">
        <v>4</v>
      </c>
      <c r="J498" s="67">
        <v>19.142499999999998</v>
      </c>
      <c r="K498" s="67">
        <v>19.142499999999998</v>
      </c>
      <c r="L498" s="67">
        <v>19.142499999999998</v>
      </c>
      <c r="M498" s="72">
        <f t="shared" si="44"/>
        <v>0</v>
      </c>
      <c r="N498" s="72">
        <f t="shared" si="45"/>
        <v>0</v>
      </c>
      <c r="O498" s="44">
        <f t="shared" si="46"/>
        <v>0</v>
      </c>
      <c r="P498" s="70"/>
      <c r="Q498" s="69"/>
      <c r="R498" s="69"/>
      <c r="S498" s="69"/>
      <c r="T498" s="70"/>
      <c r="U498" s="70"/>
      <c r="V498" s="70"/>
      <c r="W498" s="70"/>
      <c r="X498" s="50"/>
      <c r="Y498" s="50"/>
      <c r="Z498" s="50"/>
      <c r="AA498" s="50"/>
      <c r="AB498" s="69"/>
      <c r="AC498" s="69"/>
      <c r="AD498" s="69"/>
      <c r="AE498" s="69">
        <v>1.74</v>
      </c>
      <c r="AF498" s="69">
        <v>0</v>
      </c>
      <c r="AG498" s="69">
        <v>5.97</v>
      </c>
      <c r="AH498" s="69">
        <v>9</v>
      </c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  <c r="AT498" s="28"/>
      <c r="AU498" s="28"/>
      <c r="AV498" s="28"/>
      <c r="AW498" s="28"/>
      <c r="AX498" s="28"/>
      <c r="AY498" s="28"/>
      <c r="AZ498" s="28"/>
      <c r="BA498" s="48"/>
      <c r="BB498" s="45"/>
      <c r="BD498" s="31"/>
      <c r="BK498" s="22"/>
      <c r="BN498" s="22"/>
      <c r="BO498" s="22"/>
      <c r="BP498" s="46"/>
      <c r="BQ498" s="46"/>
      <c r="BR498" s="46"/>
      <c r="BS498" s="46"/>
      <c r="BT498" s="46"/>
      <c r="BU498" s="46"/>
      <c r="BV498" s="47"/>
      <c r="BW498" s="47"/>
      <c r="BX498" s="47"/>
      <c r="BY498" s="47"/>
      <c r="BZ498" s="47"/>
      <c r="CA498" s="47"/>
      <c r="CB498" s="34"/>
      <c r="CC498" s="34"/>
      <c r="CD498" s="34"/>
      <c r="CE498" s="34"/>
      <c r="CF498" s="34"/>
      <c r="CG498" s="34"/>
    </row>
    <row r="499" spans="1:85" x14ac:dyDescent="0.2">
      <c r="A499" s="36">
        <v>37185</v>
      </c>
      <c r="B499" s="25">
        <v>21</v>
      </c>
      <c r="C499" s="25" t="s">
        <v>170</v>
      </c>
      <c r="D499" s="25">
        <v>21</v>
      </c>
      <c r="E499" s="26" t="s">
        <v>169</v>
      </c>
      <c r="F499" s="25">
        <v>2001</v>
      </c>
      <c r="G499" s="27" t="s">
        <v>168</v>
      </c>
      <c r="H499" s="25">
        <v>43</v>
      </c>
      <c r="I499" s="25">
        <v>4</v>
      </c>
      <c r="J499" s="67">
        <v>26.33</v>
      </c>
      <c r="K499" s="67">
        <v>26.33</v>
      </c>
      <c r="L499" s="67">
        <v>26.33</v>
      </c>
      <c r="M499" s="72">
        <f t="shared" si="44"/>
        <v>0</v>
      </c>
      <c r="N499" s="72">
        <f t="shared" si="45"/>
        <v>0</v>
      </c>
      <c r="O499" s="44">
        <f t="shared" si="46"/>
        <v>0</v>
      </c>
      <c r="P499" s="70"/>
      <c r="Q499" s="69"/>
      <c r="R499" s="69"/>
      <c r="S499" s="69"/>
      <c r="T499" s="70"/>
      <c r="U499" s="70"/>
      <c r="V499" s="70"/>
      <c r="W499" s="70"/>
      <c r="X499" s="50"/>
      <c r="Y499" s="50"/>
      <c r="Z499" s="50"/>
      <c r="AA499" s="50"/>
      <c r="AB499" s="69"/>
      <c r="AC499" s="69"/>
      <c r="AD499" s="69"/>
      <c r="AE499" s="69">
        <v>1.73</v>
      </c>
      <c r="AF499" s="69">
        <v>0</v>
      </c>
      <c r="AG499" s="69">
        <v>4.03</v>
      </c>
      <c r="AH499" s="69">
        <v>9</v>
      </c>
      <c r="AI499" s="28"/>
      <c r="AJ499" s="28"/>
      <c r="AK499" s="28"/>
      <c r="AL499" s="28"/>
      <c r="AM499" s="28"/>
      <c r="AN499" s="28"/>
      <c r="AO499" s="28"/>
      <c r="AP499" s="28"/>
      <c r="AQ499" s="28"/>
      <c r="AR499" s="28"/>
      <c r="AS499" s="28"/>
      <c r="AT499" s="28"/>
      <c r="AU499" s="28"/>
      <c r="AV499" s="28"/>
      <c r="AW499" s="28"/>
      <c r="AX499" s="28"/>
      <c r="AY499" s="28"/>
      <c r="AZ499" s="28"/>
      <c r="BA499" s="48"/>
      <c r="BB499" s="45"/>
      <c r="BD499" s="31"/>
      <c r="BK499" s="22"/>
      <c r="BN499" s="22"/>
      <c r="BO499" s="22"/>
      <c r="BP499" s="46"/>
      <c r="BQ499" s="46"/>
      <c r="BR499" s="46"/>
      <c r="BS499" s="46"/>
      <c r="BT499" s="46"/>
      <c r="BU499" s="46"/>
      <c r="BV499" s="47"/>
      <c r="BW499" s="47"/>
      <c r="BX499" s="47"/>
      <c r="BY499" s="47"/>
      <c r="BZ499" s="47"/>
      <c r="CA499" s="47"/>
      <c r="CB499" s="34"/>
      <c r="CC499" s="34"/>
      <c r="CD499" s="34"/>
      <c r="CE499" s="34"/>
      <c r="CF499" s="34"/>
      <c r="CG499" s="34"/>
    </row>
    <row r="500" spans="1:85" x14ac:dyDescent="0.2">
      <c r="A500" s="36">
        <v>37185</v>
      </c>
      <c r="B500" s="25">
        <v>22</v>
      </c>
      <c r="C500" s="25" t="s">
        <v>170</v>
      </c>
      <c r="D500" s="25">
        <v>21</v>
      </c>
      <c r="E500" s="26" t="s">
        <v>169</v>
      </c>
      <c r="F500" s="25">
        <v>2001</v>
      </c>
      <c r="G500" s="27" t="s">
        <v>168</v>
      </c>
      <c r="H500" s="25">
        <v>43</v>
      </c>
      <c r="I500" s="25">
        <v>4</v>
      </c>
      <c r="J500" s="67">
        <v>28.56</v>
      </c>
      <c r="K500" s="67">
        <v>28.56</v>
      </c>
      <c r="L500" s="67">
        <v>28.56</v>
      </c>
      <c r="M500" s="72">
        <f t="shared" si="44"/>
        <v>0</v>
      </c>
      <c r="N500" s="72">
        <f t="shared" si="45"/>
        <v>0</v>
      </c>
      <c r="O500" s="44">
        <f t="shared" si="46"/>
        <v>0</v>
      </c>
      <c r="P500" s="70"/>
      <c r="Q500" s="69"/>
      <c r="R500" s="69"/>
      <c r="S500" s="69"/>
      <c r="T500" s="70"/>
      <c r="U500" s="70"/>
      <c r="V500" s="70"/>
      <c r="W500" s="70"/>
      <c r="X500" s="50"/>
      <c r="Y500" s="50"/>
      <c r="Z500" s="50"/>
      <c r="AA500" s="50"/>
      <c r="AB500" s="69"/>
      <c r="AC500" s="69"/>
      <c r="AD500" s="69"/>
      <c r="AE500" s="69">
        <v>1.97</v>
      </c>
      <c r="AF500" s="69">
        <v>0</v>
      </c>
      <c r="AG500" s="69">
        <v>4.03</v>
      </c>
      <c r="AH500" s="69">
        <v>9</v>
      </c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/>
      <c r="AU500" s="28"/>
      <c r="AV500" s="28"/>
      <c r="AW500" s="28"/>
      <c r="AX500" s="28"/>
      <c r="AY500" s="28"/>
      <c r="AZ500" s="28"/>
      <c r="BA500" s="48"/>
      <c r="BB500" s="45"/>
      <c r="BD500" s="31"/>
      <c r="BK500" s="22"/>
      <c r="BN500" s="22"/>
      <c r="BO500" s="22"/>
      <c r="BP500" s="46"/>
      <c r="BQ500" s="46"/>
      <c r="BR500" s="46"/>
      <c r="BS500" s="46"/>
      <c r="BT500" s="46"/>
      <c r="BU500" s="46"/>
      <c r="BV500" s="47"/>
      <c r="BW500" s="47"/>
      <c r="BX500" s="47"/>
      <c r="BY500" s="47"/>
      <c r="BZ500" s="47"/>
      <c r="CA500" s="47"/>
      <c r="CB500" s="34"/>
      <c r="CC500" s="34"/>
      <c r="CD500" s="34"/>
      <c r="CE500" s="34"/>
      <c r="CF500" s="34"/>
      <c r="CG500" s="34"/>
    </row>
    <row r="501" spans="1:85" x14ac:dyDescent="0.2">
      <c r="A501" s="36">
        <v>37185</v>
      </c>
      <c r="B501" s="25">
        <v>23</v>
      </c>
      <c r="C501" s="25" t="s">
        <v>170</v>
      </c>
      <c r="D501" s="25">
        <v>21</v>
      </c>
      <c r="E501" s="26" t="s">
        <v>169</v>
      </c>
      <c r="F501" s="25">
        <v>2001</v>
      </c>
      <c r="G501" s="27" t="s">
        <v>168</v>
      </c>
      <c r="H501" s="25">
        <v>43</v>
      </c>
      <c r="I501" s="25">
        <v>4</v>
      </c>
      <c r="J501" s="67">
        <v>32.14</v>
      </c>
      <c r="K501" s="67">
        <v>32.14</v>
      </c>
      <c r="L501" s="67">
        <v>32.14</v>
      </c>
      <c r="M501" s="72">
        <f t="shared" si="44"/>
        <v>0</v>
      </c>
      <c r="N501" s="72">
        <f t="shared" si="45"/>
        <v>0</v>
      </c>
      <c r="O501" s="44">
        <f t="shared" si="46"/>
        <v>0</v>
      </c>
      <c r="P501" s="70"/>
      <c r="Q501" s="69"/>
      <c r="R501" s="69"/>
      <c r="S501" s="69"/>
      <c r="T501" s="70"/>
      <c r="U501" s="70"/>
      <c r="V501" s="70"/>
      <c r="W501" s="70"/>
      <c r="X501" s="50"/>
      <c r="Y501" s="50"/>
      <c r="Z501" s="50"/>
      <c r="AA501" s="50"/>
      <c r="AB501" s="69"/>
      <c r="AC501" s="69"/>
      <c r="AD501" s="69"/>
      <c r="AE501" s="69">
        <v>1.97</v>
      </c>
      <c r="AF501" s="69">
        <v>0</v>
      </c>
      <c r="AG501" s="69">
        <v>5.5</v>
      </c>
      <c r="AH501" s="69">
        <v>9</v>
      </c>
      <c r="AI501" s="28"/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  <c r="AT501" s="28"/>
      <c r="AU501" s="28"/>
      <c r="AV501" s="28"/>
      <c r="AW501" s="28"/>
      <c r="AX501" s="28"/>
      <c r="AY501" s="28"/>
      <c r="AZ501" s="28"/>
      <c r="BA501" s="48"/>
      <c r="BB501" s="45"/>
      <c r="BD501" s="31"/>
      <c r="BK501" s="22"/>
      <c r="BN501" s="22"/>
      <c r="BO501" s="22"/>
      <c r="BP501" s="46"/>
      <c r="BQ501" s="46"/>
      <c r="BR501" s="46"/>
      <c r="BS501" s="46"/>
      <c r="BT501" s="46"/>
      <c r="BU501" s="46"/>
      <c r="BV501" s="47"/>
      <c r="BW501" s="47"/>
      <c r="BX501" s="47"/>
      <c r="BY501" s="47"/>
      <c r="BZ501" s="47"/>
      <c r="CA501" s="47"/>
      <c r="CB501" s="34"/>
      <c r="CC501" s="34"/>
      <c r="CD501" s="34"/>
      <c r="CE501" s="34"/>
      <c r="CF501" s="34"/>
      <c r="CG501" s="34"/>
    </row>
    <row r="502" spans="1:85" x14ac:dyDescent="0.2">
      <c r="A502" s="36">
        <v>37185</v>
      </c>
      <c r="B502" s="25">
        <v>24</v>
      </c>
      <c r="C502" s="25" t="s">
        <v>170</v>
      </c>
      <c r="D502" s="25">
        <v>21</v>
      </c>
      <c r="E502" s="26" t="s">
        <v>169</v>
      </c>
      <c r="F502" s="25">
        <v>2001</v>
      </c>
      <c r="G502" s="27" t="s">
        <v>168</v>
      </c>
      <c r="H502" s="25">
        <v>43</v>
      </c>
      <c r="I502" s="25">
        <v>4</v>
      </c>
      <c r="J502" s="67">
        <v>24.81</v>
      </c>
      <c r="K502" s="67">
        <v>24.81</v>
      </c>
      <c r="L502" s="67">
        <v>24.81</v>
      </c>
      <c r="M502" s="72">
        <f t="shared" si="44"/>
        <v>0</v>
      </c>
      <c r="N502" s="72">
        <f t="shared" si="45"/>
        <v>0</v>
      </c>
      <c r="O502" s="44">
        <f t="shared" si="46"/>
        <v>0</v>
      </c>
      <c r="P502" s="70"/>
      <c r="Q502" s="69"/>
      <c r="R502" s="69"/>
      <c r="S502" s="69"/>
      <c r="T502" s="70"/>
      <c r="U502" s="70"/>
      <c r="V502" s="70"/>
      <c r="W502" s="70"/>
      <c r="X502" s="50"/>
      <c r="Y502" s="50"/>
      <c r="Z502" s="50"/>
      <c r="AA502" s="50"/>
      <c r="AB502" s="69"/>
      <c r="AC502" s="69"/>
      <c r="AD502" s="69"/>
      <c r="AE502" s="69">
        <v>1.97</v>
      </c>
      <c r="AF502" s="69">
        <v>0</v>
      </c>
      <c r="AG502" s="69">
        <v>5</v>
      </c>
      <c r="AH502" s="69">
        <v>9</v>
      </c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  <c r="AS502" s="28"/>
      <c r="AT502" s="28"/>
      <c r="AU502" s="28"/>
      <c r="AV502" s="28"/>
      <c r="AW502" s="28"/>
      <c r="AX502" s="28"/>
      <c r="AY502" s="28"/>
      <c r="AZ502" s="28"/>
      <c r="BA502" s="48"/>
      <c r="BB502" s="45"/>
      <c r="BD502" s="31"/>
      <c r="BK502" s="22"/>
      <c r="BN502" s="22"/>
      <c r="BO502" s="22"/>
      <c r="BP502" s="46"/>
      <c r="BQ502" s="46"/>
      <c r="BR502" s="46"/>
      <c r="BS502" s="46"/>
      <c r="BT502" s="46"/>
      <c r="BU502" s="46"/>
      <c r="BV502" s="47"/>
      <c r="BW502" s="47"/>
      <c r="BX502" s="47"/>
      <c r="BY502" s="47"/>
      <c r="BZ502" s="47"/>
      <c r="CA502" s="47"/>
      <c r="CB502" s="34"/>
      <c r="CC502" s="34"/>
      <c r="CD502" s="34"/>
      <c r="CE502" s="34"/>
      <c r="CF502" s="34"/>
      <c r="CG502" s="34"/>
    </row>
    <row r="503" spans="1:85" x14ac:dyDescent="0.2">
      <c r="A503" s="36">
        <v>37186</v>
      </c>
      <c r="B503" s="25">
        <v>1</v>
      </c>
      <c r="C503" s="25" t="s">
        <v>170</v>
      </c>
      <c r="D503" s="25">
        <v>22</v>
      </c>
      <c r="E503" s="26" t="s">
        <v>165</v>
      </c>
      <c r="F503" s="25">
        <v>2001</v>
      </c>
      <c r="G503" s="27" t="s">
        <v>68</v>
      </c>
      <c r="H503" s="25">
        <v>43</v>
      </c>
      <c r="I503" s="25">
        <v>4</v>
      </c>
      <c r="J503" s="67">
        <v>18.5275</v>
      </c>
      <c r="K503" s="67">
        <v>18.5275</v>
      </c>
      <c r="L503" s="67">
        <v>18.5275</v>
      </c>
      <c r="M503" s="72">
        <f t="shared" si="44"/>
        <v>0</v>
      </c>
      <c r="N503" s="72">
        <f t="shared" si="45"/>
        <v>0</v>
      </c>
      <c r="O503" s="44">
        <f t="shared" si="46"/>
        <v>0</v>
      </c>
      <c r="P503" s="70"/>
      <c r="Q503" s="69"/>
      <c r="R503" s="69"/>
      <c r="S503" s="69"/>
      <c r="T503" s="70"/>
      <c r="U503" s="70"/>
      <c r="V503" s="70"/>
      <c r="W503" s="70"/>
      <c r="X503" s="50"/>
      <c r="Y503" s="50"/>
      <c r="Z503" s="50"/>
      <c r="AA503" s="50"/>
      <c r="AB503" s="69"/>
      <c r="AC503" s="69"/>
      <c r="AD503" s="69"/>
      <c r="AE503" s="69">
        <v>1.73</v>
      </c>
      <c r="AF503" s="69">
        <v>0</v>
      </c>
      <c r="AG503" s="69">
        <v>3.98</v>
      </c>
      <c r="AH503" s="69">
        <v>9</v>
      </c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  <c r="AU503" s="28"/>
      <c r="AV503" s="28"/>
      <c r="AW503" s="28"/>
      <c r="AX503" s="28"/>
      <c r="AY503" s="28"/>
      <c r="AZ503" s="28"/>
      <c r="BA503" s="48"/>
      <c r="BB503" s="45"/>
      <c r="BD503" s="31"/>
      <c r="BK503" s="22"/>
      <c r="BN503" s="22"/>
      <c r="BO503" s="22"/>
      <c r="BP503" s="46"/>
      <c r="BQ503" s="46"/>
      <c r="BR503" s="46"/>
      <c r="BS503" s="46"/>
      <c r="BT503" s="46"/>
      <c r="BU503" s="46"/>
      <c r="BV503" s="47"/>
      <c r="BW503" s="47"/>
      <c r="BX503" s="47"/>
      <c r="BY503" s="47"/>
      <c r="BZ503" s="47"/>
      <c r="CA503" s="47"/>
      <c r="CB503" s="34"/>
      <c r="CC503" s="34"/>
      <c r="CD503" s="34"/>
      <c r="CE503" s="34"/>
      <c r="CF503" s="34"/>
      <c r="CG503" s="34"/>
    </row>
    <row r="504" spans="1:85" x14ac:dyDescent="0.2">
      <c r="A504" s="36">
        <v>37186</v>
      </c>
      <c r="B504" s="25">
        <v>2</v>
      </c>
      <c r="C504" s="25" t="s">
        <v>170</v>
      </c>
      <c r="D504" s="25">
        <v>22</v>
      </c>
      <c r="E504" s="26" t="s">
        <v>165</v>
      </c>
      <c r="F504" s="25">
        <v>2001</v>
      </c>
      <c r="G504" s="27" t="s">
        <v>68</v>
      </c>
      <c r="H504" s="25">
        <v>43</v>
      </c>
      <c r="I504" s="25">
        <v>4</v>
      </c>
      <c r="J504" s="67">
        <v>17</v>
      </c>
      <c r="K504" s="67">
        <v>17</v>
      </c>
      <c r="L504" s="67">
        <v>17</v>
      </c>
      <c r="M504" s="72">
        <f t="shared" si="44"/>
        <v>0</v>
      </c>
      <c r="N504" s="72">
        <f t="shared" si="45"/>
        <v>0</v>
      </c>
      <c r="O504" s="44">
        <f t="shared" si="46"/>
        <v>0</v>
      </c>
      <c r="P504" s="70"/>
      <c r="Q504" s="69"/>
      <c r="R504" s="69"/>
      <c r="S504" s="69"/>
      <c r="T504" s="70"/>
      <c r="U504" s="70"/>
      <c r="V504" s="70"/>
      <c r="W504" s="70"/>
      <c r="X504" s="50"/>
      <c r="Y504" s="50"/>
      <c r="Z504" s="50"/>
      <c r="AA504" s="50"/>
      <c r="AB504" s="69"/>
      <c r="AC504" s="69"/>
      <c r="AD504" s="69"/>
      <c r="AE504" s="69">
        <v>1.73</v>
      </c>
      <c r="AF504" s="69">
        <v>0</v>
      </c>
      <c r="AG504" s="69">
        <v>5</v>
      </c>
      <c r="AH504" s="69">
        <v>9</v>
      </c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  <c r="AT504" s="28"/>
      <c r="AU504" s="28"/>
      <c r="AV504" s="28"/>
      <c r="AW504" s="28"/>
      <c r="AX504" s="28"/>
      <c r="AY504" s="28"/>
      <c r="AZ504" s="28"/>
      <c r="BA504" s="48"/>
      <c r="BB504" s="45"/>
      <c r="BD504" s="31"/>
      <c r="BK504" s="22"/>
      <c r="BN504" s="22"/>
      <c r="BO504" s="22"/>
      <c r="BP504" s="46"/>
      <c r="BQ504" s="46"/>
      <c r="BR504" s="46"/>
      <c r="BS504" s="46"/>
      <c r="BT504" s="46"/>
      <c r="BU504" s="46"/>
      <c r="BV504" s="47"/>
      <c r="BW504" s="47"/>
      <c r="BX504" s="47"/>
      <c r="BY504" s="47"/>
      <c r="BZ504" s="47"/>
      <c r="CA504" s="47"/>
      <c r="CB504" s="34"/>
      <c r="CC504" s="34"/>
      <c r="CD504" s="34"/>
      <c r="CE504" s="34"/>
      <c r="CF504" s="34"/>
      <c r="CG504" s="34"/>
    </row>
    <row r="505" spans="1:85" x14ac:dyDescent="0.2">
      <c r="A505" s="36">
        <v>37186</v>
      </c>
      <c r="B505" s="25">
        <v>3</v>
      </c>
      <c r="C505" s="25" t="s">
        <v>170</v>
      </c>
      <c r="D505" s="25">
        <v>22</v>
      </c>
      <c r="E505" s="26" t="s">
        <v>165</v>
      </c>
      <c r="F505" s="25">
        <v>2001</v>
      </c>
      <c r="G505" s="27" t="s">
        <v>68</v>
      </c>
      <c r="H505" s="25">
        <v>43</v>
      </c>
      <c r="I505" s="25">
        <v>4</v>
      </c>
      <c r="J505" s="67">
        <v>8.57</v>
      </c>
      <c r="K505" s="67">
        <v>8.57</v>
      </c>
      <c r="L505" s="67">
        <v>8.57</v>
      </c>
      <c r="M505" s="72">
        <f t="shared" si="44"/>
        <v>0</v>
      </c>
      <c r="N505" s="72">
        <f t="shared" si="45"/>
        <v>0</v>
      </c>
      <c r="O505" s="44">
        <f t="shared" si="46"/>
        <v>0</v>
      </c>
      <c r="P505" s="70"/>
      <c r="Q505" s="69"/>
      <c r="R505" s="69"/>
      <c r="S505" s="69"/>
      <c r="T505" s="70"/>
      <c r="U505" s="70"/>
      <c r="V505" s="70"/>
      <c r="W505" s="70"/>
      <c r="X505" s="50"/>
      <c r="Y505" s="50"/>
      <c r="Z505" s="50"/>
      <c r="AA505" s="50"/>
      <c r="AB505" s="69"/>
      <c r="AC505" s="69"/>
      <c r="AD505" s="69"/>
      <c r="AE505" s="69">
        <v>1.73</v>
      </c>
      <c r="AF505" s="69">
        <v>0</v>
      </c>
      <c r="AG505" s="69">
        <v>5</v>
      </c>
      <c r="AH505" s="69">
        <v>9</v>
      </c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/>
      <c r="AU505" s="28"/>
      <c r="AV505" s="28"/>
      <c r="AW505" s="28"/>
      <c r="AX505" s="28"/>
      <c r="AY505" s="28"/>
      <c r="AZ505" s="28"/>
      <c r="BA505" s="48"/>
      <c r="BB505" s="45"/>
      <c r="BD505" s="31"/>
      <c r="BK505" s="22"/>
      <c r="BN505" s="22"/>
      <c r="BO505" s="22"/>
      <c r="BP505" s="46"/>
      <c r="BQ505" s="46"/>
      <c r="BR505" s="46"/>
      <c r="BS505" s="46"/>
      <c r="BT505" s="46"/>
      <c r="BU505" s="46"/>
      <c r="BV505" s="47"/>
      <c r="BW505" s="47"/>
      <c r="BX505" s="47"/>
      <c r="BY505" s="47"/>
      <c r="BZ505" s="47"/>
      <c r="CA505" s="47"/>
      <c r="CB505" s="34"/>
      <c r="CC505" s="34"/>
      <c r="CD505" s="34"/>
      <c r="CE505" s="34"/>
      <c r="CF505" s="34"/>
      <c r="CG505" s="34"/>
    </row>
    <row r="506" spans="1:85" x14ac:dyDescent="0.2">
      <c r="A506" s="36">
        <v>37186</v>
      </c>
      <c r="B506" s="25">
        <v>4</v>
      </c>
      <c r="C506" s="25" t="s">
        <v>170</v>
      </c>
      <c r="D506" s="25">
        <v>22</v>
      </c>
      <c r="E506" s="26" t="s">
        <v>165</v>
      </c>
      <c r="F506" s="25">
        <v>2001</v>
      </c>
      <c r="G506" s="27" t="s">
        <v>68</v>
      </c>
      <c r="H506" s="25">
        <v>43</v>
      </c>
      <c r="I506" s="25">
        <v>4</v>
      </c>
      <c r="J506" s="67">
        <v>10.3025</v>
      </c>
      <c r="K506" s="67">
        <v>10.3025</v>
      </c>
      <c r="L506" s="67">
        <v>10.3025</v>
      </c>
      <c r="M506" s="72">
        <f t="shared" si="44"/>
        <v>0</v>
      </c>
      <c r="N506" s="72">
        <f t="shared" si="45"/>
        <v>0</v>
      </c>
      <c r="O506" s="44">
        <f t="shared" si="46"/>
        <v>0</v>
      </c>
      <c r="P506" s="70"/>
      <c r="Q506" s="69"/>
      <c r="R506" s="69"/>
      <c r="S506" s="69"/>
      <c r="T506" s="70"/>
      <c r="U506" s="70"/>
      <c r="V506" s="70"/>
      <c r="W506" s="70"/>
      <c r="X506" s="50"/>
      <c r="Y506" s="50"/>
      <c r="Z506" s="50"/>
      <c r="AA506" s="50"/>
      <c r="AB506" s="69"/>
      <c r="AC506" s="69"/>
      <c r="AD506" s="69"/>
      <c r="AE506" s="69">
        <v>1.73</v>
      </c>
      <c r="AF506" s="69">
        <v>0</v>
      </c>
      <c r="AG506" s="69">
        <v>5</v>
      </c>
      <c r="AH506" s="69">
        <v>7.95</v>
      </c>
      <c r="AI506" s="28"/>
      <c r="AJ506" s="28"/>
      <c r="AK506" s="28"/>
      <c r="AL506" s="28"/>
      <c r="AM506" s="28"/>
      <c r="AN506" s="28"/>
      <c r="AO506" s="28"/>
      <c r="AP506" s="28"/>
      <c r="AQ506" s="28"/>
      <c r="AR506" s="28"/>
      <c r="AS506" s="28"/>
      <c r="AT506" s="28"/>
      <c r="AU506" s="28"/>
      <c r="AV506" s="28"/>
      <c r="AW506" s="28"/>
      <c r="AX506" s="28"/>
      <c r="AY506" s="28"/>
      <c r="AZ506" s="28"/>
      <c r="BA506" s="48"/>
      <c r="BB506" s="45"/>
      <c r="BD506" s="31"/>
      <c r="BK506" s="22"/>
      <c r="BN506" s="22"/>
      <c r="BO506" s="22"/>
      <c r="BP506" s="46"/>
      <c r="BQ506" s="46"/>
      <c r="BR506" s="46"/>
      <c r="BS506" s="46"/>
      <c r="BT506" s="46"/>
      <c r="BU506" s="46"/>
      <c r="BV506" s="47"/>
      <c r="BW506" s="47"/>
      <c r="BX506" s="47"/>
      <c r="BY506" s="47"/>
      <c r="BZ506" s="47"/>
      <c r="CA506" s="47"/>
      <c r="CB506" s="34"/>
      <c r="CC506" s="34"/>
      <c r="CD506" s="34"/>
      <c r="CE506" s="34"/>
      <c r="CF506" s="34"/>
      <c r="CG506" s="34"/>
    </row>
    <row r="507" spans="1:85" x14ac:dyDescent="0.2">
      <c r="A507" s="36">
        <v>37186</v>
      </c>
      <c r="B507" s="25">
        <v>5</v>
      </c>
      <c r="C507" s="25" t="s">
        <v>170</v>
      </c>
      <c r="D507" s="25">
        <v>22</v>
      </c>
      <c r="E507" s="26" t="s">
        <v>165</v>
      </c>
      <c r="F507" s="25">
        <v>2001</v>
      </c>
      <c r="G507" s="27" t="s">
        <v>68</v>
      </c>
      <c r="H507" s="25">
        <v>43</v>
      </c>
      <c r="I507" s="25">
        <v>4</v>
      </c>
      <c r="J507" s="67">
        <v>26.25</v>
      </c>
      <c r="K507" s="67">
        <v>26.25</v>
      </c>
      <c r="L507" s="67">
        <v>26.25</v>
      </c>
      <c r="M507" s="72">
        <f t="shared" si="44"/>
        <v>0</v>
      </c>
      <c r="N507" s="72">
        <f t="shared" si="45"/>
        <v>0</v>
      </c>
      <c r="O507" s="44">
        <f t="shared" si="46"/>
        <v>0</v>
      </c>
      <c r="P507" s="70"/>
      <c r="Q507" s="69"/>
      <c r="R507" s="69"/>
      <c r="S507" s="69"/>
      <c r="T507" s="70"/>
      <c r="U507" s="70"/>
      <c r="V507" s="70"/>
      <c r="W507" s="70"/>
      <c r="X507" s="50"/>
      <c r="Y507" s="50"/>
      <c r="Z507" s="50"/>
      <c r="AA507" s="50"/>
      <c r="AB507" s="69"/>
      <c r="AC507" s="69"/>
      <c r="AD507" s="69"/>
      <c r="AE507" s="69">
        <v>1.48</v>
      </c>
      <c r="AF507" s="69">
        <v>0</v>
      </c>
      <c r="AG507" s="69">
        <v>4.9400000000000004</v>
      </c>
      <c r="AH507" s="69">
        <v>9</v>
      </c>
      <c r="AI507" s="28"/>
      <c r="AJ507" s="28"/>
      <c r="AK507" s="28"/>
      <c r="AL507" s="28"/>
      <c r="AM507" s="28"/>
      <c r="AN507" s="28"/>
      <c r="AO507" s="28"/>
      <c r="AP507" s="28"/>
      <c r="AQ507" s="28"/>
      <c r="AR507" s="28"/>
      <c r="AS507" s="28"/>
      <c r="AT507" s="28"/>
      <c r="AU507" s="28"/>
      <c r="AV507" s="28"/>
      <c r="AW507" s="28"/>
      <c r="AX507" s="28"/>
      <c r="AY507" s="28"/>
      <c r="AZ507" s="28"/>
      <c r="BA507" s="48"/>
      <c r="BB507" s="45"/>
      <c r="BD507" s="31"/>
      <c r="BK507" s="22"/>
      <c r="BN507" s="22"/>
      <c r="BO507" s="22"/>
      <c r="BP507" s="46"/>
      <c r="BQ507" s="46"/>
      <c r="BR507" s="46"/>
      <c r="BS507" s="46"/>
      <c r="BT507" s="46"/>
      <c r="BU507" s="46"/>
      <c r="BV507" s="47"/>
      <c r="BW507" s="47"/>
      <c r="BX507" s="47"/>
      <c r="BY507" s="47"/>
      <c r="BZ507" s="47"/>
      <c r="CA507" s="47"/>
      <c r="CB507" s="34"/>
      <c r="CC507" s="34"/>
      <c r="CD507" s="34"/>
      <c r="CE507" s="34"/>
      <c r="CF507" s="34"/>
      <c r="CG507" s="34"/>
    </row>
    <row r="508" spans="1:85" x14ac:dyDescent="0.2">
      <c r="A508" s="36">
        <v>37186</v>
      </c>
      <c r="B508" s="25">
        <v>6</v>
      </c>
      <c r="C508" s="25" t="s">
        <v>170</v>
      </c>
      <c r="D508" s="25">
        <v>22</v>
      </c>
      <c r="E508" s="26" t="s">
        <v>165</v>
      </c>
      <c r="F508" s="25">
        <v>2001</v>
      </c>
      <c r="G508" s="27" t="s">
        <v>68</v>
      </c>
      <c r="H508" s="25">
        <v>43</v>
      </c>
      <c r="I508" s="25">
        <v>4</v>
      </c>
      <c r="J508" s="67">
        <v>29.79</v>
      </c>
      <c r="K508" s="67">
        <v>29.79</v>
      </c>
      <c r="L508" s="67">
        <v>29.79</v>
      </c>
      <c r="M508" s="72">
        <f t="shared" si="44"/>
        <v>0</v>
      </c>
      <c r="N508" s="72">
        <f t="shared" si="45"/>
        <v>0</v>
      </c>
      <c r="O508" s="44">
        <f t="shared" si="46"/>
        <v>0</v>
      </c>
      <c r="P508" s="70"/>
      <c r="Q508" s="69"/>
      <c r="R508" s="69"/>
      <c r="S508" s="69"/>
      <c r="T508" s="70"/>
      <c r="U508" s="70"/>
      <c r="V508" s="70"/>
      <c r="W508" s="70"/>
      <c r="X508" s="50"/>
      <c r="Y508" s="50"/>
      <c r="Z508" s="50"/>
      <c r="AA508" s="50"/>
      <c r="AB508" s="69"/>
      <c r="AC508" s="69"/>
      <c r="AD508" s="69"/>
      <c r="AE508" s="69">
        <v>1.5</v>
      </c>
      <c r="AF508" s="69">
        <v>0</v>
      </c>
      <c r="AG508" s="69">
        <v>2.98</v>
      </c>
      <c r="AH508" s="69">
        <v>6</v>
      </c>
      <c r="AI508" s="28"/>
      <c r="AJ508" s="28"/>
      <c r="AK508" s="28"/>
      <c r="AL508" s="28"/>
      <c r="AM508" s="28"/>
      <c r="AN508" s="28"/>
      <c r="AO508" s="28"/>
      <c r="AP508" s="28"/>
      <c r="AQ508" s="28"/>
      <c r="AR508" s="28"/>
      <c r="AS508" s="28"/>
      <c r="AT508" s="28"/>
      <c r="AU508" s="28"/>
      <c r="AV508" s="28"/>
      <c r="AW508" s="28"/>
      <c r="AX508" s="28"/>
      <c r="AY508" s="28"/>
      <c r="AZ508" s="28"/>
      <c r="BA508" s="48"/>
      <c r="BB508" s="45"/>
      <c r="BD508" s="31"/>
      <c r="BK508" s="22"/>
      <c r="BN508" s="22"/>
      <c r="BO508" s="22"/>
      <c r="BP508" s="46"/>
      <c r="BQ508" s="46"/>
      <c r="BR508" s="46"/>
      <c r="BS508" s="46"/>
      <c r="BT508" s="46"/>
      <c r="BU508" s="46"/>
      <c r="BV508" s="47"/>
      <c r="BW508" s="47"/>
      <c r="BX508" s="47"/>
      <c r="BY508" s="47"/>
      <c r="BZ508" s="47"/>
      <c r="CA508" s="47"/>
      <c r="CB508" s="34"/>
      <c r="CC508" s="34"/>
      <c r="CD508" s="34"/>
      <c r="CE508" s="34"/>
      <c r="CF508" s="34"/>
      <c r="CG508" s="34"/>
    </row>
    <row r="509" spans="1:85" x14ac:dyDescent="0.2">
      <c r="A509" s="36">
        <v>37186</v>
      </c>
      <c r="B509" s="25">
        <v>7</v>
      </c>
      <c r="C509" s="25" t="s">
        <v>170</v>
      </c>
      <c r="D509" s="25">
        <v>22</v>
      </c>
      <c r="E509" s="26" t="s">
        <v>165</v>
      </c>
      <c r="F509" s="25">
        <v>2001</v>
      </c>
      <c r="G509" s="27" t="s">
        <v>68</v>
      </c>
      <c r="H509" s="25">
        <v>43</v>
      </c>
      <c r="I509" s="25">
        <v>4</v>
      </c>
      <c r="J509" s="67">
        <v>32.380000000000003</v>
      </c>
      <c r="K509" s="67">
        <v>31.137499999999999</v>
      </c>
      <c r="L509" s="67">
        <v>11.8375</v>
      </c>
      <c r="M509" s="72">
        <f t="shared" si="44"/>
        <v>1.2425000000000033</v>
      </c>
      <c r="N509" s="72">
        <f t="shared" si="45"/>
        <v>20.542500000000004</v>
      </c>
      <c r="O509" s="44">
        <f t="shared" si="46"/>
        <v>19.299999999999997</v>
      </c>
      <c r="P509" s="70"/>
      <c r="Q509" s="69"/>
      <c r="R509" s="69"/>
      <c r="S509" s="69"/>
      <c r="T509" s="70"/>
      <c r="U509" s="70"/>
      <c r="V509" s="70"/>
      <c r="W509" s="70"/>
      <c r="X509" s="50"/>
      <c r="Y509" s="50"/>
      <c r="Z509" s="50"/>
      <c r="AA509" s="50"/>
      <c r="AB509" s="69"/>
      <c r="AC509" s="69"/>
      <c r="AD509" s="69"/>
      <c r="AE509" s="69">
        <v>4</v>
      </c>
      <c r="AF509" s="69">
        <v>0</v>
      </c>
      <c r="AG509" s="69">
        <v>3.98</v>
      </c>
      <c r="AH509" s="69">
        <v>6</v>
      </c>
      <c r="AI509" s="28"/>
      <c r="AJ509" s="28"/>
      <c r="AK509" s="28"/>
      <c r="AL509" s="28"/>
      <c r="AM509" s="28"/>
      <c r="AN509" s="28"/>
      <c r="AO509" s="28"/>
      <c r="AP509" s="28"/>
      <c r="AQ509" s="28"/>
      <c r="AR509" s="28"/>
      <c r="AS509" s="28"/>
      <c r="AT509" s="28"/>
      <c r="AU509" s="28"/>
      <c r="AV509" s="28"/>
      <c r="AW509" s="28"/>
      <c r="AX509" s="28"/>
      <c r="AY509" s="28"/>
      <c r="AZ509" s="28"/>
      <c r="BA509" s="48"/>
      <c r="BB509" s="45"/>
      <c r="BD509" s="31"/>
      <c r="BK509" s="22"/>
      <c r="BN509" s="22"/>
      <c r="BO509" s="22"/>
      <c r="BP509" s="46"/>
      <c r="BQ509" s="46"/>
      <c r="BR509" s="46"/>
      <c r="BS509" s="46"/>
      <c r="BT509" s="46"/>
      <c r="BU509" s="46"/>
      <c r="BV509" s="47"/>
      <c r="BW509" s="47"/>
      <c r="BX509" s="47"/>
      <c r="BY509" s="47"/>
      <c r="BZ509" s="47"/>
      <c r="CA509" s="47"/>
      <c r="CB509" s="34"/>
      <c r="CC509" s="34"/>
      <c r="CD509" s="34"/>
      <c r="CE509" s="34"/>
      <c r="CF509" s="34"/>
      <c r="CG509" s="34"/>
    </row>
    <row r="510" spans="1:85" x14ac:dyDescent="0.2">
      <c r="A510" s="36">
        <v>37186</v>
      </c>
      <c r="B510" s="25">
        <v>8</v>
      </c>
      <c r="C510" s="25" t="s">
        <v>170</v>
      </c>
      <c r="D510" s="25">
        <v>22</v>
      </c>
      <c r="E510" s="26" t="s">
        <v>165</v>
      </c>
      <c r="F510" s="25">
        <v>2001</v>
      </c>
      <c r="G510" s="27" t="s">
        <v>68</v>
      </c>
      <c r="H510" s="25">
        <v>43</v>
      </c>
      <c r="I510" s="25">
        <v>4</v>
      </c>
      <c r="J510" s="67">
        <v>24.0425</v>
      </c>
      <c r="K510" s="67">
        <v>24.0425</v>
      </c>
      <c r="L510" s="67">
        <v>24.0425</v>
      </c>
      <c r="M510" s="72">
        <f t="shared" si="44"/>
        <v>0</v>
      </c>
      <c r="N510" s="72">
        <f t="shared" si="45"/>
        <v>0</v>
      </c>
      <c r="O510" s="44">
        <f t="shared" si="46"/>
        <v>0</v>
      </c>
      <c r="P510" s="70"/>
      <c r="Q510" s="69"/>
      <c r="R510" s="69"/>
      <c r="S510" s="69"/>
      <c r="T510" s="70"/>
      <c r="U510" s="70"/>
      <c r="V510" s="70"/>
      <c r="W510" s="70"/>
      <c r="X510" s="50"/>
      <c r="Y510" s="50"/>
      <c r="Z510" s="50"/>
      <c r="AA510" s="50"/>
      <c r="AB510" s="69"/>
      <c r="AC510" s="69"/>
      <c r="AD510" s="69"/>
      <c r="AE510" s="69">
        <v>2.4500000000000002</v>
      </c>
      <c r="AF510" s="69">
        <v>0</v>
      </c>
      <c r="AG510" s="69">
        <v>2</v>
      </c>
      <c r="AH510" s="69">
        <v>3.95</v>
      </c>
      <c r="AI510" s="28"/>
      <c r="AJ510" s="28"/>
      <c r="AK510" s="28"/>
      <c r="AL510" s="28"/>
      <c r="AM510" s="28"/>
      <c r="AN510" s="28"/>
      <c r="AO510" s="28"/>
      <c r="AP510" s="28"/>
      <c r="AQ510" s="28"/>
      <c r="AR510" s="28"/>
      <c r="AS510" s="28"/>
      <c r="AT510" s="28"/>
      <c r="AU510" s="28"/>
      <c r="AV510" s="28"/>
      <c r="AW510" s="28"/>
      <c r="AX510" s="28"/>
      <c r="AY510" s="28"/>
      <c r="AZ510" s="28"/>
      <c r="BA510" s="48"/>
      <c r="BB510" s="45"/>
      <c r="BD510" s="31"/>
      <c r="BK510" s="22"/>
      <c r="BN510" s="22"/>
      <c r="BO510" s="22"/>
      <c r="BP510" s="46"/>
      <c r="BQ510" s="46"/>
      <c r="BR510" s="46"/>
      <c r="BS510" s="46"/>
      <c r="BT510" s="46"/>
      <c r="BU510" s="46"/>
      <c r="BV510" s="47"/>
      <c r="BW510" s="47"/>
      <c r="BX510" s="47"/>
      <c r="BY510" s="47"/>
      <c r="BZ510" s="47"/>
      <c r="CA510" s="47"/>
      <c r="CB510" s="34"/>
      <c r="CC510" s="34"/>
      <c r="CD510" s="34"/>
      <c r="CE510" s="34"/>
      <c r="CF510" s="34"/>
      <c r="CG510" s="34"/>
    </row>
    <row r="511" spans="1:85" x14ac:dyDescent="0.2">
      <c r="A511" s="36">
        <v>37186</v>
      </c>
      <c r="B511" s="25">
        <v>9</v>
      </c>
      <c r="C511" s="25" t="s">
        <v>170</v>
      </c>
      <c r="D511" s="25">
        <v>22</v>
      </c>
      <c r="E511" s="26" t="s">
        <v>165</v>
      </c>
      <c r="F511" s="25">
        <v>2001</v>
      </c>
      <c r="G511" s="27" t="s">
        <v>68</v>
      </c>
      <c r="H511" s="25">
        <v>43</v>
      </c>
      <c r="I511" s="25">
        <v>4</v>
      </c>
      <c r="J511" s="67">
        <v>11.727499999999999</v>
      </c>
      <c r="K511" s="67">
        <v>11.545</v>
      </c>
      <c r="L511" s="67">
        <v>8.69</v>
      </c>
      <c r="M511" s="72">
        <f t="shared" si="44"/>
        <v>0.18249999999999922</v>
      </c>
      <c r="N511" s="72">
        <f t="shared" si="45"/>
        <v>3.0374999999999996</v>
      </c>
      <c r="O511" s="44">
        <f t="shared" si="46"/>
        <v>2.8550000000000004</v>
      </c>
      <c r="P511" s="70"/>
      <c r="Q511" s="69"/>
      <c r="R511" s="69"/>
      <c r="S511" s="69"/>
      <c r="T511" s="70"/>
      <c r="U511" s="70"/>
      <c r="V511" s="70"/>
      <c r="W511" s="70"/>
      <c r="X511" s="50"/>
      <c r="Y511" s="50"/>
      <c r="Z511" s="50"/>
      <c r="AA511" s="50"/>
      <c r="AB511" s="69"/>
      <c r="AC511" s="69"/>
      <c r="AD511" s="69"/>
      <c r="AE511" s="69">
        <v>5</v>
      </c>
      <c r="AF511" s="69">
        <v>0</v>
      </c>
      <c r="AG511" s="69">
        <v>2</v>
      </c>
      <c r="AH511" s="69">
        <v>3.95</v>
      </c>
      <c r="AI511" s="28"/>
      <c r="AJ511" s="28"/>
      <c r="AK511" s="28"/>
      <c r="AL511" s="28"/>
      <c r="AM511" s="28"/>
      <c r="AN511" s="28"/>
      <c r="AO511" s="28"/>
      <c r="AP511" s="28"/>
      <c r="AQ511" s="28"/>
      <c r="AR511" s="28"/>
      <c r="AS511" s="28"/>
      <c r="AT511" s="28"/>
      <c r="AU511" s="28"/>
      <c r="AV511" s="28"/>
      <c r="AW511" s="28"/>
      <c r="AX511" s="28"/>
      <c r="AY511" s="28"/>
      <c r="AZ511" s="28"/>
      <c r="BA511" s="48"/>
      <c r="BB511" s="45"/>
      <c r="BD511" s="31"/>
      <c r="BK511" s="22"/>
      <c r="BN511" s="22"/>
      <c r="BO511" s="22"/>
      <c r="BP511" s="46"/>
      <c r="BQ511" s="46"/>
      <c r="BR511" s="46"/>
      <c r="BS511" s="46"/>
      <c r="BT511" s="46"/>
      <c r="BU511" s="46"/>
      <c r="BV511" s="47"/>
      <c r="BW511" s="47"/>
      <c r="BX511" s="47"/>
      <c r="BY511" s="47"/>
      <c r="BZ511" s="47"/>
      <c r="CA511" s="47"/>
      <c r="CB511" s="34"/>
      <c r="CC511" s="34"/>
      <c r="CD511" s="34"/>
      <c r="CE511" s="34"/>
      <c r="CF511" s="34"/>
      <c r="CG511" s="34"/>
    </row>
    <row r="512" spans="1:85" x14ac:dyDescent="0.2">
      <c r="A512" s="36">
        <v>37186</v>
      </c>
      <c r="B512" s="25">
        <v>10</v>
      </c>
      <c r="C512" s="25" t="s">
        <v>170</v>
      </c>
      <c r="D512" s="25">
        <v>22</v>
      </c>
      <c r="E512" s="26" t="s">
        <v>165</v>
      </c>
      <c r="F512" s="25">
        <v>2001</v>
      </c>
      <c r="G512" s="27" t="s">
        <v>68</v>
      </c>
      <c r="H512" s="25">
        <v>43</v>
      </c>
      <c r="I512" s="25">
        <v>4</v>
      </c>
      <c r="J512" s="67">
        <v>8.6950000000000003</v>
      </c>
      <c r="K512" s="67">
        <v>8.6950000000000003</v>
      </c>
      <c r="L512" s="67">
        <v>8.6950000000000003</v>
      </c>
      <c r="M512" s="72">
        <f t="shared" si="44"/>
        <v>0</v>
      </c>
      <c r="N512" s="72">
        <f t="shared" si="45"/>
        <v>0</v>
      </c>
      <c r="O512" s="44">
        <f t="shared" si="46"/>
        <v>0</v>
      </c>
      <c r="P512" s="70"/>
      <c r="Q512" s="69"/>
      <c r="R512" s="69"/>
      <c r="S512" s="69"/>
      <c r="T512" s="70"/>
      <c r="U512" s="70"/>
      <c r="V512" s="70"/>
      <c r="W512" s="70"/>
      <c r="X512" s="50"/>
      <c r="Y512" s="50"/>
      <c r="Z512" s="50"/>
      <c r="AA512" s="50"/>
      <c r="AB512" s="69"/>
      <c r="AC512" s="69"/>
      <c r="AD512" s="69"/>
      <c r="AE512" s="69">
        <v>5</v>
      </c>
      <c r="AF512" s="69">
        <v>0</v>
      </c>
      <c r="AG512" s="69">
        <v>2</v>
      </c>
      <c r="AH512" s="69">
        <v>3.95</v>
      </c>
      <c r="AI512" s="28"/>
      <c r="AJ512" s="28"/>
      <c r="AK512" s="28"/>
      <c r="AL512" s="28"/>
      <c r="AM512" s="28"/>
      <c r="AN512" s="28"/>
      <c r="AO512" s="28"/>
      <c r="AP512" s="28"/>
      <c r="AQ512" s="28"/>
      <c r="AR512" s="28"/>
      <c r="AS512" s="28"/>
      <c r="AT512" s="28"/>
      <c r="AU512" s="28"/>
      <c r="AV512" s="28"/>
      <c r="AW512" s="28"/>
      <c r="AX512" s="28"/>
      <c r="AY512" s="28"/>
      <c r="AZ512" s="28"/>
      <c r="BA512" s="48"/>
      <c r="BB512" s="45"/>
      <c r="BD512" s="31"/>
      <c r="BK512" s="22"/>
      <c r="BN512" s="22"/>
      <c r="BO512" s="22"/>
      <c r="BP512" s="46"/>
      <c r="BQ512" s="46"/>
      <c r="BR512" s="46"/>
      <c r="BS512" s="46"/>
      <c r="BT512" s="46"/>
      <c r="BU512" s="46"/>
      <c r="BV512" s="47"/>
      <c r="BW512" s="47"/>
      <c r="BX512" s="47"/>
      <c r="BY512" s="47"/>
      <c r="BZ512" s="47"/>
      <c r="CA512" s="47"/>
      <c r="CB512" s="34"/>
      <c r="CC512" s="34"/>
      <c r="CD512" s="34"/>
      <c r="CE512" s="34"/>
      <c r="CF512" s="34"/>
      <c r="CG512" s="34"/>
    </row>
    <row r="513" spans="1:85" x14ac:dyDescent="0.2">
      <c r="A513" s="36">
        <v>37186</v>
      </c>
      <c r="B513" s="25">
        <v>11</v>
      </c>
      <c r="C513" s="25" t="s">
        <v>170</v>
      </c>
      <c r="D513" s="25">
        <v>22</v>
      </c>
      <c r="E513" s="26" t="s">
        <v>165</v>
      </c>
      <c r="F513" s="25">
        <v>2001</v>
      </c>
      <c r="G513" s="27" t="s">
        <v>68</v>
      </c>
      <c r="H513" s="25">
        <v>43</v>
      </c>
      <c r="I513" s="25">
        <v>4</v>
      </c>
      <c r="J513" s="67">
        <v>23.2925</v>
      </c>
      <c r="K513" s="67">
        <v>22.2925</v>
      </c>
      <c r="L513" s="67">
        <v>6.8174999999999999</v>
      </c>
      <c r="M513" s="72">
        <f t="shared" si="44"/>
        <v>1</v>
      </c>
      <c r="N513" s="72">
        <f t="shared" si="45"/>
        <v>16.475000000000001</v>
      </c>
      <c r="O513" s="44">
        <f t="shared" si="46"/>
        <v>15.475000000000001</v>
      </c>
      <c r="P513" s="70"/>
      <c r="Q513" s="69"/>
      <c r="R513" s="69"/>
      <c r="S513" s="69"/>
      <c r="T513" s="70"/>
      <c r="U513" s="70"/>
      <c r="V513" s="70"/>
      <c r="W513" s="70"/>
      <c r="X513" s="50"/>
      <c r="Y513" s="50"/>
      <c r="Z513" s="50"/>
      <c r="AA513" s="50"/>
      <c r="AB513" s="69"/>
      <c r="AC513" s="69"/>
      <c r="AD513" s="69"/>
      <c r="AE513" s="69">
        <v>5</v>
      </c>
      <c r="AF513" s="69">
        <v>0</v>
      </c>
      <c r="AG513" s="69">
        <v>2</v>
      </c>
      <c r="AH513" s="69">
        <v>3.95</v>
      </c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28"/>
      <c r="AU513" s="28"/>
      <c r="AV513" s="28"/>
      <c r="AW513" s="28"/>
      <c r="AX513" s="28"/>
      <c r="AY513" s="28"/>
      <c r="AZ513" s="28"/>
      <c r="BA513" s="48"/>
      <c r="BB513" s="45"/>
      <c r="BD513" s="31"/>
      <c r="BK513" s="22"/>
      <c r="BN513" s="22"/>
      <c r="BO513" s="22"/>
      <c r="BP513" s="46"/>
      <c r="BQ513" s="46"/>
      <c r="BR513" s="46"/>
      <c r="BS513" s="46"/>
      <c r="BT513" s="46"/>
      <c r="BU513" s="46"/>
      <c r="BV513" s="47"/>
      <c r="BW513" s="47"/>
      <c r="BX513" s="47"/>
      <c r="BY513" s="47"/>
      <c r="BZ513" s="47"/>
      <c r="CA513" s="47"/>
      <c r="CB513" s="34"/>
      <c r="CC513" s="34"/>
      <c r="CD513" s="34"/>
      <c r="CE513" s="34"/>
      <c r="CF513" s="34"/>
      <c r="CG513" s="34"/>
    </row>
    <row r="514" spans="1:85" x14ac:dyDescent="0.2">
      <c r="A514" s="36">
        <v>37186</v>
      </c>
      <c r="B514" s="25">
        <v>12</v>
      </c>
      <c r="C514" s="25" t="s">
        <v>170</v>
      </c>
      <c r="D514" s="25">
        <v>22</v>
      </c>
      <c r="E514" s="26" t="s">
        <v>165</v>
      </c>
      <c r="F514" s="25">
        <v>2001</v>
      </c>
      <c r="G514" s="27" t="s">
        <v>68</v>
      </c>
      <c r="H514" s="25">
        <v>43</v>
      </c>
      <c r="I514" s="25">
        <v>4</v>
      </c>
      <c r="J514" s="67">
        <v>25.51</v>
      </c>
      <c r="K514" s="67">
        <v>24.164999999999999</v>
      </c>
      <c r="L514" s="67">
        <v>3.3050000000000002</v>
      </c>
      <c r="M514" s="72">
        <f t="shared" si="44"/>
        <v>1.3450000000000024</v>
      </c>
      <c r="N514" s="72">
        <f t="shared" si="45"/>
        <v>22.205000000000002</v>
      </c>
      <c r="O514" s="44">
        <f t="shared" si="46"/>
        <v>20.86</v>
      </c>
      <c r="P514" s="70"/>
      <c r="Q514" s="69"/>
      <c r="R514" s="69"/>
      <c r="S514" s="69"/>
      <c r="T514" s="70"/>
      <c r="U514" s="70"/>
      <c r="V514" s="70"/>
      <c r="W514" s="70"/>
      <c r="X514" s="50"/>
      <c r="Y514" s="50"/>
      <c r="Z514" s="50"/>
      <c r="AA514" s="50"/>
      <c r="AB514" s="69"/>
      <c r="AC514" s="69"/>
      <c r="AD514" s="69"/>
      <c r="AE514" s="69">
        <v>5.97</v>
      </c>
      <c r="AF514" s="69">
        <v>0</v>
      </c>
      <c r="AG514" s="69">
        <v>3</v>
      </c>
      <c r="AH514" s="69">
        <v>3.95</v>
      </c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  <c r="AT514" s="28"/>
      <c r="AU514" s="28"/>
      <c r="AV514" s="28"/>
      <c r="AW514" s="28"/>
      <c r="AX514" s="28"/>
      <c r="AY514" s="28"/>
      <c r="AZ514" s="28"/>
      <c r="BA514" s="48"/>
      <c r="BB514" s="45"/>
      <c r="BD514" s="31"/>
      <c r="BK514" s="22"/>
      <c r="BN514" s="22"/>
      <c r="BO514" s="22"/>
      <c r="BP514" s="46"/>
      <c r="BQ514" s="46"/>
      <c r="BR514" s="46"/>
      <c r="BS514" s="46"/>
      <c r="BT514" s="46"/>
      <c r="BU514" s="46"/>
      <c r="BV514" s="47"/>
      <c r="BW514" s="47"/>
      <c r="BX514" s="47"/>
      <c r="BY514" s="47"/>
      <c r="BZ514" s="47"/>
      <c r="CA514" s="47"/>
      <c r="CB514" s="34"/>
      <c r="CC514" s="34"/>
      <c r="CD514" s="34"/>
      <c r="CE514" s="34"/>
      <c r="CF514" s="34"/>
      <c r="CG514" s="34"/>
    </row>
    <row r="515" spans="1:85" x14ac:dyDescent="0.2">
      <c r="A515" s="36">
        <v>37186</v>
      </c>
      <c r="B515" s="25">
        <v>13</v>
      </c>
      <c r="C515" s="25" t="s">
        <v>170</v>
      </c>
      <c r="D515" s="25">
        <v>22</v>
      </c>
      <c r="E515" s="26" t="s">
        <v>165</v>
      </c>
      <c r="F515" s="25">
        <v>2001</v>
      </c>
      <c r="G515" s="27" t="s">
        <v>68</v>
      </c>
      <c r="H515" s="25">
        <v>43</v>
      </c>
      <c r="I515" s="25">
        <v>4</v>
      </c>
      <c r="J515" s="67">
        <v>20.647500000000001</v>
      </c>
      <c r="K515" s="67">
        <v>20.647500000000001</v>
      </c>
      <c r="L515" s="67">
        <v>20.647500000000001</v>
      </c>
      <c r="M515" s="72">
        <f t="shared" si="44"/>
        <v>0</v>
      </c>
      <c r="N515" s="72">
        <f t="shared" si="45"/>
        <v>0</v>
      </c>
      <c r="O515" s="44">
        <f t="shared" si="46"/>
        <v>0</v>
      </c>
      <c r="P515" s="70"/>
      <c r="Q515" s="69"/>
      <c r="R515" s="69"/>
      <c r="S515" s="69"/>
      <c r="T515" s="70"/>
      <c r="U515" s="70"/>
      <c r="V515" s="70"/>
      <c r="W515" s="70"/>
      <c r="X515" s="50"/>
      <c r="Y515" s="50"/>
      <c r="Z515" s="50"/>
      <c r="AA515" s="50"/>
      <c r="AB515" s="69"/>
      <c r="AC515" s="69"/>
      <c r="AD515" s="69"/>
      <c r="AE515" s="69">
        <v>5</v>
      </c>
      <c r="AF515" s="69">
        <v>0</v>
      </c>
      <c r="AG515" s="69">
        <v>3.4</v>
      </c>
      <c r="AH515" s="69">
        <v>3.95</v>
      </c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  <c r="AT515" s="28"/>
      <c r="AU515" s="28"/>
      <c r="AV515" s="28"/>
      <c r="AW515" s="28"/>
      <c r="AX515" s="28"/>
      <c r="AY515" s="28"/>
      <c r="AZ515" s="28"/>
      <c r="BA515" s="48"/>
      <c r="BB515" s="45"/>
      <c r="BD515" s="31"/>
      <c r="BK515" s="22"/>
      <c r="BN515" s="22"/>
      <c r="BO515" s="22"/>
      <c r="BP515" s="46"/>
      <c r="BQ515" s="46"/>
      <c r="BR515" s="46"/>
      <c r="BS515" s="46"/>
      <c r="BT515" s="46"/>
      <c r="BU515" s="46"/>
      <c r="BV515" s="47"/>
      <c r="BW515" s="47"/>
      <c r="BX515" s="47"/>
      <c r="BY515" s="47"/>
      <c r="BZ515" s="47"/>
      <c r="CA515" s="47"/>
      <c r="CB515" s="34"/>
      <c r="CC515" s="34"/>
      <c r="CD515" s="34"/>
      <c r="CE515" s="34"/>
      <c r="CF515" s="34"/>
      <c r="CG515" s="34"/>
    </row>
    <row r="516" spans="1:85" x14ac:dyDescent="0.2">
      <c r="A516" s="36">
        <v>37186</v>
      </c>
      <c r="B516" s="25">
        <v>14</v>
      </c>
      <c r="C516" s="25" t="s">
        <v>170</v>
      </c>
      <c r="D516" s="25">
        <v>22</v>
      </c>
      <c r="E516" s="26" t="s">
        <v>165</v>
      </c>
      <c r="F516" s="25">
        <v>2001</v>
      </c>
      <c r="G516" s="27" t="s">
        <v>68</v>
      </c>
      <c r="H516" s="25">
        <v>43</v>
      </c>
      <c r="I516" s="25">
        <v>4</v>
      </c>
      <c r="J516" s="67">
        <v>22.247499999999999</v>
      </c>
      <c r="K516" s="67">
        <v>20.934999999999999</v>
      </c>
      <c r="L516" s="67">
        <v>0.57499999999999996</v>
      </c>
      <c r="M516" s="72">
        <f t="shared" si="44"/>
        <v>1.3125</v>
      </c>
      <c r="N516" s="72">
        <f t="shared" si="45"/>
        <v>21.672499999999999</v>
      </c>
      <c r="O516" s="44">
        <f t="shared" si="46"/>
        <v>20.36</v>
      </c>
      <c r="P516" s="70"/>
      <c r="Q516" s="69"/>
      <c r="R516" s="69"/>
      <c r="S516" s="69"/>
      <c r="T516" s="70"/>
      <c r="U516" s="70"/>
      <c r="V516" s="70"/>
      <c r="W516" s="70"/>
      <c r="X516" s="50"/>
      <c r="Y516" s="50"/>
      <c r="Z516" s="50"/>
      <c r="AA516" s="50"/>
      <c r="AB516" s="69"/>
      <c r="AC516" s="69"/>
      <c r="AD516" s="69"/>
      <c r="AE516" s="69">
        <v>1.38</v>
      </c>
      <c r="AF516" s="69">
        <v>0</v>
      </c>
      <c r="AG516" s="69">
        <v>7</v>
      </c>
      <c r="AH516" s="69">
        <v>7.33</v>
      </c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  <c r="AS516" s="28"/>
      <c r="AT516" s="28"/>
      <c r="AU516" s="28"/>
      <c r="AV516" s="28"/>
      <c r="AW516" s="28"/>
      <c r="AX516" s="28"/>
      <c r="AY516" s="28"/>
      <c r="AZ516" s="28"/>
      <c r="BA516" s="48"/>
      <c r="BB516" s="45"/>
      <c r="BD516" s="31"/>
      <c r="BK516" s="22"/>
      <c r="BN516" s="22"/>
      <c r="BO516" s="22"/>
      <c r="BP516" s="46"/>
      <c r="BQ516" s="46"/>
      <c r="BR516" s="46"/>
      <c r="BS516" s="46"/>
      <c r="BT516" s="46"/>
      <c r="BU516" s="46"/>
      <c r="BV516" s="47"/>
      <c r="BW516" s="47"/>
      <c r="BX516" s="47"/>
      <c r="BY516" s="47"/>
      <c r="BZ516" s="47"/>
      <c r="CA516" s="47"/>
      <c r="CB516" s="34"/>
      <c r="CC516" s="34"/>
      <c r="CD516" s="34"/>
      <c r="CE516" s="34"/>
      <c r="CF516" s="34"/>
      <c r="CG516" s="34"/>
    </row>
    <row r="517" spans="1:85" x14ac:dyDescent="0.2">
      <c r="A517" s="36">
        <v>37186</v>
      </c>
      <c r="B517" s="25">
        <v>15</v>
      </c>
      <c r="C517" s="25" t="s">
        <v>170</v>
      </c>
      <c r="D517" s="25">
        <v>22</v>
      </c>
      <c r="E517" s="26" t="s">
        <v>165</v>
      </c>
      <c r="F517" s="25">
        <v>2001</v>
      </c>
      <c r="G517" s="27" t="s">
        <v>68</v>
      </c>
      <c r="H517" s="25">
        <v>43</v>
      </c>
      <c r="I517" s="25">
        <v>4</v>
      </c>
      <c r="J517" s="67">
        <v>20.93</v>
      </c>
      <c r="K517" s="67">
        <v>20.375</v>
      </c>
      <c r="L517" s="67">
        <v>11.772500000000001</v>
      </c>
      <c r="M517" s="72">
        <f t="shared" si="44"/>
        <v>0.55499999999999972</v>
      </c>
      <c r="N517" s="72">
        <f t="shared" si="45"/>
        <v>9.1574999999999989</v>
      </c>
      <c r="O517" s="44">
        <f t="shared" si="46"/>
        <v>8.6024999999999991</v>
      </c>
      <c r="P517" s="70"/>
      <c r="Q517" s="69"/>
      <c r="R517" s="69"/>
      <c r="S517" s="69"/>
      <c r="T517" s="70"/>
      <c r="U517" s="70"/>
      <c r="V517" s="70"/>
      <c r="W517" s="70"/>
      <c r="X517" s="50"/>
      <c r="Y517" s="50"/>
      <c r="Z517" s="50"/>
      <c r="AA517" s="50"/>
      <c r="AB517" s="69"/>
      <c r="AC517" s="69"/>
      <c r="AD517" s="69"/>
      <c r="AE517" s="69">
        <v>1</v>
      </c>
      <c r="AF517" s="69">
        <v>0</v>
      </c>
      <c r="AG517" s="69">
        <v>7</v>
      </c>
      <c r="AH517" s="69">
        <v>12.23</v>
      </c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  <c r="AU517" s="28"/>
      <c r="AV517" s="28"/>
      <c r="AW517" s="28"/>
      <c r="AX517" s="28"/>
      <c r="AY517" s="28"/>
      <c r="AZ517" s="28"/>
      <c r="BA517" s="48"/>
      <c r="BB517" s="45"/>
      <c r="BD517" s="31"/>
      <c r="BK517" s="22"/>
      <c r="BN517" s="22"/>
      <c r="BO517" s="22"/>
      <c r="BP517" s="46"/>
      <c r="BQ517" s="46"/>
      <c r="BR517" s="46"/>
      <c r="BS517" s="46"/>
      <c r="BT517" s="46"/>
      <c r="BU517" s="46"/>
      <c r="BV517" s="47"/>
      <c r="BW517" s="47"/>
      <c r="BX517" s="47"/>
      <c r="BY517" s="47"/>
      <c r="BZ517" s="47"/>
      <c r="CA517" s="47"/>
      <c r="CB517" s="34"/>
      <c r="CC517" s="34"/>
      <c r="CD517" s="34"/>
      <c r="CE517" s="34"/>
      <c r="CF517" s="34"/>
      <c r="CG517" s="34"/>
    </row>
    <row r="518" spans="1:85" x14ac:dyDescent="0.2">
      <c r="A518" s="36">
        <v>37186</v>
      </c>
      <c r="B518" s="25">
        <v>16</v>
      </c>
      <c r="C518" s="25" t="s">
        <v>170</v>
      </c>
      <c r="D518" s="25">
        <v>22</v>
      </c>
      <c r="E518" s="26" t="s">
        <v>165</v>
      </c>
      <c r="F518" s="25">
        <v>2001</v>
      </c>
      <c r="G518" s="27" t="s">
        <v>68</v>
      </c>
      <c r="H518" s="25">
        <v>43</v>
      </c>
      <c r="I518" s="25">
        <v>4</v>
      </c>
      <c r="J518" s="67">
        <v>28.254999999999999</v>
      </c>
      <c r="K518" s="67">
        <v>19.725000000000001</v>
      </c>
      <c r="L518" s="67">
        <v>-49.9</v>
      </c>
      <c r="M518" s="72">
        <f t="shared" si="44"/>
        <v>8.5299999999999976</v>
      </c>
      <c r="N518" s="72">
        <f t="shared" si="45"/>
        <v>78.155000000000001</v>
      </c>
      <c r="O518" s="44">
        <f t="shared" si="46"/>
        <v>69.625</v>
      </c>
      <c r="P518" s="70"/>
      <c r="Q518" s="69"/>
      <c r="R518" s="69"/>
      <c r="S518" s="69"/>
      <c r="T518" s="70"/>
      <c r="U518" s="70"/>
      <c r="V518" s="70"/>
      <c r="W518" s="70"/>
      <c r="X518" s="50"/>
      <c r="Y518" s="50"/>
      <c r="Z518" s="50"/>
      <c r="AA518" s="50"/>
      <c r="AB518" s="69"/>
      <c r="AC518" s="69"/>
      <c r="AD518" s="69"/>
      <c r="AE518" s="69">
        <v>1</v>
      </c>
      <c r="AF518" s="69">
        <v>0</v>
      </c>
      <c r="AG518" s="69">
        <v>7</v>
      </c>
      <c r="AH518" s="69">
        <v>9</v>
      </c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  <c r="AT518" s="28"/>
      <c r="AU518" s="28"/>
      <c r="AV518" s="28"/>
      <c r="AW518" s="28"/>
      <c r="AX518" s="28"/>
      <c r="AY518" s="28"/>
      <c r="AZ518" s="28"/>
      <c r="BA518" s="48"/>
      <c r="BB518" s="45"/>
      <c r="BD518" s="31"/>
      <c r="BK518" s="22"/>
      <c r="BN518" s="22"/>
      <c r="BO518" s="22"/>
      <c r="BP518" s="46"/>
      <c r="BQ518" s="46"/>
      <c r="BR518" s="46"/>
      <c r="BS518" s="46"/>
      <c r="BT518" s="46"/>
      <c r="BU518" s="46"/>
      <c r="BV518" s="47"/>
      <c r="BW518" s="47"/>
      <c r="BX518" s="47"/>
      <c r="BY518" s="47"/>
      <c r="BZ518" s="47"/>
      <c r="CA518" s="47"/>
      <c r="CB518" s="34"/>
      <c r="CC518" s="34"/>
      <c r="CD518" s="34"/>
      <c r="CE518" s="34"/>
      <c r="CF518" s="34"/>
      <c r="CG518" s="34"/>
    </row>
    <row r="519" spans="1:85" x14ac:dyDescent="0.2">
      <c r="A519" s="36">
        <v>37186</v>
      </c>
      <c r="B519" s="25">
        <v>17</v>
      </c>
      <c r="C519" s="25" t="s">
        <v>170</v>
      </c>
      <c r="D519" s="25">
        <v>22</v>
      </c>
      <c r="E519" s="26" t="s">
        <v>165</v>
      </c>
      <c r="F519" s="25">
        <v>2001</v>
      </c>
      <c r="G519" s="27" t="s">
        <v>68</v>
      </c>
      <c r="H519" s="25">
        <v>43</v>
      </c>
      <c r="I519" s="25">
        <v>4</v>
      </c>
      <c r="J519" s="67">
        <v>28.092500000000001</v>
      </c>
      <c r="K519" s="67">
        <v>23.375</v>
      </c>
      <c r="L519" s="67">
        <v>-49.9</v>
      </c>
      <c r="M519" s="72">
        <f t="shared" ref="M519:M582" si="47">J519-K519</f>
        <v>4.7175000000000011</v>
      </c>
      <c r="N519" s="72">
        <f t="shared" ref="N519:N582" si="48">J519-L519</f>
        <v>77.992500000000007</v>
      </c>
      <c r="O519" s="44">
        <f t="shared" ref="O519:O582" si="49">K519-L519</f>
        <v>73.275000000000006</v>
      </c>
      <c r="P519" s="70"/>
      <c r="Q519" s="69"/>
      <c r="R519" s="69"/>
      <c r="S519" s="69"/>
      <c r="T519" s="70"/>
      <c r="U519" s="70"/>
      <c r="V519" s="70"/>
      <c r="W519" s="70"/>
      <c r="X519" s="50"/>
      <c r="Y519" s="50"/>
      <c r="Z519" s="50"/>
      <c r="AA519" s="50"/>
      <c r="AB519" s="69"/>
      <c r="AC519" s="69"/>
      <c r="AD519" s="69"/>
      <c r="AE519" s="69">
        <v>1.35</v>
      </c>
      <c r="AF519" s="69">
        <v>0</v>
      </c>
      <c r="AG519" s="69">
        <v>8</v>
      </c>
      <c r="AH519" s="69">
        <v>9</v>
      </c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28"/>
      <c r="AU519" s="28"/>
      <c r="AV519" s="28"/>
      <c r="AW519" s="28"/>
      <c r="AX519" s="28"/>
      <c r="AY519" s="28"/>
      <c r="AZ519" s="28"/>
      <c r="BA519" s="48"/>
      <c r="BB519" s="45"/>
      <c r="BD519" s="31"/>
      <c r="BK519" s="22"/>
      <c r="BN519" s="22"/>
      <c r="BO519" s="22"/>
      <c r="BP519" s="46"/>
      <c r="BQ519" s="46"/>
      <c r="BR519" s="46"/>
      <c r="BS519" s="46"/>
      <c r="BT519" s="46"/>
      <c r="BU519" s="46"/>
      <c r="BV519" s="47"/>
      <c r="BW519" s="47"/>
      <c r="BX519" s="47"/>
      <c r="BY519" s="47"/>
      <c r="BZ519" s="47"/>
      <c r="CA519" s="47"/>
      <c r="CB519" s="34"/>
      <c r="CC519" s="34"/>
      <c r="CD519" s="34"/>
      <c r="CE519" s="34"/>
      <c r="CF519" s="34"/>
      <c r="CG519" s="34"/>
    </row>
    <row r="520" spans="1:85" x14ac:dyDescent="0.2">
      <c r="A520" s="36">
        <v>37186</v>
      </c>
      <c r="B520" s="25">
        <v>18</v>
      </c>
      <c r="C520" s="25" t="s">
        <v>170</v>
      </c>
      <c r="D520" s="25">
        <v>22</v>
      </c>
      <c r="E520" s="26" t="s">
        <v>165</v>
      </c>
      <c r="F520" s="25">
        <v>2001</v>
      </c>
      <c r="G520" s="27" t="s">
        <v>68</v>
      </c>
      <c r="H520" s="25">
        <v>43</v>
      </c>
      <c r="I520" s="25">
        <v>4</v>
      </c>
      <c r="J520" s="67">
        <v>26.2075</v>
      </c>
      <c r="K520" s="67">
        <v>21.602499999999999</v>
      </c>
      <c r="L520" s="67">
        <v>-49.9</v>
      </c>
      <c r="M520" s="72">
        <f t="shared" si="47"/>
        <v>4.6050000000000004</v>
      </c>
      <c r="N520" s="72">
        <f t="shared" si="48"/>
        <v>76.107500000000002</v>
      </c>
      <c r="O520" s="44">
        <f t="shared" si="49"/>
        <v>71.502499999999998</v>
      </c>
      <c r="P520" s="70"/>
      <c r="Q520" s="69"/>
      <c r="R520" s="69"/>
      <c r="S520" s="69"/>
      <c r="T520" s="70"/>
      <c r="U520" s="70"/>
      <c r="V520" s="70"/>
      <c r="W520" s="70"/>
      <c r="X520" s="50"/>
      <c r="Y520" s="50"/>
      <c r="Z520" s="50"/>
      <c r="AA520" s="50"/>
      <c r="AB520" s="69"/>
      <c r="AC520" s="69"/>
      <c r="AD520" s="69"/>
      <c r="AE520" s="69">
        <v>1.38</v>
      </c>
      <c r="AF520" s="69">
        <v>0</v>
      </c>
      <c r="AG520" s="69">
        <v>8</v>
      </c>
      <c r="AH520" s="69">
        <v>9</v>
      </c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  <c r="AU520" s="28"/>
      <c r="AV520" s="28"/>
      <c r="AW520" s="28"/>
      <c r="AX520" s="28"/>
      <c r="AY520" s="28"/>
      <c r="AZ520" s="28"/>
      <c r="BA520" s="48"/>
      <c r="BB520" s="45"/>
      <c r="BD520" s="31"/>
      <c r="BK520" s="22"/>
      <c r="BN520" s="22"/>
      <c r="BO520" s="22"/>
      <c r="BP520" s="46"/>
      <c r="BQ520" s="46"/>
      <c r="BR520" s="46"/>
      <c r="BS520" s="46"/>
      <c r="BT520" s="46"/>
      <c r="BU520" s="46"/>
      <c r="BV520" s="47"/>
      <c r="BW520" s="47"/>
      <c r="BX520" s="47"/>
      <c r="BY520" s="47"/>
      <c r="BZ520" s="47"/>
      <c r="CA520" s="47"/>
      <c r="CB520" s="34"/>
      <c r="CC520" s="34"/>
      <c r="CD520" s="34"/>
      <c r="CE520" s="34"/>
      <c r="CF520" s="34"/>
      <c r="CG520" s="34"/>
    </row>
    <row r="521" spans="1:85" x14ac:dyDescent="0.2">
      <c r="A521" s="36">
        <v>37186</v>
      </c>
      <c r="B521" s="25">
        <v>19</v>
      </c>
      <c r="C521" s="25" t="s">
        <v>170</v>
      </c>
      <c r="D521" s="25">
        <v>22</v>
      </c>
      <c r="E521" s="26" t="s">
        <v>165</v>
      </c>
      <c r="F521" s="25">
        <v>2001</v>
      </c>
      <c r="G521" s="27" t="s">
        <v>68</v>
      </c>
      <c r="H521" s="25">
        <v>43</v>
      </c>
      <c r="I521" s="25">
        <v>4</v>
      </c>
      <c r="J521" s="67">
        <v>22.63</v>
      </c>
      <c r="K521" s="67">
        <v>18.239999999999998</v>
      </c>
      <c r="L521" s="67">
        <v>-49.9</v>
      </c>
      <c r="M521" s="72">
        <f t="shared" si="47"/>
        <v>4.3900000000000006</v>
      </c>
      <c r="N521" s="72">
        <f t="shared" si="48"/>
        <v>72.53</v>
      </c>
      <c r="O521" s="44">
        <f t="shared" si="49"/>
        <v>68.14</v>
      </c>
      <c r="P521" s="70"/>
      <c r="Q521" s="69"/>
      <c r="R521" s="69"/>
      <c r="S521" s="69"/>
      <c r="T521" s="70"/>
      <c r="U521" s="70"/>
      <c r="V521" s="70"/>
      <c r="W521" s="70"/>
      <c r="X521" s="50"/>
      <c r="Y521" s="50"/>
      <c r="Z521" s="50"/>
      <c r="AA521" s="50"/>
      <c r="AB521" s="69"/>
      <c r="AC521" s="69"/>
      <c r="AD521" s="69"/>
      <c r="AE521" s="69">
        <v>1.38</v>
      </c>
      <c r="AF521" s="69">
        <v>0</v>
      </c>
      <c r="AG521" s="69">
        <v>12.23</v>
      </c>
      <c r="AH521" s="69">
        <v>9</v>
      </c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  <c r="AT521" s="28"/>
      <c r="AU521" s="28"/>
      <c r="AV521" s="28"/>
      <c r="AW521" s="28"/>
      <c r="AX521" s="28"/>
      <c r="AY521" s="28"/>
      <c r="AZ521" s="28"/>
      <c r="BA521" s="48"/>
      <c r="BB521" s="45"/>
      <c r="BD521" s="31"/>
      <c r="BK521" s="22"/>
      <c r="BN521" s="22"/>
      <c r="BO521" s="22"/>
      <c r="BP521" s="46"/>
      <c r="BQ521" s="46"/>
      <c r="BR521" s="46"/>
      <c r="BS521" s="46"/>
      <c r="BT521" s="46"/>
      <c r="BU521" s="46"/>
      <c r="BV521" s="47"/>
      <c r="BW521" s="47"/>
      <c r="BX521" s="47"/>
      <c r="BY521" s="47"/>
      <c r="BZ521" s="47"/>
      <c r="CA521" s="47"/>
      <c r="CB521" s="34"/>
      <c r="CC521" s="34"/>
      <c r="CD521" s="34"/>
      <c r="CE521" s="34"/>
      <c r="CF521" s="34"/>
      <c r="CG521" s="34"/>
    </row>
    <row r="522" spans="1:85" x14ac:dyDescent="0.2">
      <c r="A522" s="36">
        <v>37186</v>
      </c>
      <c r="B522" s="25">
        <v>20</v>
      </c>
      <c r="C522" s="25" t="s">
        <v>170</v>
      </c>
      <c r="D522" s="25">
        <v>22</v>
      </c>
      <c r="E522" s="26" t="s">
        <v>165</v>
      </c>
      <c r="F522" s="25">
        <v>2001</v>
      </c>
      <c r="G522" s="27" t="s">
        <v>68</v>
      </c>
      <c r="H522" s="25">
        <v>43</v>
      </c>
      <c r="I522" s="25">
        <v>4</v>
      </c>
      <c r="J522" s="67">
        <v>19.237500000000001</v>
      </c>
      <c r="K522" s="67">
        <v>16.414999999999999</v>
      </c>
      <c r="L522" s="67">
        <v>-27.427499999999998</v>
      </c>
      <c r="M522" s="72">
        <f t="shared" si="47"/>
        <v>2.8225000000000016</v>
      </c>
      <c r="N522" s="72">
        <f t="shared" si="48"/>
        <v>46.664999999999999</v>
      </c>
      <c r="O522" s="44">
        <f t="shared" si="49"/>
        <v>43.842500000000001</v>
      </c>
      <c r="P522" s="70"/>
      <c r="Q522" s="69"/>
      <c r="R522" s="69"/>
      <c r="S522" s="69"/>
      <c r="T522" s="70"/>
      <c r="U522" s="70"/>
      <c r="V522" s="70"/>
      <c r="W522" s="70"/>
      <c r="X522" s="50"/>
      <c r="Y522" s="50"/>
      <c r="Z522" s="50"/>
      <c r="AA522" s="50"/>
      <c r="AB522" s="69"/>
      <c r="AC522" s="69"/>
      <c r="AD522" s="69"/>
      <c r="AE522" s="69">
        <v>1.35</v>
      </c>
      <c r="AF522" s="69">
        <v>0</v>
      </c>
      <c r="AG522" s="69">
        <v>12.23</v>
      </c>
      <c r="AH522" s="69">
        <v>9</v>
      </c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/>
      <c r="AU522" s="28"/>
      <c r="AV522" s="28"/>
      <c r="AW522" s="28"/>
      <c r="AX522" s="28"/>
      <c r="AY522" s="28"/>
      <c r="AZ522" s="28"/>
      <c r="BA522" s="48"/>
      <c r="BB522" s="45"/>
      <c r="BD522" s="31"/>
      <c r="BK522" s="22"/>
      <c r="BN522" s="22"/>
      <c r="BO522" s="22"/>
      <c r="BP522" s="46"/>
      <c r="BQ522" s="46"/>
      <c r="BR522" s="46"/>
      <c r="BS522" s="46"/>
      <c r="BT522" s="46"/>
      <c r="BU522" s="46"/>
      <c r="BV522" s="47"/>
      <c r="BW522" s="47"/>
      <c r="BX522" s="47"/>
      <c r="BY522" s="47"/>
      <c r="BZ522" s="47"/>
      <c r="CA522" s="47"/>
      <c r="CB522" s="34"/>
      <c r="CC522" s="34"/>
      <c r="CD522" s="34"/>
      <c r="CE522" s="34"/>
      <c r="CF522" s="34"/>
      <c r="CG522" s="34"/>
    </row>
    <row r="523" spans="1:85" x14ac:dyDescent="0.2">
      <c r="A523" s="36">
        <v>37186</v>
      </c>
      <c r="B523" s="25">
        <v>21</v>
      </c>
      <c r="C523" s="25" t="s">
        <v>170</v>
      </c>
      <c r="D523" s="25">
        <v>22</v>
      </c>
      <c r="E523" s="26" t="s">
        <v>165</v>
      </c>
      <c r="F523" s="25">
        <v>2001</v>
      </c>
      <c r="G523" s="27" t="s">
        <v>68</v>
      </c>
      <c r="H523" s="25">
        <v>43</v>
      </c>
      <c r="I523" s="25">
        <v>4</v>
      </c>
      <c r="J523" s="67">
        <v>21.9</v>
      </c>
      <c r="K523" s="67">
        <v>19.89</v>
      </c>
      <c r="L523" s="67">
        <v>-11.2925</v>
      </c>
      <c r="M523" s="72">
        <f t="shared" si="47"/>
        <v>2.009999999999998</v>
      </c>
      <c r="N523" s="72">
        <f t="shared" si="48"/>
        <v>33.192499999999995</v>
      </c>
      <c r="O523" s="44">
        <f t="shared" si="49"/>
        <v>31.182500000000001</v>
      </c>
      <c r="P523" s="70"/>
      <c r="Q523" s="69"/>
      <c r="R523" s="69"/>
      <c r="S523" s="69"/>
      <c r="T523" s="70"/>
      <c r="U523" s="70"/>
      <c r="V523" s="70"/>
      <c r="W523" s="70"/>
      <c r="X523" s="50"/>
      <c r="Y523" s="50"/>
      <c r="Z523" s="50"/>
      <c r="AA523" s="50"/>
      <c r="AB523" s="69"/>
      <c r="AC523" s="69"/>
      <c r="AD523" s="69"/>
      <c r="AE523" s="69">
        <v>1.38</v>
      </c>
      <c r="AF523" s="69">
        <v>0</v>
      </c>
      <c r="AG523" s="69">
        <v>12.23</v>
      </c>
      <c r="AH523" s="69">
        <v>9</v>
      </c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  <c r="AU523" s="28"/>
      <c r="AV523" s="28"/>
      <c r="AW523" s="28"/>
      <c r="AX523" s="28"/>
      <c r="AY523" s="28"/>
      <c r="AZ523" s="28"/>
      <c r="BA523" s="48"/>
      <c r="BB523" s="45"/>
      <c r="BD523" s="31"/>
      <c r="BK523" s="22"/>
      <c r="BN523" s="22"/>
      <c r="BO523" s="22"/>
      <c r="BP523" s="46"/>
      <c r="BQ523" s="46"/>
      <c r="BR523" s="46"/>
      <c r="BS523" s="46"/>
      <c r="BT523" s="46"/>
      <c r="BU523" s="46"/>
      <c r="BV523" s="47"/>
      <c r="BW523" s="47"/>
      <c r="BX523" s="47"/>
      <c r="BY523" s="47"/>
      <c r="BZ523" s="47"/>
      <c r="CA523" s="47"/>
      <c r="CB523" s="34"/>
      <c r="CC523" s="34"/>
      <c r="CD523" s="34"/>
      <c r="CE523" s="34"/>
      <c r="CF523" s="34"/>
      <c r="CG523" s="34"/>
    </row>
    <row r="524" spans="1:85" x14ac:dyDescent="0.2">
      <c r="A524" s="36">
        <v>37186</v>
      </c>
      <c r="B524" s="25">
        <v>22</v>
      </c>
      <c r="C524" s="25" t="s">
        <v>170</v>
      </c>
      <c r="D524" s="25">
        <v>22</v>
      </c>
      <c r="E524" s="26" t="s">
        <v>165</v>
      </c>
      <c r="F524" s="25">
        <v>2001</v>
      </c>
      <c r="G524" s="27" t="s">
        <v>68</v>
      </c>
      <c r="H524" s="25">
        <v>43</v>
      </c>
      <c r="I524" s="25">
        <v>4</v>
      </c>
      <c r="J524" s="67">
        <v>23.53</v>
      </c>
      <c r="K524" s="67">
        <v>22.125</v>
      </c>
      <c r="L524" s="67">
        <v>0.33</v>
      </c>
      <c r="M524" s="72">
        <f t="shared" si="47"/>
        <v>1.4050000000000011</v>
      </c>
      <c r="N524" s="72">
        <f t="shared" si="48"/>
        <v>23.200000000000003</v>
      </c>
      <c r="O524" s="44">
        <f t="shared" si="49"/>
        <v>21.795000000000002</v>
      </c>
      <c r="P524" s="70"/>
      <c r="Q524" s="69"/>
      <c r="R524" s="69"/>
      <c r="S524" s="69"/>
      <c r="T524" s="70"/>
      <c r="U524" s="70"/>
      <c r="V524" s="70"/>
      <c r="W524" s="70"/>
      <c r="X524" s="50"/>
      <c r="Y524" s="50"/>
      <c r="Z524" s="50"/>
      <c r="AA524" s="50"/>
      <c r="AB524" s="69"/>
      <c r="AC524" s="69"/>
      <c r="AD524" s="69"/>
      <c r="AE524" s="69">
        <v>1.38</v>
      </c>
      <c r="AF524" s="69">
        <v>0</v>
      </c>
      <c r="AG524" s="69">
        <v>12.23</v>
      </c>
      <c r="AH524" s="69">
        <v>9</v>
      </c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28"/>
      <c r="AU524" s="28"/>
      <c r="AV524" s="28"/>
      <c r="AW524" s="28"/>
      <c r="AX524" s="28"/>
      <c r="AY524" s="28"/>
      <c r="AZ524" s="28"/>
      <c r="BA524" s="48"/>
      <c r="BB524" s="45"/>
      <c r="BD524" s="31"/>
      <c r="BK524" s="22"/>
      <c r="BN524" s="22"/>
      <c r="BO524" s="22"/>
      <c r="BP524" s="46"/>
      <c r="BQ524" s="46"/>
      <c r="BR524" s="46"/>
      <c r="BS524" s="46"/>
      <c r="BT524" s="46"/>
      <c r="BU524" s="46"/>
      <c r="BV524" s="47"/>
      <c r="BW524" s="47"/>
      <c r="BX524" s="47"/>
      <c r="BY524" s="47"/>
      <c r="BZ524" s="47"/>
      <c r="CA524" s="47"/>
      <c r="CB524" s="34"/>
      <c r="CC524" s="34"/>
      <c r="CD524" s="34"/>
      <c r="CE524" s="34"/>
      <c r="CF524" s="34"/>
      <c r="CG524" s="34"/>
    </row>
    <row r="525" spans="1:85" x14ac:dyDescent="0.2">
      <c r="A525" s="36">
        <v>37186</v>
      </c>
      <c r="B525" s="25">
        <v>23</v>
      </c>
      <c r="C525" s="25" t="s">
        <v>170</v>
      </c>
      <c r="D525" s="25">
        <v>22</v>
      </c>
      <c r="E525" s="26" t="s">
        <v>165</v>
      </c>
      <c r="F525" s="25">
        <v>2001</v>
      </c>
      <c r="G525" s="27" t="s">
        <v>68</v>
      </c>
      <c r="H525" s="25">
        <v>43</v>
      </c>
      <c r="I525" s="25">
        <v>4</v>
      </c>
      <c r="J525" s="67">
        <v>21.532499999999999</v>
      </c>
      <c r="K525" s="67">
        <v>21.532499999999999</v>
      </c>
      <c r="L525" s="67">
        <v>21.532499999999999</v>
      </c>
      <c r="M525" s="72">
        <f t="shared" si="47"/>
        <v>0</v>
      </c>
      <c r="N525" s="72">
        <f t="shared" si="48"/>
        <v>0</v>
      </c>
      <c r="O525" s="44">
        <f t="shared" si="49"/>
        <v>0</v>
      </c>
      <c r="P525" s="70"/>
      <c r="Q525" s="69"/>
      <c r="R525" s="69"/>
      <c r="S525" s="69"/>
      <c r="T525" s="70"/>
      <c r="U525" s="70"/>
      <c r="V525" s="70"/>
      <c r="W525" s="70"/>
      <c r="X525" s="50"/>
      <c r="Y525" s="50"/>
      <c r="Z525" s="50"/>
      <c r="AA525" s="50"/>
      <c r="AB525" s="69"/>
      <c r="AC525" s="69"/>
      <c r="AD525" s="69"/>
      <c r="AE525" s="69">
        <v>1.4</v>
      </c>
      <c r="AF525" s="69">
        <v>0</v>
      </c>
      <c r="AG525" s="69">
        <v>12.23</v>
      </c>
      <c r="AH525" s="69">
        <v>9</v>
      </c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  <c r="AT525" s="28"/>
      <c r="AU525" s="28"/>
      <c r="AV525" s="28"/>
      <c r="AW525" s="28"/>
      <c r="AX525" s="28"/>
      <c r="AY525" s="28"/>
      <c r="AZ525" s="28"/>
      <c r="BA525" s="48"/>
      <c r="BB525" s="45"/>
      <c r="BD525" s="31"/>
      <c r="BK525" s="22"/>
      <c r="BN525" s="22"/>
      <c r="BO525" s="22"/>
      <c r="BP525" s="46"/>
      <c r="BQ525" s="46"/>
      <c r="BR525" s="46"/>
      <c r="BS525" s="46"/>
      <c r="BT525" s="46"/>
      <c r="BU525" s="46"/>
      <c r="BV525" s="47"/>
      <c r="BW525" s="47"/>
      <c r="BX525" s="47"/>
      <c r="BY525" s="47"/>
      <c r="BZ525" s="47"/>
      <c r="CA525" s="47"/>
      <c r="CB525" s="34"/>
      <c r="CC525" s="34"/>
      <c r="CD525" s="34"/>
      <c r="CE525" s="34"/>
      <c r="CF525" s="34"/>
      <c r="CG525" s="34"/>
    </row>
    <row r="526" spans="1:85" x14ac:dyDescent="0.2">
      <c r="A526" s="36">
        <v>37186</v>
      </c>
      <c r="B526" s="25">
        <v>24</v>
      </c>
      <c r="C526" s="25" t="s">
        <v>170</v>
      </c>
      <c r="D526" s="25">
        <v>22</v>
      </c>
      <c r="E526" s="26" t="s">
        <v>165</v>
      </c>
      <c r="F526" s="25">
        <v>2001</v>
      </c>
      <c r="G526" s="27" t="s">
        <v>68</v>
      </c>
      <c r="H526" s="25">
        <v>43</v>
      </c>
      <c r="I526" s="25">
        <v>4</v>
      </c>
      <c r="J526" s="67">
        <v>18.864999999999998</v>
      </c>
      <c r="K526" s="67">
        <v>18.864999999999998</v>
      </c>
      <c r="L526" s="67">
        <v>18.864999999999998</v>
      </c>
      <c r="M526" s="72">
        <f t="shared" si="47"/>
        <v>0</v>
      </c>
      <c r="N526" s="72">
        <f t="shared" si="48"/>
        <v>0</v>
      </c>
      <c r="O526" s="44">
        <f t="shared" si="49"/>
        <v>0</v>
      </c>
      <c r="P526" s="70"/>
      <c r="Q526" s="69"/>
      <c r="R526" s="69"/>
      <c r="S526" s="69"/>
      <c r="T526" s="70"/>
      <c r="U526" s="70"/>
      <c r="V526" s="70"/>
      <c r="W526" s="70"/>
      <c r="X526" s="50"/>
      <c r="Y526" s="50"/>
      <c r="Z526" s="50"/>
      <c r="AA526" s="50"/>
      <c r="AB526" s="69"/>
      <c r="AC526" s="69"/>
      <c r="AD526" s="69"/>
      <c r="AE526" s="69">
        <v>1.42</v>
      </c>
      <c r="AF526" s="69">
        <v>0</v>
      </c>
      <c r="AG526" s="69">
        <v>12.23</v>
      </c>
      <c r="AH526" s="69">
        <v>9</v>
      </c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  <c r="AT526" s="28"/>
      <c r="AU526" s="28"/>
      <c r="AV526" s="28"/>
      <c r="AW526" s="28"/>
      <c r="AX526" s="28"/>
      <c r="AY526" s="28"/>
      <c r="AZ526" s="28"/>
      <c r="BA526" s="48"/>
      <c r="BB526" s="45"/>
      <c r="BD526" s="31"/>
      <c r="BK526" s="22"/>
      <c r="BN526" s="22"/>
      <c r="BO526" s="22"/>
      <c r="BP526" s="46"/>
      <c r="BQ526" s="46"/>
      <c r="BR526" s="46"/>
      <c r="BS526" s="46"/>
      <c r="BT526" s="46"/>
      <c r="BU526" s="46"/>
      <c r="BV526" s="47"/>
      <c r="BW526" s="47"/>
      <c r="BX526" s="47"/>
      <c r="BY526" s="47"/>
      <c r="BZ526" s="47"/>
      <c r="CA526" s="47"/>
      <c r="CB526" s="34"/>
      <c r="CC526" s="34"/>
      <c r="CD526" s="34"/>
      <c r="CE526" s="34"/>
      <c r="CF526" s="34"/>
      <c r="CG526" s="34"/>
    </row>
    <row r="527" spans="1:85" x14ac:dyDescent="0.2">
      <c r="A527" s="36">
        <v>37187</v>
      </c>
      <c r="B527" s="25">
        <v>1</v>
      </c>
      <c r="C527" s="25" t="s">
        <v>170</v>
      </c>
      <c r="D527" s="25">
        <v>23</v>
      </c>
      <c r="E527" s="26" t="s">
        <v>67</v>
      </c>
      <c r="F527" s="25">
        <v>2001</v>
      </c>
      <c r="G527" s="27" t="s">
        <v>68</v>
      </c>
      <c r="H527" s="25">
        <v>43</v>
      </c>
      <c r="I527" s="25">
        <v>4</v>
      </c>
      <c r="J527" s="67">
        <v>19.850000000000001</v>
      </c>
      <c r="K527" s="67">
        <v>19.850000000000001</v>
      </c>
      <c r="L527" s="67">
        <v>19.850000000000001</v>
      </c>
      <c r="M527" s="72">
        <f t="shared" si="47"/>
        <v>0</v>
      </c>
      <c r="N527" s="72">
        <f t="shared" si="48"/>
        <v>0</v>
      </c>
      <c r="O527" s="44">
        <f t="shared" si="49"/>
        <v>0</v>
      </c>
      <c r="P527" s="70"/>
      <c r="Q527" s="69"/>
      <c r="R527" s="69"/>
      <c r="S527" s="69"/>
      <c r="T527" s="70"/>
      <c r="U527" s="70"/>
      <c r="V527" s="70"/>
      <c r="W527" s="70"/>
      <c r="X527" s="50"/>
      <c r="Y527" s="50"/>
      <c r="Z527" s="50"/>
      <c r="AA527" s="50"/>
      <c r="AB527" s="69"/>
      <c r="AC527" s="69"/>
      <c r="AD527" s="69"/>
      <c r="AE527" s="69">
        <v>1.42</v>
      </c>
      <c r="AF527" s="69">
        <v>0</v>
      </c>
      <c r="AG527" s="69">
        <v>12.23</v>
      </c>
      <c r="AH527" s="69">
        <v>9</v>
      </c>
      <c r="AI527" s="28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  <c r="AT527" s="28"/>
      <c r="AU527" s="28"/>
      <c r="AV527" s="28"/>
      <c r="AW527" s="28"/>
      <c r="AX527" s="28"/>
      <c r="AY527" s="28"/>
      <c r="AZ527" s="28"/>
      <c r="BA527" s="48"/>
      <c r="BB527" s="45"/>
      <c r="BD527" s="31"/>
      <c r="BK527" s="22"/>
      <c r="BN527" s="22"/>
      <c r="BO527" s="22"/>
      <c r="BP527" s="46"/>
      <c r="BQ527" s="46"/>
      <c r="BR527" s="46"/>
      <c r="BS527" s="46"/>
      <c r="BT527" s="46"/>
      <c r="BU527" s="46"/>
      <c r="BV527" s="47"/>
      <c r="BW527" s="47"/>
      <c r="BX527" s="47"/>
      <c r="BY527" s="47"/>
      <c r="BZ527" s="47"/>
      <c r="CA527" s="47"/>
      <c r="CB527" s="34"/>
      <c r="CC527" s="34"/>
      <c r="CD527" s="34"/>
      <c r="CE527" s="34"/>
      <c r="CF527" s="34"/>
      <c r="CG527" s="34"/>
    </row>
    <row r="528" spans="1:85" x14ac:dyDescent="0.2">
      <c r="A528" s="36">
        <v>37187</v>
      </c>
      <c r="B528" s="25">
        <v>2</v>
      </c>
      <c r="C528" s="25" t="s">
        <v>170</v>
      </c>
      <c r="D528" s="25">
        <v>23</v>
      </c>
      <c r="E528" s="26" t="s">
        <v>67</v>
      </c>
      <c r="F528" s="25">
        <v>2001</v>
      </c>
      <c r="G528" s="27" t="s">
        <v>68</v>
      </c>
      <c r="H528" s="25">
        <v>43</v>
      </c>
      <c r="I528" s="25">
        <v>4</v>
      </c>
      <c r="J528" s="67">
        <v>19.93</v>
      </c>
      <c r="K528" s="67">
        <v>19.93</v>
      </c>
      <c r="L528" s="67">
        <v>19.93</v>
      </c>
      <c r="M528" s="72">
        <f t="shared" si="47"/>
        <v>0</v>
      </c>
      <c r="N528" s="72">
        <f t="shared" si="48"/>
        <v>0</v>
      </c>
      <c r="O528" s="44">
        <f t="shared" si="49"/>
        <v>0</v>
      </c>
      <c r="P528" s="70"/>
      <c r="Q528" s="69"/>
      <c r="R528" s="69"/>
      <c r="S528" s="69"/>
      <c r="T528" s="70"/>
      <c r="U528" s="70"/>
      <c r="V528" s="70"/>
      <c r="W528" s="70"/>
      <c r="X528" s="50"/>
      <c r="Y528" s="50"/>
      <c r="Z528" s="50"/>
      <c r="AA528" s="50"/>
      <c r="AB528" s="69"/>
      <c r="AC528" s="69"/>
      <c r="AD528" s="69"/>
      <c r="AE528" s="69">
        <v>1.4</v>
      </c>
      <c r="AF528" s="69">
        <v>0</v>
      </c>
      <c r="AG528" s="69">
        <v>12.23</v>
      </c>
      <c r="AH528" s="69">
        <v>9</v>
      </c>
      <c r="AI528" s="28"/>
      <c r="AJ528" s="28"/>
      <c r="AK528" s="28"/>
      <c r="AL528" s="28"/>
      <c r="AM528" s="28"/>
      <c r="AN528" s="28"/>
      <c r="AO528" s="28"/>
      <c r="AP528" s="28"/>
      <c r="AQ528" s="28"/>
      <c r="AR528" s="28"/>
      <c r="AS528" s="28"/>
      <c r="AT528" s="28"/>
      <c r="AU528" s="28"/>
      <c r="AV528" s="28"/>
      <c r="AW528" s="28"/>
      <c r="AX528" s="28"/>
      <c r="AY528" s="28"/>
      <c r="AZ528" s="28"/>
      <c r="BA528" s="48"/>
      <c r="BB528" s="45"/>
      <c r="BD528" s="31"/>
      <c r="BK528" s="22"/>
      <c r="BN528" s="22"/>
      <c r="BO528" s="22"/>
      <c r="BP528" s="46"/>
      <c r="BQ528" s="46"/>
      <c r="BR528" s="46"/>
      <c r="BS528" s="46"/>
      <c r="BT528" s="46"/>
      <c r="BU528" s="46"/>
      <c r="BV528" s="47"/>
      <c r="BW528" s="47"/>
      <c r="BX528" s="47"/>
      <c r="BY528" s="47"/>
      <c r="BZ528" s="47"/>
      <c r="CA528" s="47"/>
      <c r="CB528" s="34"/>
      <c r="CC528" s="34"/>
      <c r="CD528" s="34"/>
      <c r="CE528" s="34"/>
      <c r="CF528" s="34"/>
      <c r="CG528" s="34"/>
    </row>
    <row r="529" spans="1:85" x14ac:dyDescent="0.2">
      <c r="A529" s="36">
        <v>37187</v>
      </c>
      <c r="B529" s="25">
        <v>3</v>
      </c>
      <c r="C529" s="25" t="s">
        <v>170</v>
      </c>
      <c r="D529" s="25">
        <v>23</v>
      </c>
      <c r="E529" s="26" t="s">
        <v>67</v>
      </c>
      <c r="F529" s="25">
        <v>2001</v>
      </c>
      <c r="G529" s="27" t="s">
        <v>68</v>
      </c>
      <c r="H529" s="25">
        <v>43</v>
      </c>
      <c r="I529" s="25">
        <v>4</v>
      </c>
      <c r="J529" s="67">
        <v>12.22</v>
      </c>
      <c r="K529" s="67">
        <v>12.22</v>
      </c>
      <c r="L529" s="67">
        <v>12.22</v>
      </c>
      <c r="M529" s="72">
        <f t="shared" si="47"/>
        <v>0</v>
      </c>
      <c r="N529" s="72">
        <f t="shared" si="48"/>
        <v>0</v>
      </c>
      <c r="O529" s="44">
        <f t="shared" si="49"/>
        <v>0</v>
      </c>
      <c r="P529" s="70"/>
      <c r="Q529" s="69"/>
      <c r="R529" s="69"/>
      <c r="S529" s="69"/>
      <c r="T529" s="70"/>
      <c r="U529" s="70"/>
      <c r="V529" s="70"/>
      <c r="W529" s="70"/>
      <c r="X529" s="50"/>
      <c r="Y529" s="50"/>
      <c r="Z529" s="50"/>
      <c r="AA529" s="50"/>
      <c r="AB529" s="69"/>
      <c r="AC529" s="69"/>
      <c r="AD529" s="69"/>
      <c r="AE529" s="69">
        <v>1.42</v>
      </c>
      <c r="AF529" s="69">
        <v>0</v>
      </c>
      <c r="AG529" s="69">
        <v>12.23</v>
      </c>
      <c r="AH529" s="69">
        <v>9</v>
      </c>
      <c r="AI529" s="28"/>
      <c r="AJ529" s="28"/>
      <c r="AK529" s="28"/>
      <c r="AL529" s="28"/>
      <c r="AM529" s="28"/>
      <c r="AN529" s="28"/>
      <c r="AO529" s="28"/>
      <c r="AP529" s="28"/>
      <c r="AQ529" s="28"/>
      <c r="AR529" s="28"/>
      <c r="AS529" s="28"/>
      <c r="AT529" s="28"/>
      <c r="AU529" s="28"/>
      <c r="AV529" s="28"/>
      <c r="AW529" s="28"/>
      <c r="AX529" s="28"/>
      <c r="AY529" s="28"/>
      <c r="AZ529" s="28"/>
      <c r="BA529" s="48"/>
      <c r="BB529" s="45"/>
      <c r="BD529" s="31"/>
      <c r="BK529" s="22"/>
      <c r="BN529" s="22"/>
      <c r="BO529" s="22"/>
      <c r="BP529" s="46"/>
      <c r="BQ529" s="46"/>
      <c r="BR529" s="46"/>
      <c r="BS529" s="46"/>
      <c r="BT529" s="46"/>
      <c r="BU529" s="46"/>
      <c r="BV529" s="47"/>
      <c r="BW529" s="47"/>
      <c r="BX529" s="47"/>
      <c r="BY529" s="47"/>
      <c r="BZ529" s="47"/>
      <c r="CA529" s="47"/>
      <c r="CB529" s="34"/>
      <c r="CC529" s="34"/>
      <c r="CD529" s="34"/>
      <c r="CE529" s="34"/>
      <c r="CF529" s="34"/>
      <c r="CG529" s="34"/>
    </row>
    <row r="530" spans="1:85" x14ac:dyDescent="0.2">
      <c r="A530" s="36">
        <v>37187</v>
      </c>
      <c r="B530" s="25">
        <v>4</v>
      </c>
      <c r="C530" s="25" t="s">
        <v>170</v>
      </c>
      <c r="D530" s="25">
        <v>23</v>
      </c>
      <c r="E530" s="26" t="s">
        <v>67</v>
      </c>
      <c r="F530" s="25">
        <v>2001</v>
      </c>
      <c r="G530" s="27" t="s">
        <v>68</v>
      </c>
      <c r="H530" s="25">
        <v>43</v>
      </c>
      <c r="I530" s="25">
        <v>4</v>
      </c>
      <c r="J530" s="67">
        <v>10.44</v>
      </c>
      <c r="K530" s="67">
        <v>10.44</v>
      </c>
      <c r="L530" s="67">
        <v>10.44</v>
      </c>
      <c r="M530" s="72">
        <f t="shared" si="47"/>
        <v>0</v>
      </c>
      <c r="N530" s="72">
        <f t="shared" si="48"/>
        <v>0</v>
      </c>
      <c r="O530" s="44">
        <f t="shared" si="49"/>
        <v>0</v>
      </c>
      <c r="P530" s="70"/>
      <c r="Q530" s="69"/>
      <c r="R530" s="69"/>
      <c r="S530" s="69"/>
      <c r="T530" s="70"/>
      <c r="U530" s="70"/>
      <c r="V530" s="70"/>
      <c r="W530" s="70"/>
      <c r="X530" s="50"/>
      <c r="Y530" s="50"/>
      <c r="Z530" s="50"/>
      <c r="AA530" s="50"/>
      <c r="AB530" s="69"/>
      <c r="AC530" s="69"/>
      <c r="AD530" s="69"/>
      <c r="AE530" s="69">
        <v>1.4</v>
      </c>
      <c r="AF530" s="69">
        <v>0</v>
      </c>
      <c r="AG530" s="69">
        <v>12.23</v>
      </c>
      <c r="AH530" s="69">
        <v>9</v>
      </c>
      <c r="AI530" s="28"/>
      <c r="AJ530" s="28"/>
      <c r="AK530" s="28"/>
      <c r="AL530" s="28"/>
      <c r="AM530" s="28"/>
      <c r="AN530" s="28"/>
      <c r="AO530" s="28"/>
      <c r="AP530" s="28"/>
      <c r="AQ530" s="28"/>
      <c r="AR530" s="28"/>
      <c r="AS530" s="28"/>
      <c r="AT530" s="28"/>
      <c r="AU530" s="28"/>
      <c r="AV530" s="28"/>
      <c r="AW530" s="28"/>
      <c r="AX530" s="28"/>
      <c r="AY530" s="28"/>
      <c r="AZ530" s="28"/>
      <c r="BA530" s="48"/>
      <c r="BB530" s="45"/>
      <c r="BD530" s="31"/>
      <c r="BK530" s="22"/>
      <c r="BN530" s="22"/>
      <c r="BO530" s="22"/>
      <c r="BP530" s="46"/>
      <c r="BQ530" s="46"/>
      <c r="BR530" s="46"/>
      <c r="BS530" s="46"/>
      <c r="BT530" s="46"/>
      <c r="BU530" s="46"/>
      <c r="BV530" s="47"/>
      <c r="BW530" s="47"/>
      <c r="BX530" s="47"/>
      <c r="BY530" s="47"/>
      <c r="BZ530" s="47"/>
      <c r="CA530" s="47"/>
      <c r="CB530" s="34"/>
      <c r="CC530" s="34"/>
      <c r="CD530" s="34"/>
      <c r="CE530" s="34"/>
      <c r="CF530" s="34"/>
      <c r="CG530" s="34"/>
    </row>
    <row r="531" spans="1:85" x14ac:dyDescent="0.2">
      <c r="A531" s="36">
        <v>37187</v>
      </c>
      <c r="B531" s="25">
        <v>5</v>
      </c>
      <c r="C531" s="25" t="s">
        <v>170</v>
      </c>
      <c r="D531" s="25">
        <v>23</v>
      </c>
      <c r="E531" s="26" t="s">
        <v>67</v>
      </c>
      <c r="F531" s="25">
        <v>2001</v>
      </c>
      <c r="G531" s="27" t="s">
        <v>68</v>
      </c>
      <c r="H531" s="25">
        <v>43</v>
      </c>
      <c r="I531" s="25">
        <v>4</v>
      </c>
      <c r="J531" s="67">
        <v>9.85</v>
      </c>
      <c r="K531" s="67">
        <v>9.85</v>
      </c>
      <c r="L531" s="67">
        <v>9.85</v>
      </c>
      <c r="M531" s="72">
        <f t="shared" si="47"/>
        <v>0</v>
      </c>
      <c r="N531" s="72">
        <f t="shared" si="48"/>
        <v>0</v>
      </c>
      <c r="O531" s="44">
        <f t="shared" si="49"/>
        <v>0</v>
      </c>
      <c r="P531" s="70"/>
      <c r="Q531" s="69"/>
      <c r="R531" s="69"/>
      <c r="S531" s="69"/>
      <c r="T531" s="70"/>
      <c r="U531" s="70"/>
      <c r="V531" s="70"/>
      <c r="W531" s="70"/>
      <c r="X531" s="50"/>
      <c r="Y531" s="50"/>
      <c r="Z531" s="50"/>
      <c r="AA531" s="50"/>
      <c r="AB531" s="69"/>
      <c r="AC531" s="69"/>
      <c r="AD531" s="69"/>
      <c r="AE531" s="69">
        <v>1.35</v>
      </c>
      <c r="AF531" s="69">
        <v>0</v>
      </c>
      <c r="AG531" s="69">
        <v>4.9400000000000004</v>
      </c>
      <c r="AH531" s="69">
        <v>7.98</v>
      </c>
      <c r="AI531" s="28"/>
      <c r="AJ531" s="28"/>
      <c r="AK531" s="28"/>
      <c r="AL531" s="28"/>
      <c r="AM531" s="28"/>
      <c r="AN531" s="28"/>
      <c r="AO531" s="28"/>
      <c r="AP531" s="28"/>
      <c r="AQ531" s="28"/>
      <c r="AR531" s="28"/>
      <c r="AS531" s="28"/>
      <c r="AT531" s="28"/>
      <c r="AU531" s="28"/>
      <c r="AV531" s="28"/>
      <c r="AW531" s="28"/>
      <c r="AX531" s="28"/>
      <c r="AY531" s="28"/>
      <c r="AZ531" s="28"/>
      <c r="BA531" s="48"/>
      <c r="BB531" s="45"/>
      <c r="BD531" s="31"/>
      <c r="BK531" s="22"/>
      <c r="BN531" s="22"/>
      <c r="BO531" s="22"/>
      <c r="BP531" s="46"/>
      <c r="BQ531" s="46"/>
      <c r="BR531" s="46"/>
      <c r="BS531" s="46"/>
      <c r="BT531" s="46"/>
      <c r="BU531" s="46"/>
      <c r="BV531" s="47"/>
      <c r="BW531" s="47"/>
      <c r="BX531" s="47"/>
      <c r="BY531" s="47"/>
      <c r="BZ531" s="47"/>
      <c r="CA531" s="47"/>
      <c r="CB531" s="34"/>
      <c r="CC531" s="34"/>
      <c r="CD531" s="34"/>
      <c r="CE531" s="34"/>
      <c r="CF531" s="34"/>
      <c r="CG531" s="34"/>
    </row>
    <row r="532" spans="1:85" x14ac:dyDescent="0.2">
      <c r="A532" s="36">
        <v>37187</v>
      </c>
      <c r="B532" s="25">
        <v>6</v>
      </c>
      <c r="C532" s="25" t="s">
        <v>170</v>
      </c>
      <c r="D532" s="25">
        <v>23</v>
      </c>
      <c r="E532" s="26" t="s">
        <v>67</v>
      </c>
      <c r="F532" s="25">
        <v>2001</v>
      </c>
      <c r="G532" s="27" t="s">
        <v>68</v>
      </c>
      <c r="H532" s="25">
        <v>43</v>
      </c>
      <c r="I532" s="25">
        <v>4</v>
      </c>
      <c r="J532" s="67">
        <v>7.2225000000000001</v>
      </c>
      <c r="K532" s="67">
        <v>7.2225000000000001</v>
      </c>
      <c r="L532" s="67">
        <v>7.2225000000000001</v>
      </c>
      <c r="M532" s="72">
        <f t="shared" si="47"/>
        <v>0</v>
      </c>
      <c r="N532" s="72">
        <f t="shared" si="48"/>
        <v>0</v>
      </c>
      <c r="O532" s="44">
        <f t="shared" si="49"/>
        <v>0</v>
      </c>
      <c r="P532" s="70"/>
      <c r="Q532" s="69"/>
      <c r="R532" s="69"/>
      <c r="S532" s="69"/>
      <c r="T532" s="70"/>
      <c r="U532" s="70"/>
      <c r="V532" s="70"/>
      <c r="W532" s="70"/>
      <c r="X532" s="50"/>
      <c r="Y532" s="50"/>
      <c r="Z532" s="50"/>
      <c r="AA532" s="50"/>
      <c r="AB532" s="69"/>
      <c r="AC532" s="69"/>
      <c r="AD532" s="69"/>
      <c r="AE532" s="69">
        <v>1.5</v>
      </c>
      <c r="AF532" s="69">
        <v>0</v>
      </c>
      <c r="AG532" s="69">
        <v>3.4</v>
      </c>
      <c r="AH532" s="69">
        <v>3.95</v>
      </c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  <c r="AS532" s="28"/>
      <c r="AT532" s="28"/>
      <c r="AU532" s="28"/>
      <c r="AV532" s="28"/>
      <c r="AW532" s="28"/>
      <c r="AX532" s="28"/>
      <c r="AY532" s="28"/>
      <c r="AZ532" s="28"/>
      <c r="BA532" s="48"/>
      <c r="BB532" s="45"/>
      <c r="BD532" s="31"/>
      <c r="BK532" s="22"/>
      <c r="BN532" s="22"/>
      <c r="BO532" s="22"/>
      <c r="BP532" s="46"/>
      <c r="BQ532" s="46"/>
      <c r="BR532" s="46"/>
      <c r="BS532" s="46"/>
      <c r="BT532" s="46"/>
      <c r="BU532" s="46"/>
      <c r="BV532" s="47"/>
      <c r="BW532" s="47"/>
      <c r="BX532" s="47"/>
      <c r="BY532" s="47"/>
      <c r="BZ532" s="47"/>
      <c r="CA532" s="47"/>
      <c r="CB532" s="34"/>
      <c r="CC532" s="34"/>
      <c r="CD532" s="34"/>
      <c r="CE532" s="34"/>
      <c r="CF532" s="34"/>
      <c r="CG532" s="34"/>
    </row>
    <row r="533" spans="1:85" x14ac:dyDescent="0.2">
      <c r="A533" s="36">
        <v>37187</v>
      </c>
      <c r="B533" s="25">
        <v>7</v>
      </c>
      <c r="C533" s="25" t="s">
        <v>170</v>
      </c>
      <c r="D533" s="25">
        <v>23</v>
      </c>
      <c r="E533" s="26" t="s">
        <v>67</v>
      </c>
      <c r="F533" s="25">
        <v>2001</v>
      </c>
      <c r="G533" s="27" t="s">
        <v>68</v>
      </c>
      <c r="H533" s="25">
        <v>43</v>
      </c>
      <c r="I533" s="25">
        <v>4</v>
      </c>
      <c r="J533" s="67">
        <v>20.022500000000001</v>
      </c>
      <c r="K533" s="67">
        <v>20.022500000000001</v>
      </c>
      <c r="L533" s="67">
        <v>20.022500000000001</v>
      </c>
      <c r="M533" s="72">
        <f t="shared" si="47"/>
        <v>0</v>
      </c>
      <c r="N533" s="72">
        <f t="shared" si="48"/>
        <v>0</v>
      </c>
      <c r="O533" s="44">
        <f t="shared" si="49"/>
        <v>0</v>
      </c>
      <c r="P533" s="70"/>
      <c r="Q533" s="69"/>
      <c r="R533" s="69"/>
      <c r="S533" s="69"/>
      <c r="T533" s="70"/>
      <c r="U533" s="70"/>
      <c r="V533" s="70"/>
      <c r="W533" s="70"/>
      <c r="X533" s="50"/>
      <c r="Y533" s="50"/>
      <c r="Z533" s="50"/>
      <c r="AA533" s="50"/>
      <c r="AB533" s="69"/>
      <c r="AC533" s="69"/>
      <c r="AD533" s="69"/>
      <c r="AE533" s="69">
        <v>1.5</v>
      </c>
      <c r="AF533" s="69">
        <v>0</v>
      </c>
      <c r="AG533" s="69">
        <v>3.4</v>
      </c>
      <c r="AH533" s="69">
        <v>3.95</v>
      </c>
      <c r="AI533" s="28"/>
      <c r="AJ533" s="28"/>
      <c r="AK533" s="28"/>
      <c r="AL533" s="28"/>
      <c r="AM533" s="28"/>
      <c r="AN533" s="28"/>
      <c r="AO533" s="28"/>
      <c r="AP533" s="28"/>
      <c r="AQ533" s="28"/>
      <c r="AR533" s="28"/>
      <c r="AS533" s="28"/>
      <c r="AT533" s="28"/>
      <c r="AU533" s="28"/>
      <c r="AV533" s="28"/>
      <c r="AW533" s="28"/>
      <c r="AX533" s="28"/>
      <c r="AY533" s="28"/>
      <c r="AZ533" s="28"/>
      <c r="BA533" s="48"/>
      <c r="BB533" s="45"/>
      <c r="BD533" s="31"/>
      <c r="BK533" s="22"/>
      <c r="BN533" s="22"/>
      <c r="BO533" s="22"/>
      <c r="BP533" s="46"/>
      <c r="BQ533" s="46"/>
      <c r="BR533" s="46"/>
      <c r="BS533" s="46"/>
      <c r="BT533" s="46"/>
      <c r="BU533" s="46"/>
      <c r="BV533" s="47"/>
      <c r="BW533" s="47"/>
      <c r="BX533" s="47"/>
      <c r="BY533" s="47"/>
      <c r="BZ533" s="47"/>
      <c r="CA533" s="47"/>
      <c r="CB533" s="34"/>
      <c r="CC533" s="34"/>
      <c r="CD533" s="34"/>
      <c r="CE533" s="34"/>
      <c r="CF533" s="34"/>
      <c r="CG533" s="34"/>
    </row>
    <row r="534" spans="1:85" x14ac:dyDescent="0.2">
      <c r="A534" s="36">
        <v>37187</v>
      </c>
      <c r="B534" s="25">
        <v>8</v>
      </c>
      <c r="C534" s="25" t="s">
        <v>170</v>
      </c>
      <c r="D534" s="25">
        <v>23</v>
      </c>
      <c r="E534" s="26" t="s">
        <v>67</v>
      </c>
      <c r="F534" s="25">
        <v>2001</v>
      </c>
      <c r="G534" s="27" t="s">
        <v>68</v>
      </c>
      <c r="H534" s="25">
        <v>43</v>
      </c>
      <c r="I534" s="25">
        <v>4</v>
      </c>
      <c r="J534" s="67">
        <v>23.285</v>
      </c>
      <c r="K534" s="67">
        <v>23.285</v>
      </c>
      <c r="L534" s="67">
        <v>23.285</v>
      </c>
      <c r="M534" s="72">
        <f t="shared" si="47"/>
        <v>0</v>
      </c>
      <c r="N534" s="72">
        <f t="shared" si="48"/>
        <v>0</v>
      </c>
      <c r="O534" s="44">
        <f t="shared" si="49"/>
        <v>0</v>
      </c>
      <c r="P534" s="70"/>
      <c r="Q534" s="69"/>
      <c r="R534" s="69"/>
      <c r="S534" s="69"/>
      <c r="T534" s="70"/>
      <c r="U534" s="70"/>
      <c r="V534" s="70"/>
      <c r="W534" s="70"/>
      <c r="X534" s="50"/>
      <c r="Y534" s="50"/>
      <c r="Z534" s="50"/>
      <c r="AA534" s="50"/>
      <c r="AB534" s="69"/>
      <c r="AC534" s="69"/>
      <c r="AD534" s="69"/>
      <c r="AE534" s="69">
        <v>1.75</v>
      </c>
      <c r="AF534" s="69">
        <v>0</v>
      </c>
      <c r="AG534" s="69">
        <v>1.98</v>
      </c>
      <c r="AH534" s="69">
        <v>4</v>
      </c>
      <c r="AI534" s="28"/>
      <c r="AJ534" s="28"/>
      <c r="AK534" s="28"/>
      <c r="AL534" s="28"/>
      <c r="AM534" s="28"/>
      <c r="AN534" s="28"/>
      <c r="AO534" s="28"/>
      <c r="AP534" s="28"/>
      <c r="AQ534" s="28"/>
      <c r="AR534" s="28"/>
      <c r="AS534" s="28"/>
      <c r="AT534" s="28"/>
      <c r="AU534" s="28"/>
      <c r="AV534" s="28"/>
      <c r="AW534" s="28"/>
      <c r="AX534" s="28"/>
      <c r="AY534" s="28"/>
      <c r="AZ534" s="28"/>
      <c r="BA534" s="48"/>
      <c r="BB534" s="45"/>
      <c r="BD534" s="31"/>
      <c r="BK534" s="22"/>
      <c r="BN534" s="22"/>
      <c r="BO534" s="22"/>
      <c r="BP534" s="46"/>
      <c r="BQ534" s="46"/>
      <c r="BR534" s="46"/>
      <c r="BS534" s="46"/>
      <c r="BT534" s="46"/>
      <c r="BU534" s="46"/>
      <c r="BV534" s="47"/>
      <c r="BW534" s="47"/>
      <c r="BX534" s="47"/>
      <c r="BY534" s="47"/>
      <c r="BZ534" s="47"/>
      <c r="CA534" s="47"/>
      <c r="CB534" s="34"/>
      <c r="CC534" s="34"/>
      <c r="CD534" s="34"/>
      <c r="CE534" s="34"/>
      <c r="CF534" s="34"/>
      <c r="CG534" s="34"/>
    </row>
    <row r="535" spans="1:85" x14ac:dyDescent="0.2">
      <c r="A535" s="36">
        <v>37187</v>
      </c>
      <c r="B535" s="25">
        <v>9</v>
      </c>
      <c r="C535" s="25" t="s">
        <v>170</v>
      </c>
      <c r="D535" s="25">
        <v>23</v>
      </c>
      <c r="E535" s="26" t="s">
        <v>67</v>
      </c>
      <c r="F535" s="25">
        <v>2001</v>
      </c>
      <c r="G535" s="27" t="s">
        <v>68</v>
      </c>
      <c r="H535" s="25">
        <v>43</v>
      </c>
      <c r="I535" s="25">
        <v>4</v>
      </c>
      <c r="J535" s="67">
        <v>13.03</v>
      </c>
      <c r="K535" s="67">
        <v>13.03</v>
      </c>
      <c r="L535" s="67">
        <v>13.03</v>
      </c>
      <c r="M535" s="72">
        <f t="shared" si="47"/>
        <v>0</v>
      </c>
      <c r="N535" s="72">
        <f t="shared" si="48"/>
        <v>0</v>
      </c>
      <c r="O535" s="44">
        <f t="shared" si="49"/>
        <v>0</v>
      </c>
      <c r="P535" s="70"/>
      <c r="Q535" s="69"/>
      <c r="R535" s="69"/>
      <c r="S535" s="69"/>
      <c r="T535" s="70"/>
      <c r="U535" s="70"/>
      <c r="V535" s="70"/>
      <c r="W535" s="70"/>
      <c r="X535" s="50"/>
      <c r="Y535" s="50"/>
      <c r="Z535" s="50"/>
      <c r="AA535" s="50"/>
      <c r="AB535" s="69"/>
      <c r="AC535" s="69"/>
      <c r="AD535" s="69"/>
      <c r="AE535" s="69">
        <v>1.35</v>
      </c>
      <c r="AF535" s="69">
        <v>0</v>
      </c>
      <c r="AG535" s="69">
        <v>1.98</v>
      </c>
      <c r="AH535" s="69">
        <v>3.85</v>
      </c>
      <c r="AI535" s="28"/>
      <c r="AJ535" s="28"/>
      <c r="AK535" s="28"/>
      <c r="AL535" s="28"/>
      <c r="AM535" s="28"/>
      <c r="AN535" s="28"/>
      <c r="AO535" s="28"/>
      <c r="AP535" s="28"/>
      <c r="AQ535" s="28"/>
      <c r="AR535" s="28"/>
      <c r="AS535" s="28"/>
      <c r="AT535" s="28"/>
      <c r="AU535" s="28"/>
      <c r="AV535" s="28"/>
      <c r="AW535" s="28"/>
      <c r="AX535" s="28"/>
      <c r="AY535" s="28"/>
      <c r="AZ535" s="28"/>
      <c r="BA535" s="48"/>
      <c r="BB535" s="45"/>
      <c r="BD535" s="31"/>
      <c r="BK535" s="22"/>
      <c r="BN535" s="22"/>
      <c r="BO535" s="22"/>
      <c r="BP535" s="46"/>
      <c r="BQ535" s="46"/>
      <c r="BR535" s="46"/>
      <c r="BS535" s="46"/>
      <c r="BT535" s="46"/>
      <c r="BU535" s="46"/>
      <c r="BV535" s="47"/>
      <c r="BW535" s="47"/>
      <c r="BX535" s="47"/>
      <c r="BY535" s="47"/>
      <c r="BZ535" s="47"/>
      <c r="CA535" s="47"/>
      <c r="CB535" s="34"/>
      <c r="CC535" s="34"/>
      <c r="CD535" s="34"/>
      <c r="CE535" s="34"/>
      <c r="CF535" s="34"/>
      <c r="CG535" s="34"/>
    </row>
    <row r="536" spans="1:85" x14ac:dyDescent="0.2">
      <c r="A536" s="36">
        <v>37187</v>
      </c>
      <c r="B536" s="25">
        <v>10</v>
      </c>
      <c r="C536" s="25" t="s">
        <v>170</v>
      </c>
      <c r="D536" s="25">
        <v>23</v>
      </c>
      <c r="E536" s="26" t="s">
        <v>67</v>
      </c>
      <c r="F536" s="25">
        <v>2001</v>
      </c>
      <c r="G536" s="27" t="s">
        <v>68</v>
      </c>
      <c r="H536" s="25">
        <v>43</v>
      </c>
      <c r="I536" s="25">
        <v>4</v>
      </c>
      <c r="J536" s="67">
        <v>12.55</v>
      </c>
      <c r="K536" s="67">
        <v>12.55</v>
      </c>
      <c r="L536" s="67">
        <v>12.55</v>
      </c>
      <c r="M536" s="72">
        <f t="shared" si="47"/>
        <v>0</v>
      </c>
      <c r="N536" s="72">
        <f t="shared" si="48"/>
        <v>0</v>
      </c>
      <c r="O536" s="44">
        <f t="shared" si="49"/>
        <v>0</v>
      </c>
      <c r="P536" s="70"/>
      <c r="Q536" s="69"/>
      <c r="R536" s="69"/>
      <c r="S536" s="69"/>
      <c r="T536" s="70"/>
      <c r="U536" s="70"/>
      <c r="V536" s="70"/>
      <c r="W536" s="70"/>
      <c r="X536" s="50"/>
      <c r="Y536" s="50"/>
      <c r="Z536" s="50"/>
      <c r="AA536" s="50"/>
      <c r="AB536" s="69"/>
      <c r="AC536" s="69"/>
      <c r="AD536" s="69"/>
      <c r="AE536" s="69">
        <v>1.35</v>
      </c>
      <c r="AF536" s="69">
        <v>0</v>
      </c>
      <c r="AG536" s="69">
        <v>1.98</v>
      </c>
      <c r="AH536" s="69">
        <v>3.85</v>
      </c>
      <c r="AI536" s="28"/>
      <c r="AJ536" s="28"/>
      <c r="AK536" s="28"/>
      <c r="AL536" s="28"/>
      <c r="AM536" s="28"/>
      <c r="AN536" s="28"/>
      <c r="AO536" s="28"/>
      <c r="AP536" s="28"/>
      <c r="AQ536" s="28"/>
      <c r="AR536" s="28"/>
      <c r="AS536" s="28"/>
      <c r="AT536" s="28"/>
      <c r="AU536" s="28"/>
      <c r="AV536" s="28"/>
      <c r="AW536" s="28"/>
      <c r="AX536" s="28"/>
      <c r="AY536" s="28"/>
      <c r="AZ536" s="28"/>
      <c r="BA536" s="48"/>
      <c r="BB536" s="45"/>
      <c r="BD536" s="31"/>
      <c r="BK536" s="22"/>
      <c r="BN536" s="22"/>
      <c r="BO536" s="22"/>
      <c r="BP536" s="46"/>
      <c r="BQ536" s="46"/>
      <c r="BR536" s="46"/>
      <c r="BS536" s="46"/>
      <c r="BT536" s="46"/>
      <c r="BU536" s="46"/>
      <c r="BV536" s="47"/>
      <c r="BW536" s="47"/>
      <c r="BX536" s="47"/>
      <c r="BY536" s="47"/>
      <c r="BZ536" s="47"/>
      <c r="CA536" s="47"/>
      <c r="CB536" s="34"/>
      <c r="CC536" s="34"/>
      <c r="CD536" s="34"/>
      <c r="CE536" s="34"/>
      <c r="CF536" s="34"/>
      <c r="CG536" s="34"/>
    </row>
    <row r="537" spans="1:85" x14ac:dyDescent="0.2">
      <c r="A537" s="36">
        <v>37187</v>
      </c>
      <c r="B537" s="25">
        <v>11</v>
      </c>
      <c r="C537" s="25" t="s">
        <v>170</v>
      </c>
      <c r="D537" s="25">
        <v>23</v>
      </c>
      <c r="E537" s="26" t="s">
        <v>67</v>
      </c>
      <c r="F537" s="25">
        <v>2001</v>
      </c>
      <c r="G537" s="27" t="s">
        <v>68</v>
      </c>
      <c r="H537" s="25">
        <v>43</v>
      </c>
      <c r="I537" s="25">
        <v>4</v>
      </c>
      <c r="J537" s="67">
        <v>6.2074999999999996</v>
      </c>
      <c r="K537" s="67">
        <v>6.2074999999999996</v>
      </c>
      <c r="L537" s="67">
        <v>6.2074999999999996</v>
      </c>
      <c r="M537" s="72">
        <f t="shared" si="47"/>
        <v>0</v>
      </c>
      <c r="N537" s="72">
        <f t="shared" si="48"/>
        <v>0</v>
      </c>
      <c r="O537" s="44">
        <f t="shared" si="49"/>
        <v>0</v>
      </c>
      <c r="P537" s="70"/>
      <c r="Q537" s="69"/>
      <c r="R537" s="69"/>
      <c r="S537" s="69"/>
      <c r="T537" s="70"/>
      <c r="U537" s="70"/>
      <c r="V537" s="70"/>
      <c r="W537" s="70"/>
      <c r="X537" s="50"/>
      <c r="Y537" s="50"/>
      <c r="Z537" s="50"/>
      <c r="AA537" s="50"/>
      <c r="AB537" s="69"/>
      <c r="AC537" s="69"/>
      <c r="AD537" s="69"/>
      <c r="AE537" s="69">
        <v>1.35</v>
      </c>
      <c r="AF537" s="69">
        <v>0</v>
      </c>
      <c r="AG537" s="69">
        <v>1.98</v>
      </c>
      <c r="AH537" s="69">
        <v>3.85</v>
      </c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  <c r="AU537" s="28"/>
      <c r="AV537" s="28"/>
      <c r="AW537" s="28"/>
      <c r="AX537" s="28"/>
      <c r="AY537" s="28"/>
      <c r="AZ537" s="28"/>
      <c r="BA537" s="48"/>
      <c r="BB537" s="45"/>
      <c r="BD537" s="31"/>
      <c r="BK537" s="22"/>
      <c r="BN537" s="22"/>
      <c r="BO537" s="22"/>
      <c r="BP537" s="46"/>
      <c r="BQ537" s="46"/>
      <c r="BR537" s="46"/>
      <c r="BS537" s="46"/>
      <c r="BT537" s="46"/>
      <c r="BU537" s="46"/>
      <c r="BV537" s="47"/>
      <c r="BW537" s="47"/>
      <c r="BX537" s="47"/>
      <c r="BY537" s="47"/>
      <c r="BZ537" s="47"/>
      <c r="CA537" s="47"/>
      <c r="CB537" s="34"/>
      <c r="CC537" s="34"/>
      <c r="CD537" s="34"/>
      <c r="CE537" s="34"/>
      <c r="CF537" s="34"/>
      <c r="CG537" s="34"/>
    </row>
    <row r="538" spans="1:85" x14ac:dyDescent="0.2">
      <c r="A538" s="36">
        <v>37187</v>
      </c>
      <c r="B538" s="25">
        <v>12</v>
      </c>
      <c r="C538" s="25" t="s">
        <v>170</v>
      </c>
      <c r="D538" s="25">
        <v>23</v>
      </c>
      <c r="E538" s="26" t="s">
        <v>67</v>
      </c>
      <c r="F538" s="25">
        <v>2001</v>
      </c>
      <c r="G538" s="27" t="s">
        <v>68</v>
      </c>
      <c r="H538" s="25">
        <v>43</v>
      </c>
      <c r="I538" s="25">
        <v>4</v>
      </c>
      <c r="J538" s="67">
        <v>11.045</v>
      </c>
      <c r="K538" s="67">
        <v>11.045</v>
      </c>
      <c r="L538" s="67">
        <v>11.045</v>
      </c>
      <c r="M538" s="72">
        <f t="shared" si="47"/>
        <v>0</v>
      </c>
      <c r="N538" s="72">
        <f t="shared" si="48"/>
        <v>0</v>
      </c>
      <c r="O538" s="44">
        <f t="shared" si="49"/>
        <v>0</v>
      </c>
      <c r="P538" s="70"/>
      <c r="Q538" s="69"/>
      <c r="R538" s="69"/>
      <c r="S538" s="69"/>
      <c r="T538" s="70"/>
      <c r="U538" s="70"/>
      <c r="V538" s="70"/>
      <c r="W538" s="70"/>
      <c r="X538" s="50"/>
      <c r="Y538" s="50"/>
      <c r="Z538" s="50"/>
      <c r="AA538" s="50"/>
      <c r="AB538" s="69"/>
      <c r="AC538" s="69"/>
      <c r="AD538" s="69"/>
      <c r="AE538" s="69">
        <v>1.35</v>
      </c>
      <c r="AF538" s="69">
        <v>0</v>
      </c>
      <c r="AG538" s="69">
        <v>2.72</v>
      </c>
      <c r="AH538" s="69">
        <v>3.85</v>
      </c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/>
      <c r="AU538" s="28"/>
      <c r="AV538" s="28"/>
      <c r="AW538" s="28"/>
      <c r="AX538" s="28"/>
      <c r="AY538" s="28"/>
      <c r="AZ538" s="28"/>
      <c r="BA538" s="48"/>
      <c r="BB538" s="45"/>
      <c r="BD538" s="31"/>
      <c r="BK538" s="22"/>
      <c r="BN538" s="22"/>
      <c r="BO538" s="22"/>
      <c r="BP538" s="46"/>
      <c r="BQ538" s="46"/>
      <c r="BR538" s="46"/>
      <c r="BS538" s="46"/>
      <c r="BT538" s="46"/>
      <c r="BU538" s="46"/>
      <c r="BV538" s="47"/>
      <c r="BW538" s="47"/>
      <c r="BX538" s="47"/>
      <c r="BY538" s="47"/>
      <c r="BZ538" s="47"/>
      <c r="CA538" s="47"/>
      <c r="CB538" s="34"/>
      <c r="CC538" s="34"/>
      <c r="CD538" s="34"/>
      <c r="CE538" s="34"/>
      <c r="CF538" s="34"/>
      <c r="CG538" s="34"/>
    </row>
    <row r="539" spans="1:85" x14ac:dyDescent="0.2">
      <c r="A539" s="36">
        <v>37187</v>
      </c>
      <c r="B539" s="25">
        <v>13</v>
      </c>
      <c r="C539" s="25" t="s">
        <v>170</v>
      </c>
      <c r="D539" s="25">
        <v>23</v>
      </c>
      <c r="E539" s="26" t="s">
        <v>67</v>
      </c>
      <c r="F539" s="25">
        <v>2001</v>
      </c>
      <c r="G539" s="27" t="s">
        <v>68</v>
      </c>
      <c r="H539" s="25">
        <v>43</v>
      </c>
      <c r="I539" s="25">
        <v>4</v>
      </c>
      <c r="J539" s="67">
        <v>23.22</v>
      </c>
      <c r="K539" s="67">
        <v>23</v>
      </c>
      <c r="L539" s="67">
        <v>19.5975</v>
      </c>
      <c r="M539" s="72">
        <f t="shared" si="47"/>
        <v>0.21999999999999886</v>
      </c>
      <c r="N539" s="72">
        <f t="shared" si="48"/>
        <v>3.6224999999999987</v>
      </c>
      <c r="O539" s="44">
        <f t="shared" si="49"/>
        <v>3.4024999999999999</v>
      </c>
      <c r="P539" s="70"/>
      <c r="Q539" s="69"/>
      <c r="R539" s="69"/>
      <c r="S539" s="69"/>
      <c r="T539" s="70"/>
      <c r="U539" s="70"/>
      <c r="V539" s="70"/>
      <c r="W539" s="70"/>
      <c r="X539" s="50"/>
      <c r="Y539" s="50"/>
      <c r="Z539" s="50"/>
      <c r="AA539" s="50"/>
      <c r="AB539" s="69"/>
      <c r="AC539" s="69"/>
      <c r="AD539" s="69"/>
      <c r="AE539" s="69">
        <v>4.6500000000000004</v>
      </c>
      <c r="AF539" s="69">
        <v>0</v>
      </c>
      <c r="AG539" s="69">
        <v>2.75</v>
      </c>
      <c r="AH539" s="69">
        <v>3.85</v>
      </c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/>
      <c r="AU539" s="28"/>
      <c r="AV539" s="28"/>
      <c r="AW539" s="28"/>
      <c r="AX539" s="28"/>
      <c r="AY539" s="28"/>
      <c r="AZ539" s="28"/>
      <c r="BA539" s="48"/>
      <c r="BB539" s="45"/>
      <c r="BD539" s="31"/>
      <c r="BK539" s="22"/>
      <c r="BN539" s="22"/>
      <c r="BO539" s="22"/>
      <c r="BP539" s="46"/>
      <c r="BQ539" s="46"/>
      <c r="BR539" s="46"/>
      <c r="BS539" s="46"/>
      <c r="BT539" s="46"/>
      <c r="BU539" s="46"/>
      <c r="BV539" s="47"/>
      <c r="BW539" s="47"/>
      <c r="BX539" s="47"/>
      <c r="BY539" s="47"/>
      <c r="BZ539" s="47"/>
      <c r="CA539" s="47"/>
      <c r="CB539" s="34"/>
      <c r="CC539" s="34"/>
      <c r="CD539" s="34"/>
      <c r="CE539" s="34"/>
      <c r="CF539" s="34"/>
      <c r="CG539" s="34"/>
    </row>
    <row r="540" spans="1:85" x14ac:dyDescent="0.2">
      <c r="A540" s="36">
        <v>37187</v>
      </c>
      <c r="B540" s="25">
        <v>14</v>
      </c>
      <c r="C540" s="25" t="s">
        <v>170</v>
      </c>
      <c r="D540" s="25">
        <v>23</v>
      </c>
      <c r="E540" s="26" t="s">
        <v>67</v>
      </c>
      <c r="F540" s="25">
        <v>2001</v>
      </c>
      <c r="G540" s="27" t="s">
        <v>68</v>
      </c>
      <c r="H540" s="25">
        <v>43</v>
      </c>
      <c r="I540" s="25">
        <v>4</v>
      </c>
      <c r="J540" s="67">
        <v>23.324999999999999</v>
      </c>
      <c r="K540" s="67">
        <v>22.14</v>
      </c>
      <c r="L540" s="67">
        <v>3.7275</v>
      </c>
      <c r="M540" s="72">
        <f t="shared" si="47"/>
        <v>1.1849999999999987</v>
      </c>
      <c r="N540" s="72">
        <f t="shared" si="48"/>
        <v>19.5975</v>
      </c>
      <c r="O540" s="44">
        <f t="shared" si="49"/>
        <v>18.412500000000001</v>
      </c>
      <c r="P540" s="70"/>
      <c r="Q540" s="69"/>
      <c r="R540" s="69"/>
      <c r="S540" s="69"/>
      <c r="T540" s="70"/>
      <c r="U540" s="70"/>
      <c r="V540" s="70"/>
      <c r="W540" s="70"/>
      <c r="X540" s="50"/>
      <c r="Y540" s="50"/>
      <c r="Z540" s="50"/>
      <c r="AA540" s="50"/>
      <c r="AB540" s="69"/>
      <c r="AC540" s="69"/>
      <c r="AD540" s="69"/>
      <c r="AE540" s="69">
        <v>1</v>
      </c>
      <c r="AF540" s="69">
        <v>0</v>
      </c>
      <c r="AG540" s="69">
        <v>2.75</v>
      </c>
      <c r="AH540" s="69">
        <v>7</v>
      </c>
      <c r="AI540" s="28"/>
      <c r="AJ540" s="28"/>
      <c r="AK540" s="28"/>
      <c r="AL540" s="28"/>
      <c r="AM540" s="28"/>
      <c r="AN540" s="28"/>
      <c r="AO540" s="28"/>
      <c r="AP540" s="28"/>
      <c r="AQ540" s="28"/>
      <c r="AR540" s="28"/>
      <c r="AS540" s="28"/>
      <c r="AT540" s="28"/>
      <c r="AU540" s="28"/>
      <c r="AV540" s="28"/>
      <c r="AW540" s="28"/>
      <c r="AX540" s="28"/>
      <c r="AY540" s="28"/>
      <c r="AZ540" s="28"/>
      <c r="BA540" s="48"/>
      <c r="BB540" s="45"/>
      <c r="BD540" s="31"/>
      <c r="BK540" s="22"/>
      <c r="BN540" s="22"/>
      <c r="BO540" s="22"/>
      <c r="BP540" s="46"/>
      <c r="BQ540" s="46"/>
      <c r="BR540" s="46"/>
      <c r="BS540" s="46"/>
      <c r="BT540" s="46"/>
      <c r="BU540" s="46"/>
      <c r="BV540" s="47"/>
      <c r="BW540" s="47"/>
      <c r="BX540" s="47"/>
      <c r="BY540" s="47"/>
      <c r="BZ540" s="47"/>
      <c r="CA540" s="47"/>
      <c r="CB540" s="34"/>
      <c r="CC540" s="34"/>
      <c r="CD540" s="34"/>
      <c r="CE540" s="34"/>
      <c r="CF540" s="34"/>
      <c r="CG540" s="34"/>
    </row>
    <row r="541" spans="1:85" x14ac:dyDescent="0.2">
      <c r="A541" s="36">
        <v>37187</v>
      </c>
      <c r="B541" s="25">
        <v>15</v>
      </c>
      <c r="C541" s="25" t="s">
        <v>170</v>
      </c>
      <c r="D541" s="25">
        <v>23</v>
      </c>
      <c r="E541" s="26" t="s">
        <v>67</v>
      </c>
      <c r="F541" s="25">
        <v>2001</v>
      </c>
      <c r="G541" s="27" t="s">
        <v>68</v>
      </c>
      <c r="H541" s="25">
        <v>43</v>
      </c>
      <c r="I541" s="25">
        <v>4</v>
      </c>
      <c r="J541" s="67">
        <v>26.817499999999999</v>
      </c>
      <c r="K541" s="67">
        <v>25.324999999999999</v>
      </c>
      <c r="L541" s="67">
        <v>2.1324999999999998</v>
      </c>
      <c r="M541" s="72">
        <f t="shared" si="47"/>
        <v>1.4924999999999997</v>
      </c>
      <c r="N541" s="72">
        <f t="shared" si="48"/>
        <v>24.684999999999999</v>
      </c>
      <c r="O541" s="44">
        <f t="shared" si="49"/>
        <v>23.192499999999999</v>
      </c>
      <c r="P541" s="70"/>
      <c r="Q541" s="69"/>
      <c r="R541" s="69"/>
      <c r="S541" s="69"/>
      <c r="T541" s="70"/>
      <c r="U541" s="70"/>
      <c r="V541" s="70"/>
      <c r="W541" s="70"/>
      <c r="X541" s="50"/>
      <c r="Y541" s="50"/>
      <c r="Z541" s="50"/>
      <c r="AA541" s="50"/>
      <c r="AB541" s="69"/>
      <c r="AC541" s="69"/>
      <c r="AD541" s="69"/>
      <c r="AE541" s="69">
        <v>1.32</v>
      </c>
      <c r="AF541" s="69">
        <v>0</v>
      </c>
      <c r="AG541" s="69">
        <v>2.75</v>
      </c>
      <c r="AH541" s="69">
        <v>2</v>
      </c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  <c r="AS541" s="28"/>
      <c r="AT541" s="28"/>
      <c r="AU541" s="28"/>
      <c r="AV541" s="28"/>
      <c r="AW541" s="28"/>
      <c r="AX541" s="28"/>
      <c r="AY541" s="28"/>
      <c r="AZ541" s="28"/>
      <c r="BA541" s="48"/>
      <c r="BB541" s="45"/>
      <c r="BD541" s="31"/>
      <c r="BK541" s="22"/>
      <c r="BN541" s="22"/>
      <c r="BO541" s="22"/>
      <c r="BP541" s="46"/>
      <c r="BQ541" s="46"/>
      <c r="BR541" s="46"/>
      <c r="BS541" s="46"/>
      <c r="BT541" s="46"/>
      <c r="BU541" s="46"/>
      <c r="BV541" s="47"/>
      <c r="BW541" s="47"/>
      <c r="BX541" s="47"/>
      <c r="BY541" s="47"/>
      <c r="BZ541" s="47"/>
      <c r="CA541" s="47"/>
      <c r="CB541" s="34"/>
      <c r="CC541" s="34"/>
      <c r="CD541" s="34"/>
      <c r="CE541" s="34"/>
      <c r="CF541" s="34"/>
      <c r="CG541" s="34"/>
    </row>
    <row r="542" spans="1:85" x14ac:dyDescent="0.2">
      <c r="A542" s="36">
        <v>37187</v>
      </c>
      <c r="B542" s="25">
        <v>16</v>
      </c>
      <c r="C542" s="25" t="s">
        <v>170</v>
      </c>
      <c r="D542" s="25">
        <v>23</v>
      </c>
      <c r="E542" s="26" t="s">
        <v>67</v>
      </c>
      <c r="F542" s="25">
        <v>2001</v>
      </c>
      <c r="G542" s="27" t="s">
        <v>68</v>
      </c>
      <c r="H542" s="25">
        <v>43</v>
      </c>
      <c r="I542" s="25">
        <v>4</v>
      </c>
      <c r="J542" s="67">
        <v>43.33</v>
      </c>
      <c r="K542" s="67">
        <v>150</v>
      </c>
      <c r="L542" s="67">
        <v>5.9</v>
      </c>
      <c r="M542" s="72">
        <f t="shared" si="47"/>
        <v>-106.67</v>
      </c>
      <c r="N542" s="72">
        <f t="shared" si="48"/>
        <v>37.43</v>
      </c>
      <c r="O542" s="44">
        <f t="shared" si="49"/>
        <v>144.1</v>
      </c>
      <c r="P542" s="70"/>
      <c r="Q542" s="69"/>
      <c r="R542" s="69"/>
      <c r="S542" s="69"/>
      <c r="T542" s="70"/>
      <c r="U542" s="70"/>
      <c r="V542" s="70"/>
      <c r="W542" s="70"/>
      <c r="X542" s="50"/>
      <c r="Y542" s="50"/>
      <c r="Z542" s="50"/>
      <c r="AA542" s="50"/>
      <c r="AB542" s="69"/>
      <c r="AC542" s="69"/>
      <c r="AD542" s="69"/>
      <c r="AE542" s="69">
        <v>1</v>
      </c>
      <c r="AF542" s="69">
        <v>0</v>
      </c>
      <c r="AG542" s="69">
        <v>5.48</v>
      </c>
      <c r="AH542" s="69">
        <v>4.25</v>
      </c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  <c r="AS542" s="28"/>
      <c r="AT542" s="28"/>
      <c r="AU542" s="28"/>
      <c r="AV542" s="28"/>
      <c r="AW542" s="28"/>
      <c r="AX542" s="28"/>
      <c r="AY542" s="28"/>
      <c r="AZ542" s="28"/>
      <c r="BA542" s="48"/>
      <c r="BB542" s="45"/>
      <c r="BD542" s="31"/>
      <c r="BK542" s="22"/>
      <c r="BN542" s="22"/>
      <c r="BO542" s="22"/>
      <c r="BP542" s="46"/>
      <c r="BQ542" s="46"/>
      <c r="BR542" s="46"/>
      <c r="BS542" s="46"/>
      <c r="BT542" s="46"/>
      <c r="BU542" s="46"/>
      <c r="BV542" s="47"/>
      <c r="BW542" s="47"/>
      <c r="BX542" s="47"/>
      <c r="BY542" s="47"/>
      <c r="BZ542" s="47"/>
      <c r="CA542" s="47"/>
      <c r="CB542" s="34"/>
      <c r="CC542" s="34"/>
      <c r="CD542" s="34"/>
      <c r="CE542" s="34"/>
      <c r="CF542" s="34"/>
      <c r="CG542" s="34"/>
    </row>
    <row r="543" spans="1:85" x14ac:dyDescent="0.2">
      <c r="A543" s="36">
        <v>37187</v>
      </c>
      <c r="B543" s="25">
        <v>17</v>
      </c>
      <c r="C543" s="25" t="s">
        <v>170</v>
      </c>
      <c r="D543" s="25">
        <v>23</v>
      </c>
      <c r="E543" s="26" t="s">
        <v>67</v>
      </c>
      <c r="F543" s="25">
        <v>2001</v>
      </c>
      <c r="G543" s="27" t="s">
        <v>68</v>
      </c>
      <c r="H543" s="25">
        <v>43</v>
      </c>
      <c r="I543" s="25">
        <v>4</v>
      </c>
      <c r="J543" s="67">
        <v>44.107500000000002</v>
      </c>
      <c r="K543" s="67">
        <v>52.77</v>
      </c>
      <c r="L543" s="67">
        <v>1.93</v>
      </c>
      <c r="M543" s="72">
        <f t="shared" si="47"/>
        <v>-8.6625000000000014</v>
      </c>
      <c r="N543" s="72">
        <f t="shared" si="48"/>
        <v>42.177500000000002</v>
      </c>
      <c r="O543" s="44">
        <f t="shared" si="49"/>
        <v>50.84</v>
      </c>
      <c r="P543" s="70"/>
      <c r="Q543" s="69"/>
      <c r="R543" s="69"/>
      <c r="S543" s="69"/>
      <c r="T543" s="70"/>
      <c r="U543" s="70"/>
      <c r="V543" s="70"/>
      <c r="W543" s="70"/>
      <c r="X543" s="50"/>
      <c r="Y543" s="50"/>
      <c r="Z543" s="50"/>
      <c r="AA543" s="50"/>
      <c r="AB543" s="69"/>
      <c r="AC543" s="69"/>
      <c r="AD543" s="69"/>
      <c r="AE543" s="69">
        <v>1</v>
      </c>
      <c r="AF543" s="69">
        <v>0</v>
      </c>
      <c r="AG543" s="69">
        <v>5.48</v>
      </c>
      <c r="AH543" s="69">
        <v>4.25</v>
      </c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/>
      <c r="AU543" s="28"/>
      <c r="AV543" s="28"/>
      <c r="AW543" s="28"/>
      <c r="AX543" s="28"/>
      <c r="AY543" s="28"/>
      <c r="AZ543" s="28"/>
      <c r="BA543" s="48"/>
      <c r="BB543" s="45"/>
      <c r="BD543" s="31"/>
      <c r="BK543" s="22"/>
      <c r="BN543" s="22"/>
      <c r="BO543" s="22"/>
      <c r="BP543" s="46"/>
      <c r="BQ543" s="46"/>
      <c r="BR543" s="46"/>
      <c r="BS543" s="46"/>
      <c r="BT543" s="46"/>
      <c r="BU543" s="46"/>
      <c r="BV543" s="47"/>
      <c r="BW543" s="47"/>
      <c r="BX543" s="47"/>
      <c r="BY543" s="47"/>
      <c r="BZ543" s="47"/>
      <c r="CA543" s="47"/>
      <c r="CB543" s="34"/>
      <c r="CC543" s="34"/>
      <c r="CD543" s="34"/>
      <c r="CE543" s="34"/>
      <c r="CF543" s="34"/>
      <c r="CG543" s="34"/>
    </row>
    <row r="544" spans="1:85" x14ac:dyDescent="0.2">
      <c r="A544" s="36">
        <v>37187</v>
      </c>
      <c r="B544" s="25">
        <v>18</v>
      </c>
      <c r="C544" s="25" t="s">
        <v>170</v>
      </c>
      <c r="D544" s="25">
        <v>23</v>
      </c>
      <c r="E544" s="26" t="s">
        <v>67</v>
      </c>
      <c r="F544" s="25">
        <v>2001</v>
      </c>
      <c r="G544" s="27" t="s">
        <v>68</v>
      </c>
      <c r="H544" s="25">
        <v>43</v>
      </c>
      <c r="I544" s="25">
        <v>4</v>
      </c>
      <c r="J544" s="67">
        <v>45</v>
      </c>
      <c r="K544" s="67">
        <v>65</v>
      </c>
      <c r="L544" s="67">
        <v>6.2225000000000001</v>
      </c>
      <c r="M544" s="72">
        <f t="shared" si="47"/>
        <v>-20</v>
      </c>
      <c r="N544" s="72">
        <f t="shared" si="48"/>
        <v>38.777500000000003</v>
      </c>
      <c r="O544" s="44">
        <f t="shared" si="49"/>
        <v>58.777500000000003</v>
      </c>
      <c r="P544" s="70"/>
      <c r="Q544" s="69"/>
      <c r="R544" s="69"/>
      <c r="S544" s="69"/>
      <c r="T544" s="70"/>
      <c r="U544" s="70"/>
      <c r="V544" s="70"/>
      <c r="W544" s="70"/>
      <c r="X544" s="50"/>
      <c r="Y544" s="50"/>
      <c r="Z544" s="50"/>
      <c r="AA544" s="50"/>
      <c r="AB544" s="69"/>
      <c r="AC544" s="69"/>
      <c r="AD544" s="69"/>
      <c r="AE544" s="69">
        <v>1</v>
      </c>
      <c r="AF544" s="69">
        <v>0</v>
      </c>
      <c r="AG544" s="69">
        <v>4.9400000000000004</v>
      </c>
      <c r="AH544" s="69">
        <v>7.33</v>
      </c>
      <c r="AI544" s="28"/>
      <c r="AJ544" s="28"/>
      <c r="AK544" s="28"/>
      <c r="AL544" s="28"/>
      <c r="AM544" s="28"/>
      <c r="AN544" s="28"/>
      <c r="AO544" s="28"/>
      <c r="AP544" s="28"/>
      <c r="AQ544" s="28"/>
      <c r="AR544" s="28"/>
      <c r="AS544" s="28"/>
      <c r="AT544" s="28"/>
      <c r="AU544" s="28"/>
      <c r="AV544" s="28"/>
      <c r="AW544" s="28"/>
      <c r="AX544" s="28"/>
      <c r="AY544" s="28"/>
      <c r="AZ544" s="28"/>
      <c r="BA544" s="48"/>
      <c r="BB544" s="45"/>
      <c r="BD544" s="31"/>
      <c r="BK544" s="22"/>
      <c r="BN544" s="22"/>
      <c r="BO544" s="22"/>
      <c r="BP544" s="46"/>
      <c r="BQ544" s="46"/>
      <c r="BR544" s="46"/>
      <c r="BS544" s="46"/>
      <c r="BT544" s="46"/>
      <c r="BU544" s="46"/>
      <c r="BV544" s="47"/>
      <c r="BW544" s="47"/>
      <c r="BX544" s="47"/>
      <c r="BY544" s="47"/>
      <c r="BZ544" s="47"/>
      <c r="CA544" s="47"/>
      <c r="CB544" s="34"/>
      <c r="CC544" s="34"/>
      <c r="CD544" s="34"/>
      <c r="CE544" s="34"/>
      <c r="CF544" s="34"/>
      <c r="CG544" s="34"/>
    </row>
    <row r="545" spans="1:85" x14ac:dyDescent="0.2">
      <c r="A545" s="36">
        <v>37187</v>
      </c>
      <c r="B545" s="25">
        <v>19</v>
      </c>
      <c r="C545" s="25" t="s">
        <v>170</v>
      </c>
      <c r="D545" s="25">
        <v>23</v>
      </c>
      <c r="E545" s="26" t="s">
        <v>67</v>
      </c>
      <c r="F545" s="25">
        <v>2001</v>
      </c>
      <c r="G545" s="27" t="s">
        <v>68</v>
      </c>
      <c r="H545" s="25">
        <v>43</v>
      </c>
      <c r="I545" s="25">
        <v>4</v>
      </c>
      <c r="J545" s="67">
        <v>56.142499999999998</v>
      </c>
      <c r="K545" s="67">
        <v>49.725000000000001</v>
      </c>
      <c r="L545" s="67">
        <v>-49.9</v>
      </c>
      <c r="M545" s="72">
        <f t="shared" si="47"/>
        <v>6.4174999999999969</v>
      </c>
      <c r="N545" s="72">
        <f t="shared" si="48"/>
        <v>106.04249999999999</v>
      </c>
      <c r="O545" s="44">
        <f t="shared" si="49"/>
        <v>99.625</v>
      </c>
      <c r="P545" s="70"/>
      <c r="Q545" s="69"/>
      <c r="R545" s="69"/>
      <c r="S545" s="69"/>
      <c r="T545" s="70"/>
      <c r="U545" s="70"/>
      <c r="V545" s="70"/>
      <c r="W545" s="70"/>
      <c r="X545" s="50"/>
      <c r="Y545" s="50"/>
      <c r="Z545" s="50"/>
      <c r="AA545" s="50"/>
      <c r="AB545" s="69"/>
      <c r="AC545" s="69"/>
      <c r="AD545" s="69"/>
      <c r="AE545" s="69">
        <v>1.32</v>
      </c>
      <c r="AF545" s="69">
        <v>0</v>
      </c>
      <c r="AG545" s="69">
        <v>5.45</v>
      </c>
      <c r="AH545" s="69">
        <v>5.25</v>
      </c>
      <c r="AI545" s="28"/>
      <c r="AJ545" s="28"/>
      <c r="AK545" s="28"/>
      <c r="AL545" s="28"/>
      <c r="AM545" s="28"/>
      <c r="AN545" s="28"/>
      <c r="AO545" s="28"/>
      <c r="AP545" s="28"/>
      <c r="AQ545" s="28"/>
      <c r="AR545" s="28"/>
      <c r="AS545" s="28"/>
      <c r="AT545" s="28"/>
      <c r="AU545" s="28"/>
      <c r="AV545" s="28"/>
      <c r="AW545" s="28"/>
      <c r="AX545" s="28"/>
      <c r="AY545" s="28"/>
      <c r="AZ545" s="28"/>
      <c r="BA545" s="48"/>
      <c r="BB545" s="45"/>
      <c r="BD545" s="31"/>
      <c r="BK545" s="22"/>
      <c r="BN545" s="22"/>
      <c r="BO545" s="22"/>
      <c r="BP545" s="46"/>
      <c r="BQ545" s="46"/>
      <c r="BR545" s="46"/>
      <c r="BS545" s="46"/>
      <c r="BT545" s="46"/>
      <c r="BU545" s="46"/>
      <c r="BV545" s="47"/>
      <c r="BW545" s="47"/>
      <c r="BX545" s="47"/>
      <c r="BY545" s="47"/>
      <c r="BZ545" s="47"/>
      <c r="CA545" s="47"/>
      <c r="CB545" s="34"/>
      <c r="CC545" s="34"/>
      <c r="CD545" s="34"/>
      <c r="CE545" s="34"/>
      <c r="CF545" s="34"/>
      <c r="CG545" s="34"/>
    </row>
    <row r="546" spans="1:85" x14ac:dyDescent="0.2">
      <c r="A546" s="36">
        <v>37187</v>
      </c>
      <c r="B546" s="25">
        <v>20</v>
      </c>
      <c r="C546" s="25" t="s">
        <v>170</v>
      </c>
      <c r="D546" s="25">
        <v>23</v>
      </c>
      <c r="E546" s="26" t="s">
        <v>67</v>
      </c>
      <c r="F546" s="25">
        <v>2001</v>
      </c>
      <c r="G546" s="27" t="s">
        <v>68</v>
      </c>
      <c r="H546" s="25">
        <v>43</v>
      </c>
      <c r="I546" s="25">
        <v>4</v>
      </c>
      <c r="J546" s="67">
        <v>32.012500000000003</v>
      </c>
      <c r="K546" s="67">
        <v>27.82</v>
      </c>
      <c r="L546" s="67">
        <v>-37.265000000000001</v>
      </c>
      <c r="M546" s="72">
        <f t="shared" si="47"/>
        <v>4.1925000000000026</v>
      </c>
      <c r="N546" s="72">
        <f t="shared" si="48"/>
        <v>69.277500000000003</v>
      </c>
      <c r="O546" s="44">
        <f t="shared" si="49"/>
        <v>65.085000000000008</v>
      </c>
      <c r="P546" s="70"/>
      <c r="Q546" s="69"/>
      <c r="R546" s="69"/>
      <c r="S546" s="69"/>
      <c r="T546" s="70"/>
      <c r="U546" s="70"/>
      <c r="V546" s="70"/>
      <c r="W546" s="70"/>
      <c r="X546" s="50"/>
      <c r="Y546" s="50"/>
      <c r="Z546" s="50"/>
      <c r="AA546" s="50"/>
      <c r="AB546" s="69"/>
      <c r="AC546" s="69"/>
      <c r="AD546" s="69"/>
      <c r="AE546" s="69">
        <v>1.32</v>
      </c>
      <c r="AF546" s="69">
        <v>0</v>
      </c>
      <c r="AG546" s="69">
        <v>5</v>
      </c>
      <c r="AH546" s="69">
        <v>5.25</v>
      </c>
      <c r="AI546" s="28"/>
      <c r="AJ546" s="28"/>
      <c r="AK546" s="28"/>
      <c r="AL546" s="28"/>
      <c r="AM546" s="28"/>
      <c r="AN546" s="28"/>
      <c r="AO546" s="28"/>
      <c r="AP546" s="28"/>
      <c r="AQ546" s="28"/>
      <c r="AR546" s="28"/>
      <c r="AS546" s="28"/>
      <c r="AT546" s="28"/>
      <c r="AU546" s="28"/>
      <c r="AV546" s="28"/>
      <c r="AW546" s="28"/>
      <c r="AX546" s="28"/>
      <c r="AY546" s="28"/>
      <c r="AZ546" s="28"/>
      <c r="BA546" s="48"/>
      <c r="BB546" s="45"/>
      <c r="BD546" s="31"/>
      <c r="BK546" s="22"/>
      <c r="BN546" s="22"/>
      <c r="BO546" s="22"/>
      <c r="BP546" s="46"/>
      <c r="BQ546" s="46"/>
      <c r="BR546" s="46"/>
      <c r="BS546" s="46"/>
      <c r="BT546" s="46"/>
      <c r="BU546" s="46"/>
      <c r="BV546" s="47"/>
      <c r="BW546" s="47"/>
      <c r="BX546" s="47"/>
      <c r="BY546" s="47"/>
      <c r="BZ546" s="47"/>
      <c r="CA546" s="47"/>
      <c r="CB546" s="34"/>
      <c r="CC546" s="34"/>
      <c r="CD546" s="34"/>
      <c r="CE546" s="34"/>
      <c r="CF546" s="34"/>
      <c r="CG546" s="34"/>
    </row>
    <row r="547" spans="1:85" x14ac:dyDescent="0.2">
      <c r="A547" s="36">
        <v>37187</v>
      </c>
      <c r="B547" s="25">
        <v>21</v>
      </c>
      <c r="C547" s="25" t="s">
        <v>170</v>
      </c>
      <c r="D547" s="25">
        <v>23</v>
      </c>
      <c r="E547" s="26" t="s">
        <v>67</v>
      </c>
      <c r="F547" s="25">
        <v>2001</v>
      </c>
      <c r="G547" s="27" t="s">
        <v>68</v>
      </c>
      <c r="H547" s="25">
        <v>43</v>
      </c>
      <c r="I547" s="25">
        <v>4</v>
      </c>
      <c r="J547" s="67">
        <v>29.63</v>
      </c>
      <c r="K547" s="67">
        <v>29.297499999999999</v>
      </c>
      <c r="L547" s="67">
        <v>24.12</v>
      </c>
      <c r="M547" s="72">
        <f t="shared" si="47"/>
        <v>0.33249999999999957</v>
      </c>
      <c r="N547" s="72">
        <f t="shared" si="48"/>
        <v>5.509999999999998</v>
      </c>
      <c r="O547" s="44">
        <f t="shared" si="49"/>
        <v>5.1774999999999984</v>
      </c>
      <c r="P547" s="70"/>
      <c r="Q547" s="69"/>
      <c r="R547" s="69"/>
      <c r="S547" s="69"/>
      <c r="T547" s="70"/>
      <c r="U547" s="70"/>
      <c r="V547" s="70"/>
      <c r="W547" s="70"/>
      <c r="X547" s="50"/>
      <c r="Y547" s="50"/>
      <c r="Z547" s="50"/>
      <c r="AA547" s="50"/>
      <c r="AB547" s="69"/>
      <c r="AC547" s="69"/>
      <c r="AD547" s="69"/>
      <c r="AE547" s="69">
        <v>1.32</v>
      </c>
      <c r="AF547" s="69">
        <v>0</v>
      </c>
      <c r="AG547" s="69">
        <v>4.01</v>
      </c>
      <c r="AH547" s="69">
        <v>8.5</v>
      </c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/>
      <c r="AU547" s="28"/>
      <c r="AV547" s="28"/>
      <c r="AW547" s="28"/>
      <c r="AX547" s="28"/>
      <c r="AY547" s="28"/>
      <c r="AZ547" s="28"/>
      <c r="BA547" s="48"/>
      <c r="BB547" s="45"/>
      <c r="BD547" s="31"/>
      <c r="BK547" s="22"/>
      <c r="BN547" s="22"/>
      <c r="BO547" s="22"/>
      <c r="BP547" s="46"/>
      <c r="BQ547" s="46"/>
      <c r="BR547" s="46"/>
      <c r="BS547" s="46"/>
      <c r="BT547" s="46"/>
      <c r="BU547" s="46"/>
      <c r="BV547" s="47"/>
      <c r="BW547" s="47"/>
      <c r="BX547" s="47"/>
      <c r="BY547" s="47"/>
      <c r="BZ547" s="47"/>
      <c r="CA547" s="47"/>
      <c r="CB547" s="34"/>
      <c r="CC547" s="34"/>
      <c r="CD547" s="34"/>
      <c r="CE547" s="34"/>
      <c r="CF547" s="34"/>
      <c r="CG547" s="34"/>
    </row>
    <row r="548" spans="1:85" x14ac:dyDescent="0.2">
      <c r="A548" s="36">
        <v>37187</v>
      </c>
      <c r="B548" s="25">
        <v>22</v>
      </c>
      <c r="C548" s="25" t="s">
        <v>170</v>
      </c>
      <c r="D548" s="25">
        <v>23</v>
      </c>
      <c r="E548" s="26" t="s">
        <v>67</v>
      </c>
      <c r="F548" s="25">
        <v>2001</v>
      </c>
      <c r="G548" s="27" t="s">
        <v>68</v>
      </c>
      <c r="H548" s="25">
        <v>43</v>
      </c>
      <c r="I548" s="25">
        <v>4</v>
      </c>
      <c r="J548" s="67">
        <v>27.232500000000002</v>
      </c>
      <c r="K548" s="67">
        <v>27.232500000000002</v>
      </c>
      <c r="L548" s="67">
        <v>27.232500000000002</v>
      </c>
      <c r="M548" s="72">
        <f t="shared" si="47"/>
        <v>0</v>
      </c>
      <c r="N548" s="72">
        <f t="shared" si="48"/>
        <v>0</v>
      </c>
      <c r="O548" s="44">
        <f t="shared" si="49"/>
        <v>0</v>
      </c>
      <c r="P548" s="70"/>
      <c r="Q548" s="69"/>
      <c r="R548" s="69"/>
      <c r="S548" s="69"/>
      <c r="T548" s="70"/>
      <c r="U548" s="70"/>
      <c r="V548" s="70"/>
      <c r="W548" s="70"/>
      <c r="X548" s="50"/>
      <c r="Y548" s="50"/>
      <c r="Z548" s="50"/>
      <c r="AA548" s="50"/>
      <c r="AB548" s="69"/>
      <c r="AC548" s="69"/>
      <c r="AD548" s="69"/>
      <c r="AE548" s="69">
        <v>1.32</v>
      </c>
      <c r="AF548" s="69">
        <v>0</v>
      </c>
      <c r="AG548" s="69">
        <v>4.01</v>
      </c>
      <c r="AH548" s="69">
        <v>8.5</v>
      </c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/>
      <c r="AU548" s="28"/>
      <c r="AV548" s="28"/>
      <c r="AW548" s="28"/>
      <c r="AX548" s="28"/>
      <c r="AY548" s="28"/>
      <c r="AZ548" s="28"/>
      <c r="BA548" s="48"/>
      <c r="BB548" s="45"/>
      <c r="BD548" s="31"/>
      <c r="BK548" s="22"/>
      <c r="BN548" s="22"/>
      <c r="BO548" s="22"/>
      <c r="BP548" s="46"/>
      <c r="BQ548" s="46"/>
      <c r="BR548" s="46"/>
      <c r="BS548" s="46"/>
      <c r="BT548" s="46"/>
      <c r="BU548" s="46"/>
      <c r="BV548" s="47"/>
      <c r="BW548" s="47"/>
      <c r="BX548" s="47"/>
      <c r="BY548" s="47"/>
      <c r="BZ548" s="47"/>
      <c r="CA548" s="47"/>
      <c r="CB548" s="34"/>
      <c r="CC548" s="34"/>
      <c r="CD548" s="34"/>
      <c r="CE548" s="34"/>
      <c r="CF548" s="34"/>
      <c r="CG548" s="34"/>
    </row>
    <row r="549" spans="1:85" x14ac:dyDescent="0.2">
      <c r="A549" s="36">
        <v>37187</v>
      </c>
      <c r="B549" s="25">
        <v>23</v>
      </c>
      <c r="C549" s="25" t="s">
        <v>170</v>
      </c>
      <c r="D549" s="25">
        <v>23</v>
      </c>
      <c r="E549" s="26" t="s">
        <v>67</v>
      </c>
      <c r="F549" s="25">
        <v>2001</v>
      </c>
      <c r="G549" s="27" t="s">
        <v>68</v>
      </c>
      <c r="H549" s="25">
        <v>43</v>
      </c>
      <c r="I549" s="25">
        <v>4</v>
      </c>
      <c r="J549" s="67">
        <v>22.515000000000001</v>
      </c>
      <c r="K549" s="67">
        <v>22.497499999999999</v>
      </c>
      <c r="L549" s="67">
        <v>22.245000000000001</v>
      </c>
      <c r="M549" s="72">
        <f t="shared" si="47"/>
        <v>1.7500000000001847E-2</v>
      </c>
      <c r="N549" s="72">
        <f t="shared" si="48"/>
        <v>0.26999999999999957</v>
      </c>
      <c r="O549" s="44">
        <f t="shared" si="49"/>
        <v>0.25249999999999773</v>
      </c>
      <c r="P549" s="70"/>
      <c r="Q549" s="69"/>
      <c r="R549" s="69"/>
      <c r="S549" s="69"/>
      <c r="T549" s="70"/>
      <c r="U549" s="70"/>
      <c r="V549" s="70"/>
      <c r="W549" s="70"/>
      <c r="X549" s="50"/>
      <c r="Y549" s="50"/>
      <c r="Z549" s="50"/>
      <c r="AA549" s="50"/>
      <c r="AB549" s="69"/>
      <c r="AC549" s="69"/>
      <c r="AD549" s="69"/>
      <c r="AE549" s="69">
        <v>1.32</v>
      </c>
      <c r="AF549" s="69">
        <v>0</v>
      </c>
      <c r="AG549" s="69">
        <v>5.46</v>
      </c>
      <c r="AH549" s="69">
        <v>13.5</v>
      </c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  <c r="AS549" s="28"/>
      <c r="AT549" s="28"/>
      <c r="AU549" s="28"/>
      <c r="AV549" s="28"/>
      <c r="AW549" s="28"/>
      <c r="AX549" s="28"/>
      <c r="AY549" s="28"/>
      <c r="AZ549" s="28"/>
      <c r="BA549" s="48"/>
      <c r="BB549" s="45"/>
      <c r="BD549" s="31"/>
      <c r="BK549" s="22"/>
      <c r="BN549" s="22"/>
      <c r="BO549" s="22"/>
      <c r="BP549" s="46"/>
      <c r="BQ549" s="46"/>
      <c r="BR549" s="46"/>
      <c r="BS549" s="46"/>
      <c r="BT549" s="46"/>
      <c r="BU549" s="46"/>
      <c r="BV549" s="47"/>
      <c r="BW549" s="47"/>
      <c r="BX549" s="47"/>
      <c r="BY549" s="47"/>
      <c r="BZ549" s="47"/>
      <c r="CA549" s="47"/>
      <c r="CB549" s="34"/>
      <c r="CC549" s="34"/>
      <c r="CD549" s="34"/>
      <c r="CE549" s="34"/>
      <c r="CF549" s="34"/>
      <c r="CG549" s="34"/>
    </row>
    <row r="550" spans="1:85" x14ac:dyDescent="0.2">
      <c r="A550" s="36">
        <v>37187</v>
      </c>
      <c r="B550" s="25">
        <v>24</v>
      </c>
      <c r="C550" s="25" t="s">
        <v>170</v>
      </c>
      <c r="D550" s="25">
        <v>23</v>
      </c>
      <c r="E550" s="26" t="s">
        <v>67</v>
      </c>
      <c r="F550" s="25">
        <v>2001</v>
      </c>
      <c r="G550" s="27" t="s">
        <v>68</v>
      </c>
      <c r="H550" s="25">
        <v>43</v>
      </c>
      <c r="I550" s="25">
        <v>4</v>
      </c>
      <c r="J550" s="67">
        <v>8.9</v>
      </c>
      <c r="K550" s="67">
        <v>8.9</v>
      </c>
      <c r="L550" s="67">
        <v>8.9</v>
      </c>
      <c r="M550" s="72">
        <f t="shared" si="47"/>
        <v>0</v>
      </c>
      <c r="N550" s="72">
        <f t="shared" si="48"/>
        <v>0</v>
      </c>
      <c r="O550" s="44">
        <f t="shared" si="49"/>
        <v>0</v>
      </c>
      <c r="P550" s="70"/>
      <c r="Q550" s="69"/>
      <c r="R550" s="69"/>
      <c r="S550" s="69"/>
      <c r="T550" s="70"/>
      <c r="U550" s="70"/>
      <c r="V550" s="70"/>
      <c r="W550" s="70"/>
      <c r="X550" s="50"/>
      <c r="Y550" s="50"/>
      <c r="Z550" s="50"/>
      <c r="AA550" s="50"/>
      <c r="AB550" s="69"/>
      <c r="AC550" s="69"/>
      <c r="AD550" s="69"/>
      <c r="AE550" s="69">
        <v>1.32</v>
      </c>
      <c r="AF550" s="69">
        <v>0</v>
      </c>
      <c r="AG550" s="69">
        <v>4.96</v>
      </c>
      <c r="AH550" s="69">
        <v>19</v>
      </c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  <c r="AS550" s="28"/>
      <c r="AT550" s="28"/>
      <c r="AU550" s="28"/>
      <c r="AV550" s="28"/>
      <c r="AW550" s="28"/>
      <c r="AX550" s="28"/>
      <c r="AY550" s="28"/>
      <c r="AZ550" s="28"/>
      <c r="BA550" s="48"/>
      <c r="BB550" s="45"/>
      <c r="BD550" s="31"/>
      <c r="BK550" s="22"/>
      <c r="BN550" s="22"/>
      <c r="BO550" s="22"/>
      <c r="BP550" s="46"/>
      <c r="BQ550" s="46"/>
      <c r="BR550" s="46"/>
      <c r="BS550" s="46"/>
      <c r="BT550" s="46"/>
      <c r="BU550" s="46"/>
      <c r="BV550" s="47"/>
      <c r="BW550" s="47"/>
      <c r="BX550" s="47"/>
      <c r="BY550" s="47"/>
      <c r="BZ550" s="47"/>
      <c r="CA550" s="47"/>
      <c r="CB550" s="34"/>
      <c r="CC550" s="34"/>
      <c r="CD550" s="34"/>
      <c r="CE550" s="34"/>
      <c r="CF550" s="34"/>
      <c r="CG550" s="34"/>
    </row>
    <row r="551" spans="1:85" x14ac:dyDescent="0.2">
      <c r="A551" s="36">
        <v>37188</v>
      </c>
      <c r="B551" s="25">
        <v>1</v>
      </c>
      <c r="C551" s="25" t="s">
        <v>170</v>
      </c>
      <c r="D551" s="25">
        <v>24</v>
      </c>
      <c r="E551" s="26" t="s">
        <v>120</v>
      </c>
      <c r="F551" s="25">
        <v>2001</v>
      </c>
      <c r="G551" s="27" t="s">
        <v>68</v>
      </c>
      <c r="H551" s="25">
        <v>43</v>
      </c>
      <c r="I551" s="25">
        <v>4</v>
      </c>
      <c r="J551" s="67">
        <v>16.47</v>
      </c>
      <c r="K551" s="67">
        <v>16.47</v>
      </c>
      <c r="L551" s="67">
        <v>16.47</v>
      </c>
      <c r="M551" s="72">
        <f t="shared" si="47"/>
        <v>0</v>
      </c>
      <c r="N551" s="72">
        <f t="shared" si="48"/>
        <v>0</v>
      </c>
      <c r="O551" s="44">
        <f t="shared" si="49"/>
        <v>0</v>
      </c>
      <c r="P551" s="70"/>
      <c r="Q551" s="69"/>
      <c r="R551" s="69"/>
      <c r="S551" s="69"/>
      <c r="T551" s="70"/>
      <c r="U551" s="70"/>
      <c r="V551" s="70"/>
      <c r="W551" s="70"/>
      <c r="X551" s="50"/>
      <c r="Y551" s="50"/>
      <c r="Z551" s="50"/>
      <c r="AA551" s="50"/>
      <c r="AB551" s="69"/>
      <c r="AC551" s="69"/>
      <c r="AD551" s="69"/>
      <c r="AE551" s="69">
        <v>1.32</v>
      </c>
      <c r="AF551" s="69">
        <v>0</v>
      </c>
      <c r="AG551" s="69">
        <v>3.94</v>
      </c>
      <c r="AH551" s="69">
        <v>10.25</v>
      </c>
      <c r="AI551" s="28"/>
      <c r="AJ551" s="28"/>
      <c r="AK551" s="28"/>
      <c r="AL551" s="28"/>
      <c r="AM551" s="28"/>
      <c r="AN551" s="28"/>
      <c r="AO551" s="28"/>
      <c r="AP551" s="28"/>
      <c r="AQ551" s="28"/>
      <c r="AR551" s="28"/>
      <c r="AS551" s="28"/>
      <c r="AT551" s="28"/>
      <c r="AU551" s="28"/>
      <c r="AV551" s="28"/>
      <c r="AW551" s="28"/>
      <c r="AX551" s="28"/>
      <c r="AY551" s="28"/>
      <c r="AZ551" s="28"/>
      <c r="BA551" s="48"/>
      <c r="BB551" s="45"/>
      <c r="BD551" s="31"/>
      <c r="BK551" s="22"/>
      <c r="BN551" s="22"/>
      <c r="BO551" s="22"/>
      <c r="BP551" s="46"/>
      <c r="BQ551" s="46"/>
      <c r="BR551" s="46"/>
      <c r="BS551" s="46"/>
      <c r="BT551" s="46"/>
      <c r="BU551" s="46"/>
      <c r="BV551" s="47"/>
      <c r="BW551" s="47"/>
      <c r="BX551" s="47"/>
      <c r="BY551" s="47"/>
      <c r="BZ551" s="47"/>
      <c r="CA551" s="47"/>
      <c r="CB551" s="34"/>
      <c r="CC551" s="34"/>
      <c r="CD551" s="34"/>
      <c r="CE551" s="34"/>
      <c r="CF551" s="34"/>
      <c r="CG551" s="34"/>
    </row>
    <row r="552" spans="1:85" x14ac:dyDescent="0.2">
      <c r="A552" s="36">
        <v>37188</v>
      </c>
      <c r="B552" s="25">
        <v>2</v>
      </c>
      <c r="C552" s="25" t="s">
        <v>170</v>
      </c>
      <c r="D552" s="25">
        <v>24</v>
      </c>
      <c r="E552" s="26" t="s">
        <v>120</v>
      </c>
      <c r="F552" s="25">
        <v>2001</v>
      </c>
      <c r="G552" s="27" t="s">
        <v>68</v>
      </c>
      <c r="H552" s="25">
        <v>43</v>
      </c>
      <c r="I552" s="25">
        <v>4</v>
      </c>
      <c r="J552" s="67">
        <v>16.807500000000001</v>
      </c>
      <c r="K552" s="67">
        <v>16.807500000000001</v>
      </c>
      <c r="L552" s="67">
        <v>16.807500000000001</v>
      </c>
      <c r="M552" s="72">
        <f t="shared" si="47"/>
        <v>0</v>
      </c>
      <c r="N552" s="72">
        <f t="shared" si="48"/>
        <v>0</v>
      </c>
      <c r="O552" s="44">
        <f t="shared" si="49"/>
        <v>0</v>
      </c>
      <c r="P552" s="70"/>
      <c r="Q552" s="69"/>
      <c r="R552" s="69"/>
      <c r="S552" s="69"/>
      <c r="T552" s="70"/>
      <c r="U552" s="70"/>
      <c r="V552" s="70"/>
      <c r="W552" s="70"/>
      <c r="X552" s="50"/>
      <c r="Y552" s="50"/>
      <c r="Z552" s="50"/>
      <c r="AA552" s="50"/>
      <c r="AB552" s="69"/>
      <c r="AC552" s="69"/>
      <c r="AD552" s="69"/>
      <c r="AE552" s="69">
        <v>1.32</v>
      </c>
      <c r="AF552" s="69">
        <v>0</v>
      </c>
      <c r="AG552" s="69">
        <v>4.96</v>
      </c>
      <c r="AH552" s="69">
        <v>11</v>
      </c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  <c r="BA552" s="48"/>
      <c r="BB552" s="45"/>
      <c r="BD552" s="31"/>
      <c r="BK552" s="22"/>
      <c r="BN552" s="22"/>
      <c r="BO552" s="22"/>
      <c r="BP552" s="46"/>
      <c r="BQ552" s="46"/>
      <c r="BR552" s="46"/>
      <c r="BS552" s="46"/>
      <c r="BT552" s="46"/>
      <c r="BU552" s="46"/>
      <c r="BV552" s="47"/>
      <c r="BW552" s="47"/>
      <c r="BX552" s="47"/>
      <c r="BY552" s="47"/>
      <c r="BZ552" s="47"/>
      <c r="CA552" s="47"/>
      <c r="CB552" s="34"/>
      <c r="CC552" s="34"/>
      <c r="CD552" s="34"/>
      <c r="CE552" s="34"/>
      <c r="CF552" s="34"/>
      <c r="CG552" s="34"/>
    </row>
    <row r="553" spans="1:85" x14ac:dyDescent="0.2">
      <c r="A553" s="36">
        <v>37188</v>
      </c>
      <c r="B553" s="25">
        <v>3</v>
      </c>
      <c r="C553" s="25" t="s">
        <v>170</v>
      </c>
      <c r="D553" s="25">
        <v>24</v>
      </c>
      <c r="E553" s="26" t="s">
        <v>120</v>
      </c>
      <c r="F553" s="25">
        <v>2001</v>
      </c>
      <c r="G553" s="27" t="s">
        <v>68</v>
      </c>
      <c r="H553" s="25">
        <v>43</v>
      </c>
      <c r="I553" s="25">
        <v>4</v>
      </c>
      <c r="J553" s="67">
        <v>10.3575</v>
      </c>
      <c r="K553" s="67">
        <v>10.3575</v>
      </c>
      <c r="L553" s="67">
        <v>10.3575</v>
      </c>
      <c r="M553" s="72">
        <f t="shared" si="47"/>
        <v>0</v>
      </c>
      <c r="N553" s="72">
        <f t="shared" si="48"/>
        <v>0</v>
      </c>
      <c r="O553" s="44">
        <f t="shared" si="49"/>
        <v>0</v>
      </c>
      <c r="P553" s="70"/>
      <c r="Q553" s="69"/>
      <c r="R553" s="69"/>
      <c r="S553" s="69"/>
      <c r="T553" s="70"/>
      <c r="U553" s="70"/>
      <c r="V553" s="70"/>
      <c r="W553" s="70"/>
      <c r="X553" s="50"/>
      <c r="Y553" s="50"/>
      <c r="Z553" s="50"/>
      <c r="AA553" s="50"/>
      <c r="AB553" s="69"/>
      <c r="AC553" s="69"/>
      <c r="AD553" s="69"/>
      <c r="AE553" s="69">
        <v>1.32</v>
      </c>
      <c r="AF553" s="69">
        <v>0</v>
      </c>
      <c r="AG553" s="69">
        <v>4.96</v>
      </c>
      <c r="AH553" s="69">
        <v>11</v>
      </c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  <c r="AS553" s="28"/>
      <c r="AT553" s="28"/>
      <c r="AU553" s="28"/>
      <c r="AV553" s="28"/>
      <c r="AW553" s="28"/>
      <c r="AX553" s="28"/>
      <c r="AY553" s="28"/>
      <c r="AZ553" s="28"/>
      <c r="BA553" s="48"/>
      <c r="BB553" s="45"/>
      <c r="BD553" s="31"/>
      <c r="BK553" s="22"/>
      <c r="BN553" s="22"/>
      <c r="BO553" s="22"/>
      <c r="BP553" s="46"/>
      <c r="BQ553" s="46"/>
      <c r="BR553" s="46"/>
      <c r="BS553" s="46"/>
      <c r="BT553" s="46"/>
      <c r="BU553" s="46"/>
      <c r="BV553" s="47"/>
      <c r="BW553" s="47"/>
      <c r="BX553" s="47"/>
      <c r="BY553" s="47"/>
      <c r="BZ553" s="47"/>
      <c r="CA553" s="47"/>
      <c r="CB553" s="34"/>
      <c r="CC553" s="34"/>
      <c r="CD553" s="34"/>
      <c r="CE553" s="34"/>
      <c r="CF553" s="34"/>
      <c r="CG553" s="34"/>
    </row>
    <row r="554" spans="1:85" x14ac:dyDescent="0.2">
      <c r="A554" s="36">
        <v>37188</v>
      </c>
      <c r="B554" s="25">
        <v>4</v>
      </c>
      <c r="C554" s="25" t="s">
        <v>170</v>
      </c>
      <c r="D554" s="25">
        <v>24</v>
      </c>
      <c r="E554" s="26" t="s">
        <v>120</v>
      </c>
      <c r="F554" s="25">
        <v>2001</v>
      </c>
      <c r="G554" s="27" t="s">
        <v>68</v>
      </c>
      <c r="H554" s="25">
        <v>43</v>
      </c>
      <c r="I554" s="25">
        <v>4</v>
      </c>
      <c r="J554" s="67">
        <v>6.1349999999999998</v>
      </c>
      <c r="K554" s="67">
        <v>6.1349999999999998</v>
      </c>
      <c r="L554" s="67">
        <v>6.1349999999999998</v>
      </c>
      <c r="M554" s="72">
        <f t="shared" si="47"/>
        <v>0</v>
      </c>
      <c r="N554" s="72">
        <f t="shared" si="48"/>
        <v>0</v>
      </c>
      <c r="O554" s="44">
        <f t="shared" si="49"/>
        <v>0</v>
      </c>
      <c r="P554" s="70"/>
      <c r="Q554" s="69"/>
      <c r="R554" s="69"/>
      <c r="S554" s="69"/>
      <c r="T554" s="70"/>
      <c r="U554" s="70"/>
      <c r="V554" s="70"/>
      <c r="W554" s="70"/>
      <c r="X554" s="50"/>
      <c r="Y554" s="50"/>
      <c r="Z554" s="50"/>
      <c r="AA554" s="50"/>
      <c r="AB554" s="69"/>
      <c r="AC554" s="69"/>
      <c r="AD554" s="69"/>
      <c r="AE554" s="69">
        <v>1.32</v>
      </c>
      <c r="AF554" s="69">
        <v>0</v>
      </c>
      <c r="AG554" s="69">
        <v>4.96</v>
      </c>
      <c r="AH554" s="69">
        <v>9</v>
      </c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  <c r="AU554" s="28"/>
      <c r="AV554" s="28"/>
      <c r="AW554" s="28"/>
      <c r="AX554" s="28"/>
      <c r="AY554" s="28"/>
      <c r="AZ554" s="28"/>
      <c r="BA554" s="48"/>
      <c r="BB554" s="45"/>
      <c r="BD554" s="31"/>
      <c r="BK554" s="22"/>
      <c r="BN554" s="22"/>
      <c r="BO554" s="22"/>
      <c r="BP554" s="46"/>
      <c r="BQ554" s="46"/>
      <c r="BR554" s="46"/>
      <c r="BS554" s="46"/>
      <c r="BT554" s="46"/>
      <c r="BU554" s="46"/>
      <c r="BV554" s="47"/>
      <c r="BW554" s="47"/>
      <c r="BX554" s="47"/>
      <c r="BY554" s="47"/>
      <c r="BZ554" s="47"/>
      <c r="CA554" s="47"/>
      <c r="CB554" s="34"/>
      <c r="CC554" s="34"/>
      <c r="CD554" s="34"/>
      <c r="CE554" s="34"/>
      <c r="CF554" s="34"/>
      <c r="CG554" s="34"/>
    </row>
    <row r="555" spans="1:85" x14ac:dyDescent="0.2">
      <c r="A555" s="36">
        <v>37188</v>
      </c>
      <c r="B555" s="25">
        <v>5</v>
      </c>
      <c r="C555" s="25" t="s">
        <v>170</v>
      </c>
      <c r="D555" s="25">
        <v>24</v>
      </c>
      <c r="E555" s="26" t="s">
        <v>120</v>
      </c>
      <c r="F555" s="25">
        <v>2001</v>
      </c>
      <c r="G555" s="27" t="s">
        <v>68</v>
      </c>
      <c r="H555" s="25">
        <v>43</v>
      </c>
      <c r="I555" s="25">
        <v>4</v>
      </c>
      <c r="J555" s="67">
        <v>14.182499999999999</v>
      </c>
      <c r="K555" s="67">
        <v>14.182499999999999</v>
      </c>
      <c r="L555" s="67">
        <v>14.182499999999999</v>
      </c>
      <c r="M555" s="72">
        <f t="shared" si="47"/>
        <v>0</v>
      </c>
      <c r="N555" s="72">
        <f t="shared" si="48"/>
        <v>0</v>
      </c>
      <c r="O555" s="44">
        <f t="shared" si="49"/>
        <v>0</v>
      </c>
      <c r="P555" s="70"/>
      <c r="Q555" s="69"/>
      <c r="R555" s="69"/>
      <c r="S555" s="69"/>
      <c r="T555" s="70"/>
      <c r="U555" s="70"/>
      <c r="V555" s="70"/>
      <c r="W555" s="70"/>
      <c r="X555" s="50"/>
      <c r="Y555" s="50"/>
      <c r="Z555" s="50"/>
      <c r="AA555" s="50"/>
      <c r="AB555" s="69"/>
      <c r="AC555" s="69"/>
      <c r="AD555" s="69"/>
      <c r="AE555" s="69">
        <v>1</v>
      </c>
      <c r="AF555" s="69">
        <v>0</v>
      </c>
      <c r="AG555" s="69">
        <v>4.9000000000000004</v>
      </c>
      <c r="AH555" s="69">
        <v>8.25</v>
      </c>
      <c r="AI555" s="28"/>
      <c r="AJ555" s="28"/>
      <c r="AK555" s="28"/>
      <c r="AL555" s="28"/>
      <c r="AM555" s="28"/>
      <c r="AN555" s="28"/>
      <c r="AO555" s="28"/>
      <c r="AP555" s="28"/>
      <c r="AQ555" s="28"/>
      <c r="AR555" s="28"/>
      <c r="AS555" s="28"/>
      <c r="AT555" s="28"/>
      <c r="AU555" s="28"/>
      <c r="AV555" s="28"/>
      <c r="AW555" s="28"/>
      <c r="AX555" s="28"/>
      <c r="AY555" s="28"/>
      <c r="AZ555" s="28"/>
      <c r="BA555" s="48"/>
      <c r="BB555" s="45"/>
      <c r="BD555" s="31"/>
      <c r="BK555" s="22"/>
      <c r="BN555" s="22"/>
      <c r="BO555" s="22"/>
      <c r="BP555" s="46"/>
      <c r="BQ555" s="46"/>
      <c r="BR555" s="46"/>
      <c r="BS555" s="46"/>
      <c r="BT555" s="46"/>
      <c r="BU555" s="46"/>
      <c r="BV555" s="47"/>
      <c r="BW555" s="47"/>
      <c r="BX555" s="47"/>
      <c r="BY555" s="47"/>
      <c r="BZ555" s="47"/>
      <c r="CA555" s="47"/>
      <c r="CB555" s="34"/>
      <c r="CC555" s="34"/>
      <c r="CD555" s="34"/>
      <c r="CE555" s="34"/>
      <c r="CF555" s="34"/>
      <c r="CG555" s="34"/>
    </row>
    <row r="556" spans="1:85" x14ac:dyDescent="0.2">
      <c r="A556" s="36">
        <v>37188</v>
      </c>
      <c r="B556" s="25">
        <v>6</v>
      </c>
      <c r="C556" s="25" t="s">
        <v>170</v>
      </c>
      <c r="D556" s="25">
        <v>24</v>
      </c>
      <c r="E556" s="26" t="s">
        <v>120</v>
      </c>
      <c r="F556" s="25">
        <v>2001</v>
      </c>
      <c r="G556" s="27" t="s">
        <v>68</v>
      </c>
      <c r="H556" s="25">
        <v>43</v>
      </c>
      <c r="I556" s="25">
        <v>4</v>
      </c>
      <c r="J556" s="67">
        <v>9.5274999999999999</v>
      </c>
      <c r="K556" s="67">
        <v>9.5274999999999999</v>
      </c>
      <c r="L556" s="67">
        <v>9.5274999999999999</v>
      </c>
      <c r="M556" s="72">
        <f t="shared" si="47"/>
        <v>0</v>
      </c>
      <c r="N556" s="72">
        <f t="shared" si="48"/>
        <v>0</v>
      </c>
      <c r="O556" s="44">
        <f t="shared" si="49"/>
        <v>0</v>
      </c>
      <c r="P556" s="70"/>
      <c r="Q556" s="69"/>
      <c r="R556" s="69"/>
      <c r="S556" s="69"/>
      <c r="T556" s="70"/>
      <c r="U556" s="70"/>
      <c r="V556" s="70"/>
      <c r="W556" s="70"/>
      <c r="X556" s="50"/>
      <c r="Y556" s="50"/>
      <c r="Z556" s="50"/>
      <c r="AA556" s="50"/>
      <c r="AB556" s="69"/>
      <c r="AC556" s="69"/>
      <c r="AD556" s="69"/>
      <c r="AE556" s="69">
        <v>1.32</v>
      </c>
      <c r="AF556" s="69">
        <v>0</v>
      </c>
      <c r="AG556" s="69">
        <v>2.72</v>
      </c>
      <c r="AH556" s="69">
        <v>4</v>
      </c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/>
      <c r="AW556" s="28"/>
      <c r="AX556" s="28"/>
      <c r="AY556" s="28"/>
      <c r="AZ556" s="28"/>
      <c r="BA556" s="48"/>
      <c r="BB556" s="45"/>
      <c r="BD556" s="31"/>
      <c r="BK556" s="22"/>
      <c r="BN556" s="22"/>
      <c r="BO556" s="22"/>
      <c r="BP556" s="46"/>
      <c r="BQ556" s="46"/>
      <c r="BR556" s="46"/>
      <c r="BS556" s="46"/>
      <c r="BT556" s="46"/>
      <c r="BU556" s="46"/>
      <c r="BV556" s="47"/>
      <c r="BW556" s="47"/>
      <c r="BX556" s="47"/>
      <c r="BY556" s="47"/>
      <c r="BZ556" s="47"/>
      <c r="CA556" s="47"/>
      <c r="CB556" s="34"/>
      <c r="CC556" s="34"/>
      <c r="CD556" s="34"/>
      <c r="CE556" s="34"/>
      <c r="CF556" s="34"/>
      <c r="CG556" s="34"/>
    </row>
    <row r="557" spans="1:85" x14ac:dyDescent="0.2">
      <c r="A557" s="36">
        <v>37188</v>
      </c>
      <c r="B557" s="25">
        <v>7</v>
      </c>
      <c r="C557" s="25" t="s">
        <v>170</v>
      </c>
      <c r="D557" s="25">
        <v>24</v>
      </c>
      <c r="E557" s="26" t="s">
        <v>120</v>
      </c>
      <c r="F557" s="25">
        <v>2001</v>
      </c>
      <c r="G557" s="27" t="s">
        <v>68</v>
      </c>
      <c r="H557" s="25">
        <v>43</v>
      </c>
      <c r="I557" s="25">
        <v>4</v>
      </c>
      <c r="J557" s="67">
        <v>19.782499999999999</v>
      </c>
      <c r="K557" s="67">
        <v>19.77</v>
      </c>
      <c r="L557" s="67">
        <v>19.594999999999999</v>
      </c>
      <c r="M557" s="72">
        <f t="shared" si="47"/>
        <v>1.2499999999999289E-2</v>
      </c>
      <c r="N557" s="72">
        <f t="shared" si="48"/>
        <v>0.1875</v>
      </c>
      <c r="O557" s="44">
        <f t="shared" si="49"/>
        <v>0.17500000000000071</v>
      </c>
      <c r="P557" s="70"/>
      <c r="Q557" s="69"/>
      <c r="R557" s="69"/>
      <c r="S557" s="69"/>
      <c r="T557" s="70"/>
      <c r="U557" s="70"/>
      <c r="V557" s="70"/>
      <c r="W557" s="70"/>
      <c r="X557" s="50"/>
      <c r="Y557" s="50"/>
      <c r="Z557" s="50"/>
      <c r="AA557" s="50"/>
      <c r="AB557" s="69"/>
      <c r="AC557" s="69"/>
      <c r="AD557" s="69"/>
      <c r="AE557" s="69">
        <v>1.32</v>
      </c>
      <c r="AF557" s="69">
        <v>0</v>
      </c>
      <c r="AG557" s="69">
        <v>1.83</v>
      </c>
      <c r="AH557" s="69">
        <v>4</v>
      </c>
      <c r="AI557" s="28"/>
      <c r="AJ557" s="28"/>
      <c r="AK557" s="28"/>
      <c r="AL557" s="28"/>
      <c r="AM557" s="28"/>
      <c r="AN557" s="28"/>
      <c r="AO557" s="28"/>
      <c r="AP557" s="28"/>
      <c r="AQ557" s="28"/>
      <c r="AR557" s="28"/>
      <c r="AS557" s="28"/>
      <c r="AT557" s="28"/>
      <c r="AU557" s="28"/>
      <c r="AV557" s="28"/>
      <c r="AW557" s="28"/>
      <c r="AX557" s="28"/>
      <c r="AY557" s="28"/>
      <c r="AZ557" s="28"/>
      <c r="BA557" s="48"/>
      <c r="BB557" s="45"/>
      <c r="BD557" s="31"/>
      <c r="BK557" s="22"/>
      <c r="BN557" s="22"/>
      <c r="BO557" s="22"/>
      <c r="BP557" s="46"/>
      <c r="BQ557" s="46"/>
      <c r="BR557" s="46"/>
      <c r="BS557" s="46"/>
      <c r="BT557" s="46"/>
      <c r="BU557" s="46"/>
      <c r="BV557" s="47"/>
      <c r="BW557" s="47"/>
      <c r="BX557" s="47"/>
      <c r="BY557" s="47"/>
      <c r="BZ557" s="47"/>
      <c r="CA557" s="47"/>
      <c r="CB557" s="34"/>
      <c r="CC557" s="34"/>
      <c r="CD557" s="34"/>
      <c r="CE557" s="34"/>
      <c r="CF557" s="34"/>
      <c r="CG557" s="34"/>
    </row>
    <row r="558" spans="1:85" x14ac:dyDescent="0.2">
      <c r="A558" s="36">
        <v>37188</v>
      </c>
      <c r="B558" s="25">
        <v>8</v>
      </c>
      <c r="C558" s="25" t="s">
        <v>170</v>
      </c>
      <c r="D558" s="25">
        <v>24</v>
      </c>
      <c r="E558" s="26" t="s">
        <v>120</v>
      </c>
      <c r="F558" s="25">
        <v>2001</v>
      </c>
      <c r="G558" s="27" t="s">
        <v>68</v>
      </c>
      <c r="H558" s="25">
        <v>43</v>
      </c>
      <c r="I558" s="25">
        <v>4</v>
      </c>
      <c r="J558" s="67">
        <v>26.447500000000002</v>
      </c>
      <c r="K558" s="67">
        <v>25.13</v>
      </c>
      <c r="L558" s="67">
        <v>4.71</v>
      </c>
      <c r="M558" s="72">
        <f t="shared" si="47"/>
        <v>1.3175000000000026</v>
      </c>
      <c r="N558" s="72">
        <f t="shared" si="48"/>
        <v>21.737500000000001</v>
      </c>
      <c r="O558" s="44">
        <f t="shared" si="49"/>
        <v>20.419999999999998</v>
      </c>
      <c r="P558" s="70"/>
      <c r="Q558" s="69"/>
      <c r="R558" s="69"/>
      <c r="S558" s="69"/>
      <c r="T558" s="70"/>
      <c r="U558" s="70"/>
      <c r="V558" s="70"/>
      <c r="W558" s="70"/>
      <c r="X558" s="50"/>
      <c r="Y558" s="50"/>
      <c r="Z558" s="50"/>
      <c r="AA558" s="50"/>
      <c r="AB558" s="69"/>
      <c r="AC558" s="69"/>
      <c r="AD558" s="69"/>
      <c r="AE558" s="69">
        <v>1.29</v>
      </c>
      <c r="AF558" s="69">
        <v>0</v>
      </c>
      <c r="AG558" s="69">
        <v>1.98</v>
      </c>
      <c r="AH558" s="69">
        <v>5</v>
      </c>
      <c r="AI558" s="28"/>
      <c r="AJ558" s="28"/>
      <c r="AK558" s="28"/>
      <c r="AL558" s="28"/>
      <c r="AM558" s="28"/>
      <c r="AN558" s="28"/>
      <c r="AO558" s="28"/>
      <c r="AP558" s="28"/>
      <c r="AQ558" s="28"/>
      <c r="AR558" s="28"/>
      <c r="AS558" s="28"/>
      <c r="AT558" s="28"/>
      <c r="AU558" s="28"/>
      <c r="AV558" s="28"/>
      <c r="AW558" s="28"/>
      <c r="AX558" s="28"/>
      <c r="AY558" s="28"/>
      <c r="AZ558" s="28"/>
      <c r="BA558" s="48"/>
      <c r="BB558" s="45"/>
      <c r="BD558" s="31"/>
      <c r="BK558" s="22"/>
      <c r="BN558" s="22"/>
      <c r="BO558" s="22"/>
      <c r="BP558" s="46"/>
      <c r="BQ558" s="46"/>
      <c r="BR558" s="46"/>
      <c r="BS558" s="46"/>
      <c r="BT558" s="46"/>
      <c r="BU558" s="46"/>
      <c r="BV558" s="47"/>
      <c r="BW558" s="47"/>
      <c r="BX558" s="47"/>
      <c r="BY558" s="47"/>
      <c r="BZ558" s="47"/>
      <c r="CA558" s="47"/>
      <c r="CB558" s="34"/>
      <c r="CC558" s="34"/>
      <c r="CD558" s="34"/>
      <c r="CE558" s="34"/>
      <c r="CF558" s="34"/>
      <c r="CG558" s="34"/>
    </row>
    <row r="559" spans="1:85" x14ac:dyDescent="0.2">
      <c r="A559" s="36">
        <v>37188</v>
      </c>
      <c r="B559" s="25">
        <v>9</v>
      </c>
      <c r="C559" s="25" t="s">
        <v>170</v>
      </c>
      <c r="D559" s="25">
        <v>24</v>
      </c>
      <c r="E559" s="26" t="s">
        <v>120</v>
      </c>
      <c r="F559" s="25">
        <v>2001</v>
      </c>
      <c r="G559" s="27" t="s">
        <v>68</v>
      </c>
      <c r="H559" s="25">
        <v>43</v>
      </c>
      <c r="I559" s="25">
        <v>4</v>
      </c>
      <c r="J559" s="67">
        <v>20</v>
      </c>
      <c r="K559" s="67">
        <v>20</v>
      </c>
      <c r="L559" s="67">
        <v>20</v>
      </c>
      <c r="M559" s="72">
        <f t="shared" si="47"/>
        <v>0</v>
      </c>
      <c r="N559" s="72">
        <f t="shared" si="48"/>
        <v>0</v>
      </c>
      <c r="O559" s="44">
        <f t="shared" si="49"/>
        <v>0</v>
      </c>
      <c r="P559" s="70"/>
      <c r="Q559" s="69"/>
      <c r="R559" s="69"/>
      <c r="S559" s="69"/>
      <c r="T559" s="70"/>
      <c r="U559" s="70"/>
      <c r="V559" s="70"/>
      <c r="W559" s="70"/>
      <c r="X559" s="50"/>
      <c r="Y559" s="50"/>
      <c r="Z559" s="50"/>
      <c r="AA559" s="50"/>
      <c r="AB559" s="69"/>
      <c r="AC559" s="69"/>
      <c r="AD559" s="69"/>
      <c r="AE559" s="69">
        <v>1.29</v>
      </c>
      <c r="AF559" s="69">
        <v>0</v>
      </c>
      <c r="AG559" s="69">
        <v>1.98</v>
      </c>
      <c r="AH559" s="69">
        <v>5</v>
      </c>
      <c r="AI559" s="28"/>
      <c r="AJ559" s="28"/>
      <c r="AK559" s="28"/>
      <c r="AL559" s="28"/>
      <c r="AM559" s="28"/>
      <c r="AN559" s="28"/>
      <c r="AO559" s="28"/>
      <c r="AP559" s="28"/>
      <c r="AQ559" s="28"/>
      <c r="AR559" s="28"/>
      <c r="AS559" s="28"/>
      <c r="AT559" s="28"/>
      <c r="AU559" s="28"/>
      <c r="AV559" s="28"/>
      <c r="AW559" s="28"/>
      <c r="AX559" s="28"/>
      <c r="AY559" s="28"/>
      <c r="AZ559" s="28"/>
      <c r="BA559" s="48"/>
      <c r="BB559" s="45"/>
      <c r="BD559" s="31"/>
      <c r="BK559" s="22"/>
      <c r="BN559" s="22"/>
      <c r="BO559" s="22"/>
      <c r="BP559" s="46"/>
      <c r="BQ559" s="46"/>
      <c r="BR559" s="46"/>
      <c r="BS559" s="46"/>
      <c r="BT559" s="46"/>
      <c r="BU559" s="46"/>
      <c r="BV559" s="47"/>
      <c r="BW559" s="47"/>
      <c r="BX559" s="47"/>
      <c r="BY559" s="47"/>
      <c r="BZ559" s="47"/>
      <c r="CA559" s="47"/>
      <c r="CB559" s="34"/>
      <c r="CC559" s="34"/>
      <c r="CD559" s="34"/>
      <c r="CE559" s="34"/>
      <c r="CF559" s="34"/>
      <c r="CG559" s="34"/>
    </row>
    <row r="560" spans="1:85" x14ac:dyDescent="0.2">
      <c r="A560" s="36">
        <v>37188</v>
      </c>
      <c r="B560" s="25">
        <v>10</v>
      </c>
      <c r="C560" s="25" t="s">
        <v>170</v>
      </c>
      <c r="D560" s="25">
        <v>24</v>
      </c>
      <c r="E560" s="26" t="s">
        <v>120</v>
      </c>
      <c r="F560" s="25">
        <v>2001</v>
      </c>
      <c r="G560" s="27" t="s">
        <v>68</v>
      </c>
      <c r="H560" s="25">
        <v>43</v>
      </c>
      <c r="I560" s="25">
        <v>4</v>
      </c>
      <c r="J560" s="67">
        <v>25.997499999999999</v>
      </c>
      <c r="K560" s="67">
        <v>25.997499999999999</v>
      </c>
      <c r="L560" s="67">
        <v>25.997499999999999</v>
      </c>
      <c r="M560" s="72">
        <f t="shared" si="47"/>
        <v>0</v>
      </c>
      <c r="N560" s="72">
        <f t="shared" si="48"/>
        <v>0</v>
      </c>
      <c r="O560" s="44">
        <f t="shared" si="49"/>
        <v>0</v>
      </c>
      <c r="P560" s="70"/>
      <c r="Q560" s="69"/>
      <c r="R560" s="69"/>
      <c r="S560" s="69"/>
      <c r="T560" s="70"/>
      <c r="U560" s="70"/>
      <c r="V560" s="70"/>
      <c r="W560" s="70"/>
      <c r="X560" s="50"/>
      <c r="Y560" s="50"/>
      <c r="Z560" s="50"/>
      <c r="AA560" s="50"/>
      <c r="AB560" s="69"/>
      <c r="AC560" s="69"/>
      <c r="AD560" s="69"/>
      <c r="AE560" s="69">
        <v>1.29</v>
      </c>
      <c r="AF560" s="69">
        <v>0</v>
      </c>
      <c r="AG560" s="69">
        <v>1.98</v>
      </c>
      <c r="AH560" s="69">
        <v>5</v>
      </c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  <c r="AS560" s="28"/>
      <c r="AT560" s="28"/>
      <c r="AU560" s="28"/>
      <c r="AV560" s="28"/>
      <c r="AW560" s="28"/>
      <c r="AX560" s="28"/>
      <c r="AY560" s="28"/>
      <c r="AZ560" s="28"/>
      <c r="BA560" s="48"/>
      <c r="BB560" s="45"/>
      <c r="BD560" s="31"/>
      <c r="BK560" s="22"/>
      <c r="BN560" s="22"/>
      <c r="BO560" s="22"/>
      <c r="BP560" s="46"/>
      <c r="BQ560" s="46"/>
      <c r="BR560" s="46"/>
      <c r="BS560" s="46"/>
      <c r="BT560" s="46"/>
      <c r="BU560" s="46"/>
      <c r="BV560" s="47"/>
      <c r="BW560" s="47"/>
      <c r="BX560" s="47"/>
      <c r="BY560" s="47"/>
      <c r="BZ560" s="47"/>
      <c r="CA560" s="47"/>
      <c r="CB560" s="34"/>
      <c r="CC560" s="34"/>
      <c r="CD560" s="34"/>
      <c r="CE560" s="34"/>
      <c r="CF560" s="34"/>
      <c r="CG560" s="34"/>
    </row>
    <row r="561" spans="1:85" x14ac:dyDescent="0.2">
      <c r="A561" s="36">
        <v>37188</v>
      </c>
      <c r="B561" s="25">
        <v>11</v>
      </c>
      <c r="C561" s="25" t="s">
        <v>170</v>
      </c>
      <c r="D561" s="25">
        <v>24</v>
      </c>
      <c r="E561" s="26" t="s">
        <v>120</v>
      </c>
      <c r="F561" s="25">
        <v>2001</v>
      </c>
      <c r="G561" s="27" t="s">
        <v>68</v>
      </c>
      <c r="H561" s="25">
        <v>43</v>
      </c>
      <c r="I561" s="25">
        <v>4</v>
      </c>
      <c r="J561" s="67">
        <v>29.91</v>
      </c>
      <c r="K561" s="67">
        <v>28.664999999999999</v>
      </c>
      <c r="L561" s="67">
        <v>9.2925000000000004</v>
      </c>
      <c r="M561" s="72">
        <f t="shared" si="47"/>
        <v>1.245000000000001</v>
      </c>
      <c r="N561" s="72">
        <f t="shared" si="48"/>
        <v>20.6175</v>
      </c>
      <c r="O561" s="44">
        <f t="shared" si="49"/>
        <v>19.372499999999999</v>
      </c>
      <c r="P561" s="70"/>
      <c r="Q561" s="69"/>
      <c r="R561" s="69"/>
      <c r="S561" s="69"/>
      <c r="T561" s="70"/>
      <c r="U561" s="70"/>
      <c r="V561" s="70"/>
      <c r="W561" s="70"/>
      <c r="X561" s="50"/>
      <c r="Y561" s="50"/>
      <c r="Z561" s="50"/>
      <c r="AA561" s="50"/>
      <c r="AB561" s="69"/>
      <c r="AC561" s="69"/>
      <c r="AD561" s="69"/>
      <c r="AE561" s="69">
        <v>1.29</v>
      </c>
      <c r="AF561" s="69">
        <v>0</v>
      </c>
      <c r="AG561" s="69">
        <v>1.98</v>
      </c>
      <c r="AH561" s="69">
        <v>5</v>
      </c>
      <c r="AI561" s="28"/>
      <c r="AJ561" s="28"/>
      <c r="AK561" s="28"/>
      <c r="AL561" s="28"/>
      <c r="AM561" s="28"/>
      <c r="AN561" s="28"/>
      <c r="AO561" s="28"/>
      <c r="AP561" s="28"/>
      <c r="AQ561" s="28"/>
      <c r="AR561" s="28"/>
      <c r="AS561" s="28"/>
      <c r="AT561" s="28"/>
      <c r="AU561" s="28"/>
      <c r="AV561" s="28"/>
      <c r="AW561" s="28"/>
      <c r="AX561" s="28"/>
      <c r="AY561" s="28"/>
      <c r="AZ561" s="28"/>
      <c r="BA561" s="48"/>
      <c r="BB561" s="45"/>
      <c r="BD561" s="31"/>
      <c r="BK561" s="22"/>
      <c r="BN561" s="22"/>
      <c r="BO561" s="22"/>
      <c r="BP561" s="46"/>
      <c r="BQ561" s="46"/>
      <c r="BR561" s="46"/>
      <c r="BS561" s="46"/>
      <c r="BT561" s="46"/>
      <c r="BU561" s="46"/>
      <c r="BV561" s="47"/>
      <c r="BW561" s="47"/>
      <c r="BX561" s="47"/>
      <c r="BY561" s="47"/>
      <c r="BZ561" s="47"/>
      <c r="CA561" s="47"/>
      <c r="CB561" s="34"/>
      <c r="CC561" s="34"/>
      <c r="CD561" s="34"/>
      <c r="CE561" s="34"/>
      <c r="CF561" s="34"/>
      <c r="CG561" s="34"/>
    </row>
    <row r="562" spans="1:85" x14ac:dyDescent="0.2">
      <c r="A562" s="36">
        <v>37188</v>
      </c>
      <c r="B562" s="25">
        <v>12</v>
      </c>
      <c r="C562" s="25" t="s">
        <v>170</v>
      </c>
      <c r="D562" s="25">
        <v>24</v>
      </c>
      <c r="E562" s="26" t="s">
        <v>120</v>
      </c>
      <c r="F562" s="25">
        <v>2001</v>
      </c>
      <c r="G562" s="27" t="s">
        <v>68</v>
      </c>
      <c r="H562" s="25">
        <v>43</v>
      </c>
      <c r="I562" s="25">
        <v>4</v>
      </c>
      <c r="J562" s="67">
        <v>29.414999999999999</v>
      </c>
      <c r="K562" s="67">
        <v>28.9025</v>
      </c>
      <c r="L562" s="67">
        <v>20.925000000000001</v>
      </c>
      <c r="M562" s="72">
        <f t="shared" si="47"/>
        <v>0.51249999999999929</v>
      </c>
      <c r="N562" s="72">
        <f t="shared" si="48"/>
        <v>8.4899999999999984</v>
      </c>
      <c r="O562" s="44">
        <f t="shared" si="49"/>
        <v>7.9774999999999991</v>
      </c>
      <c r="P562" s="70"/>
      <c r="Q562" s="69"/>
      <c r="R562" s="69"/>
      <c r="S562" s="69"/>
      <c r="T562" s="70"/>
      <c r="U562" s="70"/>
      <c r="V562" s="70"/>
      <c r="W562" s="70"/>
      <c r="X562" s="50"/>
      <c r="Y562" s="50"/>
      <c r="Z562" s="50"/>
      <c r="AA562" s="50"/>
      <c r="AB562" s="69"/>
      <c r="AC562" s="69"/>
      <c r="AD562" s="69"/>
      <c r="AE562" s="69">
        <v>2.95</v>
      </c>
      <c r="AF562" s="69">
        <v>0</v>
      </c>
      <c r="AG562" s="69">
        <v>2.97</v>
      </c>
      <c r="AH562" s="69">
        <v>5</v>
      </c>
      <c r="AI562" s="28"/>
      <c r="AJ562" s="28"/>
      <c r="AK562" s="28"/>
      <c r="AL562" s="28"/>
      <c r="AM562" s="28"/>
      <c r="AN562" s="28"/>
      <c r="AO562" s="28"/>
      <c r="AP562" s="28"/>
      <c r="AQ562" s="28"/>
      <c r="AR562" s="28"/>
      <c r="AS562" s="28"/>
      <c r="AT562" s="28"/>
      <c r="AU562" s="28"/>
      <c r="AV562" s="28"/>
      <c r="AW562" s="28"/>
      <c r="AX562" s="28"/>
      <c r="AY562" s="28"/>
      <c r="AZ562" s="28"/>
      <c r="BA562" s="48"/>
      <c r="BB562" s="45"/>
      <c r="BD562" s="31"/>
      <c r="BK562" s="22"/>
      <c r="BN562" s="22"/>
      <c r="BO562" s="22"/>
      <c r="BP562" s="46"/>
      <c r="BQ562" s="46"/>
      <c r="BR562" s="46"/>
      <c r="BS562" s="46"/>
      <c r="BT562" s="46"/>
      <c r="BU562" s="46"/>
      <c r="BV562" s="47"/>
      <c r="BW562" s="47"/>
      <c r="BX562" s="47"/>
      <c r="BY562" s="47"/>
      <c r="BZ562" s="47"/>
      <c r="CA562" s="47"/>
      <c r="CB562" s="34"/>
      <c r="CC562" s="34"/>
      <c r="CD562" s="34"/>
      <c r="CE562" s="34"/>
      <c r="CF562" s="34"/>
      <c r="CG562" s="34"/>
    </row>
    <row r="563" spans="1:85" x14ac:dyDescent="0.2">
      <c r="A563" s="36">
        <v>37188</v>
      </c>
      <c r="B563" s="25">
        <v>13</v>
      </c>
      <c r="C563" s="25" t="s">
        <v>170</v>
      </c>
      <c r="D563" s="25">
        <v>24</v>
      </c>
      <c r="E563" s="26" t="s">
        <v>120</v>
      </c>
      <c r="F563" s="25">
        <v>2001</v>
      </c>
      <c r="G563" s="27" t="s">
        <v>68</v>
      </c>
      <c r="H563" s="25">
        <v>43</v>
      </c>
      <c r="I563" s="25">
        <v>4</v>
      </c>
      <c r="J563" s="67">
        <v>29.182500000000001</v>
      </c>
      <c r="K563" s="67">
        <v>28.16</v>
      </c>
      <c r="L563" s="67">
        <v>12.3575</v>
      </c>
      <c r="M563" s="72">
        <f t="shared" si="47"/>
        <v>1.0225000000000009</v>
      </c>
      <c r="N563" s="72">
        <f t="shared" si="48"/>
        <v>16.825000000000003</v>
      </c>
      <c r="O563" s="44">
        <f t="shared" si="49"/>
        <v>15.8025</v>
      </c>
      <c r="P563" s="70"/>
      <c r="Q563" s="69"/>
      <c r="R563" s="69"/>
      <c r="S563" s="69"/>
      <c r="T563" s="70"/>
      <c r="U563" s="70"/>
      <c r="V563" s="70"/>
      <c r="W563" s="70"/>
      <c r="X563" s="50"/>
      <c r="Y563" s="50"/>
      <c r="Z563" s="50"/>
      <c r="AA563" s="50"/>
      <c r="AB563" s="69"/>
      <c r="AC563" s="69"/>
      <c r="AD563" s="69"/>
      <c r="AE563" s="69">
        <v>2.95</v>
      </c>
      <c r="AF563" s="69">
        <v>0</v>
      </c>
      <c r="AG563" s="69">
        <v>2.97</v>
      </c>
      <c r="AH563" s="69">
        <v>5</v>
      </c>
      <c r="AI563" s="28"/>
      <c r="AJ563" s="28"/>
      <c r="AK563" s="28"/>
      <c r="AL563" s="28"/>
      <c r="AM563" s="28"/>
      <c r="AN563" s="28"/>
      <c r="AO563" s="28"/>
      <c r="AP563" s="28"/>
      <c r="AQ563" s="28"/>
      <c r="AR563" s="28"/>
      <c r="AS563" s="28"/>
      <c r="AT563" s="28"/>
      <c r="AU563" s="28"/>
      <c r="AV563" s="28"/>
      <c r="AW563" s="28"/>
      <c r="AX563" s="28"/>
      <c r="AY563" s="28"/>
      <c r="AZ563" s="28"/>
      <c r="BA563" s="48"/>
      <c r="BB563" s="45"/>
      <c r="BD563" s="31"/>
      <c r="BK563" s="22"/>
      <c r="BN563" s="22"/>
      <c r="BO563" s="22"/>
      <c r="BP563" s="46"/>
      <c r="BQ563" s="46"/>
      <c r="BR563" s="46"/>
      <c r="BS563" s="46"/>
      <c r="BT563" s="46"/>
      <c r="BU563" s="46"/>
      <c r="BV563" s="47"/>
      <c r="BW563" s="47"/>
      <c r="BX563" s="47"/>
      <c r="BY563" s="47"/>
      <c r="BZ563" s="47"/>
      <c r="CA563" s="47"/>
      <c r="CB563" s="34"/>
      <c r="CC563" s="34"/>
      <c r="CD563" s="34"/>
      <c r="CE563" s="34"/>
      <c r="CF563" s="34"/>
      <c r="CG563" s="34"/>
    </row>
    <row r="564" spans="1:85" x14ac:dyDescent="0.2">
      <c r="A564" s="36">
        <v>37188</v>
      </c>
      <c r="B564" s="25">
        <v>14</v>
      </c>
      <c r="C564" s="25" t="s">
        <v>170</v>
      </c>
      <c r="D564" s="25">
        <v>24</v>
      </c>
      <c r="E564" s="26" t="s">
        <v>120</v>
      </c>
      <c r="F564" s="25">
        <v>2001</v>
      </c>
      <c r="G564" s="27" t="s">
        <v>68</v>
      </c>
      <c r="H564" s="25">
        <v>43</v>
      </c>
      <c r="I564" s="25">
        <v>4</v>
      </c>
      <c r="J564" s="67">
        <v>30.0275</v>
      </c>
      <c r="K564" s="67">
        <v>29.127500000000001</v>
      </c>
      <c r="L564" s="67">
        <v>15.09</v>
      </c>
      <c r="M564" s="72">
        <f t="shared" si="47"/>
        <v>0.89999999999999858</v>
      </c>
      <c r="N564" s="72">
        <f t="shared" si="48"/>
        <v>14.9375</v>
      </c>
      <c r="O564" s="44">
        <f t="shared" si="49"/>
        <v>14.037500000000001</v>
      </c>
      <c r="P564" s="70"/>
      <c r="Q564" s="69"/>
      <c r="R564" s="69"/>
      <c r="S564" s="69"/>
      <c r="T564" s="70"/>
      <c r="U564" s="70"/>
      <c r="V564" s="70"/>
      <c r="W564" s="70"/>
      <c r="X564" s="50"/>
      <c r="Y564" s="50"/>
      <c r="Z564" s="50"/>
      <c r="AA564" s="50"/>
      <c r="AB564" s="69"/>
      <c r="AC564" s="69"/>
      <c r="AD564" s="69"/>
      <c r="AE564" s="69">
        <v>1.17</v>
      </c>
      <c r="AF564" s="69">
        <v>0</v>
      </c>
      <c r="AG564" s="69">
        <v>8</v>
      </c>
      <c r="AH564" s="69">
        <v>6</v>
      </c>
      <c r="AI564" s="28"/>
      <c r="AJ564" s="28"/>
      <c r="AK564" s="28"/>
      <c r="AL564" s="28"/>
      <c r="AM564" s="28"/>
      <c r="AN564" s="28"/>
      <c r="AO564" s="28"/>
      <c r="AP564" s="28"/>
      <c r="AQ564" s="28"/>
      <c r="AR564" s="28"/>
      <c r="AS564" s="28"/>
      <c r="AT564" s="28"/>
      <c r="AU564" s="28"/>
      <c r="AV564" s="28"/>
      <c r="AW564" s="28"/>
      <c r="AX564" s="28"/>
      <c r="AY564" s="28"/>
      <c r="AZ564" s="28"/>
      <c r="BA564" s="48"/>
      <c r="BB564" s="45"/>
      <c r="BD564" s="31"/>
      <c r="BK564" s="22"/>
      <c r="BN564" s="22"/>
      <c r="BO564" s="22"/>
      <c r="BP564" s="46"/>
      <c r="BQ564" s="46"/>
      <c r="BR564" s="46"/>
      <c r="BS564" s="46"/>
      <c r="BT564" s="46"/>
      <c r="BU564" s="46"/>
      <c r="BV564" s="47"/>
      <c r="BW564" s="47"/>
      <c r="BX564" s="47"/>
      <c r="BY564" s="47"/>
      <c r="BZ564" s="47"/>
      <c r="CA564" s="47"/>
      <c r="CB564" s="34"/>
      <c r="CC564" s="34"/>
      <c r="CD564" s="34"/>
      <c r="CE564" s="34"/>
      <c r="CF564" s="34"/>
      <c r="CG564" s="34"/>
    </row>
    <row r="565" spans="1:85" x14ac:dyDescent="0.2">
      <c r="A565" s="36">
        <v>37188</v>
      </c>
      <c r="B565" s="25">
        <v>15</v>
      </c>
      <c r="C565" s="25" t="s">
        <v>170</v>
      </c>
      <c r="D565" s="25">
        <v>24</v>
      </c>
      <c r="E565" s="26" t="s">
        <v>120</v>
      </c>
      <c r="F565" s="25">
        <v>2001</v>
      </c>
      <c r="G565" s="27" t="s">
        <v>68</v>
      </c>
      <c r="H565" s="25">
        <v>43</v>
      </c>
      <c r="I565" s="25">
        <v>4</v>
      </c>
      <c r="J565" s="67">
        <v>29.25</v>
      </c>
      <c r="K565" s="67">
        <v>28.245000000000001</v>
      </c>
      <c r="L565" s="67">
        <v>12.67</v>
      </c>
      <c r="M565" s="72">
        <f t="shared" si="47"/>
        <v>1.004999999999999</v>
      </c>
      <c r="N565" s="72">
        <f t="shared" si="48"/>
        <v>16.579999999999998</v>
      </c>
      <c r="O565" s="44">
        <f t="shared" si="49"/>
        <v>15.575000000000001</v>
      </c>
      <c r="P565" s="70"/>
      <c r="Q565" s="69"/>
      <c r="R565" s="69"/>
      <c r="S565" s="69"/>
      <c r="T565" s="70"/>
      <c r="U565" s="70"/>
      <c r="V565" s="70"/>
      <c r="W565" s="70"/>
      <c r="X565" s="50"/>
      <c r="Y565" s="50"/>
      <c r="Z565" s="50"/>
      <c r="AA565" s="50"/>
      <c r="AB565" s="69"/>
      <c r="AC565" s="69"/>
      <c r="AD565" s="69"/>
      <c r="AE565" s="69">
        <v>1.17</v>
      </c>
      <c r="AF565" s="69">
        <v>0</v>
      </c>
      <c r="AG565" s="69">
        <v>8</v>
      </c>
      <c r="AH565" s="69">
        <v>6</v>
      </c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  <c r="AS565" s="28"/>
      <c r="AT565" s="28"/>
      <c r="AU565" s="28"/>
      <c r="AV565" s="28"/>
      <c r="AW565" s="28"/>
      <c r="AX565" s="28"/>
      <c r="AY565" s="28"/>
      <c r="AZ565" s="28"/>
      <c r="BA565" s="48"/>
      <c r="BB565" s="45"/>
      <c r="BD565" s="31"/>
      <c r="BK565" s="22"/>
      <c r="BN565" s="22"/>
      <c r="BO565" s="22"/>
      <c r="BP565" s="46"/>
      <c r="BQ565" s="46"/>
      <c r="BR565" s="46"/>
      <c r="BS565" s="46"/>
      <c r="BT565" s="46"/>
      <c r="BU565" s="46"/>
      <c r="BV565" s="47"/>
      <c r="BW565" s="47"/>
      <c r="BX565" s="47"/>
      <c r="BY565" s="47"/>
      <c r="BZ565" s="47"/>
      <c r="CA565" s="47"/>
      <c r="CB565" s="34"/>
      <c r="CC565" s="34"/>
      <c r="CD565" s="34"/>
      <c r="CE565" s="34"/>
      <c r="CF565" s="34"/>
      <c r="CG565" s="34"/>
    </row>
    <row r="566" spans="1:85" x14ac:dyDescent="0.2">
      <c r="A566" s="36">
        <v>37188</v>
      </c>
      <c r="B566" s="25">
        <v>16</v>
      </c>
      <c r="C566" s="25" t="s">
        <v>170</v>
      </c>
      <c r="D566" s="25">
        <v>24</v>
      </c>
      <c r="E566" s="26" t="s">
        <v>120</v>
      </c>
      <c r="F566" s="25">
        <v>2001</v>
      </c>
      <c r="G566" s="27" t="s">
        <v>68</v>
      </c>
      <c r="H566" s="25">
        <v>43</v>
      </c>
      <c r="I566" s="25">
        <v>4</v>
      </c>
      <c r="J566" s="67">
        <v>33.3675</v>
      </c>
      <c r="K566" s="67">
        <v>31.324999999999999</v>
      </c>
      <c r="L566" s="67">
        <v>-0.38250000000000001</v>
      </c>
      <c r="M566" s="72">
        <f t="shared" si="47"/>
        <v>2.0425000000000004</v>
      </c>
      <c r="N566" s="72">
        <f t="shared" si="48"/>
        <v>33.75</v>
      </c>
      <c r="O566" s="44">
        <f t="shared" si="49"/>
        <v>31.7075</v>
      </c>
      <c r="P566" s="70"/>
      <c r="Q566" s="69"/>
      <c r="R566" s="69"/>
      <c r="S566" s="69"/>
      <c r="T566" s="70"/>
      <c r="U566" s="70"/>
      <c r="V566" s="70"/>
      <c r="W566" s="70"/>
      <c r="X566" s="50"/>
      <c r="Y566" s="50"/>
      <c r="Z566" s="50"/>
      <c r="AA566" s="50"/>
      <c r="AB566" s="69"/>
      <c r="AC566" s="69"/>
      <c r="AD566" s="69"/>
      <c r="AE566" s="69">
        <v>1.17</v>
      </c>
      <c r="AF566" s="69">
        <v>0</v>
      </c>
      <c r="AG566" s="69">
        <v>7.25</v>
      </c>
      <c r="AH566" s="69">
        <v>7</v>
      </c>
      <c r="AI566" s="28"/>
      <c r="AJ566" s="28"/>
      <c r="AK566" s="28"/>
      <c r="AL566" s="28"/>
      <c r="AM566" s="28"/>
      <c r="AN566" s="28"/>
      <c r="AO566" s="28"/>
      <c r="AP566" s="28"/>
      <c r="AQ566" s="28"/>
      <c r="AR566" s="28"/>
      <c r="AS566" s="28"/>
      <c r="AT566" s="28"/>
      <c r="AU566" s="28"/>
      <c r="AV566" s="28"/>
      <c r="AW566" s="28"/>
      <c r="AX566" s="28"/>
      <c r="AY566" s="28"/>
      <c r="AZ566" s="28"/>
      <c r="BA566" s="48"/>
      <c r="BB566" s="45"/>
      <c r="BD566" s="31"/>
      <c r="BK566" s="22"/>
      <c r="BN566" s="22"/>
      <c r="BO566" s="22"/>
      <c r="BP566" s="46"/>
      <c r="BQ566" s="46"/>
      <c r="BR566" s="46"/>
      <c r="BS566" s="46"/>
      <c r="BT566" s="46"/>
      <c r="BU566" s="46"/>
      <c r="BV566" s="47"/>
      <c r="BW566" s="47"/>
      <c r="BX566" s="47"/>
      <c r="BY566" s="47"/>
      <c r="BZ566" s="47"/>
      <c r="CA566" s="47"/>
      <c r="CB566" s="34"/>
      <c r="CC566" s="34"/>
      <c r="CD566" s="34"/>
      <c r="CE566" s="34"/>
      <c r="CF566" s="34"/>
      <c r="CG566" s="34"/>
    </row>
    <row r="567" spans="1:85" x14ac:dyDescent="0.2">
      <c r="A567" s="36">
        <v>37188</v>
      </c>
      <c r="B567" s="25">
        <v>17</v>
      </c>
      <c r="C567" s="25" t="s">
        <v>170</v>
      </c>
      <c r="D567" s="25">
        <v>24</v>
      </c>
      <c r="E567" s="26" t="s">
        <v>120</v>
      </c>
      <c r="F567" s="25">
        <v>2001</v>
      </c>
      <c r="G567" s="27" t="s">
        <v>68</v>
      </c>
      <c r="H567" s="25">
        <v>43</v>
      </c>
      <c r="I567" s="25">
        <v>4</v>
      </c>
      <c r="J567" s="67">
        <v>93.24</v>
      </c>
      <c r="K567" s="67">
        <v>72.984999999999999</v>
      </c>
      <c r="L567" s="67">
        <v>31.372499999999999</v>
      </c>
      <c r="M567" s="72">
        <f t="shared" si="47"/>
        <v>20.254999999999995</v>
      </c>
      <c r="N567" s="72">
        <f t="shared" si="48"/>
        <v>61.867499999999993</v>
      </c>
      <c r="O567" s="44">
        <f t="shared" si="49"/>
        <v>41.612499999999997</v>
      </c>
      <c r="P567" s="70"/>
      <c r="Q567" s="69"/>
      <c r="R567" s="69"/>
      <c r="S567" s="69"/>
      <c r="T567" s="70"/>
      <c r="U567" s="70"/>
      <c r="V567" s="70"/>
      <c r="W567" s="70"/>
      <c r="X567" s="50"/>
      <c r="Y567" s="50"/>
      <c r="Z567" s="50"/>
      <c r="AA567" s="50"/>
      <c r="AB567" s="69"/>
      <c r="AC567" s="69"/>
      <c r="AD567" s="69"/>
      <c r="AE567" s="69">
        <v>1.29</v>
      </c>
      <c r="AF567" s="69">
        <v>0</v>
      </c>
      <c r="AG567" s="69">
        <v>8</v>
      </c>
      <c r="AH567" s="69">
        <v>8</v>
      </c>
      <c r="AI567" s="28"/>
      <c r="AJ567" s="28"/>
      <c r="AK567" s="28"/>
      <c r="AL567" s="28"/>
      <c r="AM567" s="28"/>
      <c r="AN567" s="28"/>
      <c r="AO567" s="28"/>
      <c r="AP567" s="28"/>
      <c r="AQ567" s="28"/>
      <c r="AR567" s="28"/>
      <c r="AS567" s="28"/>
      <c r="AT567" s="28"/>
      <c r="AU567" s="28"/>
      <c r="AV567" s="28"/>
      <c r="AW567" s="28"/>
      <c r="AX567" s="28"/>
      <c r="AY567" s="28"/>
      <c r="AZ567" s="28"/>
      <c r="BA567" s="48"/>
      <c r="BB567" s="45"/>
      <c r="BD567" s="31"/>
      <c r="BK567" s="22"/>
      <c r="BN567" s="22"/>
      <c r="BO567" s="22"/>
      <c r="BP567" s="46"/>
      <c r="BQ567" s="46"/>
      <c r="BR567" s="46"/>
      <c r="BS567" s="46"/>
      <c r="BT567" s="46"/>
      <c r="BU567" s="46"/>
      <c r="BV567" s="47"/>
      <c r="BW567" s="47"/>
      <c r="BX567" s="47"/>
      <c r="BY567" s="47"/>
      <c r="BZ567" s="47"/>
      <c r="CA567" s="47"/>
      <c r="CB567" s="34"/>
      <c r="CC567" s="34"/>
      <c r="CD567" s="34"/>
      <c r="CE567" s="34"/>
      <c r="CF567" s="34"/>
      <c r="CG567" s="34"/>
    </row>
    <row r="568" spans="1:85" x14ac:dyDescent="0.2">
      <c r="A568" s="36">
        <v>37188</v>
      </c>
      <c r="B568" s="25">
        <v>18</v>
      </c>
      <c r="C568" s="25" t="s">
        <v>170</v>
      </c>
      <c r="D568" s="25">
        <v>24</v>
      </c>
      <c r="E568" s="26" t="s">
        <v>120</v>
      </c>
      <c r="F568" s="25">
        <v>2001</v>
      </c>
      <c r="G568" s="27" t="s">
        <v>68</v>
      </c>
      <c r="H568" s="25">
        <v>43</v>
      </c>
      <c r="I568" s="25">
        <v>4</v>
      </c>
      <c r="J568" s="67">
        <v>30.105</v>
      </c>
      <c r="K568" s="67">
        <v>27.497499999999999</v>
      </c>
      <c r="L568" s="67">
        <v>-13.0025</v>
      </c>
      <c r="M568" s="72">
        <f t="shared" si="47"/>
        <v>2.6075000000000017</v>
      </c>
      <c r="N568" s="72">
        <f t="shared" si="48"/>
        <v>43.107500000000002</v>
      </c>
      <c r="O568" s="44">
        <f t="shared" si="49"/>
        <v>40.5</v>
      </c>
      <c r="P568" s="70"/>
      <c r="Q568" s="69"/>
      <c r="R568" s="69"/>
      <c r="S568" s="69"/>
      <c r="T568" s="70"/>
      <c r="U568" s="70"/>
      <c r="V568" s="70"/>
      <c r="W568" s="70"/>
      <c r="X568" s="50"/>
      <c r="Y568" s="50"/>
      <c r="Z568" s="50"/>
      <c r="AA568" s="50"/>
      <c r="AB568" s="69"/>
      <c r="AC568" s="69"/>
      <c r="AD568" s="69"/>
      <c r="AE568" s="69">
        <v>1.29</v>
      </c>
      <c r="AF568" s="69">
        <v>0</v>
      </c>
      <c r="AG568" s="69">
        <v>8</v>
      </c>
      <c r="AH568" s="69">
        <v>8</v>
      </c>
      <c r="AI568" s="28"/>
      <c r="AJ568" s="28"/>
      <c r="AK568" s="28"/>
      <c r="AL568" s="28"/>
      <c r="AM568" s="28"/>
      <c r="AN568" s="28"/>
      <c r="AO568" s="28"/>
      <c r="AP568" s="28"/>
      <c r="AQ568" s="28"/>
      <c r="AR568" s="28"/>
      <c r="AS568" s="28"/>
      <c r="AT568" s="28"/>
      <c r="AU568" s="28"/>
      <c r="AV568" s="28"/>
      <c r="AW568" s="28"/>
      <c r="AX568" s="28"/>
      <c r="AY568" s="28"/>
      <c r="AZ568" s="28"/>
      <c r="BA568" s="48"/>
      <c r="BB568" s="45"/>
      <c r="BD568" s="31"/>
      <c r="BK568" s="22"/>
      <c r="BN568" s="22"/>
      <c r="BO568" s="22"/>
      <c r="BP568" s="46"/>
      <c r="BQ568" s="46"/>
      <c r="BR568" s="46"/>
      <c r="BS568" s="46"/>
      <c r="BT568" s="46"/>
      <c r="BU568" s="46"/>
      <c r="BV568" s="47"/>
      <c r="BW568" s="47"/>
      <c r="BX568" s="47"/>
      <c r="BY568" s="47"/>
      <c r="BZ568" s="47"/>
      <c r="CA568" s="47"/>
      <c r="CB568" s="34"/>
      <c r="CC568" s="34"/>
      <c r="CD568" s="34"/>
      <c r="CE568" s="34"/>
      <c r="CF568" s="34"/>
      <c r="CG568" s="34"/>
    </row>
    <row r="569" spans="1:85" x14ac:dyDescent="0.2">
      <c r="A569" s="36">
        <v>37188</v>
      </c>
      <c r="B569" s="25">
        <v>19</v>
      </c>
      <c r="C569" s="25" t="s">
        <v>170</v>
      </c>
      <c r="D569" s="25">
        <v>24</v>
      </c>
      <c r="E569" s="26" t="s">
        <v>120</v>
      </c>
      <c r="F569" s="25">
        <v>2001</v>
      </c>
      <c r="G569" s="27" t="s">
        <v>68</v>
      </c>
      <c r="H569" s="25">
        <v>43</v>
      </c>
      <c r="I569" s="25">
        <v>4</v>
      </c>
      <c r="J569" s="67">
        <v>28.84</v>
      </c>
      <c r="K569" s="67">
        <v>24.072500000000002</v>
      </c>
      <c r="L569" s="67">
        <v>-49.9</v>
      </c>
      <c r="M569" s="72">
        <f t="shared" si="47"/>
        <v>4.7674999999999983</v>
      </c>
      <c r="N569" s="72">
        <f t="shared" si="48"/>
        <v>78.739999999999995</v>
      </c>
      <c r="O569" s="44">
        <f t="shared" si="49"/>
        <v>73.972499999999997</v>
      </c>
      <c r="P569" s="70"/>
      <c r="Q569" s="69"/>
      <c r="R569" s="69"/>
      <c r="S569" s="69"/>
      <c r="T569" s="70"/>
      <c r="U569" s="70"/>
      <c r="V569" s="70"/>
      <c r="W569" s="70"/>
      <c r="X569" s="50"/>
      <c r="Y569" s="50"/>
      <c r="Z569" s="50"/>
      <c r="AA569" s="50"/>
      <c r="AB569" s="69"/>
      <c r="AC569" s="69"/>
      <c r="AD569" s="69"/>
      <c r="AE569" s="69">
        <v>1.29</v>
      </c>
      <c r="AF569" s="69">
        <v>0</v>
      </c>
      <c r="AG569" s="69">
        <v>9.98</v>
      </c>
      <c r="AH569" s="69">
        <v>8</v>
      </c>
      <c r="AI569" s="28"/>
      <c r="AJ569" s="28"/>
      <c r="AK569" s="28"/>
      <c r="AL569" s="28"/>
      <c r="AM569" s="28"/>
      <c r="AN569" s="28"/>
      <c r="AO569" s="28"/>
      <c r="AP569" s="28"/>
      <c r="AQ569" s="28"/>
      <c r="AR569" s="28"/>
      <c r="AS569" s="28"/>
      <c r="AT569" s="28"/>
      <c r="AU569" s="28"/>
      <c r="AV569" s="28"/>
      <c r="AW569" s="28"/>
      <c r="AX569" s="28"/>
      <c r="AY569" s="28"/>
      <c r="AZ569" s="28"/>
      <c r="BA569" s="48"/>
      <c r="BB569" s="45"/>
      <c r="BD569" s="31"/>
      <c r="BK569" s="22"/>
      <c r="BN569" s="22"/>
      <c r="BO569" s="22"/>
      <c r="BP569" s="46"/>
      <c r="BQ569" s="46"/>
      <c r="BR569" s="46"/>
      <c r="BS569" s="46"/>
      <c r="BT569" s="46"/>
      <c r="BU569" s="46"/>
      <c r="BV569" s="47"/>
      <c r="BW569" s="47"/>
      <c r="BX569" s="47"/>
      <c r="BY569" s="47"/>
      <c r="BZ569" s="47"/>
      <c r="CA569" s="47"/>
      <c r="CB569" s="34"/>
      <c r="CC569" s="34"/>
      <c r="CD569" s="34"/>
      <c r="CE569" s="34"/>
      <c r="CF569" s="34"/>
      <c r="CG569" s="34"/>
    </row>
    <row r="570" spans="1:85" x14ac:dyDescent="0.2">
      <c r="A570" s="36">
        <v>37188</v>
      </c>
      <c r="B570" s="25">
        <v>20</v>
      </c>
      <c r="C570" s="25" t="s">
        <v>170</v>
      </c>
      <c r="D570" s="25">
        <v>24</v>
      </c>
      <c r="E570" s="26" t="s">
        <v>120</v>
      </c>
      <c r="F570" s="25">
        <v>2001</v>
      </c>
      <c r="G570" s="27" t="s">
        <v>68</v>
      </c>
      <c r="H570" s="25">
        <v>43</v>
      </c>
      <c r="I570" s="25">
        <v>4</v>
      </c>
      <c r="J570" s="67">
        <v>11.01</v>
      </c>
      <c r="K570" s="67">
        <v>9.25</v>
      </c>
      <c r="L570" s="67">
        <v>-18.074999999999999</v>
      </c>
      <c r="M570" s="72">
        <f t="shared" si="47"/>
        <v>1.7599999999999998</v>
      </c>
      <c r="N570" s="72">
        <f t="shared" si="48"/>
        <v>29.085000000000001</v>
      </c>
      <c r="O570" s="44">
        <f t="shared" si="49"/>
        <v>27.324999999999999</v>
      </c>
      <c r="P570" s="70"/>
      <c r="Q570" s="69"/>
      <c r="R570" s="69"/>
      <c r="S570" s="69"/>
      <c r="T570" s="70"/>
      <c r="U570" s="70"/>
      <c r="V570" s="70"/>
      <c r="W570" s="70"/>
      <c r="X570" s="50"/>
      <c r="Y570" s="50"/>
      <c r="Z570" s="50"/>
      <c r="AA570" s="50"/>
      <c r="AB570" s="69"/>
      <c r="AC570" s="69"/>
      <c r="AD570" s="69"/>
      <c r="AE570" s="69">
        <v>1.29</v>
      </c>
      <c r="AF570" s="69">
        <v>0</v>
      </c>
      <c r="AG570" s="69">
        <v>9.98</v>
      </c>
      <c r="AH570" s="69">
        <v>8</v>
      </c>
      <c r="AI570" s="28"/>
      <c r="AJ570" s="28"/>
      <c r="AK570" s="28"/>
      <c r="AL570" s="28"/>
      <c r="AM570" s="28"/>
      <c r="AN570" s="28"/>
      <c r="AO570" s="28"/>
      <c r="AP570" s="28"/>
      <c r="AQ570" s="28"/>
      <c r="AR570" s="28"/>
      <c r="AS570" s="28"/>
      <c r="AT570" s="28"/>
      <c r="AU570" s="28"/>
      <c r="AV570" s="28"/>
      <c r="AW570" s="28"/>
      <c r="AX570" s="28"/>
      <c r="AY570" s="28"/>
      <c r="AZ570" s="28"/>
      <c r="BA570" s="48"/>
      <c r="BB570" s="45"/>
      <c r="BD570" s="31"/>
      <c r="BK570" s="22"/>
      <c r="BN570" s="22"/>
      <c r="BO570" s="22"/>
      <c r="BP570" s="46"/>
      <c r="BQ570" s="46"/>
      <c r="BR570" s="46"/>
      <c r="BS570" s="46"/>
      <c r="BT570" s="46"/>
      <c r="BU570" s="46"/>
      <c r="BV570" s="47"/>
      <c r="BW570" s="47"/>
      <c r="BX570" s="47"/>
      <c r="BY570" s="47"/>
      <c r="BZ570" s="47"/>
      <c r="CA570" s="47"/>
      <c r="CB570" s="34"/>
      <c r="CC570" s="34"/>
      <c r="CD570" s="34"/>
      <c r="CE570" s="34"/>
      <c r="CF570" s="34"/>
      <c r="CG570" s="34"/>
    </row>
    <row r="571" spans="1:85" x14ac:dyDescent="0.2">
      <c r="A571" s="36">
        <v>37188</v>
      </c>
      <c r="B571" s="25">
        <v>21</v>
      </c>
      <c r="C571" s="25" t="s">
        <v>170</v>
      </c>
      <c r="D571" s="25">
        <v>24</v>
      </c>
      <c r="E571" s="26" t="s">
        <v>120</v>
      </c>
      <c r="F571" s="25">
        <v>2001</v>
      </c>
      <c r="G571" s="27" t="s">
        <v>68</v>
      </c>
      <c r="H571" s="25">
        <v>43</v>
      </c>
      <c r="I571" s="25">
        <v>4</v>
      </c>
      <c r="J571" s="67">
        <v>21.9025</v>
      </c>
      <c r="K571" s="67">
        <v>21.307500000000001</v>
      </c>
      <c r="L571" s="67">
        <v>12.047499999999999</v>
      </c>
      <c r="M571" s="72">
        <f t="shared" si="47"/>
        <v>0.59499999999999886</v>
      </c>
      <c r="N571" s="72">
        <f t="shared" si="48"/>
        <v>9.8550000000000004</v>
      </c>
      <c r="O571" s="44">
        <f t="shared" si="49"/>
        <v>9.2600000000000016</v>
      </c>
      <c r="P571" s="70"/>
      <c r="Q571" s="69"/>
      <c r="R571" s="69"/>
      <c r="S571" s="69"/>
      <c r="T571" s="70"/>
      <c r="U571" s="70"/>
      <c r="V571" s="70"/>
      <c r="W571" s="70"/>
      <c r="X571" s="50"/>
      <c r="Y571" s="50"/>
      <c r="Z571" s="50"/>
      <c r="AA571" s="50"/>
      <c r="AB571" s="69"/>
      <c r="AC571" s="69"/>
      <c r="AD571" s="69"/>
      <c r="AE571" s="69">
        <v>1.29</v>
      </c>
      <c r="AF571" s="69">
        <v>0</v>
      </c>
      <c r="AG571" s="69">
        <v>9.98</v>
      </c>
      <c r="AH571" s="69">
        <v>8</v>
      </c>
      <c r="AI571" s="28"/>
      <c r="AJ571" s="28"/>
      <c r="AK571" s="28"/>
      <c r="AL571" s="28"/>
      <c r="AM571" s="28"/>
      <c r="AN571" s="28"/>
      <c r="AO571" s="28"/>
      <c r="AP571" s="28"/>
      <c r="AQ571" s="28"/>
      <c r="AR571" s="28"/>
      <c r="AS571" s="28"/>
      <c r="AT571" s="28"/>
      <c r="AU571" s="28"/>
      <c r="AV571" s="28"/>
      <c r="AW571" s="28"/>
      <c r="AX571" s="28"/>
      <c r="AY571" s="28"/>
      <c r="AZ571" s="28"/>
      <c r="BA571" s="48"/>
      <c r="BB571" s="45"/>
      <c r="BD571" s="31"/>
      <c r="BK571" s="22"/>
      <c r="BN571" s="22"/>
      <c r="BO571" s="22"/>
      <c r="BP571" s="46"/>
      <c r="BQ571" s="46"/>
      <c r="BR571" s="46"/>
      <c r="BS571" s="46"/>
      <c r="BT571" s="46"/>
      <c r="BU571" s="46"/>
      <c r="BV571" s="47"/>
      <c r="BW571" s="47"/>
      <c r="BX571" s="47"/>
      <c r="BY571" s="47"/>
      <c r="BZ571" s="47"/>
      <c r="CA571" s="47"/>
      <c r="CB571" s="34"/>
      <c r="CC571" s="34"/>
      <c r="CD571" s="34"/>
      <c r="CE571" s="34"/>
      <c r="CF571" s="34"/>
      <c r="CG571" s="34"/>
    </row>
    <row r="572" spans="1:85" x14ac:dyDescent="0.2">
      <c r="A572" s="36">
        <v>37188</v>
      </c>
      <c r="B572" s="25">
        <v>22</v>
      </c>
      <c r="C572" s="25" t="s">
        <v>170</v>
      </c>
      <c r="D572" s="25">
        <v>24</v>
      </c>
      <c r="E572" s="26" t="s">
        <v>120</v>
      </c>
      <c r="F572" s="25">
        <v>2001</v>
      </c>
      <c r="G572" s="27" t="s">
        <v>68</v>
      </c>
      <c r="H572" s="25">
        <v>43</v>
      </c>
      <c r="I572" s="25">
        <v>4</v>
      </c>
      <c r="J572" s="67">
        <v>11.4</v>
      </c>
      <c r="K572" s="67">
        <v>11.4</v>
      </c>
      <c r="L572" s="67">
        <v>11.4</v>
      </c>
      <c r="M572" s="72">
        <f t="shared" si="47"/>
        <v>0</v>
      </c>
      <c r="N572" s="72">
        <f t="shared" si="48"/>
        <v>0</v>
      </c>
      <c r="O572" s="44">
        <f t="shared" si="49"/>
        <v>0</v>
      </c>
      <c r="P572" s="70"/>
      <c r="Q572" s="69"/>
      <c r="R572" s="69"/>
      <c r="S572" s="69"/>
      <c r="T572" s="70"/>
      <c r="U572" s="70"/>
      <c r="V572" s="70"/>
      <c r="W572" s="70"/>
      <c r="X572" s="50"/>
      <c r="Y572" s="50"/>
      <c r="Z572" s="50"/>
      <c r="AA572" s="50"/>
      <c r="AB572" s="69"/>
      <c r="AC572" s="69"/>
      <c r="AD572" s="69"/>
      <c r="AE572" s="69">
        <v>1.29</v>
      </c>
      <c r="AF572" s="69">
        <v>0</v>
      </c>
      <c r="AG572" s="69">
        <v>9.98</v>
      </c>
      <c r="AH572" s="69">
        <v>10</v>
      </c>
      <c r="AI572" s="28"/>
      <c r="AJ572" s="28"/>
      <c r="AK572" s="28"/>
      <c r="AL572" s="28"/>
      <c r="AM572" s="28"/>
      <c r="AN572" s="28"/>
      <c r="AO572" s="28"/>
      <c r="AP572" s="28"/>
      <c r="AQ572" s="28"/>
      <c r="AR572" s="28"/>
      <c r="AS572" s="28"/>
      <c r="AT572" s="28"/>
      <c r="AU572" s="28"/>
      <c r="AV572" s="28"/>
      <c r="AW572" s="28"/>
      <c r="AX572" s="28"/>
      <c r="AY572" s="28"/>
      <c r="AZ572" s="28"/>
      <c r="BA572" s="48"/>
      <c r="BB572" s="45"/>
      <c r="BD572" s="31"/>
      <c r="BK572" s="22"/>
      <c r="BN572" s="22"/>
      <c r="BO572" s="22"/>
      <c r="BP572" s="46"/>
      <c r="BQ572" s="46"/>
      <c r="BR572" s="46"/>
      <c r="BS572" s="46"/>
      <c r="BT572" s="46"/>
      <c r="BU572" s="46"/>
      <c r="BV572" s="47"/>
      <c r="BW572" s="47"/>
      <c r="BX572" s="47"/>
      <c r="BY572" s="47"/>
      <c r="BZ572" s="47"/>
      <c r="CA572" s="47"/>
      <c r="CB572" s="34"/>
      <c r="CC572" s="34"/>
      <c r="CD572" s="34"/>
      <c r="CE572" s="34"/>
      <c r="CF572" s="34"/>
      <c r="CG572" s="34"/>
    </row>
    <row r="573" spans="1:85" x14ac:dyDescent="0.2">
      <c r="A573" s="36">
        <v>37188</v>
      </c>
      <c r="B573" s="25">
        <v>23</v>
      </c>
      <c r="C573" s="25" t="s">
        <v>170</v>
      </c>
      <c r="D573" s="25">
        <v>24</v>
      </c>
      <c r="E573" s="26" t="s">
        <v>120</v>
      </c>
      <c r="F573" s="25">
        <v>2001</v>
      </c>
      <c r="G573" s="27" t="s">
        <v>68</v>
      </c>
      <c r="H573" s="25">
        <v>43</v>
      </c>
      <c r="I573" s="25">
        <v>4</v>
      </c>
      <c r="J573" s="67">
        <v>15.045</v>
      </c>
      <c r="K573" s="67">
        <v>15.045</v>
      </c>
      <c r="L573" s="67">
        <v>15.045</v>
      </c>
      <c r="M573" s="72">
        <f t="shared" si="47"/>
        <v>0</v>
      </c>
      <c r="N573" s="72">
        <f t="shared" si="48"/>
        <v>0</v>
      </c>
      <c r="O573" s="44">
        <f t="shared" si="49"/>
        <v>0</v>
      </c>
      <c r="P573" s="70"/>
      <c r="Q573" s="69"/>
      <c r="R573" s="69"/>
      <c r="S573" s="69"/>
      <c r="T573" s="70"/>
      <c r="U573" s="70"/>
      <c r="V573" s="70"/>
      <c r="W573" s="70"/>
      <c r="X573" s="50"/>
      <c r="Y573" s="50"/>
      <c r="Z573" s="50"/>
      <c r="AA573" s="50"/>
      <c r="AB573" s="69"/>
      <c r="AC573" s="69"/>
      <c r="AD573" s="69"/>
      <c r="AE573" s="69">
        <v>1.29</v>
      </c>
      <c r="AF573" s="69">
        <v>0</v>
      </c>
      <c r="AG573" s="69">
        <v>9.98</v>
      </c>
      <c r="AH573" s="69">
        <v>10</v>
      </c>
      <c r="AI573" s="28"/>
      <c r="AJ573" s="28"/>
      <c r="AK573" s="28"/>
      <c r="AL573" s="28"/>
      <c r="AM573" s="28"/>
      <c r="AN573" s="28"/>
      <c r="AO573" s="28"/>
      <c r="AP573" s="28"/>
      <c r="AQ573" s="28"/>
      <c r="AR573" s="28"/>
      <c r="AS573" s="28"/>
      <c r="AT573" s="28"/>
      <c r="AU573" s="28"/>
      <c r="AV573" s="28"/>
      <c r="AW573" s="28"/>
      <c r="AX573" s="28"/>
      <c r="AY573" s="28"/>
      <c r="AZ573" s="28"/>
      <c r="BA573" s="48"/>
      <c r="BB573" s="45"/>
      <c r="BD573" s="31"/>
      <c r="BK573" s="22"/>
      <c r="BN573" s="22"/>
      <c r="BO573" s="22"/>
      <c r="BP573" s="46"/>
      <c r="BQ573" s="46"/>
      <c r="BR573" s="46"/>
      <c r="BS573" s="46"/>
      <c r="BT573" s="46"/>
      <c r="BU573" s="46"/>
      <c r="BV573" s="47"/>
      <c r="BW573" s="47"/>
      <c r="BX573" s="47"/>
      <c r="BY573" s="47"/>
      <c r="BZ573" s="47"/>
      <c r="CA573" s="47"/>
      <c r="CB573" s="34"/>
      <c r="CC573" s="34"/>
      <c r="CD573" s="34"/>
      <c r="CE573" s="34"/>
      <c r="CF573" s="34"/>
      <c r="CG573" s="34"/>
    </row>
    <row r="574" spans="1:85" x14ac:dyDescent="0.2">
      <c r="A574" s="36">
        <v>37188</v>
      </c>
      <c r="B574" s="25">
        <v>24</v>
      </c>
      <c r="C574" s="25" t="s">
        <v>170</v>
      </c>
      <c r="D574" s="25">
        <v>24</v>
      </c>
      <c r="E574" s="26" t="s">
        <v>120</v>
      </c>
      <c r="F574" s="25">
        <v>2001</v>
      </c>
      <c r="G574" s="27" t="s">
        <v>68</v>
      </c>
      <c r="H574" s="25">
        <v>43</v>
      </c>
      <c r="I574" s="25">
        <v>4</v>
      </c>
      <c r="J574" s="67">
        <v>-241.7175</v>
      </c>
      <c r="K574" s="67">
        <v>-241.7175</v>
      </c>
      <c r="L574" s="67">
        <v>-241.7175</v>
      </c>
      <c r="M574" s="72">
        <f t="shared" si="47"/>
        <v>0</v>
      </c>
      <c r="N574" s="72">
        <f t="shared" si="48"/>
        <v>0</v>
      </c>
      <c r="O574" s="44">
        <f t="shared" si="49"/>
        <v>0</v>
      </c>
      <c r="P574" s="70"/>
      <c r="Q574" s="69"/>
      <c r="R574" s="69"/>
      <c r="S574" s="69"/>
      <c r="T574" s="70"/>
      <c r="U574" s="70"/>
      <c r="V574" s="70"/>
      <c r="W574" s="70"/>
      <c r="X574" s="50"/>
      <c r="Y574" s="50"/>
      <c r="Z574" s="50"/>
      <c r="AA574" s="50"/>
      <c r="AB574" s="69"/>
      <c r="AC574" s="69"/>
      <c r="AD574" s="69"/>
      <c r="AE574" s="69">
        <v>1.29</v>
      </c>
      <c r="AF574" s="69">
        <v>0</v>
      </c>
      <c r="AG574" s="69">
        <v>9.98</v>
      </c>
      <c r="AH574" s="69">
        <v>11</v>
      </c>
      <c r="AI574" s="28"/>
      <c r="AJ574" s="28"/>
      <c r="AK574" s="28"/>
      <c r="AL574" s="28"/>
      <c r="AM574" s="28"/>
      <c r="AN574" s="28"/>
      <c r="AO574" s="28"/>
      <c r="AP574" s="28"/>
      <c r="AQ574" s="28"/>
      <c r="AR574" s="28"/>
      <c r="AS574" s="28"/>
      <c r="AT574" s="28"/>
      <c r="AU574" s="28"/>
      <c r="AV574" s="28"/>
      <c r="AW574" s="28"/>
      <c r="AX574" s="28"/>
      <c r="AY574" s="28"/>
      <c r="AZ574" s="28"/>
      <c r="BA574" s="48"/>
      <c r="BB574" s="45"/>
      <c r="BD574" s="31"/>
      <c r="BK574" s="22"/>
      <c r="BN574" s="22"/>
      <c r="BO574" s="22"/>
      <c r="BP574" s="46"/>
      <c r="BQ574" s="46"/>
      <c r="BR574" s="46"/>
      <c r="BS574" s="46"/>
      <c r="BT574" s="46"/>
      <c r="BU574" s="46"/>
      <c r="BV574" s="47"/>
      <c r="BW574" s="47"/>
      <c r="BX574" s="47"/>
      <c r="BY574" s="47"/>
      <c r="BZ574" s="47"/>
      <c r="CA574" s="47"/>
      <c r="CB574" s="34"/>
      <c r="CC574" s="34"/>
      <c r="CD574" s="34"/>
      <c r="CE574" s="34"/>
      <c r="CF574" s="34"/>
      <c r="CG574" s="34"/>
    </row>
    <row r="575" spans="1:85" x14ac:dyDescent="0.2">
      <c r="A575" s="36">
        <v>37189</v>
      </c>
      <c r="B575" s="25">
        <v>1</v>
      </c>
      <c r="C575" s="25" t="s">
        <v>170</v>
      </c>
      <c r="D575" s="25">
        <v>25</v>
      </c>
      <c r="E575" s="26" t="s">
        <v>166</v>
      </c>
      <c r="F575" s="25">
        <v>2001</v>
      </c>
      <c r="G575" s="27" t="s">
        <v>68</v>
      </c>
      <c r="H575" s="25">
        <v>43</v>
      </c>
      <c r="I575" s="25">
        <v>4</v>
      </c>
      <c r="J575" s="67">
        <v>2.67</v>
      </c>
      <c r="K575" s="67">
        <v>2.67</v>
      </c>
      <c r="L575" s="67">
        <v>2.67</v>
      </c>
      <c r="M575" s="72">
        <f t="shared" si="47"/>
        <v>0</v>
      </c>
      <c r="N575" s="72">
        <f t="shared" si="48"/>
        <v>0</v>
      </c>
      <c r="O575" s="44">
        <f t="shared" si="49"/>
        <v>0</v>
      </c>
      <c r="P575" s="70"/>
      <c r="Q575" s="69"/>
      <c r="R575" s="69"/>
      <c r="S575" s="69"/>
      <c r="T575" s="70"/>
      <c r="U575" s="70"/>
      <c r="V575" s="70"/>
      <c r="W575" s="70"/>
      <c r="X575" s="50"/>
      <c r="Y575" s="50"/>
      <c r="Z575" s="50"/>
      <c r="AA575" s="50"/>
      <c r="AB575" s="69"/>
      <c r="AC575" s="69"/>
      <c r="AD575" s="69"/>
      <c r="AE575" s="69">
        <v>1.25</v>
      </c>
      <c r="AF575" s="69">
        <v>0</v>
      </c>
      <c r="AG575" s="69">
        <v>9.98</v>
      </c>
      <c r="AH575" s="69">
        <v>13</v>
      </c>
      <c r="AI575" s="28"/>
      <c r="AJ575" s="28"/>
      <c r="AK575" s="28"/>
      <c r="AL575" s="28"/>
      <c r="AM575" s="28"/>
      <c r="AN575" s="28"/>
      <c r="AO575" s="28"/>
      <c r="AP575" s="28"/>
      <c r="AQ575" s="28"/>
      <c r="AR575" s="28"/>
      <c r="AS575" s="28"/>
      <c r="AT575" s="28"/>
      <c r="AU575" s="28"/>
      <c r="AV575" s="28"/>
      <c r="AW575" s="28"/>
      <c r="AX575" s="28"/>
      <c r="AY575" s="28"/>
      <c r="AZ575" s="28"/>
      <c r="BA575" s="48"/>
      <c r="BB575" s="45"/>
      <c r="BD575" s="31"/>
      <c r="BK575" s="22"/>
      <c r="BN575" s="22"/>
      <c r="BO575" s="22"/>
      <c r="BP575" s="46"/>
      <c r="BQ575" s="46"/>
      <c r="BR575" s="46"/>
      <c r="BS575" s="46"/>
      <c r="BT575" s="46"/>
      <c r="BU575" s="46"/>
      <c r="BV575" s="47"/>
      <c r="BW575" s="47"/>
      <c r="BX575" s="47"/>
      <c r="BY575" s="47"/>
      <c r="BZ575" s="47"/>
      <c r="CA575" s="47"/>
      <c r="CB575" s="34"/>
      <c r="CC575" s="34"/>
      <c r="CD575" s="34"/>
      <c r="CE575" s="34"/>
      <c r="CF575" s="34"/>
      <c r="CG575" s="34"/>
    </row>
    <row r="576" spans="1:85" x14ac:dyDescent="0.2">
      <c r="A576" s="36">
        <v>37189</v>
      </c>
      <c r="B576" s="25">
        <v>2</v>
      </c>
      <c r="C576" s="25" t="s">
        <v>170</v>
      </c>
      <c r="D576" s="25">
        <v>25</v>
      </c>
      <c r="E576" s="26" t="s">
        <v>166</v>
      </c>
      <c r="F576" s="25">
        <v>2001</v>
      </c>
      <c r="G576" s="27" t="s">
        <v>68</v>
      </c>
      <c r="H576" s="25">
        <v>43</v>
      </c>
      <c r="I576" s="25">
        <v>4</v>
      </c>
      <c r="J576" s="67">
        <v>4.1425000000000001</v>
      </c>
      <c r="K576" s="67">
        <v>4.1425000000000001</v>
      </c>
      <c r="L576" s="67">
        <v>4.1425000000000001</v>
      </c>
      <c r="M576" s="72">
        <f t="shared" si="47"/>
        <v>0</v>
      </c>
      <c r="N576" s="72">
        <f t="shared" si="48"/>
        <v>0</v>
      </c>
      <c r="O576" s="44">
        <f t="shared" si="49"/>
        <v>0</v>
      </c>
      <c r="P576" s="70"/>
      <c r="Q576" s="69"/>
      <c r="R576" s="69"/>
      <c r="S576" s="69"/>
      <c r="T576" s="70"/>
      <c r="U576" s="70"/>
      <c r="V576" s="70"/>
      <c r="W576" s="70"/>
      <c r="X576" s="50"/>
      <c r="Y576" s="50"/>
      <c r="Z576" s="50"/>
      <c r="AA576" s="50"/>
      <c r="AB576" s="69"/>
      <c r="AC576" s="69"/>
      <c r="AD576" s="69"/>
      <c r="AE576" s="69">
        <v>1.17</v>
      </c>
      <c r="AF576" s="69">
        <v>0</v>
      </c>
      <c r="AG576" s="69">
        <v>9.98</v>
      </c>
      <c r="AH576" s="69">
        <v>10.25</v>
      </c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  <c r="AX576" s="28"/>
      <c r="AY576" s="28"/>
      <c r="AZ576" s="28"/>
      <c r="BA576" s="48"/>
      <c r="BB576" s="45"/>
      <c r="BD576" s="31"/>
      <c r="BK576" s="22"/>
      <c r="BN576" s="22"/>
      <c r="BO576" s="22"/>
      <c r="BP576" s="46"/>
      <c r="BQ576" s="46"/>
      <c r="BR576" s="46"/>
      <c r="BS576" s="46"/>
      <c r="BT576" s="46"/>
      <c r="BU576" s="46"/>
      <c r="BV576" s="47"/>
      <c r="BW576" s="47"/>
      <c r="BX576" s="47"/>
      <c r="BY576" s="47"/>
      <c r="BZ576" s="47"/>
      <c r="CA576" s="47"/>
      <c r="CB576" s="34"/>
      <c r="CC576" s="34"/>
      <c r="CD576" s="34"/>
      <c r="CE576" s="34"/>
      <c r="CF576" s="34"/>
      <c r="CG576" s="34"/>
    </row>
    <row r="577" spans="1:85" x14ac:dyDescent="0.2">
      <c r="A577" s="36">
        <v>37189</v>
      </c>
      <c r="B577" s="25">
        <v>3</v>
      </c>
      <c r="C577" s="25" t="s">
        <v>170</v>
      </c>
      <c r="D577" s="25">
        <v>25</v>
      </c>
      <c r="E577" s="26" t="s">
        <v>166</v>
      </c>
      <c r="F577" s="25">
        <v>2001</v>
      </c>
      <c r="G577" s="27" t="s">
        <v>68</v>
      </c>
      <c r="H577" s="25">
        <v>43</v>
      </c>
      <c r="I577" s="25">
        <v>4</v>
      </c>
      <c r="J577" s="67">
        <v>4.1500000000000004</v>
      </c>
      <c r="K577" s="67">
        <v>4.1500000000000004</v>
      </c>
      <c r="L577" s="67">
        <v>4.1500000000000004</v>
      </c>
      <c r="M577" s="72">
        <f t="shared" si="47"/>
        <v>0</v>
      </c>
      <c r="N577" s="72">
        <f t="shared" si="48"/>
        <v>0</v>
      </c>
      <c r="O577" s="44">
        <f t="shared" si="49"/>
        <v>0</v>
      </c>
      <c r="P577" s="70"/>
      <c r="Q577" s="69"/>
      <c r="R577" s="69"/>
      <c r="S577" s="69"/>
      <c r="T577" s="70"/>
      <c r="U577" s="70"/>
      <c r="V577" s="70"/>
      <c r="W577" s="70"/>
      <c r="X577" s="50"/>
      <c r="Y577" s="50"/>
      <c r="Z577" s="50"/>
      <c r="AA577" s="50"/>
      <c r="AB577" s="69"/>
      <c r="AC577" s="69"/>
      <c r="AD577" s="69"/>
      <c r="AE577" s="69">
        <v>1.17</v>
      </c>
      <c r="AF577" s="69">
        <v>0</v>
      </c>
      <c r="AG577" s="69">
        <v>9.98</v>
      </c>
      <c r="AH577" s="69">
        <v>9.98</v>
      </c>
      <c r="AI577" s="28"/>
      <c r="AJ577" s="28"/>
      <c r="AK577" s="28"/>
      <c r="AL577" s="28"/>
      <c r="AM577" s="28"/>
      <c r="AN577" s="28"/>
      <c r="AO577" s="28"/>
      <c r="AP577" s="28"/>
      <c r="AQ577" s="28"/>
      <c r="AR577" s="28"/>
      <c r="AS577" s="28"/>
      <c r="AT577" s="28"/>
      <c r="AU577" s="28"/>
      <c r="AV577" s="28"/>
      <c r="AW577" s="28"/>
      <c r="AX577" s="28"/>
      <c r="AY577" s="28"/>
      <c r="AZ577" s="28"/>
      <c r="BA577" s="48"/>
      <c r="BB577" s="45"/>
      <c r="BD577" s="31"/>
      <c r="BK577" s="22"/>
      <c r="BN577" s="22"/>
      <c r="BO577" s="22"/>
      <c r="BP577" s="46"/>
      <c r="BQ577" s="46"/>
      <c r="BR577" s="46"/>
      <c r="BS577" s="46"/>
      <c r="BT577" s="46"/>
      <c r="BU577" s="46"/>
      <c r="BV577" s="47"/>
      <c r="BW577" s="47"/>
      <c r="BX577" s="47"/>
      <c r="BY577" s="47"/>
      <c r="BZ577" s="47"/>
      <c r="CA577" s="47"/>
      <c r="CB577" s="34"/>
      <c r="CC577" s="34"/>
      <c r="CD577" s="34"/>
      <c r="CE577" s="34"/>
      <c r="CF577" s="34"/>
      <c r="CG577" s="34"/>
    </row>
    <row r="578" spans="1:85" x14ac:dyDescent="0.2">
      <c r="A578" s="36">
        <v>37189</v>
      </c>
      <c r="B578" s="25">
        <v>4</v>
      </c>
      <c r="C578" s="25" t="s">
        <v>170</v>
      </c>
      <c r="D578" s="25">
        <v>25</v>
      </c>
      <c r="E578" s="26" t="s">
        <v>166</v>
      </c>
      <c r="F578" s="25">
        <v>2001</v>
      </c>
      <c r="G578" s="27" t="s">
        <v>68</v>
      </c>
      <c r="H578" s="25">
        <v>43</v>
      </c>
      <c r="I578" s="25">
        <v>4</v>
      </c>
      <c r="J578" s="67">
        <v>1.885</v>
      </c>
      <c r="K578" s="67">
        <v>1.885</v>
      </c>
      <c r="L578" s="67">
        <v>1.885</v>
      </c>
      <c r="M578" s="72">
        <f t="shared" si="47"/>
        <v>0</v>
      </c>
      <c r="N578" s="72">
        <f t="shared" si="48"/>
        <v>0</v>
      </c>
      <c r="O578" s="44">
        <f t="shared" si="49"/>
        <v>0</v>
      </c>
      <c r="P578" s="70"/>
      <c r="Q578" s="69"/>
      <c r="R578" s="69"/>
      <c r="S578" s="69"/>
      <c r="T578" s="70"/>
      <c r="U578" s="70"/>
      <c r="V578" s="70"/>
      <c r="W578" s="70"/>
      <c r="X578" s="50"/>
      <c r="Y578" s="50"/>
      <c r="Z578" s="50"/>
      <c r="AA578" s="50"/>
      <c r="AB578" s="69"/>
      <c r="AC578" s="69"/>
      <c r="AD578" s="69"/>
      <c r="AE578" s="69">
        <v>1.17</v>
      </c>
      <c r="AF578" s="69">
        <v>0</v>
      </c>
      <c r="AG578" s="69">
        <v>9.98</v>
      </c>
      <c r="AH578" s="69">
        <v>9.98</v>
      </c>
      <c r="AI578" s="28"/>
      <c r="AJ578" s="28"/>
      <c r="AK578" s="28"/>
      <c r="AL578" s="28"/>
      <c r="AM578" s="28"/>
      <c r="AN578" s="28"/>
      <c r="AO578" s="28"/>
      <c r="AP578" s="28"/>
      <c r="AQ578" s="28"/>
      <c r="AR578" s="28"/>
      <c r="AS578" s="28"/>
      <c r="AT578" s="28"/>
      <c r="AU578" s="28"/>
      <c r="AV578" s="28"/>
      <c r="AW578" s="28"/>
      <c r="AX578" s="28"/>
      <c r="AY578" s="28"/>
      <c r="AZ578" s="28"/>
      <c r="BA578" s="48"/>
      <c r="BB578" s="45"/>
      <c r="BD578" s="31"/>
      <c r="BK578" s="22"/>
      <c r="BN578" s="22"/>
      <c r="BO578" s="22"/>
      <c r="BP578" s="46"/>
      <c r="BQ578" s="46"/>
      <c r="BR578" s="46"/>
      <c r="BS578" s="46"/>
      <c r="BT578" s="46"/>
      <c r="BU578" s="46"/>
      <c r="BV578" s="47"/>
      <c r="BW578" s="47"/>
      <c r="BX578" s="47"/>
      <c r="BY578" s="47"/>
      <c r="BZ578" s="47"/>
      <c r="CA578" s="47"/>
      <c r="CB578" s="34"/>
      <c r="CC578" s="34"/>
      <c r="CD578" s="34"/>
      <c r="CE578" s="34"/>
      <c r="CF578" s="34"/>
      <c r="CG578" s="34"/>
    </row>
    <row r="579" spans="1:85" x14ac:dyDescent="0.2">
      <c r="A579" s="36">
        <v>37189</v>
      </c>
      <c r="B579" s="25">
        <v>5</v>
      </c>
      <c r="C579" s="25" t="s">
        <v>170</v>
      </c>
      <c r="D579" s="25">
        <v>25</v>
      </c>
      <c r="E579" s="26" t="s">
        <v>166</v>
      </c>
      <c r="F579" s="25">
        <v>2001</v>
      </c>
      <c r="G579" s="27" t="s">
        <v>68</v>
      </c>
      <c r="H579" s="25">
        <v>43</v>
      </c>
      <c r="I579" s="25">
        <v>4</v>
      </c>
      <c r="J579" s="67">
        <v>6.625</v>
      </c>
      <c r="K579" s="67">
        <v>6.625</v>
      </c>
      <c r="L579" s="67">
        <v>6.625</v>
      </c>
      <c r="M579" s="72">
        <f t="shared" si="47"/>
        <v>0</v>
      </c>
      <c r="N579" s="72">
        <f t="shared" si="48"/>
        <v>0</v>
      </c>
      <c r="O579" s="44">
        <f t="shared" si="49"/>
        <v>0</v>
      </c>
      <c r="P579" s="70"/>
      <c r="Q579" s="69"/>
      <c r="R579" s="69"/>
      <c r="S579" s="69"/>
      <c r="T579" s="70"/>
      <c r="U579" s="70"/>
      <c r="V579" s="70"/>
      <c r="W579" s="70"/>
      <c r="X579" s="50"/>
      <c r="Y579" s="50"/>
      <c r="Z579" s="50"/>
      <c r="AA579" s="50"/>
      <c r="AB579" s="69"/>
      <c r="AC579" s="69"/>
      <c r="AD579" s="69"/>
      <c r="AE579" s="69">
        <v>1</v>
      </c>
      <c r="AF579" s="69">
        <v>0</v>
      </c>
      <c r="AG579" s="69">
        <v>4.88</v>
      </c>
      <c r="AH579" s="69">
        <v>7</v>
      </c>
      <c r="AI579" s="28"/>
      <c r="AJ579" s="28"/>
      <c r="AK579" s="28"/>
      <c r="AL579" s="28"/>
      <c r="AM579" s="28"/>
      <c r="AN579" s="28"/>
      <c r="AO579" s="28"/>
      <c r="AP579" s="28"/>
      <c r="AQ579" s="28"/>
      <c r="AR579" s="28"/>
      <c r="AS579" s="28"/>
      <c r="AT579" s="28"/>
      <c r="AU579" s="28"/>
      <c r="AV579" s="28"/>
      <c r="AW579" s="28"/>
      <c r="AX579" s="28"/>
      <c r="AY579" s="28"/>
      <c r="AZ579" s="28"/>
      <c r="BA579" s="48"/>
      <c r="BB579" s="45"/>
      <c r="BD579" s="31"/>
      <c r="BK579" s="22"/>
      <c r="BN579" s="22"/>
      <c r="BO579" s="22"/>
      <c r="BP579" s="46"/>
      <c r="BQ579" s="46"/>
      <c r="BR579" s="46"/>
      <c r="BS579" s="46"/>
      <c r="BT579" s="46"/>
      <c r="BU579" s="46"/>
      <c r="BV579" s="47"/>
      <c r="BW579" s="47"/>
      <c r="BX579" s="47"/>
      <c r="BY579" s="47"/>
      <c r="BZ579" s="47"/>
      <c r="CA579" s="47"/>
      <c r="CB579" s="34"/>
      <c r="CC579" s="34"/>
      <c r="CD579" s="34"/>
      <c r="CE579" s="34"/>
      <c r="CF579" s="34"/>
      <c r="CG579" s="34"/>
    </row>
    <row r="580" spans="1:85" x14ac:dyDescent="0.2">
      <c r="A580" s="36">
        <v>37189</v>
      </c>
      <c r="B580" s="25">
        <v>6</v>
      </c>
      <c r="C580" s="25" t="s">
        <v>170</v>
      </c>
      <c r="D580" s="25">
        <v>25</v>
      </c>
      <c r="E580" s="26" t="s">
        <v>166</v>
      </c>
      <c r="F580" s="25">
        <v>2001</v>
      </c>
      <c r="G580" s="27" t="s">
        <v>68</v>
      </c>
      <c r="H580" s="25">
        <v>43</v>
      </c>
      <c r="I580" s="25">
        <v>4</v>
      </c>
      <c r="J580" s="67">
        <v>5.05</v>
      </c>
      <c r="K580" s="67">
        <v>5.05</v>
      </c>
      <c r="L580" s="67">
        <v>5.05</v>
      </c>
      <c r="M580" s="72">
        <f t="shared" si="47"/>
        <v>0</v>
      </c>
      <c r="N580" s="72">
        <f t="shared" si="48"/>
        <v>0</v>
      </c>
      <c r="O580" s="44">
        <f t="shared" si="49"/>
        <v>0</v>
      </c>
      <c r="P580" s="70"/>
      <c r="Q580" s="69"/>
      <c r="R580" s="69"/>
      <c r="S580" s="69"/>
      <c r="T580" s="70"/>
      <c r="U580" s="70"/>
      <c r="V580" s="70"/>
      <c r="W580" s="70"/>
      <c r="X580" s="50"/>
      <c r="Y580" s="50"/>
      <c r="Z580" s="50"/>
      <c r="AA580" s="50"/>
      <c r="AB580" s="69"/>
      <c r="AC580" s="69"/>
      <c r="AD580" s="69"/>
      <c r="AE580" s="69">
        <v>1.25</v>
      </c>
      <c r="AF580" s="69">
        <v>0</v>
      </c>
      <c r="AG580" s="69">
        <v>2.97</v>
      </c>
      <c r="AH580" s="69">
        <v>6</v>
      </c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  <c r="AX580" s="28"/>
      <c r="AY580" s="28"/>
      <c r="AZ580" s="28"/>
      <c r="BA580" s="48"/>
      <c r="BB580" s="45"/>
      <c r="BD580" s="31"/>
      <c r="BK580" s="22"/>
      <c r="BN580" s="22"/>
      <c r="BO580" s="22"/>
      <c r="BP580" s="46"/>
      <c r="BQ580" s="46"/>
      <c r="BR580" s="46"/>
      <c r="BS580" s="46"/>
      <c r="BT580" s="46"/>
      <c r="BU580" s="46"/>
      <c r="BV580" s="47"/>
      <c r="BW580" s="47"/>
      <c r="BX580" s="47"/>
      <c r="BY580" s="47"/>
      <c r="BZ580" s="47"/>
      <c r="CA580" s="47"/>
      <c r="CB580" s="34"/>
      <c r="CC580" s="34"/>
      <c r="CD580" s="34"/>
      <c r="CE580" s="34"/>
      <c r="CF580" s="34"/>
      <c r="CG580" s="34"/>
    </row>
    <row r="581" spans="1:85" x14ac:dyDescent="0.2">
      <c r="A581" s="36">
        <v>37189</v>
      </c>
      <c r="B581" s="25">
        <v>7</v>
      </c>
      <c r="C581" s="25" t="s">
        <v>170</v>
      </c>
      <c r="D581" s="25">
        <v>25</v>
      </c>
      <c r="E581" s="26" t="s">
        <v>166</v>
      </c>
      <c r="F581" s="25">
        <v>2001</v>
      </c>
      <c r="G581" s="27" t="s">
        <v>68</v>
      </c>
      <c r="H581" s="25">
        <v>43</v>
      </c>
      <c r="I581" s="25">
        <v>4</v>
      </c>
      <c r="J581" s="67">
        <v>3.375</v>
      </c>
      <c r="K581" s="67">
        <v>3.375</v>
      </c>
      <c r="L581" s="67">
        <v>3.375</v>
      </c>
      <c r="M581" s="72">
        <f t="shared" si="47"/>
        <v>0</v>
      </c>
      <c r="N581" s="72">
        <f t="shared" si="48"/>
        <v>0</v>
      </c>
      <c r="O581" s="44">
        <f t="shared" si="49"/>
        <v>0</v>
      </c>
      <c r="P581" s="70"/>
      <c r="Q581" s="69"/>
      <c r="R581" s="69"/>
      <c r="S581" s="69"/>
      <c r="T581" s="70"/>
      <c r="U581" s="70"/>
      <c r="V581" s="70"/>
      <c r="W581" s="70"/>
      <c r="X581" s="50"/>
      <c r="Y581" s="50"/>
      <c r="Z581" s="50"/>
      <c r="AA581" s="50"/>
      <c r="AB581" s="69"/>
      <c r="AC581" s="69"/>
      <c r="AD581" s="69"/>
      <c r="AE581" s="69">
        <v>1.17</v>
      </c>
      <c r="AF581" s="69">
        <v>0</v>
      </c>
      <c r="AG581" s="69">
        <v>2.97</v>
      </c>
      <c r="AH581" s="69">
        <v>6</v>
      </c>
      <c r="AI581" s="28"/>
      <c r="AJ581" s="28"/>
      <c r="AK581" s="28"/>
      <c r="AL581" s="28"/>
      <c r="AM581" s="28"/>
      <c r="AN581" s="28"/>
      <c r="AO581" s="28"/>
      <c r="AP581" s="28"/>
      <c r="AQ581" s="28"/>
      <c r="AR581" s="28"/>
      <c r="AS581" s="28"/>
      <c r="AT581" s="28"/>
      <c r="AU581" s="28"/>
      <c r="AV581" s="28"/>
      <c r="AW581" s="28"/>
      <c r="AX581" s="28"/>
      <c r="AY581" s="28"/>
      <c r="AZ581" s="28"/>
      <c r="BA581" s="48"/>
      <c r="BB581" s="45"/>
      <c r="BD581" s="31"/>
      <c r="BK581" s="22"/>
      <c r="BN581" s="22"/>
      <c r="BO581" s="22"/>
      <c r="BP581" s="46"/>
      <c r="BQ581" s="46"/>
      <c r="BR581" s="46"/>
      <c r="BS581" s="46"/>
      <c r="BT581" s="46"/>
      <c r="BU581" s="46"/>
      <c r="BV581" s="47"/>
      <c r="BW581" s="47"/>
      <c r="BX581" s="47"/>
      <c r="BY581" s="47"/>
      <c r="BZ581" s="47"/>
      <c r="CA581" s="47"/>
      <c r="CB581" s="34"/>
      <c r="CC581" s="34"/>
      <c r="CD581" s="34"/>
      <c r="CE581" s="34"/>
      <c r="CF581" s="34"/>
      <c r="CG581" s="34"/>
    </row>
    <row r="582" spans="1:85" x14ac:dyDescent="0.2">
      <c r="A582" s="36">
        <v>37189</v>
      </c>
      <c r="B582" s="25">
        <v>8</v>
      </c>
      <c r="C582" s="25" t="s">
        <v>170</v>
      </c>
      <c r="D582" s="25">
        <v>25</v>
      </c>
      <c r="E582" s="26" t="s">
        <v>166</v>
      </c>
      <c r="F582" s="25">
        <v>2001</v>
      </c>
      <c r="G582" s="27" t="s">
        <v>68</v>
      </c>
      <c r="H582" s="25">
        <v>43</v>
      </c>
      <c r="I582" s="25">
        <v>4</v>
      </c>
      <c r="J582" s="67">
        <v>9.1349999999999998</v>
      </c>
      <c r="K582" s="67">
        <v>9.1349999999999998</v>
      </c>
      <c r="L582" s="67">
        <v>9.1349999999999998</v>
      </c>
      <c r="M582" s="72">
        <f t="shared" si="47"/>
        <v>0</v>
      </c>
      <c r="N582" s="72">
        <f t="shared" si="48"/>
        <v>0</v>
      </c>
      <c r="O582" s="44">
        <f t="shared" si="49"/>
        <v>0</v>
      </c>
      <c r="P582" s="70"/>
      <c r="Q582" s="69"/>
      <c r="R582" s="69"/>
      <c r="S582" s="69"/>
      <c r="T582" s="70"/>
      <c r="U582" s="70"/>
      <c r="V582" s="70"/>
      <c r="W582" s="70"/>
      <c r="X582" s="50"/>
      <c r="Y582" s="50"/>
      <c r="Z582" s="50"/>
      <c r="AA582" s="50"/>
      <c r="AB582" s="69"/>
      <c r="AC582" s="69"/>
      <c r="AD582" s="69"/>
      <c r="AE582" s="69">
        <v>1.24</v>
      </c>
      <c r="AF582" s="69">
        <v>0</v>
      </c>
      <c r="AG582" s="69">
        <v>2</v>
      </c>
      <c r="AH582" s="69">
        <v>3.89</v>
      </c>
      <c r="AI582" s="28"/>
      <c r="AJ582" s="28"/>
      <c r="AK582" s="28"/>
      <c r="AL582" s="28"/>
      <c r="AM582" s="28"/>
      <c r="AN582" s="28"/>
      <c r="AO582" s="28"/>
      <c r="AP582" s="28"/>
      <c r="AQ582" s="28"/>
      <c r="AR582" s="28"/>
      <c r="AS582" s="28"/>
      <c r="AT582" s="28"/>
      <c r="AU582" s="28"/>
      <c r="AV582" s="28"/>
      <c r="AW582" s="28"/>
      <c r="AX582" s="28"/>
      <c r="AY582" s="28"/>
      <c r="AZ582" s="28"/>
      <c r="BA582" s="48"/>
      <c r="BB582" s="45"/>
      <c r="BD582" s="31"/>
      <c r="BK582" s="22"/>
      <c r="BN582" s="22"/>
      <c r="BO582" s="22"/>
      <c r="BP582" s="46"/>
      <c r="BQ582" s="46"/>
      <c r="BR582" s="46"/>
      <c r="BS582" s="46"/>
      <c r="BT582" s="46"/>
      <c r="BU582" s="46"/>
      <c r="BV582" s="47"/>
      <c r="BW582" s="47"/>
      <c r="BX582" s="47"/>
      <c r="BY582" s="47"/>
      <c r="BZ582" s="47"/>
      <c r="CA582" s="47"/>
      <c r="CB582" s="34"/>
      <c r="CC582" s="34"/>
      <c r="CD582" s="34"/>
      <c r="CE582" s="34"/>
      <c r="CF582" s="34"/>
      <c r="CG582" s="34"/>
    </row>
    <row r="583" spans="1:85" x14ac:dyDescent="0.2">
      <c r="A583" s="36">
        <v>37189</v>
      </c>
      <c r="B583" s="25">
        <v>9</v>
      </c>
      <c r="C583" s="25" t="s">
        <v>170</v>
      </c>
      <c r="D583" s="25">
        <v>25</v>
      </c>
      <c r="E583" s="26" t="s">
        <v>166</v>
      </c>
      <c r="F583" s="25">
        <v>2001</v>
      </c>
      <c r="G583" s="27" t="s">
        <v>68</v>
      </c>
      <c r="H583" s="25">
        <v>43</v>
      </c>
      <c r="I583" s="25">
        <v>4</v>
      </c>
      <c r="J583" s="67">
        <v>18.82</v>
      </c>
      <c r="K583" s="67">
        <v>18.375</v>
      </c>
      <c r="L583" s="67">
        <v>11.46</v>
      </c>
      <c r="M583" s="72">
        <f t="shared" ref="M583:M646" si="50">J583-K583</f>
        <v>0.44500000000000028</v>
      </c>
      <c r="N583" s="72">
        <f t="shared" ref="N583:N646" si="51">J583-L583</f>
        <v>7.3599999999999994</v>
      </c>
      <c r="O583" s="44">
        <f t="shared" ref="O583:O646" si="52">K583-L583</f>
        <v>6.9149999999999991</v>
      </c>
      <c r="P583" s="70"/>
      <c r="Q583" s="69"/>
      <c r="R583" s="69"/>
      <c r="S583" s="69"/>
      <c r="T583" s="70"/>
      <c r="U583" s="70"/>
      <c r="V583" s="70"/>
      <c r="W583" s="70"/>
      <c r="X583" s="50"/>
      <c r="Y583" s="50"/>
      <c r="Z583" s="50"/>
      <c r="AA583" s="50"/>
      <c r="AB583" s="69"/>
      <c r="AC583" s="69"/>
      <c r="AD583" s="69"/>
      <c r="AE583" s="69">
        <v>1.24</v>
      </c>
      <c r="AF583" s="69">
        <v>0</v>
      </c>
      <c r="AG583" s="69">
        <v>2</v>
      </c>
      <c r="AH583" s="69">
        <v>4</v>
      </c>
      <c r="AI583" s="28"/>
      <c r="AJ583" s="28"/>
      <c r="AK583" s="28"/>
      <c r="AL583" s="28"/>
      <c r="AM583" s="28"/>
      <c r="AN583" s="28"/>
      <c r="AO583" s="28"/>
      <c r="AP583" s="28"/>
      <c r="AQ583" s="28"/>
      <c r="AR583" s="28"/>
      <c r="AS583" s="28"/>
      <c r="AT583" s="28"/>
      <c r="AU583" s="28"/>
      <c r="AV583" s="28"/>
      <c r="AW583" s="28"/>
      <c r="AX583" s="28"/>
      <c r="AY583" s="28"/>
      <c r="AZ583" s="28"/>
      <c r="BA583" s="48"/>
      <c r="BB583" s="45"/>
      <c r="BD583" s="31"/>
      <c r="BK583" s="22"/>
      <c r="BN583" s="22"/>
      <c r="BO583" s="22"/>
      <c r="BP583" s="46"/>
      <c r="BQ583" s="46"/>
      <c r="BR583" s="46"/>
      <c r="BS583" s="46"/>
      <c r="BT583" s="46"/>
      <c r="BU583" s="46"/>
      <c r="BV583" s="47"/>
      <c r="BW583" s="47"/>
      <c r="BX583" s="47"/>
      <c r="BY583" s="47"/>
      <c r="BZ583" s="47"/>
      <c r="CA583" s="47"/>
      <c r="CB583" s="34"/>
      <c r="CC583" s="34"/>
      <c r="CD583" s="34"/>
      <c r="CE583" s="34"/>
      <c r="CF583" s="34"/>
      <c r="CG583" s="34"/>
    </row>
    <row r="584" spans="1:85" x14ac:dyDescent="0.2">
      <c r="A584" s="36">
        <v>37189</v>
      </c>
      <c r="B584" s="25">
        <v>10</v>
      </c>
      <c r="C584" s="25" t="s">
        <v>170</v>
      </c>
      <c r="D584" s="25">
        <v>25</v>
      </c>
      <c r="E584" s="26" t="s">
        <v>166</v>
      </c>
      <c r="F584" s="25">
        <v>2001</v>
      </c>
      <c r="G584" s="27" t="s">
        <v>68</v>
      </c>
      <c r="H584" s="25">
        <v>43</v>
      </c>
      <c r="I584" s="25">
        <v>4</v>
      </c>
      <c r="J584" s="67">
        <v>16.565000000000001</v>
      </c>
      <c r="K584" s="67">
        <v>14.81</v>
      </c>
      <c r="L584" s="67">
        <v>-12.425000000000001</v>
      </c>
      <c r="M584" s="72">
        <f t="shared" si="50"/>
        <v>1.7550000000000008</v>
      </c>
      <c r="N584" s="72">
        <f t="shared" si="51"/>
        <v>28.990000000000002</v>
      </c>
      <c r="O584" s="44">
        <f t="shared" si="52"/>
        <v>27.234999999999999</v>
      </c>
      <c r="P584" s="70"/>
      <c r="Q584" s="69"/>
      <c r="R584" s="69"/>
      <c r="S584" s="69"/>
      <c r="T584" s="70"/>
      <c r="U584" s="70"/>
      <c r="V584" s="70"/>
      <c r="W584" s="70"/>
      <c r="X584" s="50"/>
      <c r="Y584" s="50"/>
      <c r="Z584" s="50"/>
      <c r="AA584" s="50"/>
      <c r="AB584" s="69"/>
      <c r="AC584" s="69"/>
      <c r="AD584" s="69"/>
      <c r="AE584" s="69">
        <v>1.24</v>
      </c>
      <c r="AF584" s="69">
        <v>0</v>
      </c>
      <c r="AG584" s="69">
        <v>2</v>
      </c>
      <c r="AH584" s="69">
        <v>3.89</v>
      </c>
      <c r="AI584" s="28"/>
      <c r="AJ584" s="28"/>
      <c r="AK584" s="28"/>
      <c r="AL584" s="28"/>
      <c r="AM584" s="28"/>
      <c r="AN584" s="28"/>
      <c r="AO584" s="28"/>
      <c r="AP584" s="28"/>
      <c r="AQ584" s="28"/>
      <c r="AR584" s="28"/>
      <c r="AS584" s="28"/>
      <c r="AT584" s="28"/>
      <c r="AU584" s="28"/>
      <c r="AV584" s="28"/>
      <c r="AW584" s="28"/>
      <c r="AX584" s="28"/>
      <c r="AY584" s="28"/>
      <c r="AZ584" s="28"/>
      <c r="BA584" s="48"/>
      <c r="BB584" s="45"/>
      <c r="BD584" s="31"/>
      <c r="BK584" s="22"/>
      <c r="BN584" s="22"/>
      <c r="BO584" s="22"/>
      <c r="BP584" s="46"/>
      <c r="BQ584" s="46"/>
      <c r="BR584" s="46"/>
      <c r="BS584" s="46"/>
      <c r="BT584" s="46"/>
      <c r="BU584" s="46"/>
      <c r="BV584" s="47"/>
      <c r="BW584" s="47"/>
      <c r="BX584" s="47"/>
      <c r="BY584" s="47"/>
      <c r="BZ584" s="47"/>
      <c r="CA584" s="47"/>
      <c r="CB584" s="34"/>
      <c r="CC584" s="34"/>
      <c r="CD584" s="34"/>
      <c r="CE584" s="34"/>
      <c r="CF584" s="34"/>
      <c r="CG584" s="34"/>
    </row>
    <row r="585" spans="1:85" x14ac:dyDescent="0.2">
      <c r="A585" s="36">
        <v>37189</v>
      </c>
      <c r="B585" s="25">
        <v>11</v>
      </c>
      <c r="C585" s="25" t="s">
        <v>170</v>
      </c>
      <c r="D585" s="25">
        <v>25</v>
      </c>
      <c r="E585" s="26" t="s">
        <v>166</v>
      </c>
      <c r="F585" s="25">
        <v>2001</v>
      </c>
      <c r="G585" s="27" t="s">
        <v>68</v>
      </c>
      <c r="H585" s="25">
        <v>43</v>
      </c>
      <c r="I585" s="25">
        <v>4</v>
      </c>
      <c r="J585" s="67">
        <v>15.775</v>
      </c>
      <c r="K585" s="67">
        <v>15.2325</v>
      </c>
      <c r="L585" s="67">
        <v>6.78</v>
      </c>
      <c r="M585" s="72">
        <f t="shared" si="50"/>
        <v>0.54250000000000043</v>
      </c>
      <c r="N585" s="72">
        <f t="shared" si="51"/>
        <v>8.995000000000001</v>
      </c>
      <c r="O585" s="44">
        <f t="shared" si="52"/>
        <v>8.4525000000000006</v>
      </c>
      <c r="P585" s="70"/>
      <c r="Q585" s="69"/>
      <c r="R585" s="69"/>
      <c r="S585" s="69"/>
      <c r="T585" s="70"/>
      <c r="U585" s="70"/>
      <c r="V585" s="70"/>
      <c r="W585" s="70"/>
      <c r="X585" s="50"/>
      <c r="Y585" s="50"/>
      <c r="Z585" s="50"/>
      <c r="AA585" s="50"/>
      <c r="AB585" s="69"/>
      <c r="AC585" s="69"/>
      <c r="AD585" s="69"/>
      <c r="AE585" s="69">
        <v>1.24</v>
      </c>
      <c r="AF585" s="69">
        <v>0</v>
      </c>
      <c r="AG585" s="69">
        <v>2</v>
      </c>
      <c r="AH585" s="69">
        <v>3.89</v>
      </c>
      <c r="AI585" s="28"/>
      <c r="AJ585" s="28"/>
      <c r="AK585" s="28"/>
      <c r="AL585" s="28"/>
      <c r="AM585" s="28"/>
      <c r="AN585" s="28"/>
      <c r="AO585" s="28"/>
      <c r="AP585" s="28"/>
      <c r="AQ585" s="28"/>
      <c r="AR585" s="28"/>
      <c r="AS585" s="28"/>
      <c r="AT585" s="28"/>
      <c r="AU585" s="28"/>
      <c r="AV585" s="28"/>
      <c r="AW585" s="28"/>
      <c r="AX585" s="28"/>
      <c r="AY585" s="28"/>
      <c r="AZ585" s="28"/>
      <c r="BA585" s="48"/>
      <c r="BB585" s="45"/>
      <c r="BD585" s="31"/>
      <c r="BK585" s="22"/>
      <c r="BN585" s="22"/>
      <c r="BO585" s="22"/>
      <c r="BP585" s="46"/>
      <c r="BQ585" s="46"/>
      <c r="BR585" s="46"/>
      <c r="BS585" s="46"/>
      <c r="BT585" s="46"/>
      <c r="BU585" s="46"/>
      <c r="BV585" s="47"/>
      <c r="BW585" s="47"/>
      <c r="BX585" s="47"/>
      <c r="BY585" s="47"/>
      <c r="BZ585" s="47"/>
      <c r="CA585" s="47"/>
      <c r="CB585" s="34"/>
      <c r="CC585" s="34"/>
      <c r="CD585" s="34"/>
      <c r="CE585" s="34"/>
      <c r="CF585" s="34"/>
      <c r="CG585" s="34"/>
    </row>
    <row r="586" spans="1:85" x14ac:dyDescent="0.2">
      <c r="A586" s="36">
        <v>37189</v>
      </c>
      <c r="B586" s="25">
        <v>12</v>
      </c>
      <c r="C586" s="25" t="s">
        <v>170</v>
      </c>
      <c r="D586" s="25">
        <v>25</v>
      </c>
      <c r="E586" s="26" t="s">
        <v>166</v>
      </c>
      <c r="F586" s="25">
        <v>2001</v>
      </c>
      <c r="G586" s="27" t="s">
        <v>68</v>
      </c>
      <c r="H586" s="25">
        <v>43</v>
      </c>
      <c r="I586" s="25">
        <v>4</v>
      </c>
      <c r="J586" s="67">
        <v>24.164999999999999</v>
      </c>
      <c r="K586" s="67">
        <v>22.96</v>
      </c>
      <c r="L586" s="67">
        <v>4.2549999999999999</v>
      </c>
      <c r="M586" s="72">
        <f t="shared" si="50"/>
        <v>1.2049999999999983</v>
      </c>
      <c r="N586" s="72">
        <f t="shared" si="51"/>
        <v>19.91</v>
      </c>
      <c r="O586" s="44">
        <f t="shared" si="52"/>
        <v>18.705000000000002</v>
      </c>
      <c r="P586" s="70"/>
      <c r="Q586" s="69"/>
      <c r="R586" s="69"/>
      <c r="S586" s="69"/>
      <c r="T586" s="70"/>
      <c r="U586" s="70"/>
      <c r="V586" s="70"/>
      <c r="W586" s="70"/>
      <c r="X586" s="50"/>
      <c r="Y586" s="50"/>
      <c r="Z586" s="50"/>
      <c r="AA586" s="50"/>
      <c r="AB586" s="69"/>
      <c r="AC586" s="69"/>
      <c r="AD586" s="69"/>
      <c r="AE586" s="69">
        <v>1.5</v>
      </c>
      <c r="AF586" s="69">
        <v>0</v>
      </c>
      <c r="AG586" s="69">
        <v>2.7</v>
      </c>
      <c r="AH586" s="69">
        <v>4</v>
      </c>
      <c r="AI586" s="28"/>
      <c r="AJ586" s="28"/>
      <c r="AK586" s="28"/>
      <c r="AL586" s="28"/>
      <c r="AM586" s="28"/>
      <c r="AN586" s="28"/>
      <c r="AO586" s="28"/>
      <c r="AP586" s="28"/>
      <c r="AQ586" s="28"/>
      <c r="AR586" s="28"/>
      <c r="AS586" s="28"/>
      <c r="AT586" s="28"/>
      <c r="AU586" s="28"/>
      <c r="AV586" s="28"/>
      <c r="AW586" s="28"/>
      <c r="AX586" s="28"/>
      <c r="AY586" s="28"/>
      <c r="AZ586" s="28"/>
      <c r="BA586" s="48"/>
      <c r="BB586" s="45"/>
      <c r="BD586" s="31"/>
      <c r="BK586" s="22"/>
      <c r="BN586" s="22"/>
      <c r="BO586" s="22"/>
      <c r="BP586" s="46"/>
      <c r="BQ586" s="46"/>
      <c r="BR586" s="46"/>
      <c r="BS586" s="46"/>
      <c r="BT586" s="46"/>
      <c r="BU586" s="46"/>
      <c r="BV586" s="47"/>
      <c r="BW586" s="47"/>
      <c r="BX586" s="47"/>
      <c r="BY586" s="47"/>
      <c r="BZ586" s="47"/>
      <c r="CA586" s="47"/>
      <c r="CB586" s="34"/>
      <c r="CC586" s="34"/>
      <c r="CD586" s="34"/>
      <c r="CE586" s="34"/>
      <c r="CF586" s="34"/>
      <c r="CG586" s="34"/>
    </row>
    <row r="587" spans="1:85" x14ac:dyDescent="0.2">
      <c r="A587" s="36">
        <v>37189</v>
      </c>
      <c r="B587" s="25">
        <v>13</v>
      </c>
      <c r="C587" s="25" t="s">
        <v>170</v>
      </c>
      <c r="D587" s="25">
        <v>25</v>
      </c>
      <c r="E587" s="26" t="s">
        <v>166</v>
      </c>
      <c r="F587" s="25">
        <v>2001</v>
      </c>
      <c r="G587" s="27" t="s">
        <v>68</v>
      </c>
      <c r="H587" s="25">
        <v>43</v>
      </c>
      <c r="I587" s="25">
        <v>4</v>
      </c>
      <c r="J587" s="67">
        <v>13.9625</v>
      </c>
      <c r="K587" s="67">
        <v>13.395</v>
      </c>
      <c r="L587" s="67">
        <v>4.5949999999999998</v>
      </c>
      <c r="M587" s="72">
        <f t="shared" si="50"/>
        <v>0.56750000000000078</v>
      </c>
      <c r="N587" s="72">
        <f t="shared" si="51"/>
        <v>9.3674999999999997</v>
      </c>
      <c r="O587" s="44">
        <f t="shared" si="52"/>
        <v>8.8000000000000007</v>
      </c>
      <c r="P587" s="70"/>
      <c r="Q587" s="69"/>
      <c r="R587" s="69"/>
      <c r="S587" s="69"/>
      <c r="T587" s="70"/>
      <c r="U587" s="70"/>
      <c r="V587" s="70"/>
      <c r="W587" s="70"/>
      <c r="X587" s="50"/>
      <c r="Y587" s="50"/>
      <c r="Z587" s="50"/>
      <c r="AA587" s="50"/>
      <c r="AB587" s="69"/>
      <c r="AC587" s="69"/>
      <c r="AD587" s="69"/>
      <c r="AE587" s="69">
        <v>2.4500000000000002</v>
      </c>
      <c r="AF587" s="69">
        <v>0</v>
      </c>
      <c r="AG587" s="69">
        <v>2.72</v>
      </c>
      <c r="AH587" s="69">
        <v>4</v>
      </c>
      <c r="AI587" s="28"/>
      <c r="AJ587" s="28"/>
      <c r="AK587" s="28"/>
      <c r="AL587" s="28"/>
      <c r="AM587" s="28"/>
      <c r="AN587" s="28"/>
      <c r="AO587" s="28"/>
      <c r="AP587" s="28"/>
      <c r="AQ587" s="28"/>
      <c r="AR587" s="28"/>
      <c r="AS587" s="28"/>
      <c r="AT587" s="28"/>
      <c r="AU587" s="28"/>
      <c r="AV587" s="28"/>
      <c r="AW587" s="28"/>
      <c r="AX587" s="28"/>
      <c r="AY587" s="28"/>
      <c r="AZ587" s="28"/>
      <c r="BA587" s="48"/>
      <c r="BB587" s="45"/>
      <c r="BD587" s="31"/>
      <c r="BK587" s="22"/>
      <c r="BN587" s="22"/>
      <c r="BO587" s="22"/>
      <c r="BP587" s="46"/>
      <c r="BQ587" s="46"/>
      <c r="BR587" s="46"/>
      <c r="BS587" s="46"/>
      <c r="BT587" s="46"/>
      <c r="BU587" s="46"/>
      <c r="BV587" s="47"/>
      <c r="BW587" s="47"/>
      <c r="BX587" s="47"/>
      <c r="BY587" s="47"/>
      <c r="BZ587" s="47"/>
      <c r="CA587" s="47"/>
      <c r="CB587" s="34"/>
      <c r="CC587" s="34"/>
      <c r="CD587" s="34"/>
      <c r="CE587" s="34"/>
      <c r="CF587" s="34"/>
      <c r="CG587" s="34"/>
    </row>
    <row r="588" spans="1:85" x14ac:dyDescent="0.2">
      <c r="A588" s="36">
        <v>37189</v>
      </c>
      <c r="B588" s="25">
        <v>14</v>
      </c>
      <c r="C588" s="25" t="s">
        <v>170</v>
      </c>
      <c r="D588" s="25">
        <v>25</v>
      </c>
      <c r="E588" s="26" t="s">
        <v>166</v>
      </c>
      <c r="F588" s="25">
        <v>2001</v>
      </c>
      <c r="G588" s="27" t="s">
        <v>68</v>
      </c>
      <c r="H588" s="25">
        <v>43</v>
      </c>
      <c r="I588" s="25">
        <v>4</v>
      </c>
      <c r="J588" s="67">
        <v>19.170000000000002</v>
      </c>
      <c r="K588" s="67">
        <v>18.38</v>
      </c>
      <c r="L588" s="67">
        <v>6.13</v>
      </c>
      <c r="M588" s="72">
        <f t="shared" si="50"/>
        <v>0.7900000000000027</v>
      </c>
      <c r="N588" s="72">
        <f t="shared" si="51"/>
        <v>13.040000000000003</v>
      </c>
      <c r="O588" s="44">
        <f t="shared" si="52"/>
        <v>12.25</v>
      </c>
      <c r="P588" s="70"/>
      <c r="Q588" s="69"/>
      <c r="R588" s="69"/>
      <c r="S588" s="69"/>
      <c r="T588" s="70"/>
      <c r="U588" s="70"/>
      <c r="V588" s="70"/>
      <c r="W588" s="70"/>
      <c r="X588" s="50"/>
      <c r="Y588" s="50"/>
      <c r="Z588" s="50"/>
      <c r="AA588" s="50"/>
      <c r="AB588" s="69"/>
      <c r="AC588" s="69"/>
      <c r="AD588" s="69"/>
      <c r="AE588" s="69">
        <v>1.24</v>
      </c>
      <c r="AF588" s="69">
        <v>0</v>
      </c>
      <c r="AG588" s="69">
        <v>7.76</v>
      </c>
      <c r="AH588" s="69">
        <v>5</v>
      </c>
      <c r="AI588" s="28"/>
      <c r="AJ588" s="28"/>
      <c r="AK588" s="28"/>
      <c r="AL588" s="28"/>
      <c r="AM588" s="28"/>
      <c r="AN588" s="28"/>
      <c r="AO588" s="28"/>
      <c r="AP588" s="28"/>
      <c r="AQ588" s="28"/>
      <c r="AR588" s="28"/>
      <c r="AS588" s="28"/>
      <c r="AT588" s="28"/>
      <c r="AU588" s="28"/>
      <c r="AV588" s="28"/>
      <c r="AW588" s="28"/>
      <c r="AX588" s="28"/>
      <c r="AY588" s="28"/>
      <c r="AZ588" s="28"/>
      <c r="BA588" s="48"/>
      <c r="BB588" s="45"/>
      <c r="BD588" s="31"/>
      <c r="BK588" s="22"/>
      <c r="BN588" s="22"/>
      <c r="BO588" s="22"/>
      <c r="BP588" s="46"/>
      <c r="BQ588" s="46"/>
      <c r="BR588" s="46"/>
      <c r="BS588" s="46"/>
      <c r="BT588" s="46"/>
      <c r="BU588" s="46"/>
      <c r="BV588" s="47"/>
      <c r="BW588" s="47"/>
      <c r="BX588" s="47"/>
      <c r="BY588" s="47"/>
      <c r="BZ588" s="47"/>
      <c r="CA588" s="47"/>
      <c r="CB588" s="34"/>
      <c r="CC588" s="34"/>
      <c r="CD588" s="34"/>
      <c r="CE588" s="34"/>
      <c r="CF588" s="34"/>
      <c r="CG588" s="34"/>
    </row>
    <row r="589" spans="1:85" x14ac:dyDescent="0.2">
      <c r="A589" s="36"/>
      <c r="B589" s="25"/>
      <c r="C589" s="25"/>
      <c r="D589" s="25"/>
      <c r="E589" s="26"/>
      <c r="F589" s="25"/>
      <c r="G589" s="27"/>
      <c r="H589" s="25"/>
      <c r="I589" s="25"/>
      <c r="J589" s="67"/>
      <c r="K589" s="67"/>
      <c r="L589" s="67"/>
      <c r="M589" s="72">
        <f t="shared" si="50"/>
        <v>0</v>
      </c>
      <c r="N589" s="72">
        <f t="shared" si="51"/>
        <v>0</v>
      </c>
      <c r="O589" s="44">
        <f t="shared" si="52"/>
        <v>0</v>
      </c>
      <c r="P589" s="70"/>
      <c r="Q589" s="69"/>
      <c r="R589" s="69"/>
      <c r="S589" s="69"/>
      <c r="T589" s="70"/>
      <c r="U589" s="70"/>
      <c r="V589" s="70"/>
      <c r="W589" s="70"/>
      <c r="X589" s="50"/>
      <c r="Y589" s="50"/>
      <c r="Z589" s="50"/>
      <c r="AA589" s="50"/>
      <c r="AB589" s="69"/>
      <c r="AC589" s="69"/>
      <c r="AD589" s="69"/>
      <c r="AE589" s="69">
        <v>1.24</v>
      </c>
      <c r="AF589" s="69">
        <v>0</v>
      </c>
      <c r="AG589" s="69">
        <v>7.79</v>
      </c>
      <c r="AH589" s="69">
        <v>5</v>
      </c>
      <c r="AI589" s="28"/>
      <c r="AJ589" s="28"/>
      <c r="AK589" s="28"/>
      <c r="AL589" s="28"/>
      <c r="AM589" s="28"/>
      <c r="AN589" s="28"/>
      <c r="AO589" s="28"/>
      <c r="AP589" s="28"/>
      <c r="AQ589" s="28"/>
      <c r="AR589" s="28"/>
      <c r="AS589" s="28"/>
      <c r="AT589" s="28"/>
      <c r="AU589" s="28"/>
      <c r="AV589" s="28"/>
      <c r="AW589" s="28"/>
      <c r="AX589" s="28"/>
      <c r="AY589" s="28"/>
      <c r="AZ589" s="28"/>
      <c r="BA589" s="48"/>
      <c r="BB589" s="45"/>
      <c r="BD589" s="31"/>
      <c r="BK589" s="22"/>
      <c r="BN589" s="22"/>
      <c r="BO589" s="22"/>
      <c r="BP589" s="46"/>
      <c r="BQ589" s="46"/>
      <c r="BR589" s="46"/>
      <c r="BS589" s="46"/>
      <c r="BT589" s="46"/>
      <c r="BU589" s="46"/>
      <c r="BV589" s="47"/>
      <c r="BW589" s="47"/>
      <c r="BX589" s="47"/>
      <c r="BY589" s="47"/>
      <c r="BZ589" s="47"/>
      <c r="CA589" s="47"/>
      <c r="CB589" s="34"/>
      <c r="CC589" s="34"/>
      <c r="CD589" s="34"/>
      <c r="CE589" s="34"/>
      <c r="CF589" s="34"/>
      <c r="CG589" s="34"/>
    </row>
    <row r="590" spans="1:85" x14ac:dyDescent="0.2">
      <c r="A590" s="36"/>
      <c r="B590" s="25"/>
      <c r="C590" s="25"/>
      <c r="D590" s="25"/>
      <c r="E590" s="26"/>
      <c r="F590" s="25"/>
      <c r="G590" s="27"/>
      <c r="H590" s="25"/>
      <c r="I590" s="25"/>
      <c r="J590" s="67"/>
      <c r="K590" s="67"/>
      <c r="L590" s="67"/>
      <c r="M590" s="72">
        <f t="shared" si="50"/>
        <v>0</v>
      </c>
      <c r="N590" s="72">
        <f t="shared" si="51"/>
        <v>0</v>
      </c>
      <c r="O590" s="44">
        <f t="shared" si="52"/>
        <v>0</v>
      </c>
      <c r="P590" s="70"/>
      <c r="Q590" s="69"/>
      <c r="R590" s="69"/>
      <c r="S590" s="69"/>
      <c r="T590" s="70"/>
      <c r="U590" s="70"/>
      <c r="V590" s="70"/>
      <c r="W590" s="70"/>
      <c r="X590" s="50"/>
      <c r="Y590" s="50"/>
      <c r="Z590" s="50"/>
      <c r="AA590" s="50"/>
      <c r="AB590" s="69"/>
      <c r="AC590" s="69"/>
      <c r="AD590" s="69"/>
      <c r="AE590" s="69">
        <v>1.24</v>
      </c>
      <c r="AF590" s="69">
        <v>0</v>
      </c>
      <c r="AG590" s="69">
        <v>5.46</v>
      </c>
      <c r="AH590" s="69">
        <v>5</v>
      </c>
      <c r="AI590" s="28"/>
      <c r="AJ590" s="28"/>
      <c r="AK590" s="28"/>
      <c r="AL590" s="28"/>
      <c r="AM590" s="28"/>
      <c r="AN590" s="28"/>
      <c r="AO590" s="28"/>
      <c r="AP590" s="28"/>
      <c r="AQ590" s="28"/>
      <c r="AR590" s="28"/>
      <c r="AS590" s="28"/>
      <c r="AT590" s="28"/>
      <c r="AU590" s="28"/>
      <c r="AV590" s="28"/>
      <c r="AW590" s="28"/>
      <c r="AX590" s="28"/>
      <c r="AY590" s="28"/>
      <c r="AZ590" s="28"/>
      <c r="BA590" s="48"/>
      <c r="BB590" s="45"/>
      <c r="BD590" s="31"/>
      <c r="BK590" s="22"/>
      <c r="BN590" s="22"/>
      <c r="BO590" s="22"/>
      <c r="BP590" s="46"/>
      <c r="BQ590" s="46"/>
      <c r="BR590" s="46"/>
      <c r="BS590" s="46"/>
      <c r="BT590" s="46"/>
      <c r="BU590" s="46"/>
      <c r="BV590" s="47"/>
      <c r="BW590" s="47"/>
      <c r="BX590" s="47"/>
      <c r="BY590" s="47"/>
      <c r="BZ590" s="47"/>
      <c r="CA590" s="47"/>
      <c r="CB590" s="34"/>
      <c r="CC590" s="34"/>
      <c r="CD590" s="34"/>
      <c r="CE590" s="34"/>
      <c r="CF590" s="34"/>
      <c r="CG590" s="34"/>
    </row>
    <row r="591" spans="1:85" x14ac:dyDescent="0.2">
      <c r="A591" s="36"/>
      <c r="B591" s="25"/>
      <c r="C591" s="25"/>
      <c r="D591" s="25"/>
      <c r="E591" s="26"/>
      <c r="F591" s="25"/>
      <c r="G591" s="27"/>
      <c r="H591" s="25"/>
      <c r="I591" s="25"/>
      <c r="J591" s="67"/>
      <c r="K591" s="67"/>
      <c r="L591" s="67"/>
      <c r="M591" s="72">
        <f t="shared" si="50"/>
        <v>0</v>
      </c>
      <c r="N591" s="72">
        <f t="shared" si="51"/>
        <v>0</v>
      </c>
      <c r="O591" s="44">
        <f t="shared" si="52"/>
        <v>0</v>
      </c>
      <c r="P591" s="70"/>
      <c r="Q591" s="69"/>
      <c r="R591" s="69"/>
      <c r="S591" s="69"/>
      <c r="T591" s="70"/>
      <c r="U591" s="70"/>
      <c r="V591" s="70"/>
      <c r="W591" s="70"/>
      <c r="X591" s="50"/>
      <c r="Y591" s="50"/>
      <c r="Z591" s="50"/>
      <c r="AA591" s="50"/>
      <c r="AB591" s="69"/>
      <c r="AC591" s="69"/>
      <c r="AD591" s="69"/>
      <c r="AE591" s="69">
        <v>1.24</v>
      </c>
      <c r="AF591" s="69">
        <v>0</v>
      </c>
      <c r="AG591" s="69">
        <v>5.46</v>
      </c>
      <c r="AH591" s="69">
        <v>5</v>
      </c>
      <c r="AI591" s="28"/>
      <c r="AJ591" s="28"/>
      <c r="AK591" s="28"/>
      <c r="AL591" s="28"/>
      <c r="AM591" s="28"/>
      <c r="AN591" s="28"/>
      <c r="AO591" s="28"/>
      <c r="AP591" s="28"/>
      <c r="AQ591" s="28"/>
      <c r="AR591" s="28"/>
      <c r="AS591" s="28"/>
      <c r="AT591" s="28"/>
      <c r="AU591" s="28"/>
      <c r="AV591" s="28"/>
      <c r="AW591" s="28"/>
      <c r="AX591" s="28"/>
      <c r="AY591" s="28"/>
      <c r="AZ591" s="28"/>
      <c r="BA591" s="48"/>
      <c r="BB591" s="45"/>
      <c r="BD591" s="31"/>
      <c r="BK591" s="22"/>
      <c r="BN591" s="22"/>
      <c r="BO591" s="22"/>
      <c r="BP591" s="46"/>
      <c r="BQ591" s="46"/>
      <c r="BR591" s="46"/>
      <c r="BS591" s="46"/>
      <c r="BT591" s="46"/>
      <c r="BU591" s="46"/>
      <c r="BV591" s="47"/>
      <c r="BW591" s="47"/>
      <c r="BX591" s="47"/>
      <c r="BY591" s="47"/>
      <c r="BZ591" s="47"/>
      <c r="CA591" s="47"/>
      <c r="CB591" s="34"/>
      <c r="CC591" s="34"/>
      <c r="CD591" s="34"/>
      <c r="CE591" s="34"/>
      <c r="CF591" s="34"/>
      <c r="CG591" s="34"/>
    </row>
    <row r="592" spans="1:85" x14ac:dyDescent="0.2">
      <c r="A592" s="36"/>
      <c r="B592" s="25"/>
      <c r="C592" s="25"/>
      <c r="D592" s="25"/>
      <c r="E592" s="26"/>
      <c r="F592" s="25"/>
      <c r="G592" s="27"/>
      <c r="H592" s="25"/>
      <c r="I592" s="25"/>
      <c r="J592" s="67"/>
      <c r="K592" s="67"/>
      <c r="L592" s="67"/>
      <c r="M592" s="72">
        <f t="shared" si="50"/>
        <v>0</v>
      </c>
      <c r="N592" s="72">
        <f t="shared" si="51"/>
        <v>0</v>
      </c>
      <c r="O592" s="44">
        <f t="shared" si="52"/>
        <v>0</v>
      </c>
      <c r="P592" s="70"/>
      <c r="Q592" s="69"/>
      <c r="R592" s="69"/>
      <c r="S592" s="69"/>
      <c r="T592" s="70"/>
      <c r="U592" s="70"/>
      <c r="V592" s="70"/>
      <c r="W592" s="70"/>
      <c r="X592" s="50"/>
      <c r="Y592" s="50"/>
      <c r="Z592" s="50"/>
      <c r="AA592" s="50"/>
      <c r="AB592" s="69"/>
      <c r="AC592" s="69"/>
      <c r="AD592" s="69"/>
      <c r="AE592" s="69">
        <v>1.24</v>
      </c>
      <c r="AF592" s="69">
        <v>0</v>
      </c>
      <c r="AG592" s="69">
        <v>7.77</v>
      </c>
      <c r="AH592" s="69">
        <v>5</v>
      </c>
      <c r="AI592" s="28"/>
      <c r="AJ592" s="28"/>
      <c r="AK592" s="28"/>
      <c r="AL592" s="28"/>
      <c r="AM592" s="28"/>
      <c r="AN592" s="28"/>
      <c r="AO592" s="28"/>
      <c r="AP592" s="28"/>
      <c r="AQ592" s="28"/>
      <c r="AR592" s="28"/>
      <c r="AS592" s="28"/>
      <c r="AT592" s="28"/>
      <c r="AU592" s="28"/>
      <c r="AV592" s="28"/>
      <c r="AW592" s="28"/>
      <c r="AX592" s="28"/>
      <c r="AY592" s="28"/>
      <c r="AZ592" s="28"/>
      <c r="BA592" s="48"/>
      <c r="BB592" s="45"/>
      <c r="BD592" s="31"/>
      <c r="BK592" s="22"/>
      <c r="BN592" s="22"/>
      <c r="BO592" s="22"/>
      <c r="BP592" s="46"/>
      <c r="BQ592" s="46"/>
      <c r="BR592" s="46"/>
      <c r="BS592" s="46"/>
      <c r="BT592" s="46"/>
      <c r="BU592" s="46"/>
      <c r="BV592" s="47"/>
      <c r="BW592" s="47"/>
      <c r="BX592" s="47"/>
      <c r="BY592" s="47"/>
      <c r="BZ592" s="47"/>
      <c r="CA592" s="47"/>
      <c r="CB592" s="34"/>
      <c r="CC592" s="34"/>
      <c r="CD592" s="34"/>
      <c r="CE592" s="34"/>
      <c r="CF592" s="34"/>
      <c r="CG592" s="34"/>
    </row>
    <row r="593" spans="1:85" x14ac:dyDescent="0.2">
      <c r="A593" s="36"/>
      <c r="B593" s="25"/>
      <c r="C593" s="25"/>
      <c r="D593" s="25"/>
      <c r="E593" s="26"/>
      <c r="F593" s="25"/>
      <c r="G593" s="27"/>
      <c r="H593" s="25"/>
      <c r="I593" s="25"/>
      <c r="J593" s="67"/>
      <c r="K593" s="67"/>
      <c r="L593" s="67"/>
      <c r="M593" s="72">
        <f t="shared" si="50"/>
        <v>0</v>
      </c>
      <c r="N593" s="72">
        <f t="shared" si="51"/>
        <v>0</v>
      </c>
      <c r="O593" s="44">
        <f t="shared" si="52"/>
        <v>0</v>
      </c>
      <c r="P593" s="70"/>
      <c r="Q593" s="69"/>
      <c r="R593" s="69"/>
      <c r="S593" s="69"/>
      <c r="T593" s="70"/>
      <c r="U593" s="70"/>
      <c r="V593" s="70"/>
      <c r="W593" s="70"/>
      <c r="X593" s="50"/>
      <c r="Y593" s="50"/>
      <c r="Z593" s="50"/>
      <c r="AA593" s="50"/>
      <c r="AB593" s="69"/>
      <c r="AC593" s="69"/>
      <c r="AD593" s="69"/>
      <c r="AE593" s="69">
        <v>1.24</v>
      </c>
      <c r="AF593" s="69">
        <v>0</v>
      </c>
      <c r="AG593" s="69">
        <v>7.79</v>
      </c>
      <c r="AH593" s="69">
        <v>5</v>
      </c>
      <c r="AI593" s="28"/>
      <c r="AJ593" s="28"/>
      <c r="AK593" s="28"/>
      <c r="AL593" s="28"/>
      <c r="AM593" s="28"/>
      <c r="AN593" s="28"/>
      <c r="AO593" s="28"/>
      <c r="AP593" s="28"/>
      <c r="AQ593" s="28"/>
      <c r="AR593" s="28"/>
      <c r="AS593" s="28"/>
      <c r="AT593" s="28"/>
      <c r="AU593" s="28"/>
      <c r="AV593" s="28"/>
      <c r="AW593" s="28"/>
      <c r="AX593" s="28"/>
      <c r="AY593" s="28"/>
      <c r="AZ593" s="28"/>
      <c r="BA593" s="48"/>
      <c r="BB593" s="45"/>
      <c r="BD593" s="31"/>
      <c r="BK593" s="22"/>
      <c r="BN593" s="22"/>
      <c r="BO593" s="22"/>
      <c r="BP593" s="46"/>
      <c r="BQ593" s="46"/>
      <c r="BR593" s="46"/>
      <c r="BS593" s="46"/>
      <c r="BT593" s="46"/>
      <c r="BU593" s="46"/>
      <c r="BV593" s="47"/>
      <c r="BW593" s="47"/>
      <c r="BX593" s="47"/>
      <c r="BY593" s="47"/>
      <c r="BZ593" s="47"/>
      <c r="CA593" s="47"/>
      <c r="CB593" s="34"/>
      <c r="CC593" s="34"/>
      <c r="CD593" s="34"/>
      <c r="CE593" s="34"/>
      <c r="CF593" s="34"/>
      <c r="CG593" s="34"/>
    </row>
    <row r="594" spans="1:85" x14ac:dyDescent="0.2">
      <c r="A594" s="36"/>
      <c r="B594" s="25"/>
      <c r="C594" s="25"/>
      <c r="D594" s="25"/>
      <c r="E594" s="26"/>
      <c r="F594" s="25"/>
      <c r="G594" s="27"/>
      <c r="H594" s="25"/>
      <c r="I594" s="25"/>
      <c r="J594" s="67"/>
      <c r="K594" s="67"/>
      <c r="L594" s="67"/>
      <c r="M594" s="72">
        <f t="shared" si="50"/>
        <v>0</v>
      </c>
      <c r="N594" s="72">
        <f t="shared" si="51"/>
        <v>0</v>
      </c>
      <c r="O594" s="44">
        <f t="shared" si="52"/>
        <v>0</v>
      </c>
      <c r="P594" s="70"/>
      <c r="Q594" s="69"/>
      <c r="R594" s="69"/>
      <c r="S594" s="69"/>
      <c r="T594" s="70"/>
      <c r="U594" s="70"/>
      <c r="V594" s="70"/>
      <c r="W594" s="70"/>
      <c r="X594" s="50"/>
      <c r="Y594" s="50"/>
      <c r="Z594" s="50"/>
      <c r="AA594" s="50"/>
      <c r="AB594" s="69"/>
      <c r="AC594" s="69"/>
      <c r="AD594" s="69"/>
      <c r="AE594" s="69">
        <v>1.24</v>
      </c>
      <c r="AF594" s="69">
        <v>0</v>
      </c>
      <c r="AG594" s="69">
        <v>7.79</v>
      </c>
      <c r="AH594" s="69">
        <v>6</v>
      </c>
      <c r="AI594" s="28"/>
      <c r="AJ594" s="28"/>
      <c r="AK594" s="28"/>
      <c r="AL594" s="28"/>
      <c r="AM594" s="28"/>
      <c r="AN594" s="28"/>
      <c r="AO594" s="28"/>
      <c r="AP594" s="28"/>
      <c r="AQ594" s="28"/>
      <c r="AR594" s="28"/>
      <c r="AS594" s="28"/>
      <c r="AT594" s="28"/>
      <c r="AU594" s="28"/>
      <c r="AV594" s="28"/>
      <c r="AW594" s="28"/>
      <c r="AX594" s="28"/>
      <c r="AY594" s="28"/>
      <c r="AZ594" s="28"/>
      <c r="BA594" s="48"/>
      <c r="BB594" s="45"/>
      <c r="BD594" s="31"/>
      <c r="BK594" s="22"/>
      <c r="BN594" s="22"/>
      <c r="BO594" s="22"/>
      <c r="BP594" s="46"/>
      <c r="BQ594" s="46"/>
      <c r="BR594" s="46"/>
      <c r="BS594" s="46"/>
      <c r="BT594" s="46"/>
      <c r="BU594" s="46"/>
      <c r="BV594" s="47"/>
      <c r="BW594" s="47"/>
      <c r="BX594" s="47"/>
      <c r="BY594" s="47"/>
      <c r="BZ594" s="47"/>
      <c r="CA594" s="47"/>
      <c r="CB594" s="34"/>
      <c r="CC594" s="34"/>
      <c r="CD594" s="34"/>
      <c r="CE594" s="34"/>
      <c r="CF594" s="34"/>
      <c r="CG594" s="34"/>
    </row>
    <row r="595" spans="1:85" x14ac:dyDescent="0.2">
      <c r="A595" s="36"/>
      <c r="B595" s="25"/>
      <c r="C595" s="25"/>
      <c r="D595" s="25"/>
      <c r="E595" s="26"/>
      <c r="F595" s="25"/>
      <c r="G595" s="27"/>
      <c r="H595" s="25"/>
      <c r="I595" s="25"/>
      <c r="J595" s="67"/>
      <c r="K595" s="67"/>
      <c r="L595" s="67"/>
      <c r="M595" s="72">
        <f t="shared" si="50"/>
        <v>0</v>
      </c>
      <c r="N595" s="72">
        <f t="shared" si="51"/>
        <v>0</v>
      </c>
      <c r="O595" s="44">
        <f t="shared" si="52"/>
        <v>0</v>
      </c>
      <c r="P595" s="70"/>
      <c r="Q595" s="69"/>
      <c r="R595" s="69"/>
      <c r="S595" s="69"/>
      <c r="T595" s="70"/>
      <c r="U595" s="70"/>
      <c r="V595" s="70"/>
      <c r="W595" s="70"/>
      <c r="X595" s="50"/>
      <c r="Y595" s="50"/>
      <c r="Z595" s="50"/>
      <c r="AA595" s="50"/>
      <c r="AB595" s="69"/>
      <c r="AC595" s="69"/>
      <c r="AD595" s="69"/>
      <c r="AE595" s="69">
        <v>1.24</v>
      </c>
      <c r="AF595" s="69">
        <v>0</v>
      </c>
      <c r="AG595" s="69">
        <v>7.79</v>
      </c>
      <c r="AH595" s="69">
        <v>6</v>
      </c>
      <c r="AI595" s="28"/>
      <c r="AJ595" s="28"/>
      <c r="AK595" s="28"/>
      <c r="AL595" s="28"/>
      <c r="AM595" s="28"/>
      <c r="AN595" s="28"/>
      <c r="AO595" s="28"/>
      <c r="AP595" s="28"/>
      <c r="AQ595" s="28"/>
      <c r="AR595" s="28"/>
      <c r="AS595" s="28"/>
      <c r="AT595" s="28"/>
      <c r="AU595" s="28"/>
      <c r="AV595" s="28"/>
      <c r="AW595" s="28"/>
      <c r="AX595" s="28"/>
      <c r="AY595" s="28"/>
      <c r="AZ595" s="28"/>
      <c r="BA595" s="48"/>
      <c r="BB595" s="45"/>
      <c r="BD595" s="31"/>
      <c r="BK595" s="22"/>
      <c r="BN595" s="22"/>
      <c r="BO595" s="22"/>
      <c r="BP595" s="46"/>
      <c r="BQ595" s="46"/>
      <c r="BR595" s="46"/>
      <c r="BS595" s="46"/>
      <c r="BT595" s="46"/>
      <c r="BU595" s="46"/>
      <c r="BV595" s="47"/>
      <c r="BW595" s="47"/>
      <c r="BX595" s="47"/>
      <c r="BY595" s="47"/>
      <c r="BZ595" s="47"/>
      <c r="CA595" s="47"/>
      <c r="CB595" s="34"/>
      <c r="CC595" s="34"/>
      <c r="CD595" s="34"/>
      <c r="CE595" s="34"/>
      <c r="CF595" s="34"/>
      <c r="CG595" s="34"/>
    </row>
    <row r="596" spans="1:85" x14ac:dyDescent="0.2">
      <c r="A596" s="36"/>
      <c r="B596" s="25"/>
      <c r="C596" s="25"/>
      <c r="D596" s="25"/>
      <c r="E596" s="26"/>
      <c r="F596" s="25"/>
      <c r="G596" s="27"/>
      <c r="H596" s="25"/>
      <c r="I596" s="25"/>
      <c r="J596" s="67"/>
      <c r="K596" s="67"/>
      <c r="L596" s="67"/>
      <c r="M596" s="72">
        <f t="shared" si="50"/>
        <v>0</v>
      </c>
      <c r="N596" s="72">
        <f t="shared" si="51"/>
        <v>0</v>
      </c>
      <c r="O596" s="44">
        <f t="shared" si="52"/>
        <v>0</v>
      </c>
      <c r="P596" s="70"/>
      <c r="Q596" s="69"/>
      <c r="R596" s="69"/>
      <c r="S596" s="69"/>
      <c r="T596" s="70"/>
      <c r="U596" s="70"/>
      <c r="V596" s="70"/>
      <c r="W596" s="70"/>
      <c r="X596" s="50"/>
      <c r="Y596" s="50"/>
      <c r="Z596" s="50"/>
      <c r="AA596" s="50"/>
      <c r="AB596" s="69"/>
      <c r="AC596" s="69"/>
      <c r="AD596" s="69"/>
      <c r="AE596" s="69">
        <v>1.24</v>
      </c>
      <c r="AF596" s="69">
        <v>0</v>
      </c>
      <c r="AG596" s="69">
        <v>7.79</v>
      </c>
      <c r="AH596" s="69">
        <v>7</v>
      </c>
      <c r="AI596" s="28"/>
      <c r="AJ596" s="28"/>
      <c r="AK596" s="28"/>
      <c r="AL596" s="28"/>
      <c r="AM596" s="28"/>
      <c r="AN596" s="28"/>
      <c r="AO596" s="28"/>
      <c r="AP596" s="28"/>
      <c r="AQ596" s="28"/>
      <c r="AR596" s="28"/>
      <c r="AS596" s="28"/>
      <c r="AT596" s="28"/>
      <c r="AU596" s="28"/>
      <c r="AV596" s="28"/>
      <c r="AW596" s="28"/>
      <c r="AX596" s="28"/>
      <c r="AY596" s="28"/>
      <c r="AZ596" s="28"/>
      <c r="BA596" s="48"/>
      <c r="BB596" s="45"/>
      <c r="BD596" s="31"/>
      <c r="BK596" s="22"/>
      <c r="BN596" s="22"/>
      <c r="BO596" s="22"/>
      <c r="BP596" s="46"/>
      <c r="BQ596" s="46"/>
      <c r="BR596" s="46"/>
      <c r="BS596" s="46"/>
      <c r="BT596" s="46"/>
      <c r="BU596" s="46"/>
      <c r="BV596" s="47"/>
      <c r="BW596" s="47"/>
      <c r="BX596" s="47"/>
      <c r="BY596" s="47"/>
      <c r="BZ596" s="47"/>
      <c r="CA596" s="47"/>
      <c r="CB596" s="34"/>
      <c r="CC596" s="34"/>
      <c r="CD596" s="34"/>
      <c r="CE596" s="34"/>
      <c r="CF596" s="34"/>
      <c r="CG596" s="34"/>
    </row>
    <row r="597" spans="1:85" x14ac:dyDescent="0.2">
      <c r="A597" s="36"/>
      <c r="B597" s="25"/>
      <c r="C597" s="25"/>
      <c r="D597" s="25"/>
      <c r="E597" s="26"/>
      <c r="F597" s="25"/>
      <c r="G597" s="27"/>
      <c r="H597" s="25"/>
      <c r="I597" s="25"/>
      <c r="J597" s="67"/>
      <c r="K597" s="67"/>
      <c r="L597" s="67"/>
      <c r="M597" s="72">
        <f t="shared" si="50"/>
        <v>0</v>
      </c>
      <c r="N597" s="72">
        <f t="shared" si="51"/>
        <v>0</v>
      </c>
      <c r="O597" s="44">
        <f t="shared" si="52"/>
        <v>0</v>
      </c>
      <c r="P597" s="70"/>
      <c r="Q597" s="69"/>
      <c r="R597" s="69"/>
      <c r="S597" s="69"/>
      <c r="T597" s="70"/>
      <c r="U597" s="70"/>
      <c r="V597" s="70"/>
      <c r="W597" s="70"/>
      <c r="X597" s="50"/>
      <c r="Y597" s="50"/>
      <c r="Z597" s="50"/>
      <c r="AA597" s="50"/>
      <c r="AB597" s="69"/>
      <c r="AC597" s="69"/>
      <c r="AD597" s="69"/>
      <c r="AE597" s="69">
        <v>1.24</v>
      </c>
      <c r="AF597" s="69">
        <v>0</v>
      </c>
      <c r="AG597" s="69">
        <v>7.79</v>
      </c>
      <c r="AH597" s="69">
        <v>6</v>
      </c>
      <c r="AI597" s="28"/>
      <c r="AJ597" s="28"/>
      <c r="AK597" s="28"/>
      <c r="AL597" s="28"/>
      <c r="AM597" s="28"/>
      <c r="AN597" s="28"/>
      <c r="AO597" s="28"/>
      <c r="AP597" s="28"/>
      <c r="AQ597" s="28"/>
      <c r="AR597" s="28"/>
      <c r="AS597" s="28"/>
      <c r="AT597" s="28"/>
      <c r="AU597" s="28"/>
      <c r="AV597" s="28"/>
      <c r="AW597" s="28"/>
      <c r="AX597" s="28"/>
      <c r="AY597" s="28"/>
      <c r="AZ597" s="28"/>
      <c r="BA597" s="48"/>
      <c r="BB597" s="45"/>
      <c r="BD597" s="31"/>
      <c r="BK597" s="22"/>
      <c r="BN597" s="22"/>
      <c r="BO597" s="22"/>
      <c r="BP597" s="46"/>
      <c r="BQ597" s="46"/>
      <c r="BR597" s="46"/>
      <c r="BS597" s="46"/>
      <c r="BT597" s="46"/>
      <c r="BU597" s="46"/>
      <c r="BV597" s="47"/>
      <c r="BW597" s="47"/>
      <c r="BX597" s="47"/>
      <c r="BY597" s="47"/>
      <c r="BZ597" s="47"/>
      <c r="CA597" s="47"/>
      <c r="CB597" s="34"/>
      <c r="CC597" s="34"/>
      <c r="CD597" s="34"/>
      <c r="CE597" s="34"/>
      <c r="CF597" s="34"/>
      <c r="CG597" s="34"/>
    </row>
    <row r="598" spans="1:85" x14ac:dyDescent="0.2">
      <c r="A598" s="36"/>
      <c r="B598" s="25"/>
      <c r="C598" s="25"/>
      <c r="D598" s="25"/>
      <c r="E598" s="26"/>
      <c r="F598" s="25"/>
      <c r="G598" s="27"/>
      <c r="H598" s="25"/>
      <c r="I598" s="25"/>
      <c r="J598" s="67"/>
      <c r="K598" s="67"/>
      <c r="L598" s="67"/>
      <c r="M598" s="72">
        <f t="shared" si="50"/>
        <v>0</v>
      </c>
      <c r="N598" s="72">
        <f t="shared" si="51"/>
        <v>0</v>
      </c>
      <c r="O598" s="44">
        <f t="shared" si="52"/>
        <v>0</v>
      </c>
      <c r="P598" s="70"/>
      <c r="Q598" s="69"/>
      <c r="R598" s="69"/>
      <c r="S598" s="69"/>
      <c r="T598" s="70"/>
      <c r="U598" s="70"/>
      <c r="V598" s="70"/>
      <c r="W598" s="70"/>
      <c r="X598" s="50"/>
      <c r="Y598" s="50"/>
      <c r="Z598" s="50"/>
      <c r="AA598" s="50"/>
      <c r="AB598" s="69"/>
      <c r="AC598" s="69"/>
      <c r="AD598" s="69"/>
      <c r="AE598" s="69">
        <v>1.24</v>
      </c>
      <c r="AF598" s="69">
        <v>0</v>
      </c>
      <c r="AG598" s="69">
        <v>7.79</v>
      </c>
      <c r="AH598" s="69">
        <v>7</v>
      </c>
      <c r="AI598" s="28"/>
      <c r="AJ598" s="28"/>
      <c r="AK598" s="28"/>
      <c r="AL598" s="28"/>
      <c r="AM598" s="28"/>
      <c r="AN598" s="28"/>
      <c r="AO598" s="28"/>
      <c r="AP598" s="28"/>
      <c r="AQ598" s="28"/>
      <c r="AR598" s="28"/>
      <c r="AS598" s="28"/>
      <c r="AT598" s="28"/>
      <c r="AU598" s="28"/>
      <c r="AV598" s="28"/>
      <c r="AW598" s="28"/>
      <c r="AX598" s="28"/>
      <c r="AY598" s="28"/>
      <c r="AZ598" s="28"/>
      <c r="BA598" s="48"/>
      <c r="BB598" s="45"/>
      <c r="BD598" s="31"/>
      <c r="BK598" s="22"/>
      <c r="BN598" s="22"/>
      <c r="BO598" s="22"/>
      <c r="BP598" s="46"/>
      <c r="BQ598" s="46"/>
      <c r="BR598" s="46"/>
      <c r="BS598" s="46"/>
      <c r="BT598" s="46"/>
      <c r="BU598" s="46"/>
      <c r="BV598" s="47"/>
      <c r="BW598" s="47"/>
      <c r="BX598" s="47"/>
      <c r="BY598" s="47"/>
      <c r="BZ598" s="47"/>
      <c r="CA598" s="47"/>
      <c r="CB598" s="34"/>
      <c r="CC598" s="34"/>
      <c r="CD598" s="34"/>
      <c r="CE598" s="34"/>
      <c r="CF598" s="34"/>
      <c r="CG598" s="34"/>
    </row>
    <row r="599" spans="1:85" x14ac:dyDescent="0.2">
      <c r="A599" s="36"/>
      <c r="B599" s="25"/>
      <c r="C599" s="25"/>
      <c r="D599" s="25"/>
      <c r="E599" s="26"/>
      <c r="F599" s="25"/>
      <c r="G599" s="27"/>
      <c r="H599" s="25"/>
      <c r="I599" s="25"/>
      <c r="J599" s="67"/>
      <c r="K599" s="67"/>
      <c r="L599" s="67"/>
      <c r="M599" s="72">
        <f t="shared" si="50"/>
        <v>0</v>
      </c>
      <c r="N599" s="72">
        <f t="shared" si="51"/>
        <v>0</v>
      </c>
      <c r="O599" s="44">
        <f t="shared" si="52"/>
        <v>0</v>
      </c>
      <c r="P599" s="70"/>
      <c r="Q599" s="69"/>
      <c r="R599" s="69"/>
      <c r="S599" s="69"/>
      <c r="T599" s="70"/>
      <c r="U599" s="70"/>
      <c r="V599" s="70"/>
      <c r="W599" s="70"/>
      <c r="X599" s="50"/>
      <c r="Y599" s="50"/>
      <c r="Z599" s="50"/>
      <c r="AA599" s="50"/>
      <c r="AB599" s="69"/>
      <c r="AC599" s="69"/>
      <c r="AD599" s="69"/>
      <c r="AE599" s="69">
        <v>1.24</v>
      </c>
      <c r="AF599" s="69">
        <v>0</v>
      </c>
      <c r="AG599" s="69">
        <v>7.79</v>
      </c>
      <c r="AH599" s="69">
        <v>8</v>
      </c>
      <c r="AI599" s="28"/>
      <c r="AJ599" s="28"/>
      <c r="AK599" s="28"/>
      <c r="AL599" s="28"/>
      <c r="AM599" s="28"/>
      <c r="AN599" s="28"/>
      <c r="AO599" s="28"/>
      <c r="AP599" s="28"/>
      <c r="AQ599" s="28"/>
      <c r="AR599" s="28"/>
      <c r="AS599" s="28"/>
      <c r="AT599" s="28"/>
      <c r="AU599" s="28"/>
      <c r="AV599" s="28"/>
      <c r="AW599" s="28"/>
      <c r="AX599" s="28"/>
      <c r="AY599" s="28"/>
      <c r="AZ599" s="28"/>
      <c r="BA599" s="48"/>
      <c r="BB599" s="45"/>
      <c r="BD599" s="31"/>
      <c r="BK599" s="22"/>
      <c r="BN599" s="22"/>
      <c r="BO599" s="22"/>
      <c r="BP599" s="46"/>
      <c r="BQ599" s="46"/>
      <c r="BR599" s="46"/>
      <c r="BS599" s="46"/>
      <c r="BT599" s="46"/>
      <c r="BU599" s="46"/>
      <c r="BV599" s="47"/>
      <c r="BW599" s="47"/>
      <c r="BX599" s="47"/>
      <c r="BY599" s="47"/>
      <c r="BZ599" s="47"/>
      <c r="CA599" s="47"/>
      <c r="CB599" s="34"/>
      <c r="CC599" s="34"/>
      <c r="CD599" s="34"/>
      <c r="CE599" s="34"/>
      <c r="CF599" s="34"/>
      <c r="CG599" s="34"/>
    </row>
    <row r="600" spans="1:85" x14ac:dyDescent="0.2">
      <c r="A600" s="36"/>
      <c r="B600" s="25"/>
      <c r="C600" s="25"/>
      <c r="D600" s="25"/>
      <c r="E600" s="26"/>
      <c r="F600" s="25"/>
      <c r="G600" s="27"/>
      <c r="H600" s="25"/>
      <c r="I600" s="25"/>
      <c r="J600" s="67"/>
      <c r="K600" s="67"/>
      <c r="L600" s="67"/>
      <c r="M600" s="72">
        <f t="shared" si="50"/>
        <v>0</v>
      </c>
      <c r="N600" s="72">
        <f t="shared" si="51"/>
        <v>0</v>
      </c>
      <c r="O600" s="44">
        <f t="shared" si="52"/>
        <v>0</v>
      </c>
      <c r="P600" s="70"/>
      <c r="Q600" s="69"/>
      <c r="R600" s="69"/>
      <c r="S600" s="69"/>
      <c r="T600" s="70"/>
      <c r="U600" s="70"/>
      <c r="V600" s="70"/>
      <c r="W600" s="70"/>
      <c r="X600" s="50"/>
      <c r="Y600" s="50"/>
      <c r="Z600" s="50"/>
      <c r="AA600" s="50"/>
      <c r="AB600" s="69"/>
      <c r="AC600" s="69"/>
      <c r="AD600" s="69"/>
      <c r="AE600" s="69">
        <v>1.24</v>
      </c>
      <c r="AF600" s="69">
        <v>0</v>
      </c>
      <c r="AG600" s="69">
        <v>7.79</v>
      </c>
      <c r="AH600" s="69">
        <v>8</v>
      </c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  <c r="AX600" s="28"/>
      <c r="AY600" s="28"/>
      <c r="AZ600" s="28"/>
      <c r="BA600" s="48"/>
      <c r="BB600" s="45"/>
      <c r="BD600" s="31"/>
      <c r="BK600" s="22"/>
      <c r="BN600" s="22"/>
      <c r="BO600" s="22"/>
      <c r="BP600" s="46"/>
      <c r="BQ600" s="46"/>
      <c r="BR600" s="46"/>
      <c r="BS600" s="46"/>
      <c r="BT600" s="46"/>
      <c r="BU600" s="46"/>
      <c r="BV600" s="47"/>
      <c r="BW600" s="47"/>
      <c r="BX600" s="47"/>
      <c r="BY600" s="47"/>
      <c r="BZ600" s="47"/>
      <c r="CA600" s="47"/>
      <c r="CB600" s="34"/>
      <c r="CC600" s="34"/>
      <c r="CD600" s="34"/>
      <c r="CE600" s="34"/>
      <c r="CF600" s="34"/>
      <c r="CG600" s="34"/>
    </row>
    <row r="601" spans="1:85" x14ac:dyDescent="0.2">
      <c r="A601" s="36"/>
      <c r="B601" s="25"/>
      <c r="C601" s="25"/>
      <c r="D601" s="25"/>
      <c r="E601" s="26"/>
      <c r="F601" s="25"/>
      <c r="G601" s="27"/>
      <c r="H601" s="25"/>
      <c r="I601" s="25"/>
      <c r="J601" s="67"/>
      <c r="K601" s="67"/>
      <c r="L601" s="67"/>
      <c r="M601" s="72">
        <f t="shared" si="50"/>
        <v>0</v>
      </c>
      <c r="N601" s="72">
        <f t="shared" si="51"/>
        <v>0</v>
      </c>
      <c r="O601" s="44">
        <f t="shared" si="52"/>
        <v>0</v>
      </c>
      <c r="P601" s="70"/>
      <c r="Q601" s="69"/>
      <c r="R601" s="69"/>
      <c r="S601" s="69"/>
      <c r="T601" s="70"/>
      <c r="U601" s="70"/>
      <c r="V601" s="70"/>
      <c r="W601" s="70"/>
      <c r="X601" s="50"/>
      <c r="Y601" s="50"/>
      <c r="Z601" s="50"/>
      <c r="AA601" s="50"/>
      <c r="AB601" s="69"/>
      <c r="AC601" s="69"/>
      <c r="AD601" s="69"/>
      <c r="AE601" s="69">
        <v>1.24</v>
      </c>
      <c r="AF601" s="69">
        <v>0</v>
      </c>
      <c r="AG601" s="69">
        <v>7.79</v>
      </c>
      <c r="AH601" s="69">
        <v>8</v>
      </c>
      <c r="AI601" s="28"/>
      <c r="AJ601" s="28"/>
      <c r="AK601" s="28"/>
      <c r="AL601" s="28"/>
      <c r="AM601" s="28"/>
      <c r="AN601" s="28"/>
      <c r="AO601" s="28"/>
      <c r="AP601" s="28"/>
      <c r="AQ601" s="28"/>
      <c r="AR601" s="28"/>
      <c r="AS601" s="28"/>
      <c r="AT601" s="28"/>
      <c r="AU601" s="28"/>
      <c r="AV601" s="28"/>
      <c r="AW601" s="28"/>
      <c r="AX601" s="28"/>
      <c r="AY601" s="28"/>
      <c r="AZ601" s="28"/>
      <c r="BA601" s="48"/>
      <c r="BB601" s="45"/>
      <c r="BD601" s="31"/>
      <c r="BK601" s="22"/>
      <c r="BN601" s="22"/>
      <c r="BO601" s="22"/>
      <c r="BP601" s="46"/>
      <c r="BQ601" s="46"/>
      <c r="BR601" s="46"/>
      <c r="BS601" s="46"/>
      <c r="BT601" s="46"/>
      <c r="BU601" s="46"/>
      <c r="BV601" s="47"/>
      <c r="BW601" s="47"/>
      <c r="BX601" s="47"/>
      <c r="BY601" s="47"/>
      <c r="BZ601" s="47"/>
      <c r="CA601" s="47"/>
      <c r="CB601" s="34"/>
      <c r="CC601" s="34"/>
      <c r="CD601" s="34"/>
      <c r="CE601" s="34"/>
      <c r="CF601" s="34"/>
      <c r="CG601" s="34"/>
    </row>
    <row r="602" spans="1:85" x14ac:dyDescent="0.2">
      <c r="A602" s="36"/>
      <c r="B602" s="25"/>
      <c r="C602" s="25"/>
      <c r="D602" s="25"/>
      <c r="E602" s="26"/>
      <c r="F602" s="25"/>
      <c r="G602" s="27"/>
      <c r="H602" s="25"/>
      <c r="I602" s="25"/>
      <c r="J602" s="67"/>
      <c r="K602" s="67"/>
      <c r="L602" s="67"/>
      <c r="M602" s="72">
        <f t="shared" si="50"/>
        <v>0</v>
      </c>
      <c r="N602" s="72">
        <f t="shared" si="51"/>
        <v>0</v>
      </c>
      <c r="O602" s="44">
        <f t="shared" si="52"/>
        <v>0</v>
      </c>
      <c r="P602" s="70"/>
      <c r="Q602" s="69"/>
      <c r="R602" s="69"/>
      <c r="S602" s="69"/>
      <c r="T602" s="70"/>
      <c r="U602" s="70"/>
      <c r="V602" s="70"/>
      <c r="W602" s="70"/>
      <c r="X602" s="50"/>
      <c r="Y602" s="50"/>
      <c r="Z602" s="50"/>
      <c r="AA602" s="50"/>
      <c r="AB602" s="69"/>
      <c r="AC602" s="69"/>
      <c r="AD602" s="69"/>
      <c r="AE602" s="69">
        <v>1.24</v>
      </c>
      <c r="AF602" s="69">
        <v>0</v>
      </c>
      <c r="AG602" s="69">
        <v>7.79</v>
      </c>
      <c r="AH602" s="69">
        <v>8</v>
      </c>
      <c r="AI602" s="28"/>
      <c r="AJ602" s="28"/>
      <c r="AK602" s="28"/>
      <c r="AL602" s="28"/>
      <c r="AM602" s="28"/>
      <c r="AN602" s="28"/>
      <c r="AO602" s="28"/>
      <c r="AP602" s="28"/>
      <c r="AQ602" s="28"/>
      <c r="AR602" s="28"/>
      <c r="AS602" s="28"/>
      <c r="AT602" s="28"/>
      <c r="AU602" s="28"/>
      <c r="AV602" s="28"/>
      <c r="AW602" s="28"/>
      <c r="AX602" s="28"/>
      <c r="AY602" s="28"/>
      <c r="AZ602" s="28"/>
      <c r="BA602" s="48"/>
      <c r="BB602" s="45"/>
      <c r="BD602" s="31"/>
      <c r="BK602" s="22"/>
      <c r="BN602" s="22"/>
      <c r="BO602" s="22"/>
      <c r="BP602" s="46"/>
      <c r="BQ602" s="46"/>
      <c r="BR602" s="46"/>
      <c r="BS602" s="46"/>
      <c r="BT602" s="46"/>
      <c r="BU602" s="46"/>
      <c r="BV602" s="47"/>
      <c r="BW602" s="47"/>
      <c r="BX602" s="47"/>
      <c r="BY602" s="47"/>
      <c r="BZ602" s="47"/>
      <c r="CA602" s="47"/>
      <c r="CB602" s="34"/>
      <c r="CC602" s="34"/>
      <c r="CD602" s="34"/>
      <c r="CE602" s="34"/>
      <c r="CF602" s="34"/>
      <c r="CG602" s="34"/>
    </row>
    <row r="603" spans="1:85" x14ac:dyDescent="0.2">
      <c r="A603" s="36"/>
      <c r="B603" s="25"/>
      <c r="C603" s="25"/>
      <c r="D603" s="25"/>
      <c r="E603" s="26"/>
      <c r="F603" s="25"/>
      <c r="G603" s="27"/>
      <c r="H603" s="25"/>
      <c r="I603" s="25"/>
      <c r="J603" s="67"/>
      <c r="K603" s="67"/>
      <c r="L603" s="67"/>
      <c r="M603" s="72">
        <f t="shared" si="50"/>
        <v>0</v>
      </c>
      <c r="N603" s="72">
        <f t="shared" si="51"/>
        <v>0</v>
      </c>
      <c r="O603" s="44">
        <f t="shared" si="52"/>
        <v>0</v>
      </c>
      <c r="P603" s="70"/>
      <c r="Q603" s="69"/>
      <c r="R603" s="69"/>
      <c r="S603" s="69"/>
      <c r="T603" s="70"/>
      <c r="U603" s="70"/>
      <c r="V603" s="70"/>
      <c r="W603" s="70"/>
      <c r="X603" s="50"/>
      <c r="Y603" s="50"/>
      <c r="Z603" s="50"/>
      <c r="AA603" s="50"/>
      <c r="AB603" s="69"/>
      <c r="AC603" s="69"/>
      <c r="AD603" s="69"/>
      <c r="AE603" s="69">
        <v>1.24</v>
      </c>
      <c r="AF603" s="69">
        <v>0</v>
      </c>
      <c r="AG603" s="69">
        <v>4.8499999999999996</v>
      </c>
      <c r="AH603" s="69">
        <v>6</v>
      </c>
      <c r="AI603" s="28"/>
      <c r="AJ603" s="28"/>
      <c r="AK603" s="28"/>
      <c r="AL603" s="28"/>
      <c r="AM603" s="28"/>
      <c r="AN603" s="28"/>
      <c r="AO603" s="28"/>
      <c r="AP603" s="28"/>
      <c r="AQ603" s="28"/>
      <c r="AR603" s="28"/>
      <c r="AS603" s="28"/>
      <c r="AT603" s="28"/>
      <c r="AU603" s="28"/>
      <c r="AV603" s="28"/>
      <c r="AW603" s="28"/>
      <c r="AX603" s="28"/>
      <c r="AY603" s="28"/>
      <c r="AZ603" s="28"/>
      <c r="BA603" s="48"/>
      <c r="BB603" s="45"/>
      <c r="BD603" s="31"/>
      <c r="BK603" s="22"/>
      <c r="BN603" s="22"/>
      <c r="BO603" s="22"/>
      <c r="BP603" s="46"/>
      <c r="BQ603" s="46"/>
      <c r="BR603" s="46"/>
      <c r="BS603" s="46"/>
      <c r="BT603" s="46"/>
      <c r="BU603" s="46"/>
      <c r="BV603" s="47"/>
      <c r="BW603" s="47"/>
      <c r="BX603" s="47"/>
      <c r="BY603" s="47"/>
      <c r="BZ603" s="47"/>
      <c r="CA603" s="47"/>
      <c r="CB603" s="34"/>
      <c r="CC603" s="34"/>
      <c r="CD603" s="34"/>
      <c r="CE603" s="34"/>
      <c r="CF603" s="34"/>
      <c r="CG603" s="34"/>
    </row>
    <row r="604" spans="1:85" x14ac:dyDescent="0.2">
      <c r="A604" s="36"/>
      <c r="B604" s="25"/>
      <c r="C604" s="25"/>
      <c r="D604" s="25"/>
      <c r="E604" s="26"/>
      <c r="F604" s="25"/>
      <c r="G604" s="27"/>
      <c r="H604" s="25"/>
      <c r="I604" s="25"/>
      <c r="J604" s="67"/>
      <c r="K604" s="67"/>
      <c r="L604" s="67"/>
      <c r="M604" s="72">
        <f t="shared" si="50"/>
        <v>0</v>
      </c>
      <c r="N604" s="72">
        <f t="shared" si="51"/>
        <v>0</v>
      </c>
      <c r="O604" s="44">
        <f t="shared" si="52"/>
        <v>0</v>
      </c>
      <c r="P604" s="70"/>
      <c r="Q604" s="69"/>
      <c r="R604" s="69"/>
      <c r="S604" s="69"/>
      <c r="T604" s="70"/>
      <c r="U604" s="70"/>
      <c r="V604" s="70"/>
      <c r="W604" s="70"/>
      <c r="X604" s="50"/>
      <c r="Y604" s="50"/>
      <c r="Z604" s="50"/>
      <c r="AA604" s="50"/>
      <c r="AB604" s="69"/>
      <c r="AC604" s="69"/>
      <c r="AD604" s="69"/>
      <c r="AE604" s="69">
        <v>1.24</v>
      </c>
      <c r="AF604" s="69">
        <v>0</v>
      </c>
      <c r="AG604" s="69">
        <v>4.46</v>
      </c>
      <c r="AH604" s="69">
        <v>5</v>
      </c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8"/>
      <c r="AW604" s="28"/>
      <c r="AX604" s="28"/>
      <c r="AY604" s="28"/>
      <c r="AZ604" s="28"/>
      <c r="BA604" s="48"/>
      <c r="BB604" s="45"/>
      <c r="BD604" s="31"/>
      <c r="BK604" s="22"/>
      <c r="BN604" s="22"/>
      <c r="BO604" s="22"/>
      <c r="BP604" s="46"/>
      <c r="BQ604" s="46"/>
      <c r="BR604" s="46"/>
      <c r="BS604" s="46"/>
      <c r="BT604" s="46"/>
      <c r="BU604" s="46"/>
      <c r="BV604" s="47"/>
      <c r="BW604" s="47"/>
      <c r="BX604" s="47"/>
      <c r="BY604" s="47"/>
      <c r="BZ604" s="47"/>
      <c r="CA604" s="47"/>
      <c r="CB604" s="34"/>
      <c r="CC604" s="34"/>
      <c r="CD604" s="34"/>
      <c r="CE604" s="34"/>
      <c r="CF604" s="34"/>
      <c r="CG604" s="34"/>
    </row>
    <row r="605" spans="1:85" x14ac:dyDescent="0.2">
      <c r="A605" s="36"/>
      <c r="B605" s="25"/>
      <c r="C605" s="25"/>
      <c r="D605" s="25"/>
      <c r="E605" s="26"/>
      <c r="F605" s="25"/>
      <c r="G605" s="27"/>
      <c r="H605" s="25"/>
      <c r="I605" s="25"/>
      <c r="J605" s="67"/>
      <c r="K605" s="67"/>
      <c r="L605" s="67"/>
      <c r="M605" s="72">
        <f t="shared" si="50"/>
        <v>0</v>
      </c>
      <c r="N605" s="72">
        <f t="shared" si="51"/>
        <v>0</v>
      </c>
      <c r="O605" s="44">
        <f t="shared" si="52"/>
        <v>0</v>
      </c>
      <c r="P605" s="70"/>
      <c r="Q605" s="69"/>
      <c r="R605" s="69"/>
      <c r="S605" s="69"/>
      <c r="T605" s="70"/>
      <c r="U605" s="70"/>
      <c r="V605" s="70"/>
      <c r="W605" s="70"/>
      <c r="X605" s="50"/>
      <c r="Y605" s="50"/>
      <c r="Z605" s="50"/>
      <c r="AA605" s="50"/>
      <c r="AB605" s="69"/>
      <c r="AC605" s="69"/>
      <c r="AD605" s="69"/>
      <c r="AE605" s="69">
        <v>1.24</v>
      </c>
      <c r="AF605" s="69">
        <v>0</v>
      </c>
      <c r="AG605" s="69">
        <v>2</v>
      </c>
      <c r="AH605" s="69">
        <v>5</v>
      </c>
      <c r="AI605" s="28"/>
      <c r="AJ605" s="28"/>
      <c r="AK605" s="28"/>
      <c r="AL605" s="28"/>
      <c r="AM605" s="28"/>
      <c r="AN605" s="28"/>
      <c r="AO605" s="28"/>
      <c r="AP605" s="28"/>
      <c r="AQ605" s="28"/>
      <c r="AR605" s="28"/>
      <c r="AS605" s="28"/>
      <c r="AT605" s="28"/>
      <c r="AU605" s="28"/>
      <c r="AV605" s="28"/>
      <c r="AW605" s="28"/>
      <c r="AX605" s="28"/>
      <c r="AY605" s="28"/>
      <c r="AZ605" s="28"/>
      <c r="BA605" s="48"/>
      <c r="BB605" s="45"/>
      <c r="BD605" s="31"/>
      <c r="BK605" s="22"/>
      <c r="BN605" s="22"/>
      <c r="BO605" s="22"/>
      <c r="BP605" s="46"/>
      <c r="BQ605" s="46"/>
      <c r="BR605" s="46"/>
      <c r="BS605" s="46"/>
      <c r="BT605" s="46"/>
      <c r="BU605" s="46"/>
      <c r="BV605" s="47"/>
      <c r="BW605" s="47"/>
      <c r="BX605" s="47"/>
      <c r="BY605" s="47"/>
      <c r="BZ605" s="47"/>
      <c r="CA605" s="47"/>
      <c r="CB605" s="34"/>
      <c r="CC605" s="34"/>
      <c r="CD605" s="34"/>
      <c r="CE605" s="34"/>
      <c r="CF605" s="34"/>
      <c r="CG605" s="34"/>
    </row>
    <row r="606" spans="1:85" x14ac:dyDescent="0.2">
      <c r="A606" s="36"/>
      <c r="B606" s="25"/>
      <c r="C606" s="25"/>
      <c r="D606" s="25"/>
      <c r="E606" s="26"/>
      <c r="F606" s="25"/>
      <c r="G606" s="27"/>
      <c r="H606" s="25"/>
      <c r="I606" s="25"/>
      <c r="J606" s="67"/>
      <c r="K606" s="67"/>
      <c r="L606" s="67"/>
      <c r="M606" s="72">
        <f t="shared" si="50"/>
        <v>0</v>
      </c>
      <c r="N606" s="72">
        <f t="shared" si="51"/>
        <v>0</v>
      </c>
      <c r="O606" s="44">
        <f t="shared" si="52"/>
        <v>0</v>
      </c>
      <c r="P606" s="70"/>
      <c r="Q606" s="69"/>
      <c r="R606" s="69"/>
      <c r="S606" s="69"/>
      <c r="T606" s="70"/>
      <c r="U606" s="70"/>
      <c r="V606" s="70"/>
      <c r="W606" s="70"/>
      <c r="X606" s="50"/>
      <c r="Y606" s="50"/>
      <c r="Z606" s="50"/>
      <c r="AA606" s="50"/>
      <c r="AB606" s="69"/>
      <c r="AC606" s="69"/>
      <c r="AD606" s="69"/>
      <c r="AE606" s="69"/>
      <c r="AF606" s="69"/>
      <c r="AG606" s="69"/>
      <c r="AH606" s="69"/>
      <c r="AI606" s="28"/>
      <c r="AJ606" s="28"/>
      <c r="AK606" s="28"/>
      <c r="AL606" s="28"/>
      <c r="AM606" s="28"/>
      <c r="AN606" s="28"/>
      <c r="AO606" s="28"/>
      <c r="AP606" s="28"/>
      <c r="AQ606" s="28"/>
      <c r="AR606" s="28"/>
      <c r="AS606" s="28"/>
      <c r="AT606" s="28"/>
      <c r="AU606" s="28"/>
      <c r="AV606" s="28"/>
      <c r="AW606" s="28"/>
      <c r="AX606" s="28"/>
      <c r="AY606" s="28"/>
      <c r="AZ606" s="28"/>
      <c r="BA606" s="48"/>
      <c r="BB606" s="45"/>
      <c r="BD606" s="31"/>
      <c r="BK606" s="22"/>
      <c r="BN606" s="22"/>
      <c r="BO606" s="22"/>
      <c r="BP606" s="46"/>
      <c r="BQ606" s="46"/>
      <c r="BR606" s="46"/>
      <c r="BS606" s="46"/>
      <c r="BT606" s="46"/>
      <c r="BU606" s="46"/>
      <c r="BV606" s="47"/>
      <c r="BW606" s="47"/>
      <c r="BX606" s="47"/>
      <c r="BY606" s="47"/>
      <c r="BZ606" s="47"/>
      <c r="CA606" s="47"/>
      <c r="CB606" s="34"/>
      <c r="CC606" s="34"/>
      <c r="CD606" s="34"/>
      <c r="CE606" s="34"/>
      <c r="CF606" s="34"/>
      <c r="CG606" s="34"/>
    </row>
    <row r="607" spans="1:85" x14ac:dyDescent="0.2">
      <c r="A607" s="36"/>
      <c r="B607" s="25"/>
      <c r="C607" s="25"/>
      <c r="D607" s="25"/>
      <c r="E607" s="26"/>
      <c r="F607" s="25"/>
      <c r="G607" s="27"/>
      <c r="H607" s="25"/>
      <c r="I607" s="25"/>
      <c r="J607" s="67"/>
      <c r="K607" s="67"/>
      <c r="L607" s="67"/>
      <c r="M607" s="72">
        <f t="shared" si="50"/>
        <v>0</v>
      </c>
      <c r="N607" s="72">
        <f t="shared" si="51"/>
        <v>0</v>
      </c>
      <c r="O607" s="44">
        <f t="shared" si="52"/>
        <v>0</v>
      </c>
      <c r="P607" s="70"/>
      <c r="Q607" s="69"/>
      <c r="R607" s="69"/>
      <c r="S607" s="69"/>
      <c r="T607" s="70"/>
      <c r="U607" s="70"/>
      <c r="V607" s="70"/>
      <c r="W607" s="70"/>
      <c r="X607" s="50"/>
      <c r="Y607" s="50"/>
      <c r="Z607" s="50"/>
      <c r="AA607" s="50"/>
      <c r="AB607" s="69"/>
      <c r="AC607" s="69"/>
      <c r="AD607" s="69"/>
      <c r="AE607" s="69"/>
      <c r="AF607" s="69"/>
      <c r="AG607" s="69"/>
      <c r="AH607" s="69"/>
      <c r="AI607" s="28"/>
      <c r="AJ607" s="28"/>
      <c r="AK607" s="28"/>
      <c r="AL607" s="28"/>
      <c r="AM607" s="28"/>
      <c r="AN607" s="28"/>
      <c r="AO607" s="28"/>
      <c r="AP607" s="28"/>
      <c r="AQ607" s="28"/>
      <c r="AR607" s="28"/>
      <c r="AS607" s="28"/>
      <c r="AT607" s="28"/>
      <c r="AU607" s="28"/>
      <c r="AV607" s="28"/>
      <c r="AW607" s="28"/>
      <c r="AX607" s="28"/>
      <c r="AY607" s="28"/>
      <c r="AZ607" s="28"/>
      <c r="BA607" s="48"/>
      <c r="BB607" s="45"/>
      <c r="BD607" s="31"/>
      <c r="BK607" s="22"/>
      <c r="BN607" s="22"/>
      <c r="BO607" s="22"/>
      <c r="BP607" s="46"/>
      <c r="BQ607" s="46"/>
      <c r="BR607" s="46"/>
      <c r="BS607" s="46"/>
      <c r="BT607" s="46"/>
      <c r="BU607" s="46"/>
      <c r="BV607" s="47"/>
      <c r="BW607" s="47"/>
      <c r="BX607" s="47"/>
      <c r="BY607" s="47"/>
      <c r="BZ607" s="47"/>
      <c r="CA607" s="47"/>
      <c r="CB607" s="34"/>
      <c r="CC607" s="34"/>
      <c r="CD607" s="34"/>
      <c r="CE607" s="34"/>
      <c r="CF607" s="34"/>
      <c r="CG607" s="34"/>
    </row>
    <row r="608" spans="1:85" x14ac:dyDescent="0.2">
      <c r="A608" s="36"/>
      <c r="B608" s="25"/>
      <c r="C608" s="25"/>
      <c r="D608" s="25"/>
      <c r="E608" s="26"/>
      <c r="F608" s="25"/>
      <c r="G608" s="27"/>
      <c r="H608" s="25"/>
      <c r="I608" s="25"/>
      <c r="J608" s="67"/>
      <c r="K608" s="67"/>
      <c r="L608" s="67"/>
      <c r="M608" s="72">
        <f t="shared" si="50"/>
        <v>0</v>
      </c>
      <c r="N608" s="72">
        <f t="shared" si="51"/>
        <v>0</v>
      </c>
      <c r="O608" s="44">
        <f t="shared" si="52"/>
        <v>0</v>
      </c>
      <c r="P608" s="70"/>
      <c r="Q608" s="69"/>
      <c r="R608" s="69"/>
      <c r="S608" s="69"/>
      <c r="T608" s="70"/>
      <c r="U608" s="70"/>
      <c r="V608" s="70"/>
      <c r="W608" s="70"/>
      <c r="X608" s="50"/>
      <c r="Y608" s="50"/>
      <c r="Z608" s="50"/>
      <c r="AA608" s="50"/>
      <c r="AB608" s="69"/>
      <c r="AC608" s="69"/>
      <c r="AD608" s="69"/>
      <c r="AE608" s="69"/>
      <c r="AF608" s="69"/>
      <c r="AG608" s="69"/>
      <c r="AH608" s="69"/>
      <c r="AI608" s="28"/>
      <c r="AJ608" s="28"/>
      <c r="AK608" s="28"/>
      <c r="AL608" s="28"/>
      <c r="AM608" s="28"/>
      <c r="AN608" s="28"/>
      <c r="AO608" s="28"/>
      <c r="AP608" s="28"/>
      <c r="AQ608" s="28"/>
      <c r="AR608" s="28"/>
      <c r="AS608" s="28"/>
      <c r="AT608" s="28"/>
      <c r="AU608" s="28"/>
      <c r="AV608" s="28"/>
      <c r="AW608" s="28"/>
      <c r="AX608" s="28"/>
      <c r="AY608" s="28"/>
      <c r="AZ608" s="28"/>
      <c r="BA608" s="48"/>
      <c r="BB608" s="45"/>
      <c r="BD608" s="31"/>
      <c r="BK608" s="22"/>
      <c r="BN608" s="22"/>
      <c r="BO608" s="22"/>
      <c r="BP608" s="46"/>
      <c r="BQ608" s="46"/>
      <c r="BR608" s="46"/>
      <c r="BS608" s="46"/>
      <c r="BT608" s="46"/>
      <c r="BU608" s="46"/>
      <c r="BV608" s="47"/>
      <c r="BW608" s="47"/>
      <c r="BX608" s="47"/>
      <c r="BY608" s="47"/>
      <c r="BZ608" s="47"/>
      <c r="CA608" s="47"/>
      <c r="CB608" s="34"/>
      <c r="CC608" s="34"/>
      <c r="CD608" s="34"/>
      <c r="CE608" s="34"/>
      <c r="CF608" s="34"/>
      <c r="CG608" s="34"/>
    </row>
    <row r="609" spans="1:85" x14ac:dyDescent="0.2">
      <c r="A609" s="36"/>
      <c r="B609" s="25"/>
      <c r="C609" s="25"/>
      <c r="D609" s="25"/>
      <c r="E609" s="26"/>
      <c r="F609" s="25"/>
      <c r="G609" s="27"/>
      <c r="H609" s="25"/>
      <c r="I609" s="25"/>
      <c r="J609" s="67"/>
      <c r="K609" s="67"/>
      <c r="L609" s="67"/>
      <c r="M609" s="72">
        <f t="shared" si="50"/>
        <v>0</v>
      </c>
      <c r="N609" s="72">
        <f t="shared" si="51"/>
        <v>0</v>
      </c>
      <c r="O609" s="44">
        <f t="shared" si="52"/>
        <v>0</v>
      </c>
      <c r="P609" s="70"/>
      <c r="Q609" s="69"/>
      <c r="R609" s="69"/>
      <c r="S609" s="69"/>
      <c r="T609" s="70"/>
      <c r="U609" s="70"/>
      <c r="V609" s="70"/>
      <c r="W609" s="70"/>
      <c r="X609" s="50"/>
      <c r="Y609" s="50"/>
      <c r="Z609" s="50"/>
      <c r="AA609" s="50"/>
      <c r="AB609" s="69"/>
      <c r="AC609" s="69"/>
      <c r="AD609" s="69"/>
      <c r="AE609" s="69"/>
      <c r="AF609" s="69"/>
      <c r="AG609" s="69"/>
      <c r="AH609" s="69"/>
      <c r="AI609" s="28"/>
      <c r="AJ609" s="28"/>
      <c r="AK609" s="28"/>
      <c r="AL609" s="28"/>
      <c r="AM609" s="28"/>
      <c r="AN609" s="28"/>
      <c r="AO609" s="28"/>
      <c r="AP609" s="28"/>
      <c r="AQ609" s="28"/>
      <c r="AR609" s="28"/>
      <c r="AS609" s="28"/>
      <c r="AT609" s="28"/>
      <c r="AU609" s="28"/>
      <c r="AV609" s="28"/>
      <c r="AW609" s="28"/>
      <c r="AX609" s="28"/>
      <c r="AY609" s="28"/>
      <c r="AZ609" s="28"/>
      <c r="BA609" s="48"/>
      <c r="BB609" s="45"/>
      <c r="BD609" s="31"/>
      <c r="BK609" s="22"/>
      <c r="BN609" s="22"/>
      <c r="BO609" s="22"/>
      <c r="BP609" s="46"/>
      <c r="BQ609" s="46"/>
      <c r="BR609" s="46"/>
      <c r="BS609" s="46"/>
      <c r="BT609" s="46"/>
      <c r="BU609" s="46"/>
      <c r="BV609" s="47"/>
      <c r="BW609" s="47"/>
      <c r="BX609" s="47"/>
      <c r="BY609" s="47"/>
      <c r="BZ609" s="47"/>
      <c r="CA609" s="47"/>
      <c r="CB609" s="34"/>
      <c r="CC609" s="34"/>
      <c r="CD609" s="34"/>
      <c r="CE609" s="34"/>
      <c r="CF609" s="34"/>
      <c r="CG609" s="34"/>
    </row>
    <row r="610" spans="1:85" x14ac:dyDescent="0.2">
      <c r="A610" s="36"/>
      <c r="B610" s="25"/>
      <c r="C610" s="25"/>
      <c r="D610" s="25"/>
      <c r="E610" s="26"/>
      <c r="F610" s="25"/>
      <c r="G610" s="27"/>
      <c r="H610" s="25"/>
      <c r="I610" s="25"/>
      <c r="J610" s="67"/>
      <c r="K610" s="67"/>
      <c r="L610" s="67"/>
      <c r="M610" s="72">
        <f t="shared" si="50"/>
        <v>0</v>
      </c>
      <c r="N610" s="72">
        <f t="shared" si="51"/>
        <v>0</v>
      </c>
      <c r="O610" s="44">
        <f t="shared" si="52"/>
        <v>0</v>
      </c>
      <c r="P610" s="70"/>
      <c r="Q610" s="69"/>
      <c r="R610" s="69"/>
      <c r="S610" s="69"/>
      <c r="T610" s="70"/>
      <c r="U610" s="70"/>
      <c r="V610" s="70"/>
      <c r="W610" s="70"/>
      <c r="X610" s="50"/>
      <c r="Y610" s="50"/>
      <c r="Z610" s="50"/>
      <c r="AA610" s="50"/>
      <c r="AB610" s="69"/>
      <c r="AC610" s="69"/>
      <c r="AD610" s="69"/>
      <c r="AE610" s="69"/>
      <c r="AF610" s="69"/>
      <c r="AG610" s="69"/>
      <c r="AH610" s="69"/>
      <c r="AI610" s="28"/>
      <c r="AJ610" s="28"/>
      <c r="AK610" s="28"/>
      <c r="AL610" s="28"/>
      <c r="AM610" s="28"/>
      <c r="AN610" s="28"/>
      <c r="AO610" s="28"/>
      <c r="AP610" s="28"/>
      <c r="AQ610" s="28"/>
      <c r="AR610" s="28"/>
      <c r="AS610" s="28"/>
      <c r="AT610" s="28"/>
      <c r="AU610" s="28"/>
      <c r="AV610" s="28"/>
      <c r="AW610" s="28"/>
      <c r="AX610" s="28"/>
      <c r="AY610" s="28"/>
      <c r="AZ610" s="28"/>
      <c r="BA610" s="48"/>
      <c r="BB610" s="45"/>
      <c r="BD610" s="31"/>
      <c r="BK610" s="22"/>
      <c r="BN610" s="22"/>
      <c r="BO610" s="22"/>
      <c r="BP610" s="46"/>
      <c r="BQ610" s="46"/>
      <c r="BR610" s="46"/>
      <c r="BS610" s="46"/>
      <c r="BT610" s="46"/>
      <c r="BU610" s="46"/>
      <c r="BV610" s="47"/>
      <c r="BW610" s="47"/>
      <c r="BX610" s="47"/>
      <c r="BY610" s="47"/>
      <c r="BZ610" s="47"/>
      <c r="CA610" s="47"/>
      <c r="CB610" s="34"/>
      <c r="CC610" s="34"/>
      <c r="CD610" s="34"/>
      <c r="CE610" s="34"/>
      <c r="CF610" s="34"/>
      <c r="CG610" s="34"/>
    </row>
    <row r="611" spans="1:85" x14ac:dyDescent="0.2">
      <c r="A611" s="36"/>
      <c r="B611" s="25"/>
      <c r="C611" s="25"/>
      <c r="D611" s="25"/>
      <c r="E611" s="26"/>
      <c r="F611" s="25"/>
      <c r="G611" s="27"/>
      <c r="H611" s="25"/>
      <c r="I611" s="25"/>
      <c r="J611" s="67"/>
      <c r="K611" s="67"/>
      <c r="L611" s="67"/>
      <c r="M611" s="72">
        <f t="shared" si="50"/>
        <v>0</v>
      </c>
      <c r="N611" s="72">
        <f t="shared" si="51"/>
        <v>0</v>
      </c>
      <c r="O611" s="44">
        <f t="shared" si="52"/>
        <v>0</v>
      </c>
      <c r="P611" s="70"/>
      <c r="Q611" s="69"/>
      <c r="R611" s="69"/>
      <c r="S611" s="69"/>
      <c r="T611" s="70"/>
      <c r="U611" s="70"/>
      <c r="V611" s="70"/>
      <c r="W611" s="70"/>
      <c r="X611" s="50"/>
      <c r="Y611" s="50"/>
      <c r="Z611" s="50"/>
      <c r="AA611" s="50"/>
      <c r="AB611" s="69"/>
      <c r="AC611" s="69"/>
      <c r="AD611" s="69"/>
      <c r="AE611" s="69"/>
      <c r="AF611" s="69"/>
      <c r="AG611" s="69"/>
      <c r="AH611" s="69"/>
      <c r="AI611" s="28"/>
      <c r="AJ611" s="28"/>
      <c r="AK611" s="28"/>
      <c r="AL611" s="28"/>
      <c r="AM611" s="28"/>
      <c r="AN611" s="28"/>
      <c r="AO611" s="28"/>
      <c r="AP611" s="28"/>
      <c r="AQ611" s="28"/>
      <c r="AR611" s="28"/>
      <c r="AS611" s="28"/>
      <c r="AT611" s="28"/>
      <c r="AU611" s="28"/>
      <c r="AV611" s="28"/>
      <c r="AW611" s="28"/>
      <c r="AX611" s="28"/>
      <c r="AY611" s="28"/>
      <c r="AZ611" s="28"/>
      <c r="BA611" s="48"/>
      <c r="BB611" s="45"/>
      <c r="BD611" s="31"/>
      <c r="BK611" s="22"/>
      <c r="BN611" s="22"/>
      <c r="BO611" s="22"/>
      <c r="BP611" s="46"/>
      <c r="BQ611" s="46"/>
      <c r="BR611" s="46"/>
      <c r="BS611" s="46"/>
      <c r="BT611" s="46"/>
      <c r="BU611" s="46"/>
      <c r="BV611" s="47"/>
      <c r="BW611" s="47"/>
      <c r="BX611" s="47"/>
      <c r="BY611" s="47"/>
      <c r="BZ611" s="47"/>
      <c r="CA611" s="47"/>
      <c r="CB611" s="34"/>
      <c r="CC611" s="34"/>
      <c r="CD611" s="34"/>
      <c r="CE611" s="34"/>
      <c r="CF611" s="34"/>
      <c r="CG611" s="34"/>
    </row>
    <row r="612" spans="1:85" x14ac:dyDescent="0.2">
      <c r="A612" s="36"/>
      <c r="B612" s="25"/>
      <c r="C612" s="25"/>
      <c r="D612" s="25"/>
      <c r="E612" s="26"/>
      <c r="F612" s="25"/>
      <c r="G612" s="27"/>
      <c r="H612" s="25"/>
      <c r="I612" s="25"/>
      <c r="J612" s="67"/>
      <c r="K612" s="67"/>
      <c r="L612" s="67"/>
      <c r="M612" s="72">
        <f t="shared" si="50"/>
        <v>0</v>
      </c>
      <c r="N612" s="72">
        <f t="shared" si="51"/>
        <v>0</v>
      </c>
      <c r="O612" s="44">
        <f t="shared" si="52"/>
        <v>0</v>
      </c>
      <c r="P612" s="70"/>
      <c r="Q612" s="69"/>
      <c r="R612" s="69"/>
      <c r="S612" s="69"/>
      <c r="T612" s="70"/>
      <c r="U612" s="70"/>
      <c r="V612" s="70"/>
      <c r="W612" s="70"/>
      <c r="X612" s="50"/>
      <c r="Y612" s="50"/>
      <c r="Z612" s="50"/>
      <c r="AA612" s="50"/>
      <c r="AB612" s="69"/>
      <c r="AC612" s="69"/>
      <c r="AD612" s="69"/>
      <c r="AE612" s="69"/>
      <c r="AF612" s="69"/>
      <c r="AG612" s="69"/>
      <c r="AH612" s="69"/>
      <c r="AI612" s="28"/>
      <c r="AJ612" s="28"/>
      <c r="AK612" s="28"/>
      <c r="AL612" s="28"/>
      <c r="AM612" s="28"/>
      <c r="AN612" s="28"/>
      <c r="AO612" s="28"/>
      <c r="AP612" s="28"/>
      <c r="AQ612" s="28"/>
      <c r="AR612" s="28"/>
      <c r="AS612" s="28"/>
      <c r="AT612" s="28"/>
      <c r="AU612" s="28"/>
      <c r="AV612" s="28"/>
      <c r="AW612" s="28"/>
      <c r="AX612" s="28"/>
      <c r="AY612" s="28"/>
      <c r="AZ612" s="28"/>
      <c r="BA612" s="48"/>
      <c r="BB612" s="45"/>
      <c r="BD612" s="31"/>
      <c r="BK612" s="22"/>
      <c r="BN612" s="22"/>
      <c r="BO612" s="22"/>
      <c r="BP612" s="46"/>
      <c r="BQ612" s="46"/>
      <c r="BR612" s="46"/>
      <c r="BS612" s="46"/>
      <c r="BT612" s="46"/>
      <c r="BU612" s="46"/>
      <c r="BV612" s="47"/>
      <c r="BW612" s="47"/>
      <c r="BX612" s="47"/>
      <c r="BY612" s="47"/>
      <c r="BZ612" s="47"/>
      <c r="CA612" s="47"/>
      <c r="CB612" s="34"/>
      <c r="CC612" s="34"/>
      <c r="CD612" s="34"/>
      <c r="CE612" s="34"/>
      <c r="CF612" s="34"/>
      <c r="CG612" s="34"/>
    </row>
    <row r="613" spans="1:85" x14ac:dyDescent="0.2">
      <c r="A613" s="36"/>
      <c r="B613" s="25"/>
      <c r="C613" s="25"/>
      <c r="D613" s="25"/>
      <c r="E613" s="26"/>
      <c r="F613" s="25"/>
      <c r="G613" s="27"/>
      <c r="H613" s="25"/>
      <c r="I613" s="25"/>
      <c r="J613" s="67"/>
      <c r="K613" s="67"/>
      <c r="L613" s="67"/>
      <c r="M613" s="72">
        <f t="shared" si="50"/>
        <v>0</v>
      </c>
      <c r="N613" s="72">
        <f t="shared" si="51"/>
        <v>0</v>
      </c>
      <c r="O613" s="44">
        <f t="shared" si="52"/>
        <v>0</v>
      </c>
      <c r="P613" s="70"/>
      <c r="Q613" s="69"/>
      <c r="R613" s="69"/>
      <c r="S613" s="69"/>
      <c r="T613" s="70"/>
      <c r="U613" s="70"/>
      <c r="V613" s="70"/>
      <c r="W613" s="70"/>
      <c r="X613" s="50"/>
      <c r="Y613" s="50"/>
      <c r="Z613" s="50"/>
      <c r="AA613" s="50"/>
      <c r="AB613" s="69"/>
      <c r="AC613" s="69"/>
      <c r="AD613" s="69"/>
      <c r="AE613" s="69"/>
      <c r="AF613" s="69"/>
      <c r="AG613" s="69"/>
      <c r="AH613" s="69"/>
      <c r="AI613" s="28"/>
      <c r="AJ613" s="28"/>
      <c r="AK613" s="28"/>
      <c r="AL613" s="28"/>
      <c r="AM613" s="28"/>
      <c r="AN613" s="28"/>
      <c r="AO613" s="28"/>
      <c r="AP613" s="28"/>
      <c r="AQ613" s="28"/>
      <c r="AR613" s="28"/>
      <c r="AS613" s="28"/>
      <c r="AT613" s="28"/>
      <c r="AU613" s="28"/>
      <c r="AV613" s="28"/>
      <c r="AW613" s="28"/>
      <c r="AX613" s="28"/>
      <c r="AY613" s="28"/>
      <c r="AZ613" s="28"/>
      <c r="BA613" s="48"/>
      <c r="BB613" s="45"/>
      <c r="BD613" s="31"/>
      <c r="BK613" s="22"/>
      <c r="BN613" s="22"/>
      <c r="BO613" s="22"/>
      <c r="BP613" s="46"/>
      <c r="BQ613" s="46"/>
      <c r="BR613" s="46"/>
      <c r="BS613" s="46"/>
      <c r="BT613" s="46"/>
      <c r="BU613" s="46"/>
      <c r="BV613" s="47"/>
      <c r="BW613" s="47"/>
      <c r="BX613" s="47"/>
      <c r="BY613" s="47"/>
      <c r="BZ613" s="47"/>
      <c r="CA613" s="47"/>
      <c r="CB613" s="34"/>
      <c r="CC613" s="34"/>
      <c r="CD613" s="34"/>
      <c r="CE613" s="34"/>
      <c r="CF613" s="34"/>
      <c r="CG613" s="34"/>
    </row>
    <row r="614" spans="1:85" x14ac:dyDescent="0.2">
      <c r="A614" s="36"/>
      <c r="B614" s="25"/>
      <c r="C614" s="25"/>
      <c r="D614" s="25"/>
      <c r="E614" s="26"/>
      <c r="F614" s="25"/>
      <c r="G614" s="27"/>
      <c r="H614" s="25"/>
      <c r="I614" s="25"/>
      <c r="J614" s="67"/>
      <c r="K614" s="67"/>
      <c r="L614" s="67"/>
      <c r="M614" s="72">
        <f t="shared" si="50"/>
        <v>0</v>
      </c>
      <c r="N614" s="72">
        <f t="shared" si="51"/>
        <v>0</v>
      </c>
      <c r="O614" s="44">
        <f t="shared" si="52"/>
        <v>0</v>
      </c>
      <c r="P614" s="70"/>
      <c r="Q614" s="69"/>
      <c r="R614" s="69"/>
      <c r="S614" s="69"/>
      <c r="T614" s="70"/>
      <c r="U614" s="70"/>
      <c r="V614" s="70"/>
      <c r="W614" s="70"/>
      <c r="X614" s="50"/>
      <c r="Y614" s="50"/>
      <c r="Z614" s="50"/>
      <c r="AA614" s="50"/>
      <c r="AB614" s="69"/>
      <c r="AC614" s="69"/>
      <c r="AD614" s="69"/>
      <c r="AE614" s="69"/>
      <c r="AF614" s="69"/>
      <c r="AG614" s="69"/>
      <c r="AH614" s="69"/>
      <c r="AI614" s="28"/>
      <c r="AJ614" s="28"/>
      <c r="AK614" s="28"/>
      <c r="AL614" s="28"/>
      <c r="AM614" s="28"/>
      <c r="AN614" s="28"/>
      <c r="AO614" s="28"/>
      <c r="AP614" s="28"/>
      <c r="AQ614" s="28"/>
      <c r="AR614" s="28"/>
      <c r="AS614" s="28"/>
      <c r="AT614" s="28"/>
      <c r="AU614" s="28"/>
      <c r="AV614" s="28"/>
      <c r="AW614" s="28"/>
      <c r="AX614" s="28"/>
      <c r="AY614" s="28"/>
      <c r="AZ614" s="28"/>
      <c r="BA614" s="48"/>
      <c r="BB614" s="45"/>
      <c r="BD614" s="31"/>
      <c r="BK614" s="22"/>
      <c r="BN614" s="22"/>
      <c r="BO614" s="22"/>
      <c r="BP614" s="46"/>
      <c r="BQ614" s="46"/>
      <c r="BR614" s="46"/>
      <c r="BS614" s="46"/>
      <c r="BT614" s="46"/>
      <c r="BU614" s="46"/>
      <c r="BV614" s="47"/>
      <c r="BW614" s="47"/>
      <c r="BX614" s="47"/>
      <c r="BY614" s="47"/>
      <c r="BZ614" s="47"/>
      <c r="CA614" s="47"/>
      <c r="CB614" s="34"/>
      <c r="CC614" s="34"/>
      <c r="CD614" s="34"/>
      <c r="CE614" s="34"/>
      <c r="CF614" s="34"/>
      <c r="CG614" s="34"/>
    </row>
    <row r="615" spans="1:85" x14ac:dyDescent="0.2">
      <c r="A615" s="36"/>
      <c r="B615" s="25"/>
      <c r="C615" s="25"/>
      <c r="D615" s="25"/>
      <c r="E615" s="26"/>
      <c r="F615" s="25"/>
      <c r="G615" s="27"/>
      <c r="H615" s="25"/>
      <c r="I615" s="25"/>
      <c r="J615" s="67"/>
      <c r="K615" s="67"/>
      <c r="L615" s="67"/>
      <c r="M615" s="72">
        <f t="shared" si="50"/>
        <v>0</v>
      </c>
      <c r="N615" s="72">
        <f t="shared" si="51"/>
        <v>0</v>
      </c>
      <c r="O615" s="44">
        <f t="shared" si="52"/>
        <v>0</v>
      </c>
      <c r="P615" s="70"/>
      <c r="Q615" s="69"/>
      <c r="R615" s="69"/>
      <c r="S615" s="69"/>
      <c r="T615" s="70"/>
      <c r="U615" s="70"/>
      <c r="V615" s="70"/>
      <c r="W615" s="70"/>
      <c r="X615" s="50"/>
      <c r="Y615" s="50"/>
      <c r="Z615" s="50"/>
      <c r="AA615" s="50"/>
      <c r="AB615" s="69"/>
      <c r="AC615" s="69"/>
      <c r="AD615" s="69"/>
      <c r="AE615" s="69"/>
      <c r="AF615" s="69"/>
      <c r="AG615" s="69"/>
      <c r="AH615" s="69"/>
      <c r="AI615" s="28"/>
      <c r="AJ615" s="28"/>
      <c r="AK615" s="28"/>
      <c r="AL615" s="28"/>
      <c r="AM615" s="28"/>
      <c r="AN615" s="28"/>
      <c r="AO615" s="28"/>
      <c r="AP615" s="28"/>
      <c r="AQ615" s="28"/>
      <c r="AR615" s="28"/>
      <c r="AS615" s="28"/>
      <c r="AT615" s="28"/>
      <c r="AU615" s="28"/>
      <c r="AV615" s="28"/>
      <c r="AW615" s="28"/>
      <c r="AX615" s="28"/>
      <c r="AY615" s="28"/>
      <c r="AZ615" s="28"/>
      <c r="BA615" s="48"/>
      <c r="BB615" s="45"/>
      <c r="BD615" s="31"/>
      <c r="BK615" s="22"/>
      <c r="BN615" s="22"/>
      <c r="BO615" s="22"/>
      <c r="BP615" s="46"/>
      <c r="BQ615" s="46"/>
      <c r="BR615" s="46"/>
      <c r="BS615" s="46"/>
      <c r="BT615" s="46"/>
      <c r="BU615" s="46"/>
      <c r="BV615" s="47"/>
      <c r="BW615" s="47"/>
      <c r="BX615" s="47"/>
      <c r="BY615" s="47"/>
      <c r="BZ615" s="47"/>
      <c r="CA615" s="47"/>
      <c r="CB615" s="34"/>
      <c r="CC615" s="34"/>
      <c r="CD615" s="34"/>
      <c r="CE615" s="34"/>
      <c r="CF615" s="34"/>
      <c r="CG615" s="34"/>
    </row>
    <row r="616" spans="1:85" x14ac:dyDescent="0.2">
      <c r="A616" s="36"/>
      <c r="B616" s="25"/>
      <c r="C616" s="25"/>
      <c r="D616" s="25"/>
      <c r="E616" s="26"/>
      <c r="F616" s="25"/>
      <c r="G616" s="27"/>
      <c r="H616" s="25"/>
      <c r="I616" s="25"/>
      <c r="J616" s="67"/>
      <c r="K616" s="67"/>
      <c r="L616" s="67"/>
      <c r="M616" s="72">
        <f t="shared" si="50"/>
        <v>0</v>
      </c>
      <c r="N616" s="72">
        <f t="shared" si="51"/>
        <v>0</v>
      </c>
      <c r="O616" s="44">
        <f t="shared" si="52"/>
        <v>0</v>
      </c>
      <c r="P616" s="70"/>
      <c r="Q616" s="69"/>
      <c r="R616" s="69"/>
      <c r="S616" s="69"/>
      <c r="T616" s="70"/>
      <c r="U616" s="70"/>
      <c r="V616" s="70"/>
      <c r="W616" s="70"/>
      <c r="X616" s="50"/>
      <c r="Y616" s="50"/>
      <c r="Z616" s="50"/>
      <c r="AA616" s="50"/>
      <c r="AB616" s="69"/>
      <c r="AC616" s="69"/>
      <c r="AD616" s="69"/>
      <c r="AE616" s="69"/>
      <c r="AF616" s="69"/>
      <c r="AG616" s="69"/>
      <c r="AH616" s="69"/>
      <c r="AI616" s="28"/>
      <c r="AJ616" s="28"/>
      <c r="AK616" s="28"/>
      <c r="AL616" s="28"/>
      <c r="AM616" s="28"/>
      <c r="AN616" s="28"/>
      <c r="AO616" s="28"/>
      <c r="AP616" s="28"/>
      <c r="AQ616" s="28"/>
      <c r="AR616" s="28"/>
      <c r="AS616" s="28"/>
      <c r="AT616" s="28"/>
      <c r="AU616" s="28"/>
      <c r="AV616" s="28"/>
      <c r="AW616" s="28"/>
      <c r="AX616" s="28"/>
      <c r="AY616" s="28"/>
      <c r="AZ616" s="28"/>
      <c r="BA616" s="48"/>
      <c r="BB616" s="45"/>
      <c r="BD616" s="31"/>
      <c r="BK616" s="22"/>
      <c r="BN616" s="22"/>
      <c r="BO616" s="22"/>
      <c r="BP616" s="46"/>
      <c r="BQ616" s="46"/>
      <c r="BR616" s="46"/>
      <c r="BS616" s="46"/>
      <c r="BT616" s="46"/>
      <c r="BU616" s="46"/>
      <c r="BV616" s="47"/>
      <c r="BW616" s="47"/>
      <c r="BX616" s="47"/>
      <c r="BY616" s="47"/>
      <c r="BZ616" s="47"/>
      <c r="CA616" s="47"/>
      <c r="CB616" s="34"/>
      <c r="CC616" s="34"/>
      <c r="CD616" s="34"/>
      <c r="CE616" s="34"/>
      <c r="CF616" s="34"/>
      <c r="CG616" s="34"/>
    </row>
    <row r="617" spans="1:85" x14ac:dyDescent="0.2">
      <c r="A617" s="36"/>
      <c r="B617" s="25"/>
      <c r="C617" s="25"/>
      <c r="D617" s="25"/>
      <c r="E617" s="26"/>
      <c r="F617" s="25"/>
      <c r="G617" s="27"/>
      <c r="H617" s="25"/>
      <c r="I617" s="25"/>
      <c r="J617" s="67"/>
      <c r="K617" s="67"/>
      <c r="L617" s="67"/>
      <c r="M617" s="72">
        <f t="shared" si="50"/>
        <v>0</v>
      </c>
      <c r="N617" s="72">
        <f t="shared" si="51"/>
        <v>0</v>
      </c>
      <c r="O617" s="44">
        <f t="shared" si="52"/>
        <v>0</v>
      </c>
      <c r="P617" s="70"/>
      <c r="Q617" s="69"/>
      <c r="R617" s="69"/>
      <c r="S617" s="69"/>
      <c r="T617" s="70"/>
      <c r="U617" s="70"/>
      <c r="V617" s="70"/>
      <c r="W617" s="70"/>
      <c r="X617" s="50"/>
      <c r="Y617" s="50"/>
      <c r="Z617" s="50"/>
      <c r="AA617" s="50"/>
      <c r="AB617" s="69"/>
      <c r="AC617" s="69"/>
      <c r="AD617" s="69"/>
      <c r="AE617" s="69"/>
      <c r="AF617" s="69"/>
      <c r="AG617" s="69"/>
      <c r="AH617" s="69"/>
      <c r="AI617" s="28"/>
      <c r="AJ617" s="28"/>
      <c r="AK617" s="28"/>
      <c r="AL617" s="28"/>
      <c r="AM617" s="28"/>
      <c r="AN617" s="28"/>
      <c r="AO617" s="28"/>
      <c r="AP617" s="28"/>
      <c r="AQ617" s="28"/>
      <c r="AR617" s="28"/>
      <c r="AS617" s="28"/>
      <c r="AT617" s="28"/>
      <c r="AU617" s="28"/>
      <c r="AV617" s="28"/>
      <c r="AW617" s="28"/>
      <c r="AX617" s="28"/>
      <c r="AY617" s="28"/>
      <c r="AZ617" s="28"/>
      <c r="BA617" s="48"/>
      <c r="BB617" s="45"/>
      <c r="BD617" s="31"/>
      <c r="BK617" s="22"/>
      <c r="BN617" s="22"/>
      <c r="BO617" s="22"/>
      <c r="BP617" s="46"/>
      <c r="BQ617" s="46"/>
      <c r="BR617" s="46"/>
      <c r="BS617" s="46"/>
      <c r="BT617" s="46"/>
      <c r="BU617" s="46"/>
      <c r="BV617" s="47"/>
      <c r="BW617" s="47"/>
      <c r="BX617" s="47"/>
      <c r="BY617" s="47"/>
      <c r="BZ617" s="47"/>
      <c r="CA617" s="47"/>
      <c r="CB617" s="34"/>
      <c r="CC617" s="34"/>
      <c r="CD617" s="34"/>
      <c r="CE617" s="34"/>
      <c r="CF617" s="34"/>
      <c r="CG617" s="34"/>
    </row>
    <row r="618" spans="1:85" x14ac:dyDescent="0.2">
      <c r="A618" s="36"/>
      <c r="B618" s="25"/>
      <c r="C618" s="25"/>
      <c r="D618" s="25"/>
      <c r="E618" s="26"/>
      <c r="F618" s="25"/>
      <c r="G618" s="27"/>
      <c r="H618" s="25"/>
      <c r="I618" s="25"/>
      <c r="J618" s="67"/>
      <c r="K618" s="67"/>
      <c r="L618" s="67"/>
      <c r="M618" s="72">
        <f t="shared" si="50"/>
        <v>0</v>
      </c>
      <c r="N618" s="72">
        <f t="shared" si="51"/>
        <v>0</v>
      </c>
      <c r="O618" s="44">
        <f t="shared" si="52"/>
        <v>0</v>
      </c>
      <c r="P618" s="70"/>
      <c r="Q618" s="69"/>
      <c r="R618" s="69"/>
      <c r="S618" s="69"/>
      <c r="T618" s="70"/>
      <c r="U618" s="70"/>
      <c r="V618" s="70"/>
      <c r="W618" s="70"/>
      <c r="X618" s="50"/>
      <c r="Y618" s="50"/>
      <c r="Z618" s="50"/>
      <c r="AA618" s="50"/>
      <c r="AB618" s="69"/>
      <c r="AC618" s="69"/>
      <c r="AD618" s="69"/>
      <c r="AE618" s="69"/>
      <c r="AF618" s="69"/>
      <c r="AG618" s="69"/>
      <c r="AH618" s="69"/>
      <c r="AI618" s="28"/>
      <c r="AJ618" s="28"/>
      <c r="AK618" s="28"/>
      <c r="AL618" s="28"/>
      <c r="AM618" s="28"/>
      <c r="AN618" s="28"/>
      <c r="AO618" s="28"/>
      <c r="AP618" s="28"/>
      <c r="AQ618" s="28"/>
      <c r="AR618" s="28"/>
      <c r="AS618" s="28"/>
      <c r="AT618" s="28"/>
      <c r="AU618" s="28"/>
      <c r="AV618" s="28"/>
      <c r="AW618" s="28"/>
      <c r="AX618" s="28"/>
      <c r="AY618" s="28"/>
      <c r="AZ618" s="28"/>
      <c r="BA618" s="48"/>
      <c r="BB618" s="45"/>
      <c r="BD618" s="31"/>
      <c r="BK618" s="22"/>
      <c r="BN618" s="22"/>
      <c r="BO618" s="22"/>
      <c r="BP618" s="46"/>
      <c r="BQ618" s="46"/>
      <c r="BR618" s="46"/>
      <c r="BS618" s="46"/>
      <c r="BT618" s="46"/>
      <c r="BU618" s="46"/>
      <c r="BV618" s="47"/>
      <c r="BW618" s="47"/>
      <c r="BX618" s="47"/>
      <c r="BY618" s="47"/>
      <c r="BZ618" s="47"/>
      <c r="CA618" s="47"/>
      <c r="CB618" s="34"/>
      <c r="CC618" s="34"/>
      <c r="CD618" s="34"/>
      <c r="CE618" s="34"/>
      <c r="CF618" s="34"/>
      <c r="CG618" s="34"/>
    </row>
    <row r="619" spans="1:85" x14ac:dyDescent="0.2">
      <c r="A619" s="36"/>
      <c r="B619" s="25"/>
      <c r="C619" s="25"/>
      <c r="D619" s="25"/>
      <c r="E619" s="26"/>
      <c r="F619" s="25"/>
      <c r="G619" s="27"/>
      <c r="H619" s="25"/>
      <c r="I619" s="25"/>
      <c r="J619" s="67"/>
      <c r="K619" s="67"/>
      <c r="L619" s="67"/>
      <c r="M619" s="72">
        <f t="shared" si="50"/>
        <v>0</v>
      </c>
      <c r="N619" s="72">
        <f t="shared" si="51"/>
        <v>0</v>
      </c>
      <c r="O619" s="44">
        <f t="shared" si="52"/>
        <v>0</v>
      </c>
      <c r="P619" s="70"/>
      <c r="Q619" s="69"/>
      <c r="R619" s="69"/>
      <c r="S619" s="69"/>
      <c r="T619" s="70"/>
      <c r="U619" s="70"/>
      <c r="V619" s="70"/>
      <c r="W619" s="70"/>
      <c r="X619" s="50"/>
      <c r="Y619" s="50"/>
      <c r="Z619" s="50"/>
      <c r="AA619" s="50"/>
      <c r="AB619" s="69"/>
      <c r="AC619" s="69"/>
      <c r="AD619" s="69"/>
      <c r="AE619" s="69"/>
      <c r="AF619" s="69"/>
      <c r="AG619" s="69"/>
      <c r="AH619" s="69"/>
      <c r="AI619" s="28"/>
      <c r="AJ619" s="28"/>
      <c r="AK619" s="28"/>
      <c r="AL619" s="28"/>
      <c r="AM619" s="28"/>
      <c r="AN619" s="28"/>
      <c r="AO619" s="28"/>
      <c r="AP619" s="28"/>
      <c r="AQ619" s="28"/>
      <c r="AR619" s="28"/>
      <c r="AS619" s="28"/>
      <c r="AT619" s="28"/>
      <c r="AU619" s="28"/>
      <c r="AV619" s="28"/>
      <c r="AW619" s="28"/>
      <c r="AX619" s="28"/>
      <c r="AY619" s="28"/>
      <c r="AZ619" s="28"/>
      <c r="BA619" s="48"/>
      <c r="BB619" s="45"/>
      <c r="BD619" s="31"/>
      <c r="BK619" s="22"/>
      <c r="BN619" s="22"/>
      <c r="BO619" s="22"/>
      <c r="BP619" s="46"/>
      <c r="BQ619" s="46"/>
      <c r="BR619" s="46"/>
      <c r="BS619" s="46"/>
      <c r="BT619" s="46"/>
      <c r="BU619" s="46"/>
      <c r="BV619" s="47"/>
      <c r="BW619" s="47"/>
      <c r="BX619" s="47"/>
      <c r="BY619" s="47"/>
      <c r="BZ619" s="47"/>
      <c r="CA619" s="47"/>
      <c r="CB619" s="34"/>
      <c r="CC619" s="34"/>
      <c r="CD619" s="34"/>
      <c r="CE619" s="34"/>
      <c r="CF619" s="34"/>
      <c r="CG619" s="34"/>
    </row>
    <row r="620" spans="1:85" x14ac:dyDescent="0.2">
      <c r="A620" s="36"/>
      <c r="B620" s="25"/>
      <c r="C620" s="25"/>
      <c r="D620" s="25"/>
      <c r="E620" s="26"/>
      <c r="F620" s="25"/>
      <c r="G620" s="27"/>
      <c r="H620" s="25"/>
      <c r="I620" s="25"/>
      <c r="J620" s="67"/>
      <c r="K620" s="67"/>
      <c r="L620" s="67"/>
      <c r="M620" s="72">
        <f t="shared" si="50"/>
        <v>0</v>
      </c>
      <c r="N620" s="72">
        <f t="shared" si="51"/>
        <v>0</v>
      </c>
      <c r="O620" s="44">
        <f t="shared" si="52"/>
        <v>0</v>
      </c>
      <c r="P620" s="70"/>
      <c r="Q620" s="69"/>
      <c r="R620" s="69"/>
      <c r="S620" s="69"/>
      <c r="T620" s="70"/>
      <c r="U620" s="70"/>
      <c r="V620" s="70"/>
      <c r="W620" s="70"/>
      <c r="X620" s="50"/>
      <c r="Y620" s="50"/>
      <c r="Z620" s="50"/>
      <c r="AA620" s="50"/>
      <c r="AB620" s="69"/>
      <c r="AC620" s="69"/>
      <c r="AD620" s="69"/>
      <c r="AE620" s="69"/>
      <c r="AF620" s="69"/>
      <c r="AG620" s="69"/>
      <c r="AH620" s="69"/>
      <c r="AI620" s="28"/>
      <c r="AJ620" s="28"/>
      <c r="AK620" s="28"/>
      <c r="AL620" s="28"/>
      <c r="AM620" s="28"/>
      <c r="AN620" s="28"/>
      <c r="AO620" s="28"/>
      <c r="AP620" s="28"/>
      <c r="AQ620" s="28"/>
      <c r="AR620" s="28"/>
      <c r="AS620" s="28"/>
      <c r="AT620" s="28"/>
      <c r="AU620" s="28"/>
      <c r="AV620" s="28"/>
      <c r="AW620" s="28"/>
      <c r="AX620" s="28"/>
      <c r="AY620" s="28"/>
      <c r="AZ620" s="28"/>
      <c r="BA620" s="48"/>
      <c r="BB620" s="45"/>
      <c r="BD620" s="31"/>
      <c r="BK620" s="22"/>
      <c r="BN620" s="22"/>
      <c r="BO620" s="22"/>
      <c r="BP620" s="46"/>
      <c r="BQ620" s="46"/>
      <c r="BR620" s="46"/>
      <c r="BS620" s="46"/>
      <c r="BT620" s="46"/>
      <c r="BU620" s="46"/>
      <c r="BV620" s="47"/>
      <c r="BW620" s="47"/>
      <c r="BX620" s="47"/>
      <c r="BY620" s="47"/>
      <c r="BZ620" s="47"/>
      <c r="CA620" s="47"/>
      <c r="CB620" s="34"/>
      <c r="CC620" s="34"/>
      <c r="CD620" s="34"/>
      <c r="CE620" s="34"/>
      <c r="CF620" s="34"/>
      <c r="CG620" s="34"/>
    </row>
    <row r="621" spans="1:85" x14ac:dyDescent="0.2">
      <c r="A621" s="36"/>
      <c r="B621" s="25"/>
      <c r="C621" s="25"/>
      <c r="D621" s="25"/>
      <c r="E621" s="26"/>
      <c r="F621" s="25"/>
      <c r="G621" s="27"/>
      <c r="H621" s="25"/>
      <c r="I621" s="25"/>
      <c r="J621" s="67"/>
      <c r="K621" s="67"/>
      <c r="L621" s="67"/>
      <c r="M621" s="72">
        <f t="shared" si="50"/>
        <v>0</v>
      </c>
      <c r="N621" s="72">
        <f t="shared" si="51"/>
        <v>0</v>
      </c>
      <c r="O621" s="44">
        <f t="shared" si="52"/>
        <v>0</v>
      </c>
      <c r="P621" s="70"/>
      <c r="Q621" s="69"/>
      <c r="R621" s="69"/>
      <c r="S621" s="69"/>
      <c r="T621" s="70"/>
      <c r="U621" s="70"/>
      <c r="V621" s="70"/>
      <c r="W621" s="70"/>
      <c r="X621" s="50"/>
      <c r="Y621" s="50"/>
      <c r="Z621" s="50"/>
      <c r="AA621" s="50"/>
      <c r="AB621" s="69"/>
      <c r="AC621" s="69"/>
      <c r="AD621" s="69"/>
      <c r="AE621" s="69"/>
      <c r="AF621" s="69"/>
      <c r="AG621" s="69"/>
      <c r="AH621" s="69"/>
      <c r="AI621" s="28"/>
      <c r="AJ621" s="28"/>
      <c r="AK621" s="28"/>
      <c r="AL621" s="28"/>
      <c r="AM621" s="28"/>
      <c r="AN621" s="28"/>
      <c r="AO621" s="28"/>
      <c r="AP621" s="28"/>
      <c r="AQ621" s="28"/>
      <c r="AR621" s="28"/>
      <c r="AS621" s="28"/>
      <c r="AT621" s="28"/>
      <c r="AU621" s="28"/>
      <c r="AV621" s="28"/>
      <c r="AW621" s="28"/>
      <c r="AX621" s="28"/>
      <c r="AY621" s="28"/>
      <c r="AZ621" s="28"/>
      <c r="BA621" s="48"/>
      <c r="BB621" s="45"/>
      <c r="BD621" s="31"/>
      <c r="BK621" s="22"/>
      <c r="BN621" s="22"/>
      <c r="BO621" s="22"/>
      <c r="BP621" s="46"/>
      <c r="BQ621" s="46"/>
      <c r="BR621" s="46"/>
      <c r="BS621" s="46"/>
      <c r="BT621" s="46"/>
      <c r="BU621" s="46"/>
      <c r="BV621" s="47"/>
      <c r="BW621" s="47"/>
      <c r="BX621" s="47"/>
      <c r="BY621" s="47"/>
      <c r="BZ621" s="47"/>
      <c r="CA621" s="47"/>
      <c r="CB621" s="34"/>
      <c r="CC621" s="34"/>
      <c r="CD621" s="34"/>
      <c r="CE621" s="34"/>
      <c r="CF621" s="34"/>
      <c r="CG621" s="34"/>
    </row>
    <row r="622" spans="1:85" x14ac:dyDescent="0.2">
      <c r="A622" s="36"/>
      <c r="B622" s="25"/>
      <c r="C622" s="25"/>
      <c r="D622" s="25"/>
      <c r="E622" s="26"/>
      <c r="F622" s="25"/>
      <c r="G622" s="27"/>
      <c r="H622" s="25"/>
      <c r="I622" s="25"/>
      <c r="J622" s="67"/>
      <c r="K622" s="67"/>
      <c r="L622" s="67"/>
      <c r="M622" s="72">
        <f t="shared" si="50"/>
        <v>0</v>
      </c>
      <c r="N622" s="72">
        <f t="shared" si="51"/>
        <v>0</v>
      </c>
      <c r="O622" s="44">
        <f t="shared" si="52"/>
        <v>0</v>
      </c>
      <c r="P622" s="70"/>
      <c r="Q622" s="69"/>
      <c r="R622" s="69"/>
      <c r="S622" s="69"/>
      <c r="T622" s="70"/>
      <c r="U622" s="70"/>
      <c r="V622" s="70"/>
      <c r="W622" s="70"/>
      <c r="X622" s="50"/>
      <c r="Y622" s="50"/>
      <c r="Z622" s="50"/>
      <c r="AA622" s="50"/>
      <c r="AB622" s="69"/>
      <c r="AC622" s="69"/>
      <c r="AD622" s="69"/>
      <c r="AE622" s="69"/>
      <c r="AF622" s="69"/>
      <c r="AG622" s="69"/>
      <c r="AH622" s="69"/>
      <c r="AI622" s="28"/>
      <c r="AJ622" s="28"/>
      <c r="AK622" s="28"/>
      <c r="AL622" s="28"/>
      <c r="AM622" s="28"/>
      <c r="AN622" s="28"/>
      <c r="AO622" s="28"/>
      <c r="AP622" s="28"/>
      <c r="AQ622" s="28"/>
      <c r="AR622" s="28"/>
      <c r="AS622" s="28"/>
      <c r="AT622" s="28"/>
      <c r="AU622" s="28"/>
      <c r="AV622" s="28"/>
      <c r="AW622" s="28"/>
      <c r="AX622" s="28"/>
      <c r="AY622" s="28"/>
      <c r="AZ622" s="28"/>
      <c r="BA622" s="48"/>
      <c r="BB622" s="45"/>
      <c r="BD622" s="31"/>
      <c r="BK622" s="22"/>
      <c r="BN622" s="22"/>
      <c r="BO622" s="22"/>
      <c r="BP622" s="46"/>
      <c r="BQ622" s="46"/>
      <c r="BR622" s="46"/>
      <c r="BS622" s="46"/>
      <c r="BT622" s="46"/>
      <c r="BU622" s="46"/>
      <c r="BV622" s="47"/>
      <c r="BW622" s="47"/>
      <c r="BX622" s="47"/>
      <c r="BY622" s="47"/>
      <c r="BZ622" s="47"/>
      <c r="CA622" s="47"/>
      <c r="CB622" s="34"/>
      <c r="CC622" s="34"/>
      <c r="CD622" s="34"/>
      <c r="CE622" s="34"/>
      <c r="CF622" s="34"/>
      <c r="CG622" s="34"/>
    </row>
    <row r="623" spans="1:85" x14ac:dyDescent="0.2">
      <c r="A623" s="36"/>
      <c r="B623" s="25"/>
      <c r="C623" s="25"/>
      <c r="D623" s="25"/>
      <c r="E623" s="26"/>
      <c r="F623" s="25"/>
      <c r="G623" s="27"/>
      <c r="H623" s="25"/>
      <c r="I623" s="25"/>
      <c r="J623" s="67"/>
      <c r="K623" s="67"/>
      <c r="L623" s="67"/>
      <c r="M623" s="72">
        <f t="shared" si="50"/>
        <v>0</v>
      </c>
      <c r="N623" s="72">
        <f t="shared" si="51"/>
        <v>0</v>
      </c>
      <c r="O623" s="44">
        <f t="shared" si="52"/>
        <v>0</v>
      </c>
      <c r="P623" s="70"/>
      <c r="Q623" s="69"/>
      <c r="R623" s="69"/>
      <c r="S623" s="69"/>
      <c r="T623" s="70"/>
      <c r="U623" s="70"/>
      <c r="V623" s="70"/>
      <c r="W623" s="70"/>
      <c r="X623" s="50"/>
      <c r="Y623" s="50"/>
      <c r="Z623" s="50"/>
      <c r="AA623" s="50"/>
      <c r="AB623" s="69"/>
      <c r="AC623" s="69"/>
      <c r="AD623" s="69"/>
      <c r="AE623" s="69"/>
      <c r="AF623" s="69"/>
      <c r="AG623" s="69"/>
      <c r="AH623" s="69"/>
      <c r="AI623" s="28"/>
      <c r="AJ623" s="28"/>
      <c r="AK623" s="28"/>
      <c r="AL623" s="28"/>
      <c r="AM623" s="28"/>
      <c r="AN623" s="28"/>
      <c r="AO623" s="28"/>
      <c r="AP623" s="28"/>
      <c r="AQ623" s="28"/>
      <c r="AR623" s="28"/>
      <c r="AS623" s="28"/>
      <c r="AT623" s="28"/>
      <c r="AU623" s="28"/>
      <c r="AV623" s="28"/>
      <c r="AW623" s="28"/>
      <c r="AX623" s="28"/>
      <c r="AY623" s="28"/>
      <c r="AZ623" s="28"/>
      <c r="BA623" s="48"/>
      <c r="BB623" s="45"/>
      <c r="BD623" s="31"/>
      <c r="BK623" s="22"/>
      <c r="BN623" s="22"/>
      <c r="BO623" s="22"/>
      <c r="BP623" s="46"/>
      <c r="BQ623" s="46"/>
      <c r="BR623" s="46"/>
      <c r="BS623" s="46"/>
      <c r="BT623" s="46"/>
      <c r="BU623" s="46"/>
      <c r="BV623" s="47"/>
      <c r="BW623" s="47"/>
      <c r="BX623" s="47"/>
      <c r="BY623" s="47"/>
      <c r="BZ623" s="47"/>
      <c r="CA623" s="47"/>
      <c r="CB623" s="34"/>
      <c r="CC623" s="34"/>
      <c r="CD623" s="34"/>
      <c r="CE623" s="34"/>
      <c r="CF623" s="34"/>
      <c r="CG623" s="34"/>
    </row>
    <row r="624" spans="1:85" x14ac:dyDescent="0.2">
      <c r="A624" s="36"/>
      <c r="B624" s="25"/>
      <c r="C624" s="25"/>
      <c r="D624" s="25"/>
      <c r="E624" s="26"/>
      <c r="F624" s="25"/>
      <c r="G624" s="27"/>
      <c r="H624" s="25"/>
      <c r="I624" s="25"/>
      <c r="J624" s="67"/>
      <c r="K624" s="67"/>
      <c r="L624" s="67"/>
      <c r="M624" s="72">
        <f t="shared" si="50"/>
        <v>0</v>
      </c>
      <c r="N624" s="72">
        <f t="shared" si="51"/>
        <v>0</v>
      </c>
      <c r="O624" s="44">
        <f t="shared" si="52"/>
        <v>0</v>
      </c>
      <c r="P624" s="70"/>
      <c r="Q624" s="69"/>
      <c r="R624" s="69"/>
      <c r="S624" s="69"/>
      <c r="T624" s="70"/>
      <c r="U624" s="70"/>
      <c r="V624" s="70"/>
      <c r="W624" s="70"/>
      <c r="X624" s="50"/>
      <c r="Y624" s="50"/>
      <c r="Z624" s="50"/>
      <c r="AA624" s="50"/>
      <c r="AB624" s="69"/>
      <c r="AC624" s="69"/>
      <c r="AD624" s="69"/>
      <c r="AE624" s="69"/>
      <c r="AF624" s="69"/>
      <c r="AG624" s="69"/>
      <c r="AH624" s="69"/>
      <c r="AI624" s="28"/>
      <c r="AJ624" s="28"/>
      <c r="AK624" s="28"/>
      <c r="AL624" s="28"/>
      <c r="AM624" s="28"/>
      <c r="AN624" s="28"/>
      <c r="AO624" s="28"/>
      <c r="AP624" s="28"/>
      <c r="AQ624" s="28"/>
      <c r="AR624" s="28"/>
      <c r="AS624" s="28"/>
      <c r="AT624" s="28"/>
      <c r="AU624" s="28"/>
      <c r="AV624" s="28"/>
      <c r="AW624" s="28"/>
      <c r="AX624" s="28"/>
      <c r="AY624" s="28"/>
      <c r="AZ624" s="28"/>
      <c r="BA624" s="48"/>
      <c r="BB624" s="45"/>
      <c r="BD624" s="31"/>
      <c r="BK624" s="22"/>
      <c r="BN624" s="22"/>
      <c r="BO624" s="22"/>
      <c r="BP624" s="46"/>
      <c r="BQ624" s="46"/>
      <c r="BR624" s="46"/>
      <c r="BS624" s="46"/>
      <c r="BT624" s="46"/>
      <c r="BU624" s="46"/>
      <c r="BV624" s="47"/>
      <c r="BW624" s="47"/>
      <c r="BX624" s="47"/>
      <c r="BY624" s="47"/>
      <c r="BZ624" s="47"/>
      <c r="CA624" s="47"/>
      <c r="CB624" s="34"/>
      <c r="CC624" s="34"/>
      <c r="CD624" s="34"/>
      <c r="CE624" s="34"/>
      <c r="CF624" s="34"/>
      <c r="CG624" s="34"/>
    </row>
    <row r="625" spans="1:85" x14ac:dyDescent="0.2">
      <c r="A625" s="36"/>
      <c r="B625" s="25"/>
      <c r="C625" s="25"/>
      <c r="D625" s="25"/>
      <c r="E625" s="26"/>
      <c r="F625" s="25"/>
      <c r="G625" s="27"/>
      <c r="H625" s="25"/>
      <c r="I625" s="25"/>
      <c r="J625" s="67"/>
      <c r="K625" s="67"/>
      <c r="L625" s="67"/>
      <c r="M625" s="72">
        <f t="shared" si="50"/>
        <v>0</v>
      </c>
      <c r="N625" s="72">
        <f t="shared" si="51"/>
        <v>0</v>
      </c>
      <c r="O625" s="44">
        <f t="shared" si="52"/>
        <v>0</v>
      </c>
      <c r="P625" s="70"/>
      <c r="Q625" s="69"/>
      <c r="R625" s="69"/>
      <c r="S625" s="69"/>
      <c r="T625" s="70"/>
      <c r="U625" s="70"/>
      <c r="V625" s="70"/>
      <c r="W625" s="70"/>
      <c r="X625" s="50"/>
      <c r="Y625" s="50"/>
      <c r="Z625" s="50"/>
      <c r="AA625" s="50"/>
      <c r="AB625" s="69"/>
      <c r="AC625" s="69"/>
      <c r="AD625" s="69"/>
      <c r="AE625" s="69"/>
      <c r="AF625" s="69"/>
      <c r="AG625" s="69"/>
      <c r="AH625" s="69"/>
      <c r="AI625" s="28"/>
      <c r="AJ625" s="28"/>
      <c r="AK625" s="28"/>
      <c r="AL625" s="28"/>
      <c r="AM625" s="28"/>
      <c r="AN625" s="28"/>
      <c r="AO625" s="28"/>
      <c r="AP625" s="28"/>
      <c r="AQ625" s="28"/>
      <c r="AR625" s="28"/>
      <c r="AS625" s="28"/>
      <c r="AT625" s="28"/>
      <c r="AU625" s="28"/>
      <c r="AV625" s="28"/>
      <c r="AW625" s="28"/>
      <c r="AX625" s="28"/>
      <c r="AY625" s="28"/>
      <c r="AZ625" s="28"/>
      <c r="BA625" s="48"/>
      <c r="BB625" s="45"/>
      <c r="BD625" s="31"/>
      <c r="BK625" s="22"/>
      <c r="BN625" s="22"/>
      <c r="BO625" s="22"/>
      <c r="BP625" s="46"/>
      <c r="BQ625" s="46"/>
      <c r="BR625" s="46"/>
      <c r="BS625" s="46"/>
      <c r="BT625" s="46"/>
      <c r="BU625" s="46"/>
      <c r="BV625" s="47"/>
      <c r="BW625" s="47"/>
      <c r="BX625" s="47"/>
      <c r="BY625" s="47"/>
      <c r="BZ625" s="47"/>
      <c r="CA625" s="47"/>
      <c r="CB625" s="34"/>
      <c r="CC625" s="34"/>
      <c r="CD625" s="34"/>
      <c r="CE625" s="34"/>
      <c r="CF625" s="34"/>
      <c r="CG625" s="34"/>
    </row>
    <row r="626" spans="1:85" x14ac:dyDescent="0.2">
      <c r="A626" s="36"/>
      <c r="B626" s="25"/>
      <c r="C626" s="25"/>
      <c r="D626" s="25"/>
      <c r="E626" s="26"/>
      <c r="F626" s="25"/>
      <c r="G626" s="27"/>
      <c r="H626" s="25"/>
      <c r="I626" s="25"/>
      <c r="J626" s="67"/>
      <c r="K626" s="67"/>
      <c r="L626" s="67"/>
      <c r="M626" s="72">
        <f t="shared" si="50"/>
        <v>0</v>
      </c>
      <c r="N626" s="72">
        <f t="shared" si="51"/>
        <v>0</v>
      </c>
      <c r="O626" s="44">
        <f t="shared" si="52"/>
        <v>0</v>
      </c>
      <c r="P626" s="70"/>
      <c r="Q626" s="69"/>
      <c r="R626" s="69"/>
      <c r="S626" s="69"/>
      <c r="T626" s="70"/>
      <c r="U626" s="70"/>
      <c r="V626" s="70"/>
      <c r="W626" s="70"/>
      <c r="X626" s="50"/>
      <c r="Y626" s="50"/>
      <c r="Z626" s="50"/>
      <c r="AA626" s="50"/>
      <c r="AB626" s="69"/>
      <c r="AC626" s="69"/>
      <c r="AD626" s="69"/>
      <c r="AE626" s="69"/>
      <c r="AF626" s="69"/>
      <c r="AG626" s="69"/>
      <c r="AH626" s="69"/>
      <c r="AI626" s="28"/>
      <c r="AJ626" s="28"/>
      <c r="AK626" s="28"/>
      <c r="AL626" s="28"/>
      <c r="AM626" s="28"/>
      <c r="AN626" s="28"/>
      <c r="AO626" s="28"/>
      <c r="AP626" s="28"/>
      <c r="AQ626" s="28"/>
      <c r="AR626" s="28"/>
      <c r="AS626" s="28"/>
      <c r="AT626" s="28"/>
      <c r="AU626" s="28"/>
      <c r="AV626" s="28"/>
      <c r="AW626" s="28"/>
      <c r="AX626" s="28"/>
      <c r="AY626" s="28"/>
      <c r="AZ626" s="28"/>
      <c r="BA626" s="48"/>
      <c r="BB626" s="45"/>
      <c r="BD626" s="31"/>
      <c r="BK626" s="22"/>
      <c r="BN626" s="22"/>
      <c r="BO626" s="22"/>
      <c r="BP626" s="46"/>
      <c r="BQ626" s="46"/>
      <c r="BR626" s="46"/>
      <c r="BS626" s="46"/>
      <c r="BT626" s="46"/>
      <c r="BU626" s="46"/>
      <c r="BV626" s="47"/>
      <c r="BW626" s="47"/>
      <c r="BX626" s="47"/>
      <c r="BY626" s="47"/>
      <c r="BZ626" s="47"/>
      <c r="CA626" s="47"/>
      <c r="CB626" s="34"/>
      <c r="CC626" s="34"/>
      <c r="CD626" s="34"/>
      <c r="CE626" s="34"/>
      <c r="CF626" s="34"/>
      <c r="CG626" s="34"/>
    </row>
    <row r="627" spans="1:85" x14ac:dyDescent="0.2">
      <c r="A627" s="36"/>
      <c r="B627" s="25"/>
      <c r="C627" s="25"/>
      <c r="D627" s="25"/>
      <c r="E627" s="26"/>
      <c r="F627" s="25"/>
      <c r="G627" s="27"/>
      <c r="H627" s="25"/>
      <c r="I627" s="25"/>
      <c r="J627" s="67"/>
      <c r="K627" s="67"/>
      <c r="L627" s="67"/>
      <c r="M627" s="72">
        <f t="shared" si="50"/>
        <v>0</v>
      </c>
      <c r="N627" s="72">
        <f t="shared" si="51"/>
        <v>0</v>
      </c>
      <c r="O627" s="44">
        <f t="shared" si="52"/>
        <v>0</v>
      </c>
      <c r="P627" s="70"/>
      <c r="Q627" s="69"/>
      <c r="R627" s="69"/>
      <c r="S627" s="69"/>
      <c r="T627" s="70"/>
      <c r="U627" s="70"/>
      <c r="V627" s="70"/>
      <c r="W627" s="70"/>
      <c r="X627" s="50"/>
      <c r="Y627" s="50"/>
      <c r="Z627" s="50"/>
      <c r="AA627" s="50"/>
      <c r="AB627" s="69"/>
      <c r="AC627" s="69"/>
      <c r="AD627" s="69"/>
      <c r="AE627" s="69"/>
      <c r="AF627" s="69"/>
      <c r="AG627" s="69"/>
      <c r="AH627" s="69"/>
      <c r="AI627" s="28"/>
      <c r="AJ627" s="28"/>
      <c r="AK627" s="28"/>
      <c r="AL627" s="28"/>
      <c r="AM627" s="28"/>
      <c r="AN627" s="28"/>
      <c r="AO627" s="28"/>
      <c r="AP627" s="28"/>
      <c r="AQ627" s="28"/>
      <c r="AR627" s="28"/>
      <c r="AS627" s="28"/>
      <c r="AT627" s="28"/>
      <c r="AU627" s="28"/>
      <c r="AV627" s="28"/>
      <c r="AW627" s="28"/>
      <c r="AX627" s="28"/>
      <c r="AY627" s="28"/>
      <c r="AZ627" s="28"/>
      <c r="BA627" s="48"/>
      <c r="BB627" s="45"/>
      <c r="BD627" s="31"/>
      <c r="BK627" s="22"/>
      <c r="BN627" s="22"/>
      <c r="BO627" s="22"/>
      <c r="BP627" s="46"/>
      <c r="BQ627" s="46"/>
      <c r="BR627" s="46"/>
      <c r="BS627" s="46"/>
      <c r="BT627" s="46"/>
      <c r="BU627" s="46"/>
      <c r="BV627" s="47"/>
      <c r="BW627" s="47"/>
      <c r="BX627" s="47"/>
      <c r="BY627" s="47"/>
      <c r="BZ627" s="47"/>
      <c r="CA627" s="47"/>
      <c r="CB627" s="34"/>
      <c r="CC627" s="34"/>
      <c r="CD627" s="34"/>
      <c r="CE627" s="34"/>
      <c r="CF627" s="34"/>
      <c r="CG627" s="34"/>
    </row>
    <row r="628" spans="1:85" x14ac:dyDescent="0.2">
      <c r="A628" s="36"/>
      <c r="B628" s="25"/>
      <c r="C628" s="25"/>
      <c r="D628" s="25"/>
      <c r="E628" s="26"/>
      <c r="F628" s="25"/>
      <c r="G628" s="27"/>
      <c r="H628" s="25"/>
      <c r="I628" s="25"/>
      <c r="J628" s="67"/>
      <c r="K628" s="67"/>
      <c r="L628" s="67"/>
      <c r="M628" s="72">
        <f t="shared" si="50"/>
        <v>0</v>
      </c>
      <c r="N628" s="72">
        <f t="shared" si="51"/>
        <v>0</v>
      </c>
      <c r="O628" s="44">
        <f t="shared" si="52"/>
        <v>0</v>
      </c>
      <c r="P628" s="70"/>
      <c r="Q628" s="69"/>
      <c r="R628" s="69"/>
      <c r="S628" s="69"/>
      <c r="T628" s="70"/>
      <c r="U628" s="70"/>
      <c r="V628" s="70"/>
      <c r="W628" s="70"/>
      <c r="X628" s="50"/>
      <c r="Y628" s="50"/>
      <c r="Z628" s="50"/>
      <c r="AA628" s="50"/>
      <c r="AB628" s="69"/>
      <c r="AC628" s="69"/>
      <c r="AD628" s="69"/>
      <c r="AE628" s="69"/>
      <c r="AF628" s="69"/>
      <c r="AG628" s="69"/>
      <c r="AH628" s="69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  <c r="AS628" s="28"/>
      <c r="AT628" s="28"/>
      <c r="AU628" s="28"/>
      <c r="AV628" s="28"/>
      <c r="AW628" s="28"/>
      <c r="AX628" s="28"/>
      <c r="AY628" s="28"/>
      <c r="AZ628" s="28"/>
      <c r="BA628" s="48"/>
      <c r="BB628" s="45"/>
      <c r="BD628" s="31"/>
      <c r="BK628" s="22"/>
      <c r="BN628" s="22"/>
      <c r="BO628" s="22"/>
      <c r="BP628" s="46"/>
      <c r="BQ628" s="46"/>
      <c r="BR628" s="46"/>
      <c r="BS628" s="46"/>
      <c r="BT628" s="46"/>
      <c r="BU628" s="46"/>
      <c r="BV628" s="47"/>
      <c r="BW628" s="47"/>
      <c r="BX628" s="47"/>
      <c r="BY628" s="47"/>
      <c r="BZ628" s="47"/>
      <c r="CA628" s="47"/>
      <c r="CB628" s="34"/>
      <c r="CC628" s="34"/>
      <c r="CD628" s="34"/>
      <c r="CE628" s="34"/>
      <c r="CF628" s="34"/>
      <c r="CG628" s="34"/>
    </row>
    <row r="629" spans="1:85" x14ac:dyDescent="0.2">
      <c r="A629" s="36"/>
      <c r="B629" s="25"/>
      <c r="C629" s="25"/>
      <c r="D629" s="25"/>
      <c r="E629" s="26"/>
      <c r="F629" s="25"/>
      <c r="G629" s="27"/>
      <c r="H629" s="25"/>
      <c r="I629" s="25"/>
      <c r="J629" s="67"/>
      <c r="K629" s="67"/>
      <c r="L629" s="67"/>
      <c r="M629" s="72">
        <f t="shared" si="50"/>
        <v>0</v>
      </c>
      <c r="N629" s="72">
        <f t="shared" si="51"/>
        <v>0</v>
      </c>
      <c r="O629" s="44">
        <f t="shared" si="52"/>
        <v>0</v>
      </c>
      <c r="P629" s="70"/>
      <c r="Q629" s="69"/>
      <c r="R629" s="69"/>
      <c r="S629" s="69"/>
      <c r="T629" s="70"/>
      <c r="U629" s="70"/>
      <c r="V629" s="70"/>
      <c r="W629" s="70"/>
      <c r="X629" s="50"/>
      <c r="Y629" s="50"/>
      <c r="Z629" s="50"/>
      <c r="AA629" s="50"/>
      <c r="AB629" s="69"/>
      <c r="AC629" s="69"/>
      <c r="AD629" s="69"/>
      <c r="AE629" s="69"/>
      <c r="AF629" s="69"/>
      <c r="AG629" s="69"/>
      <c r="AH629" s="69"/>
      <c r="AI629" s="28"/>
      <c r="AJ629" s="28"/>
      <c r="AK629" s="28"/>
      <c r="AL629" s="28"/>
      <c r="AM629" s="28"/>
      <c r="AN629" s="28"/>
      <c r="AO629" s="28"/>
      <c r="AP629" s="28"/>
      <c r="AQ629" s="28"/>
      <c r="AR629" s="28"/>
      <c r="AS629" s="28"/>
      <c r="AT629" s="28"/>
      <c r="AU629" s="28"/>
      <c r="AV629" s="28"/>
      <c r="AW629" s="28"/>
      <c r="AX629" s="28"/>
      <c r="AY629" s="28"/>
      <c r="AZ629" s="28"/>
      <c r="BA629" s="48"/>
      <c r="BB629" s="45"/>
      <c r="BD629" s="31"/>
      <c r="BK629" s="22"/>
      <c r="BN629" s="22"/>
      <c r="BO629" s="22"/>
      <c r="BP629" s="46"/>
      <c r="BQ629" s="46"/>
      <c r="BR629" s="46"/>
      <c r="BS629" s="46"/>
      <c r="BT629" s="46"/>
      <c r="BU629" s="46"/>
      <c r="BV629" s="47"/>
      <c r="BW629" s="47"/>
      <c r="BX629" s="47"/>
      <c r="BY629" s="47"/>
      <c r="BZ629" s="47"/>
      <c r="CA629" s="47"/>
      <c r="CB629" s="34"/>
      <c r="CC629" s="34"/>
      <c r="CD629" s="34"/>
      <c r="CE629" s="34"/>
      <c r="CF629" s="34"/>
      <c r="CG629" s="34"/>
    </row>
    <row r="630" spans="1:85" x14ac:dyDescent="0.2">
      <c r="A630" s="36"/>
      <c r="B630" s="25"/>
      <c r="C630" s="25"/>
      <c r="D630" s="25"/>
      <c r="E630" s="26"/>
      <c r="F630" s="25"/>
      <c r="G630" s="27"/>
      <c r="H630" s="25"/>
      <c r="I630" s="25"/>
      <c r="J630" s="67"/>
      <c r="K630" s="67"/>
      <c r="L630" s="67"/>
      <c r="M630" s="72">
        <f t="shared" si="50"/>
        <v>0</v>
      </c>
      <c r="N630" s="72">
        <f t="shared" si="51"/>
        <v>0</v>
      </c>
      <c r="O630" s="44">
        <f t="shared" si="52"/>
        <v>0</v>
      </c>
      <c r="P630" s="70"/>
      <c r="Q630" s="69"/>
      <c r="R630" s="69"/>
      <c r="S630" s="69"/>
      <c r="T630" s="70"/>
      <c r="U630" s="70"/>
      <c r="V630" s="70"/>
      <c r="W630" s="70"/>
      <c r="X630" s="50"/>
      <c r="Y630" s="50"/>
      <c r="Z630" s="50"/>
      <c r="AA630" s="50"/>
      <c r="AB630" s="69"/>
      <c r="AC630" s="69"/>
      <c r="AD630" s="69"/>
      <c r="AE630" s="69"/>
      <c r="AF630" s="69"/>
      <c r="AG630" s="69"/>
      <c r="AH630" s="69"/>
      <c r="AI630" s="28"/>
      <c r="AJ630" s="28"/>
      <c r="AK630" s="28"/>
      <c r="AL630" s="28"/>
      <c r="AM630" s="28"/>
      <c r="AN630" s="28"/>
      <c r="AO630" s="28"/>
      <c r="AP630" s="28"/>
      <c r="AQ630" s="28"/>
      <c r="AR630" s="28"/>
      <c r="AS630" s="28"/>
      <c r="AT630" s="28"/>
      <c r="AU630" s="28"/>
      <c r="AV630" s="28"/>
      <c r="AW630" s="28"/>
      <c r="AX630" s="28"/>
      <c r="AY630" s="28"/>
      <c r="AZ630" s="28"/>
      <c r="BA630" s="48"/>
      <c r="BB630" s="45"/>
      <c r="BD630" s="31"/>
      <c r="BK630" s="22"/>
      <c r="BN630" s="22"/>
      <c r="BO630" s="22"/>
      <c r="BP630" s="46"/>
      <c r="BQ630" s="46"/>
      <c r="BR630" s="46"/>
      <c r="BS630" s="46"/>
      <c r="BT630" s="46"/>
      <c r="BU630" s="46"/>
      <c r="BV630" s="47"/>
      <c r="BW630" s="47"/>
      <c r="BX630" s="47"/>
      <c r="BY630" s="47"/>
      <c r="BZ630" s="47"/>
      <c r="CA630" s="47"/>
      <c r="CB630" s="34"/>
      <c r="CC630" s="34"/>
      <c r="CD630" s="34"/>
      <c r="CE630" s="34"/>
      <c r="CF630" s="34"/>
      <c r="CG630" s="34"/>
    </row>
    <row r="631" spans="1:85" x14ac:dyDescent="0.2">
      <c r="A631" s="36"/>
      <c r="B631" s="25"/>
      <c r="C631" s="25"/>
      <c r="D631" s="25"/>
      <c r="E631" s="26"/>
      <c r="F631" s="25"/>
      <c r="G631" s="27"/>
      <c r="H631" s="25"/>
      <c r="I631" s="25"/>
      <c r="J631" s="67"/>
      <c r="K631" s="67"/>
      <c r="L631" s="67"/>
      <c r="M631" s="72">
        <f t="shared" si="50"/>
        <v>0</v>
      </c>
      <c r="N631" s="72">
        <f t="shared" si="51"/>
        <v>0</v>
      </c>
      <c r="O631" s="44">
        <f t="shared" si="52"/>
        <v>0</v>
      </c>
      <c r="P631" s="70"/>
      <c r="Q631" s="69"/>
      <c r="R631" s="69"/>
      <c r="S631" s="69"/>
      <c r="T631" s="70"/>
      <c r="U631" s="70"/>
      <c r="V631" s="70"/>
      <c r="W631" s="70"/>
      <c r="X631" s="50"/>
      <c r="Y631" s="50"/>
      <c r="Z631" s="50"/>
      <c r="AA631" s="50"/>
      <c r="AB631" s="69"/>
      <c r="AC631" s="69"/>
      <c r="AD631" s="69"/>
      <c r="AE631" s="69"/>
      <c r="AF631" s="69"/>
      <c r="AG631" s="69"/>
      <c r="AH631" s="69"/>
      <c r="AI631" s="28"/>
      <c r="AJ631" s="28"/>
      <c r="AK631" s="28"/>
      <c r="AL631" s="28"/>
      <c r="AM631" s="28"/>
      <c r="AN631" s="28"/>
      <c r="AO631" s="28"/>
      <c r="AP631" s="28"/>
      <c r="AQ631" s="28"/>
      <c r="AR631" s="28"/>
      <c r="AS631" s="28"/>
      <c r="AT631" s="28"/>
      <c r="AU631" s="28"/>
      <c r="AV631" s="28"/>
      <c r="AW631" s="28"/>
      <c r="AX631" s="28"/>
      <c r="AY631" s="28"/>
      <c r="AZ631" s="28"/>
      <c r="BA631" s="48"/>
      <c r="BB631" s="45"/>
      <c r="BD631" s="31"/>
      <c r="BK631" s="22"/>
      <c r="BN631" s="22"/>
      <c r="BO631" s="22"/>
      <c r="BP631" s="46"/>
      <c r="BQ631" s="46"/>
      <c r="BR631" s="46"/>
      <c r="BS631" s="46"/>
      <c r="BT631" s="46"/>
      <c r="BU631" s="46"/>
      <c r="BV631" s="47"/>
      <c r="BW631" s="47"/>
      <c r="BX631" s="47"/>
      <c r="BY631" s="47"/>
      <c r="BZ631" s="47"/>
      <c r="CA631" s="47"/>
      <c r="CB631" s="34"/>
      <c r="CC631" s="34"/>
      <c r="CD631" s="34"/>
      <c r="CE631" s="34"/>
      <c r="CF631" s="34"/>
      <c r="CG631" s="34"/>
    </row>
    <row r="632" spans="1:85" x14ac:dyDescent="0.2">
      <c r="A632" s="36"/>
      <c r="B632" s="25"/>
      <c r="C632" s="25"/>
      <c r="D632" s="25"/>
      <c r="E632" s="26"/>
      <c r="F632" s="25"/>
      <c r="G632" s="27"/>
      <c r="H632" s="25"/>
      <c r="I632" s="25"/>
      <c r="J632" s="67"/>
      <c r="K632" s="67"/>
      <c r="L632" s="67"/>
      <c r="M632" s="72">
        <f t="shared" si="50"/>
        <v>0</v>
      </c>
      <c r="N632" s="72">
        <f t="shared" si="51"/>
        <v>0</v>
      </c>
      <c r="O632" s="44">
        <f t="shared" si="52"/>
        <v>0</v>
      </c>
      <c r="P632" s="70"/>
      <c r="Q632" s="69"/>
      <c r="R632" s="69"/>
      <c r="S632" s="69"/>
      <c r="T632" s="70"/>
      <c r="U632" s="70"/>
      <c r="V632" s="70"/>
      <c r="W632" s="70"/>
      <c r="X632" s="50"/>
      <c r="Y632" s="50"/>
      <c r="Z632" s="50"/>
      <c r="AA632" s="50"/>
      <c r="AB632" s="69"/>
      <c r="AC632" s="69"/>
      <c r="AD632" s="69"/>
      <c r="AE632" s="69"/>
      <c r="AF632" s="69"/>
      <c r="AG632" s="69"/>
      <c r="AH632" s="69"/>
      <c r="AI632" s="28"/>
      <c r="AJ632" s="28"/>
      <c r="AK632" s="28"/>
      <c r="AL632" s="28"/>
      <c r="AM632" s="28"/>
      <c r="AN632" s="28"/>
      <c r="AO632" s="28"/>
      <c r="AP632" s="28"/>
      <c r="AQ632" s="28"/>
      <c r="AR632" s="28"/>
      <c r="AS632" s="28"/>
      <c r="AT632" s="28"/>
      <c r="AU632" s="28"/>
      <c r="AV632" s="28"/>
      <c r="AW632" s="28"/>
      <c r="AX632" s="28"/>
      <c r="AY632" s="28"/>
      <c r="AZ632" s="28"/>
      <c r="BA632" s="48"/>
      <c r="BB632" s="45"/>
      <c r="BD632" s="31"/>
      <c r="BK632" s="22"/>
      <c r="BN632" s="22"/>
      <c r="BO632" s="22"/>
      <c r="BP632" s="46"/>
      <c r="BQ632" s="46"/>
      <c r="BR632" s="46"/>
      <c r="BS632" s="46"/>
      <c r="BT632" s="46"/>
      <c r="BU632" s="46"/>
      <c r="BV632" s="47"/>
      <c r="BW632" s="47"/>
      <c r="BX632" s="47"/>
      <c r="BY632" s="47"/>
      <c r="BZ632" s="47"/>
      <c r="CA632" s="47"/>
      <c r="CB632" s="34"/>
      <c r="CC632" s="34"/>
      <c r="CD632" s="34"/>
      <c r="CE632" s="34"/>
      <c r="CF632" s="34"/>
      <c r="CG632" s="34"/>
    </row>
    <row r="633" spans="1:85" x14ac:dyDescent="0.2">
      <c r="A633" s="36"/>
      <c r="B633" s="25"/>
      <c r="C633" s="25"/>
      <c r="D633" s="25"/>
      <c r="E633" s="26"/>
      <c r="F633" s="25"/>
      <c r="G633" s="27"/>
      <c r="H633" s="25"/>
      <c r="I633" s="25"/>
      <c r="J633" s="67"/>
      <c r="K633" s="67"/>
      <c r="L633" s="67"/>
      <c r="M633" s="72">
        <f t="shared" si="50"/>
        <v>0</v>
      </c>
      <c r="N633" s="72">
        <f t="shared" si="51"/>
        <v>0</v>
      </c>
      <c r="O633" s="44">
        <f t="shared" si="52"/>
        <v>0</v>
      </c>
      <c r="P633" s="70"/>
      <c r="Q633" s="69"/>
      <c r="R633" s="69"/>
      <c r="S633" s="69"/>
      <c r="T633" s="70"/>
      <c r="U633" s="70"/>
      <c r="V633" s="70"/>
      <c r="W633" s="70"/>
      <c r="X633" s="50"/>
      <c r="Y633" s="50"/>
      <c r="Z633" s="50"/>
      <c r="AA633" s="50"/>
      <c r="AB633" s="69"/>
      <c r="AC633" s="69"/>
      <c r="AD633" s="69"/>
      <c r="AE633" s="69"/>
      <c r="AF633" s="69"/>
      <c r="AG633" s="69"/>
      <c r="AH633" s="69"/>
      <c r="AI633" s="28"/>
      <c r="AJ633" s="28"/>
      <c r="AK633" s="28"/>
      <c r="AL633" s="28"/>
      <c r="AM633" s="28"/>
      <c r="AN633" s="28"/>
      <c r="AO633" s="28"/>
      <c r="AP633" s="28"/>
      <c r="AQ633" s="28"/>
      <c r="AR633" s="28"/>
      <c r="AS633" s="28"/>
      <c r="AT633" s="28"/>
      <c r="AU633" s="28"/>
      <c r="AV633" s="28"/>
      <c r="AW633" s="28"/>
      <c r="AX633" s="28"/>
      <c r="AY633" s="28"/>
      <c r="AZ633" s="28"/>
      <c r="BA633" s="48"/>
      <c r="BB633" s="45"/>
      <c r="BD633" s="31"/>
      <c r="BK633" s="22"/>
      <c r="BN633" s="22"/>
      <c r="BO633" s="22"/>
      <c r="BP633" s="46"/>
      <c r="BQ633" s="46"/>
      <c r="BR633" s="46"/>
      <c r="BS633" s="46"/>
      <c r="BT633" s="46"/>
      <c r="BU633" s="46"/>
      <c r="BV633" s="47"/>
      <c r="BW633" s="47"/>
      <c r="BX633" s="47"/>
      <c r="BY633" s="47"/>
      <c r="BZ633" s="47"/>
      <c r="CA633" s="47"/>
      <c r="CB633" s="34"/>
      <c r="CC633" s="34"/>
      <c r="CD633" s="34"/>
      <c r="CE633" s="34"/>
      <c r="CF633" s="34"/>
      <c r="CG633" s="34"/>
    </row>
    <row r="634" spans="1:85" x14ac:dyDescent="0.2">
      <c r="A634" s="36"/>
      <c r="B634" s="25"/>
      <c r="C634" s="25"/>
      <c r="D634" s="25"/>
      <c r="E634" s="26"/>
      <c r="F634" s="25"/>
      <c r="G634" s="27"/>
      <c r="H634" s="25"/>
      <c r="I634" s="25"/>
      <c r="J634" s="67"/>
      <c r="K634" s="67"/>
      <c r="L634" s="67"/>
      <c r="M634" s="72">
        <f t="shared" si="50"/>
        <v>0</v>
      </c>
      <c r="N634" s="72">
        <f t="shared" si="51"/>
        <v>0</v>
      </c>
      <c r="O634" s="44">
        <f t="shared" si="52"/>
        <v>0</v>
      </c>
      <c r="P634" s="70"/>
      <c r="Q634" s="69"/>
      <c r="R634" s="69"/>
      <c r="S634" s="69"/>
      <c r="T634" s="70"/>
      <c r="U634" s="70"/>
      <c r="V634" s="70"/>
      <c r="W634" s="70"/>
      <c r="X634" s="50"/>
      <c r="Y634" s="50"/>
      <c r="Z634" s="50"/>
      <c r="AA634" s="50"/>
      <c r="AB634" s="69"/>
      <c r="AC634" s="69"/>
      <c r="AD634" s="69"/>
      <c r="AE634" s="69"/>
      <c r="AF634" s="69"/>
      <c r="AG634" s="69"/>
      <c r="AH634" s="69"/>
      <c r="AI634" s="28"/>
      <c r="AJ634" s="28"/>
      <c r="AK634" s="28"/>
      <c r="AL634" s="28"/>
      <c r="AM634" s="28"/>
      <c r="AN634" s="28"/>
      <c r="AO634" s="28"/>
      <c r="AP634" s="28"/>
      <c r="AQ634" s="28"/>
      <c r="AR634" s="28"/>
      <c r="AS634" s="28"/>
      <c r="AT634" s="28"/>
      <c r="AU634" s="28"/>
      <c r="AV634" s="28"/>
      <c r="AW634" s="28"/>
      <c r="AX634" s="28"/>
      <c r="AY634" s="28"/>
      <c r="AZ634" s="28"/>
      <c r="BA634" s="48"/>
      <c r="BB634" s="45"/>
      <c r="BD634" s="31"/>
      <c r="BK634" s="22"/>
      <c r="BN634" s="22"/>
      <c r="BO634" s="22"/>
      <c r="BP634" s="46"/>
      <c r="BQ634" s="46"/>
      <c r="BR634" s="46"/>
      <c r="BS634" s="46"/>
      <c r="BT634" s="46"/>
      <c r="BU634" s="46"/>
      <c r="BV634" s="47"/>
      <c r="BW634" s="47"/>
      <c r="BX634" s="47"/>
      <c r="BY634" s="47"/>
      <c r="BZ634" s="47"/>
      <c r="CA634" s="47"/>
      <c r="CB634" s="34"/>
      <c r="CC634" s="34"/>
      <c r="CD634" s="34"/>
      <c r="CE634" s="34"/>
      <c r="CF634" s="34"/>
      <c r="CG634" s="34"/>
    </row>
    <row r="635" spans="1:85" x14ac:dyDescent="0.2">
      <c r="A635" s="36"/>
      <c r="B635" s="25"/>
      <c r="C635" s="25"/>
      <c r="D635" s="25"/>
      <c r="E635" s="26"/>
      <c r="F635" s="25"/>
      <c r="G635" s="27"/>
      <c r="H635" s="25"/>
      <c r="I635" s="25"/>
      <c r="J635" s="67"/>
      <c r="K635" s="67"/>
      <c r="L635" s="67"/>
      <c r="M635" s="72">
        <f t="shared" si="50"/>
        <v>0</v>
      </c>
      <c r="N635" s="72">
        <f t="shared" si="51"/>
        <v>0</v>
      </c>
      <c r="O635" s="44">
        <f t="shared" si="52"/>
        <v>0</v>
      </c>
      <c r="P635" s="70"/>
      <c r="Q635" s="69"/>
      <c r="R635" s="69"/>
      <c r="S635" s="69"/>
      <c r="T635" s="70"/>
      <c r="U635" s="70"/>
      <c r="V635" s="70"/>
      <c r="W635" s="70"/>
      <c r="X635" s="50"/>
      <c r="Y635" s="50"/>
      <c r="Z635" s="50"/>
      <c r="AA635" s="50"/>
      <c r="AB635" s="69"/>
      <c r="AC635" s="69"/>
      <c r="AD635" s="69"/>
      <c r="AE635" s="69"/>
      <c r="AF635" s="69"/>
      <c r="AG635" s="69"/>
      <c r="AH635" s="69"/>
      <c r="AI635" s="28"/>
      <c r="AJ635" s="28"/>
      <c r="AK635" s="28"/>
      <c r="AL635" s="28"/>
      <c r="AM635" s="28"/>
      <c r="AN635" s="28"/>
      <c r="AO635" s="28"/>
      <c r="AP635" s="28"/>
      <c r="AQ635" s="28"/>
      <c r="AR635" s="28"/>
      <c r="AS635" s="28"/>
      <c r="AT635" s="28"/>
      <c r="AU635" s="28"/>
      <c r="AV635" s="28"/>
      <c r="AW635" s="28"/>
      <c r="AX635" s="28"/>
      <c r="AY635" s="28"/>
      <c r="AZ635" s="28"/>
      <c r="BA635" s="48"/>
      <c r="BB635" s="45"/>
      <c r="BD635" s="31"/>
      <c r="BK635" s="22"/>
      <c r="BN635" s="22"/>
      <c r="BO635" s="22"/>
      <c r="BP635" s="46"/>
      <c r="BQ635" s="46"/>
      <c r="BR635" s="46"/>
      <c r="BS635" s="46"/>
      <c r="BT635" s="46"/>
      <c r="BU635" s="46"/>
      <c r="BV635" s="47"/>
      <c r="BW635" s="47"/>
      <c r="BX635" s="47"/>
      <c r="BY635" s="47"/>
      <c r="BZ635" s="47"/>
      <c r="CA635" s="47"/>
      <c r="CB635" s="34"/>
      <c r="CC635" s="34"/>
      <c r="CD635" s="34"/>
      <c r="CE635" s="34"/>
      <c r="CF635" s="34"/>
      <c r="CG635" s="34"/>
    </row>
    <row r="636" spans="1:85" x14ac:dyDescent="0.2">
      <c r="A636" s="36"/>
      <c r="B636" s="25"/>
      <c r="C636" s="25"/>
      <c r="D636" s="25"/>
      <c r="E636" s="26"/>
      <c r="F636" s="25"/>
      <c r="G636" s="27"/>
      <c r="H636" s="25"/>
      <c r="I636" s="25"/>
      <c r="J636" s="67"/>
      <c r="K636" s="67"/>
      <c r="L636" s="67"/>
      <c r="M636" s="72">
        <f t="shared" si="50"/>
        <v>0</v>
      </c>
      <c r="N636" s="72">
        <f t="shared" si="51"/>
        <v>0</v>
      </c>
      <c r="O636" s="44">
        <f t="shared" si="52"/>
        <v>0</v>
      </c>
      <c r="P636" s="70"/>
      <c r="Q636" s="69"/>
      <c r="R636" s="69"/>
      <c r="S636" s="69"/>
      <c r="T636" s="70"/>
      <c r="U636" s="70"/>
      <c r="V636" s="70"/>
      <c r="W636" s="70"/>
      <c r="X636" s="50"/>
      <c r="Y636" s="50"/>
      <c r="Z636" s="50"/>
      <c r="AA636" s="50"/>
      <c r="AB636" s="69"/>
      <c r="AC636" s="69"/>
      <c r="AD636" s="69"/>
      <c r="AE636" s="69"/>
      <c r="AF636" s="69"/>
      <c r="AG636" s="69"/>
      <c r="AH636" s="69"/>
      <c r="AI636" s="28"/>
      <c r="AJ636" s="28"/>
      <c r="AK636" s="28"/>
      <c r="AL636" s="28"/>
      <c r="AM636" s="28"/>
      <c r="AN636" s="28"/>
      <c r="AO636" s="28"/>
      <c r="AP636" s="28"/>
      <c r="AQ636" s="28"/>
      <c r="AR636" s="28"/>
      <c r="AS636" s="28"/>
      <c r="AT636" s="28"/>
      <c r="AU636" s="28"/>
      <c r="AV636" s="28"/>
      <c r="AW636" s="28"/>
      <c r="AX636" s="28"/>
      <c r="AY636" s="28"/>
      <c r="AZ636" s="28"/>
      <c r="BA636" s="48"/>
      <c r="BB636" s="45"/>
      <c r="BD636" s="31"/>
      <c r="BK636" s="22"/>
      <c r="BN636" s="22"/>
      <c r="BO636" s="22"/>
      <c r="BP636" s="46"/>
      <c r="BQ636" s="46"/>
      <c r="BR636" s="46"/>
      <c r="BS636" s="46"/>
      <c r="BT636" s="46"/>
      <c r="BU636" s="46"/>
      <c r="BV636" s="47"/>
      <c r="BW636" s="47"/>
      <c r="BX636" s="47"/>
      <c r="BY636" s="47"/>
      <c r="BZ636" s="47"/>
      <c r="CA636" s="47"/>
      <c r="CB636" s="34"/>
      <c r="CC636" s="34"/>
      <c r="CD636" s="34"/>
      <c r="CE636" s="34"/>
      <c r="CF636" s="34"/>
      <c r="CG636" s="34"/>
    </row>
    <row r="637" spans="1:85" x14ac:dyDescent="0.2">
      <c r="A637" s="36"/>
      <c r="B637" s="25"/>
      <c r="C637" s="25"/>
      <c r="D637" s="25"/>
      <c r="E637" s="26"/>
      <c r="F637" s="25"/>
      <c r="G637" s="27"/>
      <c r="H637" s="25"/>
      <c r="I637" s="25"/>
      <c r="J637" s="67"/>
      <c r="K637" s="67"/>
      <c r="L637" s="67"/>
      <c r="M637" s="72">
        <f t="shared" si="50"/>
        <v>0</v>
      </c>
      <c r="N637" s="72">
        <f t="shared" si="51"/>
        <v>0</v>
      </c>
      <c r="O637" s="44">
        <f t="shared" si="52"/>
        <v>0</v>
      </c>
      <c r="P637" s="70"/>
      <c r="Q637" s="69"/>
      <c r="R637" s="69"/>
      <c r="S637" s="69"/>
      <c r="T637" s="70"/>
      <c r="U637" s="70"/>
      <c r="V637" s="70"/>
      <c r="W637" s="70"/>
      <c r="X637" s="50"/>
      <c r="Y637" s="50"/>
      <c r="Z637" s="50"/>
      <c r="AA637" s="50"/>
      <c r="AB637" s="69"/>
      <c r="AC637" s="69"/>
      <c r="AD637" s="69"/>
      <c r="AE637" s="69"/>
      <c r="AF637" s="69"/>
      <c r="AG637" s="69"/>
      <c r="AH637" s="69"/>
      <c r="AI637" s="28"/>
      <c r="AJ637" s="28"/>
      <c r="AK637" s="28"/>
      <c r="AL637" s="28"/>
      <c r="AM637" s="28"/>
      <c r="AN637" s="28"/>
      <c r="AO637" s="28"/>
      <c r="AP637" s="28"/>
      <c r="AQ637" s="28"/>
      <c r="AR637" s="28"/>
      <c r="AS637" s="28"/>
      <c r="AT637" s="28"/>
      <c r="AU637" s="28"/>
      <c r="AV637" s="28"/>
      <c r="AW637" s="28"/>
      <c r="AX637" s="28"/>
      <c r="AY637" s="28"/>
      <c r="AZ637" s="28"/>
      <c r="BA637" s="48"/>
      <c r="BB637" s="45"/>
      <c r="BD637" s="31"/>
      <c r="BK637" s="22"/>
      <c r="BN637" s="22"/>
      <c r="BO637" s="22"/>
      <c r="BP637" s="46"/>
      <c r="BQ637" s="46"/>
      <c r="BR637" s="46"/>
      <c r="BS637" s="46"/>
      <c r="BT637" s="46"/>
      <c r="BU637" s="46"/>
      <c r="BV637" s="47"/>
      <c r="BW637" s="47"/>
      <c r="BX637" s="47"/>
      <c r="BY637" s="47"/>
      <c r="BZ637" s="47"/>
      <c r="CA637" s="47"/>
      <c r="CB637" s="34"/>
      <c r="CC637" s="34"/>
      <c r="CD637" s="34"/>
      <c r="CE637" s="34"/>
      <c r="CF637" s="34"/>
      <c r="CG637" s="34"/>
    </row>
    <row r="638" spans="1:85" x14ac:dyDescent="0.2">
      <c r="A638" s="36"/>
      <c r="B638" s="25"/>
      <c r="C638" s="25"/>
      <c r="D638" s="25"/>
      <c r="E638" s="26"/>
      <c r="F638" s="25"/>
      <c r="G638" s="27"/>
      <c r="H638" s="25"/>
      <c r="I638" s="25"/>
      <c r="J638" s="67"/>
      <c r="K638" s="67"/>
      <c r="L638" s="67"/>
      <c r="M638" s="72">
        <f t="shared" si="50"/>
        <v>0</v>
      </c>
      <c r="N638" s="72">
        <f t="shared" si="51"/>
        <v>0</v>
      </c>
      <c r="O638" s="44">
        <f t="shared" si="52"/>
        <v>0</v>
      </c>
      <c r="P638" s="70"/>
      <c r="Q638" s="69"/>
      <c r="R638" s="69"/>
      <c r="S638" s="69"/>
      <c r="T638" s="70"/>
      <c r="U638" s="70"/>
      <c r="V638" s="70"/>
      <c r="W638" s="70"/>
      <c r="X638" s="50"/>
      <c r="Y638" s="50"/>
      <c r="Z638" s="50"/>
      <c r="AA638" s="50"/>
      <c r="AB638" s="69"/>
      <c r="AC638" s="69"/>
      <c r="AD638" s="69"/>
      <c r="AE638" s="69"/>
      <c r="AF638" s="69"/>
      <c r="AG638" s="69"/>
      <c r="AH638" s="69"/>
      <c r="AI638" s="28"/>
      <c r="AJ638" s="28"/>
      <c r="AK638" s="28"/>
      <c r="AL638" s="28"/>
      <c r="AM638" s="28"/>
      <c r="AN638" s="28"/>
      <c r="AO638" s="28"/>
      <c r="AP638" s="28"/>
      <c r="AQ638" s="28"/>
      <c r="AR638" s="28"/>
      <c r="AS638" s="28"/>
      <c r="AT638" s="28"/>
      <c r="AU638" s="28"/>
      <c r="AV638" s="28"/>
      <c r="AW638" s="28"/>
      <c r="AX638" s="28"/>
      <c r="AY638" s="28"/>
      <c r="AZ638" s="28"/>
      <c r="BA638" s="48"/>
      <c r="BB638" s="45"/>
      <c r="BD638" s="31"/>
      <c r="BK638" s="22"/>
      <c r="BN638" s="22"/>
      <c r="BO638" s="22"/>
      <c r="BP638" s="46"/>
      <c r="BQ638" s="46"/>
      <c r="BR638" s="46"/>
      <c r="BS638" s="46"/>
      <c r="BT638" s="46"/>
      <c r="BU638" s="46"/>
      <c r="BV638" s="47"/>
      <c r="BW638" s="47"/>
      <c r="BX638" s="47"/>
      <c r="BY638" s="47"/>
      <c r="BZ638" s="47"/>
      <c r="CA638" s="47"/>
      <c r="CB638" s="34"/>
      <c r="CC638" s="34"/>
      <c r="CD638" s="34"/>
      <c r="CE638" s="34"/>
      <c r="CF638" s="34"/>
      <c r="CG638" s="34"/>
    </row>
    <row r="639" spans="1:85" x14ac:dyDescent="0.2">
      <c r="A639" s="36"/>
      <c r="B639" s="25"/>
      <c r="C639" s="25"/>
      <c r="D639" s="25"/>
      <c r="E639" s="26"/>
      <c r="F639" s="25"/>
      <c r="G639" s="27"/>
      <c r="H639" s="25"/>
      <c r="I639" s="25"/>
      <c r="J639" s="67"/>
      <c r="K639" s="67"/>
      <c r="L639" s="67"/>
      <c r="M639" s="72">
        <f t="shared" si="50"/>
        <v>0</v>
      </c>
      <c r="N639" s="72">
        <f t="shared" si="51"/>
        <v>0</v>
      </c>
      <c r="O639" s="44">
        <f t="shared" si="52"/>
        <v>0</v>
      </c>
      <c r="P639" s="70"/>
      <c r="Q639" s="69"/>
      <c r="R639" s="69"/>
      <c r="S639" s="69"/>
      <c r="T639" s="70"/>
      <c r="U639" s="70"/>
      <c r="V639" s="70"/>
      <c r="W639" s="70"/>
      <c r="X639" s="50"/>
      <c r="Y639" s="50"/>
      <c r="Z639" s="50"/>
      <c r="AA639" s="50"/>
      <c r="AB639" s="69"/>
      <c r="AC639" s="69"/>
      <c r="AD639" s="69"/>
      <c r="AE639" s="69"/>
      <c r="AF639" s="69"/>
      <c r="AG639" s="69"/>
      <c r="AH639" s="69"/>
      <c r="AI639" s="28"/>
      <c r="AJ639" s="28"/>
      <c r="AK639" s="28"/>
      <c r="AL639" s="28"/>
      <c r="AM639" s="28"/>
      <c r="AN639" s="28"/>
      <c r="AO639" s="28"/>
      <c r="AP639" s="28"/>
      <c r="AQ639" s="28"/>
      <c r="AR639" s="28"/>
      <c r="AS639" s="28"/>
      <c r="AT639" s="28"/>
      <c r="AU639" s="28"/>
      <c r="AV639" s="28"/>
      <c r="AW639" s="28"/>
      <c r="AX639" s="28"/>
      <c r="AY639" s="28"/>
      <c r="AZ639" s="28"/>
      <c r="BA639" s="48"/>
      <c r="BB639" s="45"/>
      <c r="BD639" s="31"/>
      <c r="BK639" s="22"/>
      <c r="BN639" s="22"/>
      <c r="BO639" s="22"/>
      <c r="BP639" s="46"/>
      <c r="BQ639" s="46"/>
      <c r="BR639" s="46"/>
      <c r="BS639" s="46"/>
      <c r="BT639" s="46"/>
      <c r="BU639" s="46"/>
      <c r="BV639" s="47"/>
      <c r="BW639" s="47"/>
      <c r="BX639" s="47"/>
      <c r="BY639" s="47"/>
      <c r="BZ639" s="47"/>
      <c r="CA639" s="47"/>
      <c r="CB639" s="34"/>
      <c r="CC639" s="34"/>
      <c r="CD639" s="34"/>
      <c r="CE639" s="34"/>
      <c r="CF639" s="34"/>
      <c r="CG639" s="34"/>
    </row>
    <row r="640" spans="1:85" x14ac:dyDescent="0.2">
      <c r="A640" s="36"/>
      <c r="B640" s="25"/>
      <c r="C640" s="25"/>
      <c r="D640" s="25"/>
      <c r="E640" s="26"/>
      <c r="F640" s="25"/>
      <c r="G640" s="27"/>
      <c r="H640" s="25"/>
      <c r="I640" s="25"/>
      <c r="J640" s="67"/>
      <c r="K640" s="67"/>
      <c r="L640" s="67"/>
      <c r="M640" s="72">
        <f t="shared" si="50"/>
        <v>0</v>
      </c>
      <c r="N640" s="72">
        <f t="shared" si="51"/>
        <v>0</v>
      </c>
      <c r="O640" s="44">
        <f t="shared" si="52"/>
        <v>0</v>
      </c>
      <c r="P640" s="70"/>
      <c r="Q640" s="69"/>
      <c r="R640" s="69"/>
      <c r="S640" s="69"/>
      <c r="T640" s="70"/>
      <c r="U640" s="70"/>
      <c r="V640" s="70"/>
      <c r="W640" s="70"/>
      <c r="X640" s="50"/>
      <c r="Y640" s="50"/>
      <c r="Z640" s="50"/>
      <c r="AA640" s="50"/>
      <c r="AB640" s="69"/>
      <c r="AC640" s="69"/>
      <c r="AD640" s="69"/>
      <c r="AE640" s="69"/>
      <c r="AF640" s="69"/>
      <c r="AG640" s="69"/>
      <c r="AH640" s="69"/>
      <c r="AI640" s="28"/>
      <c r="AJ640" s="28"/>
      <c r="AK640" s="28"/>
      <c r="AL640" s="28"/>
      <c r="AM640" s="28"/>
      <c r="AN640" s="28"/>
      <c r="AO640" s="28"/>
      <c r="AP640" s="28"/>
      <c r="AQ640" s="28"/>
      <c r="AR640" s="28"/>
      <c r="AS640" s="28"/>
      <c r="AT640" s="28"/>
      <c r="AU640" s="28"/>
      <c r="AV640" s="28"/>
      <c r="AW640" s="28"/>
      <c r="AX640" s="28"/>
      <c r="AY640" s="28"/>
      <c r="AZ640" s="28"/>
      <c r="BA640" s="48"/>
      <c r="BB640" s="45"/>
      <c r="BD640" s="31"/>
      <c r="BK640" s="22"/>
      <c r="BN640" s="22"/>
      <c r="BO640" s="22"/>
      <c r="BP640" s="46"/>
      <c r="BQ640" s="46"/>
      <c r="BR640" s="46"/>
      <c r="BS640" s="46"/>
      <c r="BT640" s="46"/>
      <c r="BU640" s="46"/>
      <c r="BV640" s="47"/>
      <c r="BW640" s="47"/>
      <c r="BX640" s="47"/>
      <c r="BY640" s="47"/>
      <c r="BZ640" s="47"/>
      <c r="CA640" s="47"/>
      <c r="CB640" s="34"/>
      <c r="CC640" s="34"/>
      <c r="CD640" s="34"/>
      <c r="CE640" s="34"/>
      <c r="CF640" s="34"/>
      <c r="CG640" s="34"/>
    </row>
    <row r="641" spans="1:85" x14ac:dyDescent="0.2">
      <c r="A641" s="36"/>
      <c r="B641" s="25"/>
      <c r="C641" s="25"/>
      <c r="D641" s="25"/>
      <c r="E641" s="26"/>
      <c r="F641" s="25"/>
      <c r="G641" s="27"/>
      <c r="H641" s="25"/>
      <c r="I641" s="25"/>
      <c r="J641" s="67"/>
      <c r="K641" s="67"/>
      <c r="L641" s="67"/>
      <c r="M641" s="72">
        <f t="shared" si="50"/>
        <v>0</v>
      </c>
      <c r="N641" s="72">
        <f t="shared" si="51"/>
        <v>0</v>
      </c>
      <c r="O641" s="44">
        <f t="shared" si="52"/>
        <v>0</v>
      </c>
      <c r="P641" s="70"/>
      <c r="Q641" s="69"/>
      <c r="R641" s="69"/>
      <c r="S641" s="69"/>
      <c r="T641" s="70"/>
      <c r="U641" s="70"/>
      <c r="V641" s="70"/>
      <c r="W641" s="70"/>
      <c r="X641" s="50"/>
      <c r="Y641" s="50"/>
      <c r="Z641" s="50"/>
      <c r="AA641" s="50"/>
      <c r="AB641" s="69"/>
      <c r="AC641" s="69"/>
      <c r="AD641" s="69"/>
      <c r="AE641" s="69"/>
      <c r="AF641" s="69"/>
      <c r="AG641" s="69"/>
      <c r="AH641" s="69"/>
      <c r="AI641" s="28"/>
      <c r="AJ641" s="28"/>
      <c r="AK641" s="28"/>
      <c r="AL641" s="28"/>
      <c r="AM641" s="28"/>
      <c r="AN641" s="28"/>
      <c r="AO641" s="28"/>
      <c r="AP641" s="28"/>
      <c r="AQ641" s="28"/>
      <c r="AR641" s="28"/>
      <c r="AS641" s="28"/>
      <c r="AT641" s="28"/>
      <c r="AU641" s="28"/>
      <c r="AV641" s="28"/>
      <c r="AW641" s="28"/>
      <c r="AX641" s="28"/>
      <c r="AY641" s="28"/>
      <c r="AZ641" s="28"/>
      <c r="BA641" s="48"/>
      <c r="BB641" s="45"/>
      <c r="BD641" s="31"/>
      <c r="BK641" s="22"/>
      <c r="BN641" s="22"/>
      <c r="BO641" s="22"/>
      <c r="BP641" s="46"/>
      <c r="BQ641" s="46"/>
      <c r="BR641" s="46"/>
      <c r="BS641" s="46"/>
      <c r="BT641" s="46"/>
      <c r="BU641" s="46"/>
      <c r="BV641" s="47"/>
      <c r="BW641" s="47"/>
      <c r="BX641" s="47"/>
      <c r="BY641" s="47"/>
      <c r="BZ641" s="47"/>
      <c r="CA641" s="47"/>
      <c r="CB641" s="34"/>
      <c r="CC641" s="34"/>
      <c r="CD641" s="34"/>
      <c r="CE641" s="34"/>
      <c r="CF641" s="34"/>
      <c r="CG641" s="34"/>
    </row>
    <row r="642" spans="1:85" x14ac:dyDescent="0.2">
      <c r="A642" s="36"/>
      <c r="B642" s="25"/>
      <c r="C642" s="25"/>
      <c r="D642" s="25"/>
      <c r="E642" s="26"/>
      <c r="F642" s="25"/>
      <c r="G642" s="27"/>
      <c r="H642" s="25"/>
      <c r="I642" s="25"/>
      <c r="J642" s="67"/>
      <c r="K642" s="67"/>
      <c r="L642" s="67"/>
      <c r="M642" s="72">
        <f t="shared" si="50"/>
        <v>0</v>
      </c>
      <c r="N642" s="72">
        <f t="shared" si="51"/>
        <v>0</v>
      </c>
      <c r="O642" s="44">
        <f t="shared" si="52"/>
        <v>0</v>
      </c>
      <c r="P642" s="70"/>
      <c r="Q642" s="69"/>
      <c r="R642" s="69"/>
      <c r="S642" s="69"/>
      <c r="T642" s="70"/>
      <c r="U642" s="70"/>
      <c r="V642" s="70"/>
      <c r="W642" s="70"/>
      <c r="X642" s="50"/>
      <c r="Y642" s="50"/>
      <c r="Z642" s="50"/>
      <c r="AA642" s="50"/>
      <c r="AB642" s="69"/>
      <c r="AC642" s="69"/>
      <c r="AD642" s="69"/>
      <c r="AE642" s="69"/>
      <c r="AF642" s="69"/>
      <c r="AG642" s="69"/>
      <c r="AH642" s="69"/>
      <c r="AI642" s="28"/>
      <c r="AJ642" s="28"/>
      <c r="AK642" s="28"/>
      <c r="AL642" s="28"/>
      <c r="AM642" s="28"/>
      <c r="AN642" s="28"/>
      <c r="AO642" s="28"/>
      <c r="AP642" s="28"/>
      <c r="AQ642" s="28"/>
      <c r="AR642" s="28"/>
      <c r="AS642" s="28"/>
      <c r="AT642" s="28"/>
      <c r="AU642" s="28"/>
      <c r="AV642" s="28"/>
      <c r="AW642" s="28"/>
      <c r="AX642" s="28"/>
      <c r="AY642" s="28"/>
      <c r="AZ642" s="28"/>
      <c r="BA642" s="48"/>
      <c r="BB642" s="45"/>
      <c r="BD642" s="31"/>
      <c r="BK642" s="22"/>
      <c r="BN642" s="22"/>
      <c r="BO642" s="22"/>
      <c r="BP642" s="46"/>
      <c r="BQ642" s="46"/>
      <c r="BR642" s="46"/>
      <c r="BS642" s="46"/>
      <c r="BT642" s="46"/>
      <c r="BU642" s="46"/>
      <c r="BV642" s="47"/>
      <c r="BW642" s="47"/>
      <c r="BX642" s="47"/>
      <c r="BY642" s="47"/>
      <c r="BZ642" s="47"/>
      <c r="CA642" s="47"/>
      <c r="CB642" s="34"/>
      <c r="CC642" s="34"/>
      <c r="CD642" s="34"/>
      <c r="CE642" s="34"/>
      <c r="CF642" s="34"/>
      <c r="CG642" s="34"/>
    </row>
    <row r="643" spans="1:85" x14ac:dyDescent="0.2">
      <c r="A643" s="36"/>
      <c r="B643" s="25"/>
      <c r="C643" s="25"/>
      <c r="D643" s="25"/>
      <c r="E643" s="26"/>
      <c r="F643" s="25"/>
      <c r="G643" s="27"/>
      <c r="H643" s="25"/>
      <c r="I643" s="25"/>
      <c r="J643" s="67"/>
      <c r="K643" s="67"/>
      <c r="L643" s="67"/>
      <c r="M643" s="72">
        <f t="shared" si="50"/>
        <v>0</v>
      </c>
      <c r="N643" s="72">
        <f t="shared" si="51"/>
        <v>0</v>
      </c>
      <c r="O643" s="44">
        <f t="shared" si="52"/>
        <v>0</v>
      </c>
      <c r="P643" s="70"/>
      <c r="Q643" s="69"/>
      <c r="R643" s="69"/>
      <c r="S643" s="69"/>
      <c r="T643" s="70"/>
      <c r="U643" s="70"/>
      <c r="V643" s="70"/>
      <c r="W643" s="70"/>
      <c r="X643" s="50"/>
      <c r="Y643" s="50"/>
      <c r="Z643" s="50"/>
      <c r="AA643" s="50"/>
      <c r="AB643" s="69"/>
      <c r="AC643" s="69"/>
      <c r="AD643" s="69"/>
      <c r="AE643" s="69"/>
      <c r="AF643" s="69"/>
      <c r="AG643" s="69"/>
      <c r="AH643" s="69"/>
      <c r="AI643" s="28"/>
      <c r="AJ643" s="28"/>
      <c r="AK643" s="28"/>
      <c r="AL643" s="28"/>
      <c r="AM643" s="28"/>
      <c r="AN643" s="28"/>
      <c r="AO643" s="28"/>
      <c r="AP643" s="28"/>
      <c r="AQ643" s="28"/>
      <c r="AR643" s="28"/>
      <c r="AS643" s="28"/>
      <c r="AT643" s="28"/>
      <c r="AU643" s="28"/>
      <c r="AV643" s="28"/>
      <c r="AW643" s="28"/>
      <c r="AX643" s="28"/>
      <c r="AY643" s="28"/>
      <c r="AZ643" s="28"/>
      <c r="BA643" s="48"/>
      <c r="BB643" s="45"/>
      <c r="BD643" s="31"/>
      <c r="BK643" s="22"/>
      <c r="BN643" s="22"/>
      <c r="BO643" s="22"/>
      <c r="BP643" s="46"/>
      <c r="BQ643" s="46"/>
      <c r="BR643" s="46"/>
      <c r="BS643" s="46"/>
      <c r="BT643" s="46"/>
      <c r="BU643" s="46"/>
      <c r="BV643" s="47"/>
      <c r="BW643" s="47"/>
      <c r="BX643" s="47"/>
      <c r="BY643" s="47"/>
      <c r="BZ643" s="47"/>
      <c r="CA643" s="47"/>
      <c r="CB643" s="34"/>
      <c r="CC643" s="34"/>
      <c r="CD643" s="34"/>
      <c r="CE643" s="34"/>
      <c r="CF643" s="34"/>
      <c r="CG643" s="34"/>
    </row>
    <row r="644" spans="1:85" x14ac:dyDescent="0.2">
      <c r="A644" s="36"/>
      <c r="B644" s="25"/>
      <c r="C644" s="25"/>
      <c r="D644" s="25"/>
      <c r="E644" s="26"/>
      <c r="F644" s="25"/>
      <c r="G644" s="27"/>
      <c r="H644" s="25"/>
      <c r="I644" s="25"/>
      <c r="J644" s="67"/>
      <c r="K644" s="67"/>
      <c r="L644" s="67"/>
      <c r="M644" s="72">
        <f t="shared" si="50"/>
        <v>0</v>
      </c>
      <c r="N644" s="72">
        <f t="shared" si="51"/>
        <v>0</v>
      </c>
      <c r="O644" s="44">
        <f t="shared" si="52"/>
        <v>0</v>
      </c>
      <c r="P644" s="70"/>
      <c r="Q644" s="69"/>
      <c r="R644" s="69"/>
      <c r="S644" s="69"/>
      <c r="T644" s="70"/>
      <c r="U644" s="70"/>
      <c r="V644" s="70"/>
      <c r="W644" s="70"/>
      <c r="X644" s="50"/>
      <c r="Y644" s="50"/>
      <c r="Z644" s="50"/>
      <c r="AA644" s="50"/>
      <c r="AB644" s="69"/>
      <c r="AC644" s="69"/>
      <c r="AD644" s="69"/>
      <c r="AE644" s="69"/>
      <c r="AF644" s="69"/>
      <c r="AG644" s="69"/>
      <c r="AH644" s="69"/>
      <c r="AI644" s="28"/>
      <c r="AJ644" s="28"/>
      <c r="AK644" s="28"/>
      <c r="AL644" s="28"/>
      <c r="AM644" s="28"/>
      <c r="AN644" s="28"/>
      <c r="AO644" s="28"/>
      <c r="AP644" s="28"/>
      <c r="AQ644" s="28"/>
      <c r="AR644" s="28"/>
      <c r="AS644" s="28"/>
      <c r="AT644" s="28"/>
      <c r="AU644" s="28"/>
      <c r="AV644" s="28"/>
      <c r="AW644" s="28"/>
      <c r="AX644" s="28"/>
      <c r="AY644" s="28"/>
      <c r="AZ644" s="28"/>
      <c r="BA644" s="48"/>
      <c r="BB644" s="45"/>
      <c r="BD644" s="31"/>
      <c r="BK644" s="22"/>
      <c r="BN644" s="22"/>
      <c r="BO644" s="22"/>
      <c r="BP644" s="46"/>
      <c r="BQ644" s="46"/>
      <c r="BR644" s="46"/>
      <c r="BS644" s="46"/>
      <c r="BT644" s="46"/>
      <c r="BU644" s="46"/>
      <c r="BV644" s="47"/>
      <c r="BW644" s="47"/>
      <c r="BX644" s="47"/>
      <c r="BY644" s="47"/>
      <c r="BZ644" s="47"/>
      <c r="CA644" s="47"/>
      <c r="CB644" s="34"/>
      <c r="CC644" s="34"/>
      <c r="CD644" s="34"/>
      <c r="CE644" s="34"/>
      <c r="CF644" s="34"/>
      <c r="CG644" s="34"/>
    </row>
    <row r="645" spans="1:85" x14ac:dyDescent="0.2">
      <c r="A645" s="36"/>
      <c r="B645" s="25"/>
      <c r="C645" s="25"/>
      <c r="D645" s="25"/>
      <c r="E645" s="26"/>
      <c r="F645" s="25"/>
      <c r="G645" s="27"/>
      <c r="H645" s="25"/>
      <c r="I645" s="25"/>
      <c r="J645" s="67"/>
      <c r="K645" s="67"/>
      <c r="L645" s="67"/>
      <c r="M645" s="72">
        <f t="shared" si="50"/>
        <v>0</v>
      </c>
      <c r="N645" s="72">
        <f t="shared" si="51"/>
        <v>0</v>
      </c>
      <c r="O645" s="44">
        <f t="shared" si="52"/>
        <v>0</v>
      </c>
      <c r="P645" s="70"/>
      <c r="Q645" s="69"/>
      <c r="R645" s="69"/>
      <c r="S645" s="69"/>
      <c r="T645" s="70"/>
      <c r="U645" s="70"/>
      <c r="V645" s="70"/>
      <c r="W645" s="70"/>
      <c r="X645" s="50"/>
      <c r="Y645" s="50"/>
      <c r="Z645" s="50"/>
      <c r="AA645" s="50"/>
      <c r="AB645" s="69"/>
      <c r="AC645" s="69"/>
      <c r="AD645" s="69"/>
      <c r="AE645" s="69"/>
      <c r="AF645" s="69"/>
      <c r="AG645" s="69"/>
      <c r="AH645" s="69"/>
      <c r="AI645" s="28"/>
      <c r="AJ645" s="28"/>
      <c r="AK645" s="28"/>
      <c r="AL645" s="28"/>
      <c r="AM645" s="28"/>
      <c r="AN645" s="28"/>
      <c r="AO645" s="28"/>
      <c r="AP645" s="28"/>
      <c r="AQ645" s="28"/>
      <c r="AR645" s="28"/>
      <c r="AS645" s="28"/>
      <c r="AT645" s="28"/>
      <c r="AU645" s="28"/>
      <c r="AV645" s="28"/>
      <c r="AW645" s="28"/>
      <c r="AX645" s="28"/>
      <c r="AY645" s="28"/>
      <c r="AZ645" s="28"/>
      <c r="BA645" s="48"/>
      <c r="BB645" s="45"/>
      <c r="BD645" s="31"/>
      <c r="BK645" s="22"/>
      <c r="BN645" s="22"/>
      <c r="BO645" s="22"/>
      <c r="BP645" s="46"/>
      <c r="BQ645" s="46"/>
      <c r="BR645" s="46"/>
      <c r="BS645" s="46"/>
      <c r="BT645" s="46"/>
      <c r="BU645" s="46"/>
      <c r="BV645" s="47"/>
      <c r="BW645" s="47"/>
      <c r="BX645" s="47"/>
      <c r="BY645" s="47"/>
      <c r="BZ645" s="47"/>
      <c r="CA645" s="47"/>
      <c r="CB645" s="34"/>
      <c r="CC645" s="34"/>
      <c r="CD645" s="34"/>
      <c r="CE645" s="34"/>
      <c r="CF645" s="34"/>
      <c r="CG645" s="34"/>
    </row>
    <row r="646" spans="1:85" x14ac:dyDescent="0.2">
      <c r="A646" s="36"/>
      <c r="B646" s="25"/>
      <c r="C646" s="25"/>
      <c r="D646" s="25"/>
      <c r="E646" s="26"/>
      <c r="F646" s="25"/>
      <c r="G646" s="27"/>
      <c r="H646" s="25"/>
      <c r="I646" s="25"/>
      <c r="J646" s="67"/>
      <c r="K646" s="67"/>
      <c r="L646" s="67"/>
      <c r="M646" s="72">
        <f t="shared" si="50"/>
        <v>0</v>
      </c>
      <c r="N646" s="72">
        <f t="shared" si="51"/>
        <v>0</v>
      </c>
      <c r="O646" s="44">
        <f t="shared" si="52"/>
        <v>0</v>
      </c>
      <c r="P646" s="70"/>
      <c r="Q646" s="69"/>
      <c r="R646" s="69"/>
      <c r="S646" s="69"/>
      <c r="T646" s="70"/>
      <c r="U646" s="70"/>
      <c r="V646" s="70"/>
      <c r="W646" s="70"/>
      <c r="X646" s="50"/>
      <c r="Y646" s="50"/>
      <c r="Z646" s="50"/>
      <c r="AA646" s="50"/>
      <c r="AB646" s="69"/>
      <c r="AC646" s="69"/>
      <c r="AD646" s="69"/>
      <c r="AE646" s="69"/>
      <c r="AF646" s="69"/>
      <c r="AG646" s="69"/>
      <c r="AH646" s="69"/>
      <c r="AI646" s="28"/>
      <c r="AJ646" s="28"/>
      <c r="AK646" s="28"/>
      <c r="AL646" s="28"/>
      <c r="AM646" s="28"/>
      <c r="AN646" s="28"/>
      <c r="AO646" s="28"/>
      <c r="AP646" s="28"/>
      <c r="AQ646" s="28"/>
      <c r="AR646" s="28"/>
      <c r="AS646" s="28"/>
      <c r="AT646" s="28"/>
      <c r="AU646" s="28"/>
      <c r="AV646" s="28"/>
      <c r="AW646" s="28"/>
      <c r="AX646" s="28"/>
      <c r="AY646" s="28"/>
      <c r="AZ646" s="28"/>
      <c r="BA646" s="48"/>
      <c r="BB646" s="45"/>
      <c r="BD646" s="31"/>
      <c r="BK646" s="22"/>
      <c r="BN646" s="22"/>
      <c r="BO646" s="22"/>
      <c r="BP646" s="46"/>
      <c r="BQ646" s="46"/>
      <c r="BR646" s="46"/>
      <c r="BS646" s="46"/>
      <c r="BT646" s="46"/>
      <c r="BU646" s="46"/>
      <c r="BV646" s="47"/>
      <c r="BW646" s="47"/>
      <c r="BX646" s="47"/>
      <c r="BY646" s="47"/>
      <c r="BZ646" s="47"/>
      <c r="CA646" s="47"/>
      <c r="CB646" s="34"/>
      <c r="CC646" s="34"/>
      <c r="CD646" s="34"/>
      <c r="CE646" s="34"/>
      <c r="CF646" s="34"/>
      <c r="CG646" s="34"/>
    </row>
    <row r="647" spans="1:85" x14ac:dyDescent="0.2">
      <c r="A647" s="36"/>
      <c r="B647" s="25"/>
      <c r="C647" s="25"/>
      <c r="D647" s="25"/>
      <c r="E647" s="26"/>
      <c r="F647" s="25"/>
      <c r="G647" s="27"/>
      <c r="H647" s="25"/>
      <c r="I647" s="25"/>
      <c r="J647" s="67"/>
      <c r="K647" s="67"/>
      <c r="L647" s="67"/>
      <c r="M647" s="72">
        <f t="shared" ref="M647:M710" si="53">J647-K647</f>
        <v>0</v>
      </c>
      <c r="N647" s="72">
        <f t="shared" ref="N647:N710" si="54">J647-L647</f>
        <v>0</v>
      </c>
      <c r="O647" s="44">
        <f t="shared" ref="O647:O710" si="55">K647-L647</f>
        <v>0</v>
      </c>
      <c r="P647" s="70"/>
      <c r="Q647" s="69"/>
      <c r="R647" s="69"/>
      <c r="S647" s="69"/>
      <c r="T647" s="70"/>
      <c r="U647" s="70"/>
      <c r="V647" s="70"/>
      <c r="W647" s="70"/>
      <c r="X647" s="50"/>
      <c r="Y647" s="50"/>
      <c r="Z647" s="50"/>
      <c r="AA647" s="50"/>
      <c r="AB647" s="69"/>
      <c r="AC647" s="69"/>
      <c r="AD647" s="69"/>
      <c r="AE647" s="69"/>
      <c r="AF647" s="69"/>
      <c r="AG647" s="69"/>
      <c r="AH647" s="69"/>
      <c r="AI647" s="28"/>
      <c r="AJ647" s="28"/>
      <c r="AK647" s="28"/>
      <c r="AL647" s="28"/>
      <c r="AM647" s="28"/>
      <c r="AN647" s="28"/>
      <c r="AO647" s="28"/>
      <c r="AP647" s="28"/>
      <c r="AQ647" s="28"/>
      <c r="AR647" s="28"/>
      <c r="AS647" s="28"/>
      <c r="AT647" s="28"/>
      <c r="AU647" s="28"/>
      <c r="AV647" s="28"/>
      <c r="AW647" s="28"/>
      <c r="AX647" s="28"/>
      <c r="AY647" s="28"/>
      <c r="AZ647" s="28"/>
      <c r="BA647" s="48"/>
      <c r="BB647" s="45"/>
      <c r="BD647" s="31"/>
      <c r="BK647" s="22"/>
      <c r="BN647" s="22"/>
      <c r="BO647" s="22"/>
      <c r="BP647" s="46"/>
      <c r="BQ647" s="46"/>
      <c r="BR647" s="46"/>
      <c r="BS647" s="46"/>
      <c r="BT647" s="46"/>
      <c r="BU647" s="46"/>
      <c r="BV647" s="47"/>
      <c r="BW647" s="47"/>
      <c r="BX647" s="47"/>
      <c r="BY647" s="47"/>
      <c r="BZ647" s="47"/>
      <c r="CA647" s="47"/>
      <c r="CB647" s="34"/>
      <c r="CC647" s="34"/>
      <c r="CD647" s="34"/>
      <c r="CE647" s="34"/>
      <c r="CF647" s="34"/>
      <c r="CG647" s="34"/>
    </row>
    <row r="648" spans="1:85" x14ac:dyDescent="0.2">
      <c r="A648" s="36"/>
      <c r="B648" s="25"/>
      <c r="C648" s="25"/>
      <c r="D648" s="25"/>
      <c r="E648" s="26"/>
      <c r="F648" s="25"/>
      <c r="G648" s="27"/>
      <c r="H648" s="25"/>
      <c r="I648" s="25"/>
      <c r="J648" s="67"/>
      <c r="K648" s="67"/>
      <c r="L648" s="67"/>
      <c r="M648" s="72">
        <f t="shared" si="53"/>
        <v>0</v>
      </c>
      <c r="N648" s="72">
        <f t="shared" si="54"/>
        <v>0</v>
      </c>
      <c r="O648" s="44">
        <f t="shared" si="55"/>
        <v>0</v>
      </c>
      <c r="P648" s="70"/>
      <c r="Q648" s="69"/>
      <c r="R648" s="69"/>
      <c r="S648" s="69"/>
      <c r="T648" s="70"/>
      <c r="U648" s="70"/>
      <c r="V648" s="70"/>
      <c r="W648" s="70"/>
      <c r="X648" s="50"/>
      <c r="Y648" s="50"/>
      <c r="Z648" s="50"/>
      <c r="AA648" s="50"/>
      <c r="AB648" s="69"/>
      <c r="AC648" s="69"/>
      <c r="AD648" s="69"/>
      <c r="AE648" s="69"/>
      <c r="AF648" s="69"/>
      <c r="AG648" s="69"/>
      <c r="AH648" s="69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/>
      <c r="AU648" s="28"/>
      <c r="AV648" s="28"/>
      <c r="AW648" s="28"/>
      <c r="AX648" s="28"/>
      <c r="AY648" s="28"/>
      <c r="AZ648" s="28"/>
      <c r="BA648" s="48"/>
      <c r="BB648" s="45"/>
      <c r="BD648" s="31"/>
      <c r="BK648" s="22"/>
      <c r="BN648" s="22"/>
      <c r="BO648" s="22"/>
      <c r="BP648" s="46"/>
      <c r="BQ648" s="46"/>
      <c r="BR648" s="46"/>
      <c r="BS648" s="46"/>
      <c r="BT648" s="46"/>
      <c r="BU648" s="46"/>
      <c r="BV648" s="47"/>
      <c r="BW648" s="47"/>
      <c r="BX648" s="47"/>
      <c r="BY648" s="47"/>
      <c r="BZ648" s="47"/>
      <c r="CA648" s="47"/>
      <c r="CB648" s="34"/>
      <c r="CC648" s="34"/>
      <c r="CD648" s="34"/>
      <c r="CE648" s="34"/>
      <c r="CF648" s="34"/>
      <c r="CG648" s="34"/>
    </row>
    <row r="649" spans="1:85" x14ac:dyDescent="0.2">
      <c r="A649" s="36"/>
      <c r="B649" s="25"/>
      <c r="C649" s="25"/>
      <c r="D649" s="25"/>
      <c r="E649" s="26"/>
      <c r="F649" s="25"/>
      <c r="G649" s="27"/>
      <c r="H649" s="25"/>
      <c r="I649" s="25"/>
      <c r="J649" s="67"/>
      <c r="K649" s="67"/>
      <c r="L649" s="67"/>
      <c r="M649" s="72">
        <f t="shared" si="53"/>
        <v>0</v>
      </c>
      <c r="N649" s="72">
        <f t="shared" si="54"/>
        <v>0</v>
      </c>
      <c r="O649" s="44">
        <f t="shared" si="55"/>
        <v>0</v>
      </c>
      <c r="P649" s="70"/>
      <c r="Q649" s="69"/>
      <c r="R649" s="69"/>
      <c r="S649" s="69"/>
      <c r="T649" s="70"/>
      <c r="U649" s="70"/>
      <c r="V649" s="70"/>
      <c r="W649" s="70"/>
      <c r="X649" s="50"/>
      <c r="Y649" s="50"/>
      <c r="Z649" s="50"/>
      <c r="AA649" s="50"/>
      <c r="AB649" s="69"/>
      <c r="AC649" s="69"/>
      <c r="AD649" s="69"/>
      <c r="AE649" s="69"/>
      <c r="AF649" s="69"/>
      <c r="AG649" s="69"/>
      <c r="AH649" s="69"/>
      <c r="AI649" s="28"/>
      <c r="AJ649" s="28"/>
      <c r="AK649" s="28"/>
      <c r="AL649" s="28"/>
      <c r="AM649" s="28"/>
      <c r="AN649" s="28"/>
      <c r="AO649" s="28"/>
      <c r="AP649" s="28"/>
      <c r="AQ649" s="28"/>
      <c r="AR649" s="28"/>
      <c r="AS649" s="28"/>
      <c r="AT649" s="28"/>
      <c r="AU649" s="28"/>
      <c r="AV649" s="28"/>
      <c r="AW649" s="28"/>
      <c r="AX649" s="28"/>
      <c r="AY649" s="28"/>
      <c r="AZ649" s="28"/>
      <c r="BA649" s="48"/>
      <c r="BB649" s="45"/>
      <c r="BD649" s="31"/>
      <c r="BK649" s="22"/>
      <c r="BN649" s="22"/>
      <c r="BO649" s="22"/>
      <c r="BP649" s="46"/>
      <c r="BQ649" s="46"/>
      <c r="BR649" s="46"/>
      <c r="BS649" s="46"/>
      <c r="BT649" s="46"/>
      <c r="BU649" s="46"/>
      <c r="BV649" s="47"/>
      <c r="BW649" s="47"/>
      <c r="BX649" s="47"/>
      <c r="BY649" s="47"/>
      <c r="BZ649" s="47"/>
      <c r="CA649" s="47"/>
      <c r="CB649" s="34"/>
      <c r="CC649" s="34"/>
      <c r="CD649" s="34"/>
      <c r="CE649" s="34"/>
      <c r="CF649" s="34"/>
      <c r="CG649" s="34"/>
    </row>
    <row r="650" spans="1:85" x14ac:dyDescent="0.2">
      <c r="A650" s="36"/>
      <c r="B650" s="25"/>
      <c r="C650" s="25"/>
      <c r="D650" s="25"/>
      <c r="E650" s="26"/>
      <c r="F650" s="25"/>
      <c r="G650" s="27"/>
      <c r="H650" s="25"/>
      <c r="I650" s="25"/>
      <c r="J650" s="67"/>
      <c r="K650" s="67"/>
      <c r="L650" s="67"/>
      <c r="M650" s="72">
        <f t="shared" si="53"/>
        <v>0</v>
      </c>
      <c r="N650" s="72">
        <f t="shared" si="54"/>
        <v>0</v>
      </c>
      <c r="O650" s="44">
        <f t="shared" si="55"/>
        <v>0</v>
      </c>
      <c r="P650" s="70"/>
      <c r="Q650" s="69"/>
      <c r="R650" s="69"/>
      <c r="S650" s="69"/>
      <c r="T650" s="70"/>
      <c r="U650" s="70"/>
      <c r="V650" s="70"/>
      <c r="W650" s="70"/>
      <c r="X650" s="50"/>
      <c r="Y650" s="50"/>
      <c r="Z650" s="50"/>
      <c r="AA650" s="50"/>
      <c r="AB650" s="69"/>
      <c r="AC650" s="69"/>
      <c r="AD650" s="69"/>
      <c r="AE650" s="69"/>
      <c r="AF650" s="69"/>
      <c r="AG650" s="69"/>
      <c r="AH650" s="69"/>
      <c r="AI650" s="28"/>
      <c r="AJ650" s="28"/>
      <c r="AK650" s="28"/>
      <c r="AL650" s="28"/>
      <c r="AM650" s="28"/>
      <c r="AN650" s="28"/>
      <c r="AO650" s="28"/>
      <c r="AP650" s="28"/>
      <c r="AQ650" s="28"/>
      <c r="AR650" s="28"/>
      <c r="AS650" s="28"/>
      <c r="AT650" s="28"/>
      <c r="AU650" s="28"/>
      <c r="AV650" s="28"/>
      <c r="AW650" s="28"/>
      <c r="AX650" s="28"/>
      <c r="AY650" s="28"/>
      <c r="AZ650" s="28"/>
      <c r="BA650" s="48"/>
      <c r="BB650" s="45"/>
      <c r="BD650" s="31"/>
      <c r="BK650" s="22"/>
      <c r="BN650" s="22"/>
      <c r="BO650" s="22"/>
      <c r="BP650" s="46"/>
      <c r="BQ650" s="46"/>
      <c r="BR650" s="46"/>
      <c r="BS650" s="46"/>
      <c r="BT650" s="46"/>
      <c r="BU650" s="46"/>
      <c r="BV650" s="47"/>
      <c r="BW650" s="47"/>
      <c r="BX650" s="47"/>
      <c r="BY650" s="47"/>
      <c r="BZ650" s="47"/>
      <c r="CA650" s="47"/>
      <c r="CB650" s="34"/>
      <c r="CC650" s="34"/>
      <c r="CD650" s="34"/>
      <c r="CE650" s="34"/>
      <c r="CF650" s="34"/>
      <c r="CG650" s="34"/>
    </row>
    <row r="651" spans="1:85" x14ac:dyDescent="0.2">
      <c r="A651" s="36"/>
      <c r="B651" s="25"/>
      <c r="C651" s="25"/>
      <c r="D651" s="25"/>
      <c r="E651" s="26"/>
      <c r="F651" s="25"/>
      <c r="G651" s="27"/>
      <c r="H651" s="25"/>
      <c r="I651" s="25"/>
      <c r="J651" s="67"/>
      <c r="K651" s="67"/>
      <c r="L651" s="67"/>
      <c r="M651" s="72">
        <f t="shared" si="53"/>
        <v>0</v>
      </c>
      <c r="N651" s="72">
        <f t="shared" si="54"/>
        <v>0</v>
      </c>
      <c r="O651" s="44">
        <f t="shared" si="55"/>
        <v>0</v>
      </c>
      <c r="P651" s="70"/>
      <c r="Q651" s="69"/>
      <c r="R651" s="69"/>
      <c r="S651" s="69"/>
      <c r="T651" s="70"/>
      <c r="U651" s="70"/>
      <c r="V651" s="70"/>
      <c r="W651" s="70"/>
      <c r="X651" s="50"/>
      <c r="Y651" s="50"/>
      <c r="Z651" s="50"/>
      <c r="AA651" s="50"/>
      <c r="AB651" s="69"/>
      <c r="AC651" s="69"/>
      <c r="AD651" s="69"/>
      <c r="AE651" s="69"/>
      <c r="AF651" s="69"/>
      <c r="AG651" s="69"/>
      <c r="AH651" s="69"/>
      <c r="AI651" s="28"/>
      <c r="AJ651" s="28"/>
      <c r="AK651" s="28"/>
      <c r="AL651" s="28"/>
      <c r="AM651" s="28"/>
      <c r="AN651" s="28"/>
      <c r="AO651" s="28"/>
      <c r="AP651" s="28"/>
      <c r="AQ651" s="28"/>
      <c r="AR651" s="28"/>
      <c r="AS651" s="28"/>
      <c r="AT651" s="28"/>
      <c r="AU651" s="28"/>
      <c r="AV651" s="28"/>
      <c r="AW651" s="28"/>
      <c r="AX651" s="28"/>
      <c r="AY651" s="28"/>
      <c r="AZ651" s="28"/>
      <c r="BA651" s="48"/>
      <c r="BB651" s="45"/>
      <c r="BD651" s="31"/>
      <c r="BK651" s="22"/>
      <c r="BN651" s="22"/>
      <c r="BO651" s="22"/>
      <c r="BP651" s="46"/>
      <c r="BQ651" s="46"/>
      <c r="BR651" s="46"/>
      <c r="BS651" s="46"/>
      <c r="BT651" s="46"/>
      <c r="BU651" s="46"/>
      <c r="BV651" s="47"/>
      <c r="BW651" s="47"/>
      <c r="BX651" s="47"/>
      <c r="BY651" s="47"/>
      <c r="BZ651" s="47"/>
      <c r="CA651" s="47"/>
      <c r="CB651" s="34"/>
      <c r="CC651" s="34"/>
      <c r="CD651" s="34"/>
      <c r="CE651" s="34"/>
      <c r="CF651" s="34"/>
      <c r="CG651" s="34"/>
    </row>
    <row r="652" spans="1:85" x14ac:dyDescent="0.2">
      <c r="A652" s="36"/>
      <c r="B652" s="25"/>
      <c r="C652" s="25"/>
      <c r="D652" s="25"/>
      <c r="E652" s="26"/>
      <c r="F652" s="25"/>
      <c r="G652" s="27"/>
      <c r="H652" s="25"/>
      <c r="I652" s="25"/>
      <c r="J652" s="67"/>
      <c r="K652" s="67"/>
      <c r="L652" s="67"/>
      <c r="M652" s="72">
        <f t="shared" si="53"/>
        <v>0</v>
      </c>
      <c r="N652" s="72">
        <f t="shared" si="54"/>
        <v>0</v>
      </c>
      <c r="O652" s="44">
        <f t="shared" si="55"/>
        <v>0</v>
      </c>
      <c r="P652" s="70"/>
      <c r="Q652" s="69"/>
      <c r="R652" s="69"/>
      <c r="S652" s="69"/>
      <c r="T652" s="70"/>
      <c r="U652" s="70"/>
      <c r="V652" s="70"/>
      <c r="W652" s="70"/>
      <c r="X652" s="50"/>
      <c r="Y652" s="50"/>
      <c r="Z652" s="50"/>
      <c r="AA652" s="50"/>
      <c r="AB652" s="69"/>
      <c r="AC652" s="69"/>
      <c r="AD652" s="69"/>
      <c r="AE652" s="69"/>
      <c r="AF652" s="69"/>
      <c r="AG652" s="69"/>
      <c r="AH652" s="69"/>
      <c r="AI652" s="28"/>
      <c r="AJ652" s="28"/>
      <c r="AK652" s="28"/>
      <c r="AL652" s="28"/>
      <c r="AM652" s="28"/>
      <c r="AN652" s="28"/>
      <c r="AO652" s="28"/>
      <c r="AP652" s="28"/>
      <c r="AQ652" s="28"/>
      <c r="AR652" s="28"/>
      <c r="AS652" s="28"/>
      <c r="AT652" s="28"/>
      <c r="AU652" s="28"/>
      <c r="AV652" s="28"/>
      <c r="AW652" s="28"/>
      <c r="AX652" s="28"/>
      <c r="AY652" s="28"/>
      <c r="AZ652" s="28"/>
      <c r="BA652" s="48"/>
      <c r="BB652" s="45"/>
      <c r="BD652" s="31"/>
      <c r="BK652" s="22"/>
      <c r="BN652" s="22"/>
      <c r="BO652" s="22"/>
      <c r="BP652" s="46"/>
      <c r="BQ652" s="46"/>
      <c r="BR652" s="46"/>
      <c r="BS652" s="46"/>
      <c r="BT652" s="46"/>
      <c r="BU652" s="46"/>
      <c r="BV652" s="47"/>
      <c r="BW652" s="47"/>
      <c r="BX652" s="47"/>
      <c r="BY652" s="47"/>
      <c r="BZ652" s="47"/>
      <c r="CA652" s="47"/>
      <c r="CB652" s="34"/>
      <c r="CC652" s="34"/>
      <c r="CD652" s="34"/>
      <c r="CE652" s="34"/>
      <c r="CF652" s="34"/>
      <c r="CG652" s="34"/>
    </row>
    <row r="653" spans="1:85" x14ac:dyDescent="0.2">
      <c r="A653" s="36"/>
      <c r="B653" s="25"/>
      <c r="C653" s="25"/>
      <c r="D653" s="25"/>
      <c r="E653" s="26"/>
      <c r="F653" s="25"/>
      <c r="G653" s="27"/>
      <c r="H653" s="25"/>
      <c r="I653" s="25"/>
      <c r="J653" s="67"/>
      <c r="K653" s="67"/>
      <c r="L653" s="67"/>
      <c r="M653" s="72">
        <f t="shared" si="53"/>
        <v>0</v>
      </c>
      <c r="N653" s="72">
        <f t="shared" si="54"/>
        <v>0</v>
      </c>
      <c r="O653" s="44">
        <f t="shared" si="55"/>
        <v>0</v>
      </c>
      <c r="P653" s="70"/>
      <c r="Q653" s="69"/>
      <c r="R653" s="69"/>
      <c r="S653" s="69"/>
      <c r="T653" s="70"/>
      <c r="U653" s="70"/>
      <c r="V653" s="70"/>
      <c r="W653" s="70"/>
      <c r="X653" s="50"/>
      <c r="Y653" s="50"/>
      <c r="Z653" s="50"/>
      <c r="AA653" s="50"/>
      <c r="AB653" s="69"/>
      <c r="AC653" s="69"/>
      <c r="AD653" s="69"/>
      <c r="AE653" s="69"/>
      <c r="AF653" s="69"/>
      <c r="AG653" s="69"/>
      <c r="AH653" s="69"/>
      <c r="AI653" s="28"/>
      <c r="AJ653" s="28"/>
      <c r="AK653" s="28"/>
      <c r="AL653" s="28"/>
      <c r="AM653" s="28"/>
      <c r="AN653" s="28"/>
      <c r="AO653" s="28"/>
      <c r="AP653" s="28"/>
      <c r="AQ653" s="28"/>
      <c r="AR653" s="28"/>
      <c r="AS653" s="28"/>
      <c r="AT653" s="28"/>
      <c r="AU653" s="28"/>
      <c r="AV653" s="28"/>
      <c r="AW653" s="28"/>
      <c r="AX653" s="28"/>
      <c r="AY653" s="28"/>
      <c r="AZ653" s="28"/>
      <c r="BA653" s="48"/>
      <c r="BB653" s="45"/>
      <c r="BD653" s="31"/>
      <c r="BK653" s="22"/>
      <c r="BN653" s="22"/>
      <c r="BO653" s="22"/>
      <c r="BP653" s="46"/>
      <c r="BQ653" s="46"/>
      <c r="BR653" s="46"/>
      <c r="BS653" s="46"/>
      <c r="BT653" s="46"/>
      <c r="BU653" s="46"/>
      <c r="BV653" s="47"/>
      <c r="BW653" s="47"/>
      <c r="BX653" s="47"/>
      <c r="BY653" s="47"/>
      <c r="BZ653" s="47"/>
      <c r="CA653" s="47"/>
      <c r="CB653" s="34"/>
      <c r="CC653" s="34"/>
      <c r="CD653" s="34"/>
      <c r="CE653" s="34"/>
      <c r="CF653" s="34"/>
      <c r="CG653" s="34"/>
    </row>
    <row r="654" spans="1:85" x14ac:dyDescent="0.2">
      <c r="A654" s="36"/>
      <c r="B654" s="25"/>
      <c r="C654" s="25"/>
      <c r="D654" s="25"/>
      <c r="E654" s="26"/>
      <c r="F654" s="25"/>
      <c r="G654" s="27"/>
      <c r="H654" s="25"/>
      <c r="I654" s="25"/>
      <c r="J654" s="67"/>
      <c r="K654" s="67"/>
      <c r="L654" s="67"/>
      <c r="M654" s="72">
        <f t="shared" si="53"/>
        <v>0</v>
      </c>
      <c r="N654" s="72">
        <f t="shared" si="54"/>
        <v>0</v>
      </c>
      <c r="O654" s="44">
        <f t="shared" si="55"/>
        <v>0</v>
      </c>
      <c r="P654" s="70"/>
      <c r="Q654" s="69"/>
      <c r="R654" s="69"/>
      <c r="S654" s="69"/>
      <c r="T654" s="70"/>
      <c r="U654" s="70"/>
      <c r="V654" s="70"/>
      <c r="W654" s="70"/>
      <c r="X654" s="50"/>
      <c r="Y654" s="50"/>
      <c r="Z654" s="50"/>
      <c r="AA654" s="50"/>
      <c r="AB654" s="69"/>
      <c r="AC654" s="69"/>
      <c r="AD654" s="69"/>
      <c r="AE654" s="69"/>
      <c r="AF654" s="69"/>
      <c r="AG654" s="69"/>
      <c r="AH654" s="69"/>
      <c r="AI654" s="28"/>
      <c r="AJ654" s="28"/>
      <c r="AK654" s="28"/>
      <c r="AL654" s="28"/>
      <c r="AM654" s="28"/>
      <c r="AN654" s="28"/>
      <c r="AO654" s="28"/>
      <c r="AP654" s="28"/>
      <c r="AQ654" s="28"/>
      <c r="AR654" s="28"/>
      <c r="AS654" s="28"/>
      <c r="AT654" s="28"/>
      <c r="AU654" s="28"/>
      <c r="AV654" s="28"/>
      <c r="AW654" s="28"/>
      <c r="AX654" s="28"/>
      <c r="AY654" s="28"/>
      <c r="AZ654" s="28"/>
      <c r="BA654" s="48"/>
      <c r="BB654" s="45"/>
      <c r="BD654" s="31"/>
      <c r="BK654" s="22"/>
      <c r="BN654" s="22"/>
      <c r="BO654" s="22"/>
      <c r="BP654" s="46"/>
      <c r="BQ654" s="46"/>
      <c r="BR654" s="46"/>
      <c r="BS654" s="46"/>
      <c r="BT654" s="46"/>
      <c r="BU654" s="46"/>
      <c r="BV654" s="47"/>
      <c r="BW654" s="47"/>
      <c r="BX654" s="47"/>
      <c r="BY654" s="47"/>
      <c r="BZ654" s="47"/>
      <c r="CA654" s="47"/>
      <c r="CB654" s="34"/>
      <c r="CC654" s="34"/>
      <c r="CD654" s="34"/>
      <c r="CE654" s="34"/>
      <c r="CF654" s="34"/>
      <c r="CG654" s="34"/>
    </row>
    <row r="655" spans="1:85" x14ac:dyDescent="0.2">
      <c r="A655" s="36"/>
      <c r="B655" s="25"/>
      <c r="C655" s="25"/>
      <c r="D655" s="25"/>
      <c r="E655" s="26"/>
      <c r="F655" s="25"/>
      <c r="G655" s="27"/>
      <c r="H655" s="25"/>
      <c r="I655" s="25"/>
      <c r="J655" s="67"/>
      <c r="K655" s="67"/>
      <c r="L655" s="67"/>
      <c r="M655" s="72">
        <f t="shared" si="53"/>
        <v>0</v>
      </c>
      <c r="N655" s="72">
        <f t="shared" si="54"/>
        <v>0</v>
      </c>
      <c r="O655" s="44">
        <f t="shared" si="55"/>
        <v>0</v>
      </c>
      <c r="P655" s="70"/>
      <c r="Q655" s="69"/>
      <c r="R655" s="69"/>
      <c r="S655" s="69"/>
      <c r="T655" s="70"/>
      <c r="U655" s="70"/>
      <c r="V655" s="70"/>
      <c r="W655" s="70"/>
      <c r="X655" s="50"/>
      <c r="Y655" s="50"/>
      <c r="Z655" s="50"/>
      <c r="AA655" s="50"/>
      <c r="AB655" s="69"/>
      <c r="AC655" s="69"/>
      <c r="AD655" s="69"/>
      <c r="AE655" s="69"/>
      <c r="AF655" s="69"/>
      <c r="AG655" s="69"/>
      <c r="AH655" s="69"/>
      <c r="AI655" s="28"/>
      <c r="AJ655" s="28"/>
      <c r="AK655" s="28"/>
      <c r="AL655" s="28"/>
      <c r="AM655" s="28"/>
      <c r="AN655" s="28"/>
      <c r="AO655" s="28"/>
      <c r="AP655" s="28"/>
      <c r="AQ655" s="28"/>
      <c r="AR655" s="28"/>
      <c r="AS655" s="28"/>
      <c r="AT655" s="28"/>
      <c r="AU655" s="28"/>
      <c r="AV655" s="28"/>
      <c r="AW655" s="28"/>
      <c r="AX655" s="28"/>
      <c r="AY655" s="28"/>
      <c r="AZ655" s="28"/>
      <c r="BA655" s="48"/>
      <c r="BB655" s="45"/>
      <c r="BD655" s="31"/>
      <c r="BK655" s="22"/>
      <c r="BN655" s="22"/>
      <c r="BO655" s="22"/>
      <c r="BP655" s="46"/>
      <c r="BQ655" s="46"/>
      <c r="BR655" s="46"/>
      <c r="BS655" s="46"/>
      <c r="BT655" s="46"/>
      <c r="BU655" s="46"/>
      <c r="BV655" s="47"/>
      <c r="BW655" s="47"/>
      <c r="BX655" s="47"/>
      <c r="BY655" s="47"/>
      <c r="BZ655" s="47"/>
      <c r="CA655" s="47"/>
      <c r="CB655" s="34"/>
      <c r="CC655" s="34"/>
      <c r="CD655" s="34"/>
      <c r="CE655" s="34"/>
      <c r="CF655" s="34"/>
      <c r="CG655" s="34"/>
    </row>
    <row r="656" spans="1:85" x14ac:dyDescent="0.2">
      <c r="A656" s="36"/>
      <c r="B656" s="25"/>
      <c r="C656" s="25"/>
      <c r="D656" s="25"/>
      <c r="E656" s="26"/>
      <c r="F656" s="25"/>
      <c r="G656" s="27"/>
      <c r="H656" s="25"/>
      <c r="I656" s="25"/>
      <c r="J656" s="67"/>
      <c r="K656" s="67"/>
      <c r="L656" s="67"/>
      <c r="M656" s="72">
        <f t="shared" si="53"/>
        <v>0</v>
      </c>
      <c r="N656" s="72">
        <f t="shared" si="54"/>
        <v>0</v>
      </c>
      <c r="O656" s="44">
        <f t="shared" si="55"/>
        <v>0</v>
      </c>
      <c r="P656" s="70"/>
      <c r="Q656" s="69"/>
      <c r="R656" s="69"/>
      <c r="S656" s="69"/>
      <c r="T656" s="70"/>
      <c r="U656" s="70"/>
      <c r="V656" s="70"/>
      <c r="W656" s="70"/>
      <c r="X656" s="50"/>
      <c r="Y656" s="50"/>
      <c r="Z656" s="50"/>
      <c r="AA656" s="50"/>
      <c r="AB656" s="69"/>
      <c r="AC656" s="69"/>
      <c r="AD656" s="69"/>
      <c r="AE656" s="69"/>
      <c r="AF656" s="69"/>
      <c r="AG656" s="69"/>
      <c r="AH656" s="69"/>
      <c r="AI656" s="28"/>
      <c r="AJ656" s="28"/>
      <c r="AK656" s="28"/>
      <c r="AL656" s="28"/>
      <c r="AM656" s="28"/>
      <c r="AN656" s="28"/>
      <c r="AO656" s="28"/>
      <c r="AP656" s="28"/>
      <c r="AQ656" s="28"/>
      <c r="AR656" s="28"/>
      <c r="AS656" s="28"/>
      <c r="AT656" s="28"/>
      <c r="AU656" s="28"/>
      <c r="AV656" s="28"/>
      <c r="AW656" s="28"/>
      <c r="AX656" s="28"/>
      <c r="AY656" s="28"/>
      <c r="AZ656" s="28"/>
      <c r="BA656" s="48"/>
      <c r="BB656" s="45"/>
      <c r="BD656" s="31"/>
      <c r="BK656" s="22"/>
      <c r="BN656" s="22"/>
      <c r="BO656" s="22"/>
      <c r="BP656" s="46"/>
      <c r="BQ656" s="46"/>
      <c r="BR656" s="46"/>
      <c r="BS656" s="46"/>
      <c r="BT656" s="46"/>
      <c r="BU656" s="46"/>
      <c r="BV656" s="47"/>
      <c r="BW656" s="47"/>
      <c r="BX656" s="47"/>
      <c r="BY656" s="47"/>
      <c r="BZ656" s="47"/>
      <c r="CA656" s="47"/>
      <c r="CB656" s="34"/>
      <c r="CC656" s="34"/>
      <c r="CD656" s="34"/>
      <c r="CE656" s="34"/>
      <c r="CF656" s="34"/>
      <c r="CG656" s="34"/>
    </row>
    <row r="657" spans="1:85" x14ac:dyDescent="0.2">
      <c r="A657" s="36"/>
      <c r="B657" s="25"/>
      <c r="C657" s="25"/>
      <c r="D657" s="25"/>
      <c r="E657" s="26"/>
      <c r="F657" s="25"/>
      <c r="G657" s="27"/>
      <c r="H657" s="25"/>
      <c r="I657" s="25"/>
      <c r="J657" s="67"/>
      <c r="K657" s="67"/>
      <c r="L657" s="67"/>
      <c r="M657" s="72">
        <f t="shared" si="53"/>
        <v>0</v>
      </c>
      <c r="N657" s="72">
        <f t="shared" si="54"/>
        <v>0</v>
      </c>
      <c r="O657" s="44">
        <f t="shared" si="55"/>
        <v>0</v>
      </c>
      <c r="P657" s="70"/>
      <c r="Q657" s="69"/>
      <c r="R657" s="69"/>
      <c r="S657" s="69"/>
      <c r="T657" s="70"/>
      <c r="U657" s="70"/>
      <c r="V657" s="70"/>
      <c r="W657" s="70"/>
      <c r="X657" s="50"/>
      <c r="Y657" s="50"/>
      <c r="Z657" s="50"/>
      <c r="AA657" s="50"/>
      <c r="AB657" s="69"/>
      <c r="AC657" s="69"/>
      <c r="AD657" s="69"/>
      <c r="AE657" s="69"/>
      <c r="AF657" s="69"/>
      <c r="AG657" s="69"/>
      <c r="AH657" s="69"/>
      <c r="AI657" s="28"/>
      <c r="AJ657" s="28"/>
      <c r="AK657" s="28"/>
      <c r="AL657" s="28"/>
      <c r="AM657" s="28"/>
      <c r="AN657" s="28"/>
      <c r="AO657" s="28"/>
      <c r="AP657" s="28"/>
      <c r="AQ657" s="28"/>
      <c r="AR657" s="28"/>
      <c r="AS657" s="28"/>
      <c r="AT657" s="28"/>
      <c r="AU657" s="28"/>
      <c r="AV657" s="28"/>
      <c r="AW657" s="28"/>
      <c r="AX657" s="28"/>
      <c r="AY657" s="28"/>
      <c r="AZ657" s="28"/>
      <c r="BA657" s="48"/>
      <c r="BB657" s="45"/>
      <c r="BD657" s="31"/>
      <c r="BK657" s="22"/>
      <c r="BN657" s="22"/>
      <c r="BO657" s="22"/>
      <c r="BP657" s="46"/>
      <c r="BQ657" s="46"/>
      <c r="BR657" s="46"/>
      <c r="BS657" s="46"/>
      <c r="BT657" s="46"/>
      <c r="BU657" s="46"/>
      <c r="BV657" s="47"/>
      <c r="BW657" s="47"/>
      <c r="BX657" s="47"/>
      <c r="BY657" s="47"/>
      <c r="BZ657" s="47"/>
      <c r="CA657" s="47"/>
      <c r="CB657" s="34"/>
      <c r="CC657" s="34"/>
      <c r="CD657" s="34"/>
      <c r="CE657" s="34"/>
      <c r="CF657" s="34"/>
      <c r="CG657" s="34"/>
    </row>
    <row r="658" spans="1:85" x14ac:dyDescent="0.2">
      <c r="A658" s="36"/>
      <c r="B658" s="25"/>
      <c r="C658" s="25"/>
      <c r="D658" s="25"/>
      <c r="E658" s="26"/>
      <c r="F658" s="25"/>
      <c r="G658" s="27"/>
      <c r="H658" s="25"/>
      <c r="I658" s="25"/>
      <c r="J658" s="67"/>
      <c r="K658" s="67"/>
      <c r="L658" s="67"/>
      <c r="M658" s="72">
        <f t="shared" si="53"/>
        <v>0</v>
      </c>
      <c r="N658" s="72">
        <f t="shared" si="54"/>
        <v>0</v>
      </c>
      <c r="O658" s="44">
        <f t="shared" si="55"/>
        <v>0</v>
      </c>
      <c r="P658" s="70"/>
      <c r="Q658" s="69"/>
      <c r="R658" s="69"/>
      <c r="S658" s="69"/>
      <c r="T658" s="70"/>
      <c r="U658" s="70"/>
      <c r="V658" s="70"/>
      <c r="W658" s="70"/>
      <c r="X658" s="50"/>
      <c r="Y658" s="50"/>
      <c r="Z658" s="50"/>
      <c r="AA658" s="50"/>
      <c r="AB658" s="69"/>
      <c r="AC658" s="69"/>
      <c r="AD658" s="69"/>
      <c r="AE658" s="69"/>
      <c r="AF658" s="69"/>
      <c r="AG658" s="69"/>
      <c r="AH658" s="69"/>
      <c r="AI658" s="28"/>
      <c r="AJ658" s="28"/>
      <c r="AK658" s="28"/>
      <c r="AL658" s="28"/>
      <c r="AM658" s="28"/>
      <c r="AN658" s="28"/>
      <c r="AO658" s="28"/>
      <c r="AP658" s="28"/>
      <c r="AQ658" s="28"/>
      <c r="AR658" s="28"/>
      <c r="AS658" s="28"/>
      <c r="AT658" s="28"/>
      <c r="AU658" s="28"/>
      <c r="AV658" s="28"/>
      <c r="AW658" s="28"/>
      <c r="AX658" s="28"/>
      <c r="AY658" s="28"/>
      <c r="AZ658" s="28"/>
      <c r="BA658" s="48"/>
      <c r="BB658" s="45"/>
      <c r="BD658" s="31"/>
      <c r="BK658" s="22"/>
      <c r="BN658" s="22"/>
      <c r="BO658" s="22"/>
      <c r="BP658" s="46"/>
      <c r="BQ658" s="46"/>
      <c r="BR658" s="46"/>
      <c r="BS658" s="46"/>
      <c r="BT658" s="46"/>
      <c r="BU658" s="46"/>
      <c r="BV658" s="47"/>
      <c r="BW658" s="47"/>
      <c r="BX658" s="47"/>
      <c r="BY658" s="47"/>
      <c r="BZ658" s="47"/>
      <c r="CA658" s="47"/>
      <c r="CB658" s="34"/>
      <c r="CC658" s="34"/>
      <c r="CD658" s="34"/>
      <c r="CE658" s="34"/>
      <c r="CF658" s="34"/>
      <c r="CG658" s="34"/>
    </row>
    <row r="659" spans="1:85" x14ac:dyDescent="0.2">
      <c r="A659" s="36"/>
      <c r="B659" s="25"/>
      <c r="C659" s="25"/>
      <c r="D659" s="25"/>
      <c r="E659" s="26"/>
      <c r="F659" s="25"/>
      <c r="G659" s="27"/>
      <c r="H659" s="25"/>
      <c r="I659" s="25"/>
      <c r="J659" s="67"/>
      <c r="K659" s="67"/>
      <c r="L659" s="67"/>
      <c r="M659" s="72">
        <f t="shared" si="53"/>
        <v>0</v>
      </c>
      <c r="N659" s="72">
        <f t="shared" si="54"/>
        <v>0</v>
      </c>
      <c r="O659" s="44">
        <f t="shared" si="55"/>
        <v>0</v>
      </c>
      <c r="P659" s="70"/>
      <c r="Q659" s="69"/>
      <c r="R659" s="69"/>
      <c r="S659" s="69"/>
      <c r="T659" s="70"/>
      <c r="U659" s="70"/>
      <c r="V659" s="70"/>
      <c r="W659" s="70"/>
      <c r="X659" s="50"/>
      <c r="Y659" s="50"/>
      <c r="Z659" s="50"/>
      <c r="AA659" s="50"/>
      <c r="AB659" s="69"/>
      <c r="AC659" s="69"/>
      <c r="AD659" s="69"/>
      <c r="AE659" s="69"/>
      <c r="AF659" s="69"/>
      <c r="AG659" s="69"/>
      <c r="AH659" s="69"/>
      <c r="AI659" s="28"/>
      <c r="AJ659" s="28"/>
      <c r="AK659" s="28"/>
      <c r="AL659" s="28"/>
      <c r="AM659" s="28"/>
      <c r="AN659" s="28"/>
      <c r="AO659" s="28"/>
      <c r="AP659" s="28"/>
      <c r="AQ659" s="28"/>
      <c r="AR659" s="28"/>
      <c r="AS659" s="28"/>
      <c r="AT659" s="28"/>
      <c r="AU659" s="28"/>
      <c r="AV659" s="28"/>
      <c r="AW659" s="28"/>
      <c r="AX659" s="28"/>
      <c r="AY659" s="28"/>
      <c r="AZ659" s="28"/>
      <c r="BA659" s="48"/>
      <c r="BB659" s="45"/>
      <c r="BD659" s="31"/>
      <c r="BK659" s="22"/>
      <c r="BN659" s="22"/>
      <c r="BO659" s="22"/>
      <c r="BP659" s="46"/>
      <c r="BQ659" s="46"/>
      <c r="BR659" s="46"/>
      <c r="BS659" s="46"/>
      <c r="BT659" s="46"/>
      <c r="BU659" s="46"/>
      <c r="BV659" s="47"/>
      <c r="BW659" s="47"/>
      <c r="BX659" s="47"/>
      <c r="BY659" s="47"/>
      <c r="BZ659" s="47"/>
      <c r="CA659" s="47"/>
      <c r="CB659" s="34"/>
      <c r="CC659" s="34"/>
      <c r="CD659" s="34"/>
      <c r="CE659" s="34"/>
      <c r="CF659" s="34"/>
      <c r="CG659" s="34"/>
    </row>
    <row r="660" spans="1:85" x14ac:dyDescent="0.2">
      <c r="A660" s="36"/>
      <c r="B660" s="25"/>
      <c r="C660" s="25"/>
      <c r="D660" s="25"/>
      <c r="E660" s="26"/>
      <c r="F660" s="25"/>
      <c r="G660" s="27"/>
      <c r="H660" s="25"/>
      <c r="I660" s="25"/>
      <c r="J660" s="67"/>
      <c r="K660" s="67"/>
      <c r="L660" s="67"/>
      <c r="M660" s="72">
        <f t="shared" si="53"/>
        <v>0</v>
      </c>
      <c r="N660" s="72">
        <f t="shared" si="54"/>
        <v>0</v>
      </c>
      <c r="O660" s="44">
        <f t="shared" si="55"/>
        <v>0</v>
      </c>
      <c r="P660" s="70"/>
      <c r="Q660" s="69"/>
      <c r="R660" s="69"/>
      <c r="S660" s="69"/>
      <c r="T660" s="70"/>
      <c r="U660" s="70"/>
      <c r="V660" s="70"/>
      <c r="W660" s="70"/>
      <c r="X660" s="50"/>
      <c r="Y660" s="50"/>
      <c r="Z660" s="50"/>
      <c r="AA660" s="50"/>
      <c r="AB660" s="69"/>
      <c r="AC660" s="69"/>
      <c r="AD660" s="69"/>
      <c r="AE660" s="69"/>
      <c r="AF660" s="69"/>
      <c r="AG660" s="69"/>
      <c r="AH660" s="69"/>
      <c r="AI660" s="28"/>
      <c r="AJ660" s="28"/>
      <c r="AK660" s="28"/>
      <c r="AL660" s="28"/>
      <c r="AM660" s="28"/>
      <c r="AN660" s="28"/>
      <c r="AO660" s="28"/>
      <c r="AP660" s="28"/>
      <c r="AQ660" s="28"/>
      <c r="AR660" s="28"/>
      <c r="AS660" s="28"/>
      <c r="AT660" s="28"/>
      <c r="AU660" s="28"/>
      <c r="AV660" s="28"/>
      <c r="AW660" s="28"/>
      <c r="AX660" s="28"/>
      <c r="AY660" s="28"/>
      <c r="AZ660" s="28"/>
      <c r="BA660" s="48"/>
      <c r="BB660" s="45"/>
      <c r="BD660" s="31"/>
      <c r="BK660" s="22"/>
      <c r="BN660" s="22"/>
      <c r="BO660" s="22"/>
      <c r="BP660" s="46"/>
      <c r="BQ660" s="46"/>
      <c r="BR660" s="46"/>
      <c r="BS660" s="46"/>
      <c r="BT660" s="46"/>
      <c r="BU660" s="46"/>
      <c r="BV660" s="47"/>
      <c r="BW660" s="47"/>
      <c r="BX660" s="47"/>
      <c r="BY660" s="47"/>
      <c r="BZ660" s="47"/>
      <c r="CA660" s="47"/>
      <c r="CB660" s="34"/>
      <c r="CC660" s="34"/>
      <c r="CD660" s="34"/>
      <c r="CE660" s="34"/>
      <c r="CF660" s="34"/>
      <c r="CG660" s="34"/>
    </row>
    <row r="661" spans="1:85" x14ac:dyDescent="0.2">
      <c r="A661" s="36"/>
      <c r="B661" s="25"/>
      <c r="C661" s="25"/>
      <c r="D661" s="25"/>
      <c r="E661" s="26"/>
      <c r="F661" s="25"/>
      <c r="G661" s="27"/>
      <c r="H661" s="25"/>
      <c r="I661" s="25"/>
      <c r="J661" s="67"/>
      <c r="K661" s="67"/>
      <c r="L661" s="67"/>
      <c r="M661" s="72">
        <f t="shared" si="53"/>
        <v>0</v>
      </c>
      <c r="N661" s="72">
        <f t="shared" si="54"/>
        <v>0</v>
      </c>
      <c r="O661" s="44">
        <f t="shared" si="55"/>
        <v>0</v>
      </c>
      <c r="P661" s="70"/>
      <c r="Q661" s="69"/>
      <c r="R661" s="69"/>
      <c r="S661" s="69"/>
      <c r="T661" s="70"/>
      <c r="U661" s="70"/>
      <c r="V661" s="70"/>
      <c r="W661" s="70"/>
      <c r="X661" s="50"/>
      <c r="Y661" s="50"/>
      <c r="Z661" s="50"/>
      <c r="AA661" s="50"/>
      <c r="AB661" s="69"/>
      <c r="AC661" s="69"/>
      <c r="AD661" s="69"/>
      <c r="AE661" s="69"/>
      <c r="AF661" s="69"/>
      <c r="AG661" s="69"/>
      <c r="AH661" s="69"/>
      <c r="AI661" s="28"/>
      <c r="AJ661" s="28"/>
      <c r="AK661" s="28"/>
      <c r="AL661" s="28"/>
      <c r="AM661" s="28"/>
      <c r="AN661" s="28"/>
      <c r="AO661" s="28"/>
      <c r="AP661" s="28"/>
      <c r="AQ661" s="28"/>
      <c r="AR661" s="28"/>
      <c r="AS661" s="28"/>
      <c r="AT661" s="28"/>
      <c r="AU661" s="28"/>
      <c r="AV661" s="28"/>
      <c r="AW661" s="28"/>
      <c r="AX661" s="28"/>
      <c r="AY661" s="28"/>
      <c r="AZ661" s="28"/>
      <c r="BA661" s="48"/>
      <c r="BB661" s="45"/>
      <c r="BD661" s="31"/>
      <c r="BK661" s="22"/>
      <c r="BN661" s="22"/>
      <c r="BO661" s="22"/>
      <c r="BP661" s="46"/>
      <c r="BQ661" s="46"/>
      <c r="BR661" s="46"/>
      <c r="BS661" s="46"/>
      <c r="BT661" s="46"/>
      <c r="BU661" s="46"/>
      <c r="BV661" s="47"/>
      <c r="BW661" s="47"/>
      <c r="BX661" s="47"/>
      <c r="BY661" s="47"/>
      <c r="BZ661" s="47"/>
      <c r="CA661" s="47"/>
      <c r="CB661" s="34"/>
      <c r="CC661" s="34"/>
      <c r="CD661" s="34"/>
      <c r="CE661" s="34"/>
      <c r="CF661" s="34"/>
      <c r="CG661" s="34"/>
    </row>
    <row r="662" spans="1:85" x14ac:dyDescent="0.2">
      <c r="A662" s="36"/>
      <c r="B662" s="25"/>
      <c r="C662" s="25"/>
      <c r="D662" s="25"/>
      <c r="E662" s="26"/>
      <c r="F662" s="25"/>
      <c r="G662" s="27"/>
      <c r="H662" s="25"/>
      <c r="I662" s="25"/>
      <c r="J662" s="67"/>
      <c r="K662" s="67"/>
      <c r="L662" s="67"/>
      <c r="M662" s="72">
        <f t="shared" si="53"/>
        <v>0</v>
      </c>
      <c r="N662" s="72">
        <f t="shared" si="54"/>
        <v>0</v>
      </c>
      <c r="O662" s="44">
        <f t="shared" si="55"/>
        <v>0</v>
      </c>
      <c r="P662" s="70"/>
      <c r="Q662" s="69"/>
      <c r="R662" s="69"/>
      <c r="S662" s="69"/>
      <c r="T662" s="70"/>
      <c r="U662" s="70"/>
      <c r="V662" s="70"/>
      <c r="W662" s="70"/>
      <c r="X662" s="50"/>
      <c r="Y662" s="50"/>
      <c r="Z662" s="50"/>
      <c r="AA662" s="50"/>
      <c r="AB662" s="69"/>
      <c r="AC662" s="69"/>
      <c r="AD662" s="69"/>
      <c r="AE662" s="69"/>
      <c r="AF662" s="69"/>
      <c r="AG662" s="69"/>
      <c r="AH662" s="69"/>
      <c r="AI662" s="28"/>
      <c r="AJ662" s="28"/>
      <c r="AK662" s="28"/>
      <c r="AL662" s="28"/>
      <c r="AM662" s="28"/>
      <c r="AN662" s="28"/>
      <c r="AO662" s="28"/>
      <c r="AP662" s="28"/>
      <c r="AQ662" s="28"/>
      <c r="AR662" s="28"/>
      <c r="AS662" s="28"/>
      <c r="AT662" s="28"/>
      <c r="AU662" s="28"/>
      <c r="AV662" s="28"/>
      <c r="AW662" s="28"/>
      <c r="AX662" s="28"/>
      <c r="AY662" s="28"/>
      <c r="AZ662" s="28"/>
      <c r="BA662" s="48"/>
      <c r="BB662" s="45"/>
      <c r="BD662" s="31"/>
      <c r="BK662" s="22"/>
      <c r="BN662" s="22"/>
      <c r="BO662" s="22"/>
      <c r="BP662" s="46"/>
      <c r="BQ662" s="46"/>
      <c r="BR662" s="46"/>
      <c r="BS662" s="46"/>
      <c r="BT662" s="46"/>
      <c r="BU662" s="46"/>
      <c r="BV662" s="47"/>
      <c r="BW662" s="47"/>
      <c r="BX662" s="47"/>
      <c r="BY662" s="47"/>
      <c r="BZ662" s="47"/>
      <c r="CA662" s="47"/>
      <c r="CB662" s="34"/>
      <c r="CC662" s="34"/>
      <c r="CD662" s="34"/>
      <c r="CE662" s="34"/>
      <c r="CF662" s="34"/>
      <c r="CG662" s="34"/>
    </row>
    <row r="663" spans="1:85" x14ac:dyDescent="0.2">
      <c r="A663" s="36"/>
      <c r="B663" s="25"/>
      <c r="C663" s="25"/>
      <c r="D663" s="25"/>
      <c r="E663" s="26"/>
      <c r="F663" s="25"/>
      <c r="G663" s="27"/>
      <c r="H663" s="25"/>
      <c r="I663" s="25"/>
      <c r="J663" s="67"/>
      <c r="K663" s="67"/>
      <c r="L663" s="67"/>
      <c r="M663" s="72">
        <f t="shared" si="53"/>
        <v>0</v>
      </c>
      <c r="N663" s="72">
        <f t="shared" si="54"/>
        <v>0</v>
      </c>
      <c r="O663" s="44">
        <f t="shared" si="55"/>
        <v>0</v>
      </c>
      <c r="P663" s="70"/>
      <c r="Q663" s="69"/>
      <c r="R663" s="69"/>
      <c r="S663" s="69"/>
      <c r="T663" s="70"/>
      <c r="U663" s="70"/>
      <c r="V663" s="70"/>
      <c r="W663" s="70"/>
      <c r="X663" s="50"/>
      <c r="Y663" s="50"/>
      <c r="Z663" s="50"/>
      <c r="AA663" s="50"/>
      <c r="AB663" s="69"/>
      <c r="AC663" s="69"/>
      <c r="AD663" s="69"/>
      <c r="AE663" s="69"/>
      <c r="AF663" s="69"/>
      <c r="AG663" s="69"/>
      <c r="AH663" s="69"/>
      <c r="AI663" s="28"/>
      <c r="AJ663" s="28"/>
      <c r="AK663" s="28"/>
      <c r="AL663" s="28"/>
      <c r="AM663" s="28"/>
      <c r="AN663" s="28"/>
      <c r="AO663" s="28"/>
      <c r="AP663" s="28"/>
      <c r="AQ663" s="28"/>
      <c r="AR663" s="28"/>
      <c r="AS663" s="28"/>
      <c r="AT663" s="28"/>
      <c r="AU663" s="28"/>
      <c r="AV663" s="28"/>
      <c r="AW663" s="28"/>
      <c r="AX663" s="28"/>
      <c r="AY663" s="28"/>
      <c r="AZ663" s="28"/>
      <c r="BA663" s="48"/>
      <c r="BB663" s="45"/>
      <c r="BD663" s="31"/>
      <c r="BK663" s="22"/>
      <c r="BN663" s="22"/>
      <c r="BO663" s="22"/>
      <c r="BP663" s="46"/>
      <c r="BQ663" s="46"/>
      <c r="BR663" s="46"/>
      <c r="BS663" s="46"/>
      <c r="BT663" s="46"/>
      <c r="BU663" s="46"/>
      <c r="BV663" s="47"/>
      <c r="BW663" s="47"/>
      <c r="BX663" s="47"/>
      <c r="BY663" s="47"/>
      <c r="BZ663" s="47"/>
      <c r="CA663" s="47"/>
      <c r="CB663" s="34"/>
      <c r="CC663" s="34"/>
      <c r="CD663" s="34"/>
      <c r="CE663" s="34"/>
      <c r="CF663" s="34"/>
      <c r="CG663" s="34"/>
    </row>
    <row r="664" spans="1:85" x14ac:dyDescent="0.2">
      <c r="A664" s="36"/>
      <c r="B664" s="25"/>
      <c r="C664" s="25"/>
      <c r="D664" s="25"/>
      <c r="E664" s="26"/>
      <c r="F664" s="25"/>
      <c r="G664" s="27"/>
      <c r="H664" s="25"/>
      <c r="I664" s="25"/>
      <c r="J664" s="67"/>
      <c r="K664" s="67"/>
      <c r="L664" s="67"/>
      <c r="M664" s="72">
        <f t="shared" si="53"/>
        <v>0</v>
      </c>
      <c r="N664" s="72">
        <f t="shared" si="54"/>
        <v>0</v>
      </c>
      <c r="O664" s="44">
        <f t="shared" si="55"/>
        <v>0</v>
      </c>
      <c r="P664" s="70"/>
      <c r="Q664" s="69"/>
      <c r="R664" s="69"/>
      <c r="S664" s="69"/>
      <c r="T664" s="70"/>
      <c r="U664" s="70"/>
      <c r="V664" s="70"/>
      <c r="W664" s="70"/>
      <c r="X664" s="50"/>
      <c r="Y664" s="50"/>
      <c r="Z664" s="50"/>
      <c r="AA664" s="50"/>
      <c r="AB664" s="69"/>
      <c r="AC664" s="69"/>
      <c r="AD664" s="69"/>
      <c r="AE664" s="69"/>
      <c r="AF664" s="69"/>
      <c r="AG664" s="69"/>
      <c r="AH664" s="69"/>
      <c r="AI664" s="28"/>
      <c r="AJ664" s="28"/>
      <c r="AK664" s="28"/>
      <c r="AL664" s="28"/>
      <c r="AM664" s="28"/>
      <c r="AN664" s="28"/>
      <c r="AO664" s="28"/>
      <c r="AP664" s="28"/>
      <c r="AQ664" s="28"/>
      <c r="AR664" s="28"/>
      <c r="AS664" s="28"/>
      <c r="AT664" s="28"/>
      <c r="AU664" s="28"/>
      <c r="AV664" s="28"/>
      <c r="AW664" s="28"/>
      <c r="AX664" s="28"/>
      <c r="AY664" s="28"/>
      <c r="AZ664" s="28"/>
      <c r="BA664" s="48"/>
      <c r="BB664" s="45"/>
      <c r="BD664" s="31"/>
      <c r="BK664" s="22"/>
      <c r="BN664" s="22"/>
      <c r="BO664" s="22"/>
      <c r="BP664" s="46"/>
      <c r="BQ664" s="46"/>
      <c r="BR664" s="46"/>
      <c r="BS664" s="46"/>
      <c r="BT664" s="46"/>
      <c r="BU664" s="46"/>
      <c r="BV664" s="47"/>
      <c r="BW664" s="47"/>
      <c r="BX664" s="47"/>
      <c r="BY664" s="47"/>
      <c r="BZ664" s="47"/>
      <c r="CA664" s="47"/>
      <c r="CB664" s="34"/>
      <c r="CC664" s="34"/>
      <c r="CD664" s="34"/>
      <c r="CE664" s="34"/>
      <c r="CF664" s="34"/>
      <c r="CG664" s="34"/>
    </row>
    <row r="665" spans="1:85" x14ac:dyDescent="0.2">
      <c r="A665" s="36"/>
      <c r="B665" s="25"/>
      <c r="C665" s="25"/>
      <c r="D665" s="25"/>
      <c r="E665" s="26"/>
      <c r="F665" s="25"/>
      <c r="G665" s="27"/>
      <c r="H665" s="25"/>
      <c r="I665" s="25"/>
      <c r="J665" s="67"/>
      <c r="K665" s="67"/>
      <c r="L665" s="67"/>
      <c r="M665" s="72">
        <f t="shared" si="53"/>
        <v>0</v>
      </c>
      <c r="N665" s="72">
        <f t="shared" si="54"/>
        <v>0</v>
      </c>
      <c r="O665" s="44">
        <f t="shared" si="55"/>
        <v>0</v>
      </c>
      <c r="P665" s="70"/>
      <c r="Q665" s="69"/>
      <c r="R665" s="69"/>
      <c r="S665" s="69"/>
      <c r="T665" s="70"/>
      <c r="U665" s="70"/>
      <c r="V665" s="70"/>
      <c r="W665" s="70"/>
      <c r="X665" s="50"/>
      <c r="Y665" s="50"/>
      <c r="Z665" s="50"/>
      <c r="AA665" s="50"/>
      <c r="AB665" s="69"/>
      <c r="AC665" s="69"/>
      <c r="AD665" s="69"/>
      <c r="AE665" s="69"/>
      <c r="AF665" s="69"/>
      <c r="AG665" s="69"/>
      <c r="AH665" s="69"/>
      <c r="AI665" s="28"/>
      <c r="AJ665" s="28"/>
      <c r="AK665" s="28"/>
      <c r="AL665" s="28"/>
      <c r="AM665" s="28"/>
      <c r="AN665" s="28"/>
      <c r="AO665" s="28"/>
      <c r="AP665" s="28"/>
      <c r="AQ665" s="28"/>
      <c r="AR665" s="28"/>
      <c r="AS665" s="28"/>
      <c r="AT665" s="28"/>
      <c r="AU665" s="28"/>
      <c r="AV665" s="28"/>
      <c r="AW665" s="28"/>
      <c r="AX665" s="28"/>
      <c r="AY665" s="28"/>
      <c r="AZ665" s="28"/>
      <c r="BA665" s="48"/>
      <c r="BB665" s="45"/>
      <c r="BD665" s="31"/>
      <c r="BK665" s="22"/>
      <c r="BN665" s="22"/>
      <c r="BO665" s="22"/>
      <c r="BP665" s="46"/>
      <c r="BQ665" s="46"/>
      <c r="BR665" s="46"/>
      <c r="BS665" s="46"/>
      <c r="BT665" s="46"/>
      <c r="BU665" s="46"/>
      <c r="BV665" s="47"/>
      <c r="BW665" s="47"/>
      <c r="BX665" s="47"/>
      <c r="BY665" s="47"/>
      <c r="BZ665" s="47"/>
      <c r="CA665" s="47"/>
      <c r="CB665" s="34"/>
      <c r="CC665" s="34"/>
      <c r="CD665" s="34"/>
      <c r="CE665" s="34"/>
      <c r="CF665" s="34"/>
      <c r="CG665" s="34"/>
    </row>
    <row r="666" spans="1:85" x14ac:dyDescent="0.2">
      <c r="A666" s="36"/>
      <c r="B666" s="25"/>
      <c r="C666" s="25"/>
      <c r="D666" s="25"/>
      <c r="E666" s="26"/>
      <c r="F666" s="25"/>
      <c r="G666" s="27"/>
      <c r="H666" s="25"/>
      <c r="I666" s="25"/>
      <c r="J666" s="67"/>
      <c r="K666" s="67"/>
      <c r="L666" s="67"/>
      <c r="M666" s="72">
        <f t="shared" si="53"/>
        <v>0</v>
      </c>
      <c r="N666" s="72">
        <f t="shared" si="54"/>
        <v>0</v>
      </c>
      <c r="O666" s="44">
        <f t="shared" si="55"/>
        <v>0</v>
      </c>
      <c r="P666" s="70"/>
      <c r="Q666" s="69"/>
      <c r="R666" s="69"/>
      <c r="S666" s="69"/>
      <c r="T666" s="70"/>
      <c r="U666" s="70"/>
      <c r="V666" s="70"/>
      <c r="W666" s="70"/>
      <c r="X666" s="50"/>
      <c r="Y666" s="50"/>
      <c r="Z666" s="50"/>
      <c r="AA666" s="50"/>
      <c r="AB666" s="69"/>
      <c r="AC666" s="69"/>
      <c r="AD666" s="69"/>
      <c r="AE666" s="69"/>
      <c r="AF666" s="69"/>
      <c r="AG666" s="69"/>
      <c r="AH666" s="69"/>
      <c r="AI666" s="28"/>
      <c r="AJ666" s="28"/>
      <c r="AK666" s="28"/>
      <c r="AL666" s="28"/>
      <c r="AM666" s="28"/>
      <c r="AN666" s="28"/>
      <c r="AO666" s="28"/>
      <c r="AP666" s="28"/>
      <c r="AQ666" s="28"/>
      <c r="AR666" s="28"/>
      <c r="AS666" s="28"/>
      <c r="AT666" s="28"/>
      <c r="AU666" s="28"/>
      <c r="AV666" s="28"/>
      <c r="AW666" s="28"/>
      <c r="AX666" s="28"/>
      <c r="AY666" s="28"/>
      <c r="AZ666" s="28"/>
      <c r="BA666" s="48"/>
      <c r="BB666" s="45"/>
      <c r="BD666" s="31"/>
      <c r="BK666" s="22"/>
      <c r="BN666" s="22"/>
      <c r="BO666" s="22"/>
      <c r="BP666" s="46"/>
      <c r="BQ666" s="46"/>
      <c r="BR666" s="46"/>
      <c r="BS666" s="46"/>
      <c r="BT666" s="46"/>
      <c r="BU666" s="46"/>
      <c r="BV666" s="47"/>
      <c r="BW666" s="47"/>
      <c r="BX666" s="47"/>
      <c r="BY666" s="47"/>
      <c r="BZ666" s="47"/>
      <c r="CA666" s="47"/>
      <c r="CB666" s="34"/>
      <c r="CC666" s="34"/>
      <c r="CD666" s="34"/>
      <c r="CE666" s="34"/>
      <c r="CF666" s="34"/>
      <c r="CG666" s="34"/>
    </row>
    <row r="667" spans="1:85" x14ac:dyDescent="0.2">
      <c r="A667" s="36"/>
      <c r="B667" s="25"/>
      <c r="C667" s="25"/>
      <c r="D667" s="25"/>
      <c r="E667" s="26"/>
      <c r="F667" s="25"/>
      <c r="G667" s="27"/>
      <c r="H667" s="25"/>
      <c r="I667" s="25"/>
      <c r="J667" s="67"/>
      <c r="K667" s="67"/>
      <c r="L667" s="67"/>
      <c r="M667" s="72">
        <f t="shared" si="53"/>
        <v>0</v>
      </c>
      <c r="N667" s="72">
        <f t="shared" si="54"/>
        <v>0</v>
      </c>
      <c r="O667" s="44">
        <f t="shared" si="55"/>
        <v>0</v>
      </c>
      <c r="P667" s="70"/>
      <c r="Q667" s="69"/>
      <c r="R667" s="69"/>
      <c r="S667" s="69"/>
      <c r="T667" s="70"/>
      <c r="U667" s="70"/>
      <c r="V667" s="70"/>
      <c r="W667" s="70"/>
      <c r="X667" s="50"/>
      <c r="Y667" s="50"/>
      <c r="Z667" s="50"/>
      <c r="AA667" s="50"/>
      <c r="AB667" s="69"/>
      <c r="AC667" s="69"/>
      <c r="AD667" s="69"/>
      <c r="AE667" s="69"/>
      <c r="AF667" s="69"/>
      <c r="AG667" s="69"/>
      <c r="AH667" s="69"/>
      <c r="AI667" s="28"/>
      <c r="AJ667" s="28"/>
      <c r="AK667" s="28"/>
      <c r="AL667" s="28"/>
      <c r="AM667" s="28"/>
      <c r="AN667" s="28"/>
      <c r="AO667" s="28"/>
      <c r="AP667" s="28"/>
      <c r="AQ667" s="28"/>
      <c r="AR667" s="28"/>
      <c r="AS667" s="28"/>
      <c r="AT667" s="28"/>
      <c r="AU667" s="28"/>
      <c r="AV667" s="28"/>
      <c r="AW667" s="28"/>
      <c r="AX667" s="28"/>
      <c r="AY667" s="28"/>
      <c r="AZ667" s="28"/>
      <c r="BA667" s="48"/>
      <c r="BB667" s="45"/>
      <c r="BD667" s="31"/>
      <c r="BK667" s="22"/>
      <c r="BN667" s="22"/>
      <c r="BO667" s="22"/>
      <c r="BP667" s="46"/>
      <c r="BQ667" s="46"/>
      <c r="BR667" s="46"/>
      <c r="BS667" s="46"/>
      <c r="BT667" s="46"/>
      <c r="BU667" s="46"/>
      <c r="BV667" s="47"/>
      <c r="BW667" s="47"/>
      <c r="BX667" s="47"/>
      <c r="BY667" s="47"/>
      <c r="BZ667" s="47"/>
      <c r="CA667" s="47"/>
      <c r="CB667" s="34"/>
      <c r="CC667" s="34"/>
      <c r="CD667" s="34"/>
      <c r="CE667" s="34"/>
      <c r="CF667" s="34"/>
      <c r="CG667" s="34"/>
    </row>
    <row r="668" spans="1:85" x14ac:dyDescent="0.2">
      <c r="A668" s="36"/>
      <c r="B668" s="25"/>
      <c r="C668" s="25"/>
      <c r="D668" s="25"/>
      <c r="E668" s="26"/>
      <c r="F668" s="25"/>
      <c r="G668" s="27"/>
      <c r="H668" s="25"/>
      <c r="I668" s="25"/>
      <c r="J668" s="67"/>
      <c r="K668" s="67"/>
      <c r="L668" s="67"/>
      <c r="M668" s="72">
        <f t="shared" si="53"/>
        <v>0</v>
      </c>
      <c r="N668" s="72">
        <f t="shared" si="54"/>
        <v>0</v>
      </c>
      <c r="O668" s="44">
        <f t="shared" si="55"/>
        <v>0</v>
      </c>
      <c r="P668" s="70"/>
      <c r="Q668" s="69"/>
      <c r="R668" s="69"/>
      <c r="S668" s="69"/>
      <c r="T668" s="70"/>
      <c r="U668" s="70"/>
      <c r="V668" s="70"/>
      <c r="W668" s="70"/>
      <c r="X668" s="50"/>
      <c r="Y668" s="50"/>
      <c r="Z668" s="50"/>
      <c r="AA668" s="50"/>
      <c r="AB668" s="69"/>
      <c r="AC668" s="69"/>
      <c r="AD668" s="69"/>
      <c r="AE668" s="69"/>
      <c r="AF668" s="69"/>
      <c r="AG668" s="69"/>
      <c r="AH668" s="69"/>
      <c r="AI668" s="28"/>
      <c r="AJ668" s="28"/>
      <c r="AK668" s="28"/>
      <c r="AL668" s="28"/>
      <c r="AM668" s="28"/>
      <c r="AN668" s="28"/>
      <c r="AO668" s="28"/>
      <c r="AP668" s="28"/>
      <c r="AQ668" s="28"/>
      <c r="AR668" s="28"/>
      <c r="AS668" s="28"/>
      <c r="AT668" s="28"/>
      <c r="AU668" s="28"/>
      <c r="AV668" s="28"/>
      <c r="AW668" s="28"/>
      <c r="AX668" s="28"/>
      <c r="AY668" s="28"/>
      <c r="AZ668" s="28"/>
      <c r="BA668" s="48"/>
      <c r="BB668" s="45"/>
      <c r="BD668" s="31"/>
      <c r="BK668" s="22"/>
      <c r="BN668" s="22"/>
      <c r="BO668" s="22"/>
      <c r="BP668" s="46"/>
      <c r="BQ668" s="46"/>
      <c r="BR668" s="46"/>
      <c r="BS668" s="46"/>
      <c r="BT668" s="46"/>
      <c r="BU668" s="46"/>
      <c r="BV668" s="47"/>
      <c r="BW668" s="47"/>
      <c r="BX668" s="47"/>
      <c r="BY668" s="47"/>
      <c r="BZ668" s="47"/>
      <c r="CA668" s="47"/>
      <c r="CB668" s="34"/>
      <c r="CC668" s="34"/>
      <c r="CD668" s="34"/>
      <c r="CE668" s="34"/>
      <c r="CF668" s="34"/>
      <c r="CG668" s="34"/>
    </row>
    <row r="669" spans="1:85" x14ac:dyDescent="0.2">
      <c r="A669" s="36"/>
      <c r="B669" s="25"/>
      <c r="C669" s="25"/>
      <c r="D669" s="25"/>
      <c r="E669" s="26"/>
      <c r="F669" s="25"/>
      <c r="G669" s="27"/>
      <c r="H669" s="25"/>
      <c r="I669" s="25"/>
      <c r="J669" s="67"/>
      <c r="K669" s="67"/>
      <c r="L669" s="67"/>
      <c r="M669" s="72">
        <f t="shared" si="53"/>
        <v>0</v>
      </c>
      <c r="N669" s="72">
        <f t="shared" si="54"/>
        <v>0</v>
      </c>
      <c r="O669" s="44">
        <f t="shared" si="55"/>
        <v>0</v>
      </c>
      <c r="P669" s="70"/>
      <c r="Q669" s="69"/>
      <c r="R669" s="69"/>
      <c r="S669" s="69"/>
      <c r="T669" s="70"/>
      <c r="U669" s="70"/>
      <c r="V669" s="70"/>
      <c r="W669" s="70"/>
      <c r="X669" s="50"/>
      <c r="Y669" s="50"/>
      <c r="Z669" s="50"/>
      <c r="AA669" s="50"/>
      <c r="AB669" s="69"/>
      <c r="AC669" s="69"/>
      <c r="AD669" s="69"/>
      <c r="AE669" s="69"/>
      <c r="AF669" s="69"/>
      <c r="AG669" s="69"/>
      <c r="AH669" s="69"/>
      <c r="AI669" s="28"/>
      <c r="AJ669" s="28"/>
      <c r="AK669" s="28"/>
      <c r="AL669" s="28"/>
      <c r="AM669" s="28"/>
      <c r="AN669" s="28"/>
      <c r="AO669" s="28"/>
      <c r="AP669" s="28"/>
      <c r="AQ669" s="28"/>
      <c r="AR669" s="28"/>
      <c r="AS669" s="28"/>
      <c r="AT669" s="28"/>
      <c r="AU669" s="28"/>
      <c r="AV669" s="28"/>
      <c r="AW669" s="28"/>
      <c r="AX669" s="28"/>
      <c r="AY669" s="28"/>
      <c r="AZ669" s="28"/>
      <c r="BA669" s="48"/>
      <c r="BB669" s="45"/>
      <c r="BD669" s="31"/>
      <c r="BK669" s="22"/>
      <c r="BN669" s="22"/>
      <c r="BO669" s="22"/>
      <c r="BP669" s="46"/>
      <c r="BQ669" s="46"/>
      <c r="BR669" s="46"/>
      <c r="BS669" s="46"/>
      <c r="BT669" s="46"/>
      <c r="BU669" s="46"/>
      <c r="BV669" s="47"/>
      <c r="BW669" s="47"/>
      <c r="BX669" s="47"/>
      <c r="BY669" s="47"/>
      <c r="BZ669" s="47"/>
      <c r="CA669" s="47"/>
      <c r="CB669" s="34"/>
      <c r="CC669" s="34"/>
      <c r="CD669" s="34"/>
      <c r="CE669" s="34"/>
      <c r="CF669" s="34"/>
      <c r="CG669" s="34"/>
    </row>
    <row r="670" spans="1:85" x14ac:dyDescent="0.2">
      <c r="A670" s="36"/>
      <c r="B670" s="25"/>
      <c r="C670" s="25"/>
      <c r="D670" s="25"/>
      <c r="E670" s="26"/>
      <c r="F670" s="25"/>
      <c r="G670" s="27"/>
      <c r="H670" s="25"/>
      <c r="I670" s="25"/>
      <c r="J670" s="67"/>
      <c r="K670" s="67"/>
      <c r="L670" s="67"/>
      <c r="M670" s="72">
        <f t="shared" si="53"/>
        <v>0</v>
      </c>
      <c r="N670" s="72">
        <f t="shared" si="54"/>
        <v>0</v>
      </c>
      <c r="O670" s="44">
        <f t="shared" si="55"/>
        <v>0</v>
      </c>
      <c r="P670" s="70"/>
      <c r="Q670" s="69"/>
      <c r="R670" s="69"/>
      <c r="S670" s="69"/>
      <c r="T670" s="70"/>
      <c r="U670" s="70"/>
      <c r="V670" s="70"/>
      <c r="W670" s="70"/>
      <c r="X670" s="50"/>
      <c r="Y670" s="50"/>
      <c r="Z670" s="50"/>
      <c r="AA670" s="50"/>
      <c r="AB670" s="69"/>
      <c r="AC670" s="69"/>
      <c r="AD670" s="69"/>
      <c r="AE670" s="69"/>
      <c r="AF670" s="69"/>
      <c r="AG670" s="69"/>
      <c r="AH670" s="69"/>
      <c r="AI670" s="28"/>
      <c r="AJ670" s="28"/>
      <c r="AK670" s="28"/>
      <c r="AL670" s="28"/>
      <c r="AM670" s="28"/>
      <c r="AN670" s="28"/>
      <c r="AO670" s="28"/>
      <c r="AP670" s="28"/>
      <c r="AQ670" s="28"/>
      <c r="AR670" s="28"/>
      <c r="AS670" s="28"/>
      <c r="AT670" s="28"/>
      <c r="AU670" s="28"/>
      <c r="AV670" s="28"/>
      <c r="AW670" s="28"/>
      <c r="AX670" s="28"/>
      <c r="AY670" s="28"/>
      <c r="AZ670" s="28"/>
      <c r="BA670" s="48"/>
      <c r="BB670" s="45"/>
      <c r="BD670" s="31"/>
      <c r="BK670" s="22"/>
      <c r="BN670" s="22"/>
      <c r="BO670" s="22"/>
      <c r="BP670" s="46"/>
      <c r="BQ670" s="46"/>
      <c r="BR670" s="46"/>
      <c r="BS670" s="46"/>
      <c r="BT670" s="46"/>
      <c r="BU670" s="46"/>
      <c r="BV670" s="47"/>
      <c r="BW670" s="47"/>
      <c r="BX670" s="47"/>
      <c r="BY670" s="47"/>
      <c r="BZ670" s="47"/>
      <c r="CA670" s="47"/>
      <c r="CB670" s="34"/>
      <c r="CC670" s="34"/>
      <c r="CD670" s="34"/>
      <c r="CE670" s="34"/>
      <c r="CF670" s="34"/>
      <c r="CG670" s="34"/>
    </row>
    <row r="671" spans="1:85" x14ac:dyDescent="0.2">
      <c r="A671" s="36"/>
      <c r="B671" s="25"/>
      <c r="C671" s="25"/>
      <c r="D671" s="25"/>
      <c r="E671" s="26"/>
      <c r="F671" s="25"/>
      <c r="G671" s="27"/>
      <c r="H671" s="25"/>
      <c r="I671" s="25"/>
      <c r="J671" s="67"/>
      <c r="K671" s="67"/>
      <c r="L671" s="67"/>
      <c r="M671" s="72">
        <f t="shared" si="53"/>
        <v>0</v>
      </c>
      <c r="N671" s="72">
        <f t="shared" si="54"/>
        <v>0</v>
      </c>
      <c r="O671" s="44">
        <f t="shared" si="55"/>
        <v>0</v>
      </c>
      <c r="P671" s="70"/>
      <c r="Q671" s="69"/>
      <c r="R671" s="69"/>
      <c r="S671" s="69"/>
      <c r="T671" s="70"/>
      <c r="U671" s="70"/>
      <c r="V671" s="70"/>
      <c r="W671" s="70"/>
      <c r="X671" s="50"/>
      <c r="Y671" s="50"/>
      <c r="Z671" s="50"/>
      <c r="AA671" s="50"/>
      <c r="AB671" s="69"/>
      <c r="AC671" s="69"/>
      <c r="AD671" s="69"/>
      <c r="AE671" s="69"/>
      <c r="AF671" s="69"/>
      <c r="AG671" s="69"/>
      <c r="AH671" s="69"/>
      <c r="AI671" s="28"/>
      <c r="AJ671" s="28"/>
      <c r="AK671" s="28"/>
      <c r="AL671" s="28"/>
      <c r="AM671" s="28"/>
      <c r="AN671" s="28"/>
      <c r="AO671" s="28"/>
      <c r="AP671" s="28"/>
      <c r="AQ671" s="28"/>
      <c r="AR671" s="28"/>
      <c r="AS671" s="28"/>
      <c r="AT671" s="28"/>
      <c r="AU671" s="28"/>
      <c r="AV671" s="28"/>
      <c r="AW671" s="28"/>
      <c r="AX671" s="28"/>
      <c r="AY671" s="28"/>
      <c r="AZ671" s="28"/>
      <c r="BA671" s="48"/>
      <c r="BB671" s="45"/>
      <c r="BD671" s="31"/>
      <c r="BK671" s="22"/>
      <c r="BN671" s="22"/>
      <c r="BO671" s="22"/>
      <c r="BP671" s="46"/>
      <c r="BQ671" s="46"/>
      <c r="BR671" s="46"/>
      <c r="BS671" s="46"/>
      <c r="BT671" s="46"/>
      <c r="BU671" s="46"/>
      <c r="BV671" s="47"/>
      <c r="BW671" s="47"/>
      <c r="BX671" s="47"/>
      <c r="BY671" s="47"/>
      <c r="BZ671" s="47"/>
      <c r="CA671" s="47"/>
      <c r="CB671" s="34"/>
      <c r="CC671" s="34"/>
      <c r="CD671" s="34"/>
      <c r="CE671" s="34"/>
      <c r="CF671" s="34"/>
      <c r="CG671" s="34"/>
    </row>
    <row r="672" spans="1:85" x14ac:dyDescent="0.2">
      <c r="A672" s="36"/>
      <c r="B672" s="25"/>
      <c r="C672" s="25"/>
      <c r="D672" s="25"/>
      <c r="E672" s="26"/>
      <c r="F672" s="25"/>
      <c r="G672" s="27"/>
      <c r="H672" s="25"/>
      <c r="I672" s="25"/>
      <c r="J672" s="67"/>
      <c r="K672" s="67"/>
      <c r="L672" s="67"/>
      <c r="M672" s="72">
        <f t="shared" si="53"/>
        <v>0</v>
      </c>
      <c r="N672" s="72">
        <f t="shared" si="54"/>
        <v>0</v>
      </c>
      <c r="O672" s="44">
        <f t="shared" si="55"/>
        <v>0</v>
      </c>
      <c r="P672" s="70"/>
      <c r="Q672" s="69"/>
      <c r="R672" s="69"/>
      <c r="S672" s="69"/>
      <c r="T672" s="70"/>
      <c r="U672" s="70"/>
      <c r="V672" s="70"/>
      <c r="W672" s="70"/>
      <c r="X672" s="50"/>
      <c r="Y672" s="50"/>
      <c r="Z672" s="50"/>
      <c r="AA672" s="50"/>
      <c r="AB672" s="69"/>
      <c r="AC672" s="69"/>
      <c r="AD672" s="69"/>
      <c r="AE672" s="69"/>
      <c r="AF672" s="69"/>
      <c r="AG672" s="69"/>
      <c r="AH672" s="69"/>
      <c r="AI672" s="28"/>
      <c r="AJ672" s="28"/>
      <c r="AK672" s="28"/>
      <c r="AL672" s="28"/>
      <c r="AM672" s="28"/>
      <c r="AN672" s="28"/>
      <c r="AO672" s="28"/>
      <c r="AP672" s="28"/>
      <c r="AQ672" s="28"/>
      <c r="AR672" s="28"/>
      <c r="AS672" s="28"/>
      <c r="AT672" s="28"/>
      <c r="AU672" s="28"/>
      <c r="AV672" s="28"/>
      <c r="AW672" s="28"/>
      <c r="AX672" s="28"/>
      <c r="AY672" s="28"/>
      <c r="AZ672" s="28"/>
      <c r="BA672" s="48"/>
      <c r="BB672" s="45"/>
      <c r="BD672" s="31"/>
      <c r="BK672" s="22"/>
      <c r="BN672" s="22"/>
      <c r="BO672" s="22"/>
      <c r="BP672" s="46"/>
      <c r="BQ672" s="46"/>
      <c r="BR672" s="46"/>
      <c r="BS672" s="46"/>
      <c r="BT672" s="46"/>
      <c r="BU672" s="46"/>
      <c r="BV672" s="47"/>
      <c r="BW672" s="47"/>
      <c r="BX672" s="47"/>
      <c r="BY672" s="47"/>
      <c r="BZ672" s="47"/>
      <c r="CA672" s="47"/>
      <c r="CB672" s="34"/>
      <c r="CC672" s="34"/>
      <c r="CD672" s="34"/>
      <c r="CE672" s="34"/>
      <c r="CF672" s="34"/>
      <c r="CG672" s="34"/>
    </row>
    <row r="673" spans="1:85" x14ac:dyDescent="0.2">
      <c r="A673" s="36"/>
      <c r="B673" s="25"/>
      <c r="C673" s="25"/>
      <c r="D673" s="25"/>
      <c r="E673" s="26"/>
      <c r="F673" s="25"/>
      <c r="G673" s="27"/>
      <c r="H673" s="25"/>
      <c r="I673" s="25"/>
      <c r="J673" s="67"/>
      <c r="K673" s="67"/>
      <c r="L673" s="67"/>
      <c r="M673" s="72">
        <f t="shared" si="53"/>
        <v>0</v>
      </c>
      <c r="N673" s="72">
        <f t="shared" si="54"/>
        <v>0</v>
      </c>
      <c r="O673" s="44">
        <f t="shared" si="55"/>
        <v>0</v>
      </c>
      <c r="P673" s="70"/>
      <c r="Q673" s="69"/>
      <c r="R673" s="69"/>
      <c r="S673" s="69"/>
      <c r="T673" s="70"/>
      <c r="U673" s="70"/>
      <c r="V673" s="70"/>
      <c r="W673" s="70"/>
      <c r="X673" s="50"/>
      <c r="Y673" s="50"/>
      <c r="Z673" s="50"/>
      <c r="AA673" s="50"/>
      <c r="AB673" s="69"/>
      <c r="AC673" s="69"/>
      <c r="AD673" s="69"/>
      <c r="AE673" s="69"/>
      <c r="AF673" s="69"/>
      <c r="AG673" s="69"/>
      <c r="AH673" s="69"/>
      <c r="AI673" s="28"/>
      <c r="AJ673" s="28"/>
      <c r="AK673" s="28"/>
      <c r="AL673" s="28"/>
      <c r="AM673" s="28"/>
      <c r="AN673" s="28"/>
      <c r="AO673" s="28"/>
      <c r="AP673" s="28"/>
      <c r="AQ673" s="28"/>
      <c r="AR673" s="28"/>
      <c r="AS673" s="28"/>
      <c r="AT673" s="28"/>
      <c r="AU673" s="28"/>
      <c r="AV673" s="28"/>
      <c r="AW673" s="28"/>
      <c r="AX673" s="28"/>
      <c r="AY673" s="28"/>
      <c r="AZ673" s="28"/>
      <c r="BA673" s="48"/>
      <c r="BB673" s="45"/>
      <c r="BD673" s="31"/>
      <c r="BK673" s="22"/>
      <c r="BN673" s="22"/>
      <c r="BO673" s="22"/>
      <c r="BP673" s="46"/>
      <c r="BQ673" s="46"/>
      <c r="BR673" s="46"/>
      <c r="BS673" s="46"/>
      <c r="BT673" s="46"/>
      <c r="BU673" s="46"/>
      <c r="BV673" s="47"/>
      <c r="BW673" s="47"/>
      <c r="BX673" s="47"/>
      <c r="BY673" s="47"/>
      <c r="BZ673" s="47"/>
      <c r="CA673" s="47"/>
      <c r="CB673" s="34"/>
      <c r="CC673" s="34"/>
      <c r="CD673" s="34"/>
      <c r="CE673" s="34"/>
      <c r="CF673" s="34"/>
      <c r="CG673" s="34"/>
    </row>
    <row r="674" spans="1:85" x14ac:dyDescent="0.2">
      <c r="A674" s="36"/>
      <c r="B674" s="25"/>
      <c r="C674" s="25"/>
      <c r="D674" s="25"/>
      <c r="E674" s="26"/>
      <c r="F674" s="25"/>
      <c r="G674" s="27"/>
      <c r="H674" s="25"/>
      <c r="I674" s="25"/>
      <c r="J674" s="67"/>
      <c r="K674" s="67"/>
      <c r="L674" s="67"/>
      <c r="M674" s="72">
        <f t="shared" si="53"/>
        <v>0</v>
      </c>
      <c r="N674" s="72">
        <f t="shared" si="54"/>
        <v>0</v>
      </c>
      <c r="O674" s="44">
        <f t="shared" si="55"/>
        <v>0</v>
      </c>
      <c r="P674" s="70"/>
      <c r="Q674" s="69"/>
      <c r="R674" s="69"/>
      <c r="S674" s="69"/>
      <c r="T674" s="70"/>
      <c r="U674" s="70"/>
      <c r="V674" s="70"/>
      <c r="W674" s="70"/>
      <c r="X674" s="50"/>
      <c r="Y674" s="50"/>
      <c r="Z674" s="50"/>
      <c r="AA674" s="50"/>
      <c r="AB674" s="69"/>
      <c r="AC674" s="69"/>
      <c r="AD674" s="69"/>
      <c r="AE674" s="69"/>
      <c r="AF674" s="69"/>
      <c r="AG674" s="69"/>
      <c r="AH674" s="69"/>
      <c r="AI674" s="28"/>
      <c r="AJ674" s="28"/>
      <c r="AK674" s="28"/>
      <c r="AL674" s="28"/>
      <c r="AM674" s="28"/>
      <c r="AN674" s="28"/>
      <c r="AO674" s="28"/>
      <c r="AP674" s="28"/>
      <c r="AQ674" s="28"/>
      <c r="AR674" s="28"/>
      <c r="AS674" s="28"/>
      <c r="AT674" s="28"/>
      <c r="AU674" s="28"/>
      <c r="AV674" s="28"/>
      <c r="AW674" s="28"/>
      <c r="AX674" s="28"/>
      <c r="AY674" s="28"/>
      <c r="AZ674" s="28"/>
      <c r="BA674" s="48"/>
      <c r="BB674" s="45"/>
      <c r="BD674" s="31"/>
      <c r="BK674" s="22"/>
      <c r="BN674" s="22"/>
      <c r="BO674" s="22"/>
      <c r="BP674" s="46"/>
      <c r="BQ674" s="46"/>
      <c r="BR674" s="46"/>
      <c r="BS674" s="46"/>
      <c r="BT674" s="46"/>
      <c r="BU674" s="46"/>
      <c r="BV674" s="47"/>
      <c r="BW674" s="47"/>
      <c r="BX674" s="47"/>
      <c r="BY674" s="47"/>
      <c r="BZ674" s="47"/>
      <c r="CA674" s="47"/>
      <c r="CB674" s="34"/>
      <c r="CC674" s="34"/>
      <c r="CD674" s="34"/>
      <c r="CE674" s="34"/>
      <c r="CF674" s="34"/>
      <c r="CG674" s="34"/>
    </row>
    <row r="675" spans="1:85" x14ac:dyDescent="0.2">
      <c r="A675" s="36"/>
      <c r="B675" s="25"/>
      <c r="C675" s="25"/>
      <c r="D675" s="25"/>
      <c r="E675" s="26"/>
      <c r="F675" s="25"/>
      <c r="G675" s="27"/>
      <c r="H675" s="25"/>
      <c r="I675" s="25"/>
      <c r="J675" s="67"/>
      <c r="K675" s="67"/>
      <c r="L675" s="67"/>
      <c r="M675" s="72">
        <f t="shared" si="53"/>
        <v>0</v>
      </c>
      <c r="N675" s="72">
        <f t="shared" si="54"/>
        <v>0</v>
      </c>
      <c r="O675" s="44">
        <f t="shared" si="55"/>
        <v>0</v>
      </c>
      <c r="P675" s="70"/>
      <c r="Q675" s="69"/>
      <c r="R675" s="69"/>
      <c r="S675" s="69"/>
      <c r="T675" s="70"/>
      <c r="U675" s="70"/>
      <c r="V675" s="70"/>
      <c r="W675" s="70"/>
      <c r="X675" s="50"/>
      <c r="Y675" s="50"/>
      <c r="Z675" s="50"/>
      <c r="AA675" s="50"/>
      <c r="AB675" s="69"/>
      <c r="AC675" s="69"/>
      <c r="AD675" s="69"/>
      <c r="AE675" s="69"/>
      <c r="AF675" s="69"/>
      <c r="AG675" s="69"/>
      <c r="AH675" s="69"/>
      <c r="AI675" s="28"/>
      <c r="AJ675" s="28"/>
      <c r="AK675" s="28"/>
      <c r="AL675" s="28"/>
      <c r="AM675" s="28"/>
      <c r="AN675" s="28"/>
      <c r="AO675" s="28"/>
      <c r="AP675" s="28"/>
      <c r="AQ675" s="28"/>
      <c r="AR675" s="28"/>
      <c r="AS675" s="28"/>
      <c r="AT675" s="28"/>
      <c r="AU675" s="28"/>
      <c r="AV675" s="28"/>
      <c r="AW675" s="28"/>
      <c r="AX675" s="28"/>
      <c r="AY675" s="28"/>
      <c r="AZ675" s="28"/>
      <c r="BA675" s="48"/>
      <c r="BB675" s="45"/>
      <c r="BD675" s="31"/>
      <c r="BK675" s="22"/>
      <c r="BN675" s="22"/>
      <c r="BO675" s="22"/>
      <c r="BP675" s="46"/>
      <c r="BQ675" s="46"/>
      <c r="BR675" s="46"/>
      <c r="BS675" s="46"/>
      <c r="BT675" s="46"/>
      <c r="BU675" s="46"/>
      <c r="BV675" s="47"/>
      <c r="BW675" s="47"/>
      <c r="BX675" s="47"/>
      <c r="BY675" s="47"/>
      <c r="BZ675" s="47"/>
      <c r="CA675" s="47"/>
      <c r="CB675" s="34"/>
      <c r="CC675" s="34"/>
      <c r="CD675" s="34"/>
      <c r="CE675" s="34"/>
      <c r="CF675" s="34"/>
      <c r="CG675" s="34"/>
    </row>
    <row r="676" spans="1:85" x14ac:dyDescent="0.2">
      <c r="A676" s="36"/>
      <c r="B676" s="25"/>
      <c r="C676" s="25"/>
      <c r="D676" s="25"/>
      <c r="E676" s="26"/>
      <c r="F676" s="25"/>
      <c r="G676" s="27"/>
      <c r="H676" s="25"/>
      <c r="I676" s="25"/>
      <c r="J676" s="67"/>
      <c r="K676" s="67"/>
      <c r="L676" s="67"/>
      <c r="M676" s="72">
        <f t="shared" si="53"/>
        <v>0</v>
      </c>
      <c r="N676" s="72">
        <f t="shared" si="54"/>
        <v>0</v>
      </c>
      <c r="O676" s="44">
        <f t="shared" si="55"/>
        <v>0</v>
      </c>
      <c r="P676" s="70"/>
      <c r="Q676" s="69"/>
      <c r="R676" s="69"/>
      <c r="S676" s="69"/>
      <c r="T676" s="70"/>
      <c r="U676" s="70"/>
      <c r="V676" s="70"/>
      <c r="W676" s="70"/>
      <c r="X676" s="50"/>
      <c r="Y676" s="50"/>
      <c r="Z676" s="50"/>
      <c r="AA676" s="50"/>
      <c r="AB676" s="69"/>
      <c r="AC676" s="69"/>
      <c r="AD676" s="69"/>
      <c r="AE676" s="69"/>
      <c r="AF676" s="69"/>
      <c r="AG676" s="69"/>
      <c r="AH676" s="69"/>
      <c r="AI676" s="28"/>
      <c r="AJ676" s="28"/>
      <c r="AK676" s="28"/>
      <c r="AL676" s="28"/>
      <c r="AM676" s="28"/>
      <c r="AN676" s="28"/>
      <c r="AO676" s="28"/>
      <c r="AP676" s="28"/>
      <c r="AQ676" s="28"/>
      <c r="AR676" s="28"/>
      <c r="AS676" s="28"/>
      <c r="AT676" s="28"/>
      <c r="AU676" s="28"/>
      <c r="AV676" s="28"/>
      <c r="AW676" s="28"/>
      <c r="AX676" s="28"/>
      <c r="AY676" s="28"/>
      <c r="AZ676" s="28"/>
      <c r="BA676" s="48"/>
      <c r="BB676" s="45"/>
      <c r="BD676" s="31"/>
      <c r="BK676" s="22"/>
      <c r="BN676" s="22"/>
      <c r="BO676" s="22"/>
      <c r="BP676" s="46"/>
      <c r="BQ676" s="46"/>
      <c r="BR676" s="46"/>
      <c r="BS676" s="46"/>
      <c r="BT676" s="46"/>
      <c r="BU676" s="46"/>
      <c r="BV676" s="47"/>
      <c r="BW676" s="47"/>
      <c r="BX676" s="47"/>
      <c r="BY676" s="47"/>
      <c r="BZ676" s="47"/>
      <c r="CA676" s="47"/>
      <c r="CB676" s="34"/>
      <c r="CC676" s="34"/>
      <c r="CD676" s="34"/>
      <c r="CE676" s="34"/>
      <c r="CF676" s="34"/>
      <c r="CG676" s="34"/>
    </row>
    <row r="677" spans="1:85" x14ac:dyDescent="0.2">
      <c r="A677" s="36"/>
      <c r="B677" s="25"/>
      <c r="C677" s="25"/>
      <c r="D677" s="25"/>
      <c r="E677" s="26"/>
      <c r="F677" s="25"/>
      <c r="G677" s="27"/>
      <c r="H677" s="25"/>
      <c r="I677" s="25"/>
      <c r="J677" s="67"/>
      <c r="K677" s="67"/>
      <c r="L677" s="67"/>
      <c r="M677" s="72">
        <f t="shared" si="53"/>
        <v>0</v>
      </c>
      <c r="N677" s="72">
        <f t="shared" si="54"/>
        <v>0</v>
      </c>
      <c r="O677" s="44">
        <f t="shared" si="55"/>
        <v>0</v>
      </c>
      <c r="P677" s="70"/>
      <c r="Q677" s="69"/>
      <c r="R677" s="69"/>
      <c r="S677" s="69"/>
      <c r="T677" s="70"/>
      <c r="U677" s="70"/>
      <c r="V677" s="70"/>
      <c r="W677" s="70"/>
      <c r="X677" s="50"/>
      <c r="Y677" s="50"/>
      <c r="Z677" s="50"/>
      <c r="AA677" s="50"/>
      <c r="AB677" s="69"/>
      <c r="AC677" s="69"/>
      <c r="AD677" s="69"/>
      <c r="AE677" s="69"/>
      <c r="AF677" s="69"/>
      <c r="AG677" s="69"/>
      <c r="AH677" s="69"/>
      <c r="AI677" s="28"/>
      <c r="AJ677" s="28"/>
      <c r="AK677" s="28"/>
      <c r="AL677" s="28"/>
      <c r="AM677" s="28"/>
      <c r="AN677" s="28"/>
      <c r="AO677" s="28"/>
      <c r="AP677" s="28"/>
      <c r="AQ677" s="28"/>
      <c r="AR677" s="28"/>
      <c r="AS677" s="28"/>
      <c r="AT677" s="28"/>
      <c r="AU677" s="28"/>
      <c r="AV677" s="28"/>
      <c r="AW677" s="28"/>
      <c r="AX677" s="28"/>
      <c r="AY677" s="28"/>
      <c r="AZ677" s="28"/>
      <c r="BA677" s="48"/>
      <c r="BB677" s="45"/>
      <c r="BD677" s="31"/>
      <c r="BK677" s="22"/>
      <c r="BN677" s="22"/>
      <c r="BO677" s="22"/>
      <c r="BP677" s="46"/>
      <c r="BQ677" s="46"/>
      <c r="BR677" s="46"/>
      <c r="BS677" s="46"/>
      <c r="BT677" s="46"/>
      <c r="BU677" s="46"/>
      <c r="BV677" s="47"/>
      <c r="BW677" s="47"/>
      <c r="BX677" s="47"/>
      <c r="BY677" s="47"/>
      <c r="BZ677" s="47"/>
      <c r="CA677" s="47"/>
      <c r="CB677" s="34"/>
      <c r="CC677" s="34"/>
      <c r="CD677" s="34"/>
      <c r="CE677" s="34"/>
      <c r="CF677" s="34"/>
      <c r="CG677" s="34"/>
    </row>
    <row r="678" spans="1:85" x14ac:dyDescent="0.2">
      <c r="A678" s="36"/>
      <c r="B678" s="25"/>
      <c r="C678" s="25"/>
      <c r="D678" s="25"/>
      <c r="E678" s="26"/>
      <c r="F678" s="25"/>
      <c r="G678" s="27"/>
      <c r="H678" s="25"/>
      <c r="I678" s="25"/>
      <c r="J678" s="67"/>
      <c r="K678" s="67"/>
      <c r="L678" s="67"/>
      <c r="M678" s="72">
        <f t="shared" si="53"/>
        <v>0</v>
      </c>
      <c r="N678" s="72">
        <f t="shared" si="54"/>
        <v>0</v>
      </c>
      <c r="O678" s="44">
        <f t="shared" si="55"/>
        <v>0</v>
      </c>
      <c r="P678" s="70"/>
      <c r="Q678" s="69"/>
      <c r="R678" s="69"/>
      <c r="S678" s="69"/>
      <c r="T678" s="70"/>
      <c r="U678" s="70"/>
      <c r="V678" s="70"/>
      <c r="W678" s="70"/>
      <c r="X678" s="50"/>
      <c r="Y678" s="50"/>
      <c r="Z678" s="50"/>
      <c r="AA678" s="50"/>
      <c r="AB678" s="69"/>
      <c r="AC678" s="69"/>
      <c r="AD678" s="69"/>
      <c r="AE678" s="69"/>
      <c r="AF678" s="69"/>
      <c r="AG678" s="69"/>
      <c r="AH678" s="69"/>
      <c r="AI678" s="28"/>
      <c r="AJ678" s="28"/>
      <c r="AK678" s="28"/>
      <c r="AL678" s="28"/>
      <c r="AM678" s="28"/>
      <c r="AN678" s="28"/>
      <c r="AO678" s="28"/>
      <c r="AP678" s="28"/>
      <c r="AQ678" s="28"/>
      <c r="AR678" s="28"/>
      <c r="AS678" s="28"/>
      <c r="AT678" s="28"/>
      <c r="AU678" s="28"/>
      <c r="AV678" s="28"/>
      <c r="AW678" s="28"/>
      <c r="AX678" s="28"/>
      <c r="AY678" s="28"/>
      <c r="AZ678" s="28"/>
      <c r="BA678" s="48"/>
      <c r="BB678" s="45"/>
      <c r="BD678" s="31"/>
      <c r="BK678" s="22"/>
      <c r="BN678" s="22"/>
      <c r="BO678" s="22"/>
      <c r="BP678" s="46"/>
      <c r="BQ678" s="46"/>
      <c r="BR678" s="46"/>
      <c r="BS678" s="46"/>
      <c r="BT678" s="46"/>
      <c r="BU678" s="46"/>
      <c r="BV678" s="47"/>
      <c r="BW678" s="47"/>
      <c r="BX678" s="47"/>
      <c r="BY678" s="47"/>
      <c r="BZ678" s="47"/>
      <c r="CA678" s="47"/>
      <c r="CB678" s="34"/>
      <c r="CC678" s="34"/>
      <c r="CD678" s="34"/>
      <c r="CE678" s="34"/>
      <c r="CF678" s="34"/>
      <c r="CG678" s="34"/>
    </row>
    <row r="679" spans="1:85" x14ac:dyDescent="0.2">
      <c r="A679" s="36"/>
      <c r="B679" s="25"/>
      <c r="C679" s="25"/>
      <c r="D679" s="25"/>
      <c r="E679" s="26"/>
      <c r="F679" s="25"/>
      <c r="G679" s="27"/>
      <c r="H679" s="25"/>
      <c r="I679" s="25"/>
      <c r="J679" s="67"/>
      <c r="K679" s="67"/>
      <c r="L679" s="67"/>
      <c r="M679" s="72">
        <f t="shared" si="53"/>
        <v>0</v>
      </c>
      <c r="N679" s="72">
        <f t="shared" si="54"/>
        <v>0</v>
      </c>
      <c r="O679" s="44">
        <f t="shared" si="55"/>
        <v>0</v>
      </c>
      <c r="P679" s="70"/>
      <c r="Q679" s="69"/>
      <c r="R679" s="69"/>
      <c r="S679" s="69"/>
      <c r="T679" s="70"/>
      <c r="U679" s="70"/>
      <c r="V679" s="70"/>
      <c r="W679" s="70"/>
      <c r="X679" s="50"/>
      <c r="Y679" s="50"/>
      <c r="Z679" s="50"/>
      <c r="AA679" s="50"/>
      <c r="AB679" s="69"/>
      <c r="AC679" s="69"/>
      <c r="AD679" s="69"/>
      <c r="AE679" s="69"/>
      <c r="AF679" s="69"/>
      <c r="AG679" s="69"/>
      <c r="AH679" s="69"/>
      <c r="AI679" s="28"/>
      <c r="AJ679" s="28"/>
      <c r="AK679" s="28"/>
      <c r="AL679" s="28"/>
      <c r="AM679" s="28"/>
      <c r="AN679" s="28"/>
      <c r="AO679" s="28"/>
      <c r="AP679" s="28"/>
      <c r="AQ679" s="28"/>
      <c r="AR679" s="28"/>
      <c r="AS679" s="28"/>
      <c r="AT679" s="28"/>
      <c r="AU679" s="28"/>
      <c r="AV679" s="28"/>
      <c r="AW679" s="28"/>
      <c r="AX679" s="28"/>
      <c r="AY679" s="28"/>
      <c r="AZ679" s="28"/>
      <c r="BA679" s="48"/>
      <c r="BB679" s="45"/>
      <c r="BD679" s="31"/>
      <c r="BK679" s="22"/>
      <c r="BN679" s="22"/>
      <c r="BO679" s="22"/>
      <c r="BP679" s="46"/>
      <c r="BQ679" s="46"/>
      <c r="BR679" s="46"/>
      <c r="BS679" s="46"/>
      <c r="BT679" s="46"/>
      <c r="BU679" s="46"/>
      <c r="BV679" s="47"/>
      <c r="BW679" s="47"/>
      <c r="BX679" s="47"/>
      <c r="BY679" s="47"/>
      <c r="BZ679" s="47"/>
      <c r="CA679" s="47"/>
      <c r="CB679" s="34"/>
      <c r="CC679" s="34"/>
      <c r="CD679" s="34"/>
      <c r="CE679" s="34"/>
      <c r="CF679" s="34"/>
      <c r="CG679" s="34"/>
    </row>
    <row r="680" spans="1:85" x14ac:dyDescent="0.2">
      <c r="A680" s="36"/>
      <c r="B680" s="25"/>
      <c r="C680" s="25"/>
      <c r="D680" s="25"/>
      <c r="E680" s="26"/>
      <c r="F680" s="25"/>
      <c r="G680" s="27"/>
      <c r="H680" s="25"/>
      <c r="I680" s="25"/>
      <c r="J680" s="67"/>
      <c r="K680" s="67"/>
      <c r="L680" s="67"/>
      <c r="M680" s="72">
        <f t="shared" si="53"/>
        <v>0</v>
      </c>
      <c r="N680" s="72">
        <f t="shared" si="54"/>
        <v>0</v>
      </c>
      <c r="O680" s="44">
        <f t="shared" si="55"/>
        <v>0</v>
      </c>
      <c r="P680" s="70"/>
      <c r="Q680" s="69"/>
      <c r="R680" s="69"/>
      <c r="S680" s="69"/>
      <c r="T680" s="70"/>
      <c r="U680" s="70"/>
      <c r="V680" s="70"/>
      <c r="W680" s="70"/>
      <c r="X680" s="50"/>
      <c r="Y680" s="50"/>
      <c r="Z680" s="50"/>
      <c r="AA680" s="50"/>
      <c r="AB680" s="69"/>
      <c r="AC680" s="69"/>
      <c r="AD680" s="69"/>
      <c r="AE680" s="69"/>
      <c r="AF680" s="69"/>
      <c r="AG680" s="69"/>
      <c r="AH680" s="69"/>
      <c r="AI680" s="28"/>
      <c r="AJ680" s="28"/>
      <c r="AK680" s="28"/>
      <c r="AL680" s="28"/>
      <c r="AM680" s="28"/>
      <c r="AN680" s="28"/>
      <c r="AO680" s="28"/>
      <c r="AP680" s="28"/>
      <c r="AQ680" s="28"/>
      <c r="AR680" s="28"/>
      <c r="AS680" s="28"/>
      <c r="AT680" s="28"/>
      <c r="AU680" s="28"/>
      <c r="AV680" s="28"/>
      <c r="AW680" s="28"/>
      <c r="AX680" s="28"/>
      <c r="AY680" s="28"/>
      <c r="AZ680" s="28"/>
      <c r="BA680" s="48"/>
      <c r="BB680" s="45"/>
      <c r="BD680" s="31"/>
      <c r="BK680" s="22"/>
      <c r="BN680" s="22"/>
      <c r="BO680" s="22"/>
      <c r="BP680" s="46"/>
      <c r="BQ680" s="46"/>
      <c r="BR680" s="46"/>
      <c r="BS680" s="46"/>
      <c r="BT680" s="46"/>
      <c r="BU680" s="46"/>
      <c r="BV680" s="47"/>
      <c r="BW680" s="47"/>
      <c r="BX680" s="47"/>
      <c r="BY680" s="47"/>
      <c r="BZ680" s="47"/>
      <c r="CA680" s="47"/>
      <c r="CB680" s="34"/>
      <c r="CC680" s="34"/>
      <c r="CD680" s="34"/>
      <c r="CE680" s="34"/>
      <c r="CF680" s="34"/>
      <c r="CG680" s="34"/>
    </row>
    <row r="681" spans="1:85" x14ac:dyDescent="0.2">
      <c r="A681" s="36"/>
      <c r="B681" s="25"/>
      <c r="C681" s="25"/>
      <c r="D681" s="25"/>
      <c r="E681" s="26"/>
      <c r="F681" s="25"/>
      <c r="G681" s="27"/>
      <c r="H681" s="25"/>
      <c r="I681" s="25"/>
      <c r="J681" s="67"/>
      <c r="K681" s="67"/>
      <c r="L681" s="67"/>
      <c r="M681" s="72">
        <f t="shared" si="53"/>
        <v>0</v>
      </c>
      <c r="N681" s="72">
        <f t="shared" si="54"/>
        <v>0</v>
      </c>
      <c r="O681" s="44">
        <f t="shared" si="55"/>
        <v>0</v>
      </c>
      <c r="P681" s="70"/>
      <c r="Q681" s="69"/>
      <c r="R681" s="69"/>
      <c r="S681" s="69"/>
      <c r="T681" s="70"/>
      <c r="U681" s="70"/>
      <c r="V681" s="70"/>
      <c r="W681" s="70"/>
      <c r="X681" s="50"/>
      <c r="Y681" s="50"/>
      <c r="Z681" s="50"/>
      <c r="AA681" s="50"/>
      <c r="AB681" s="69"/>
      <c r="AC681" s="69"/>
      <c r="AD681" s="69"/>
      <c r="AE681" s="69"/>
      <c r="AF681" s="69"/>
      <c r="AG681" s="69"/>
      <c r="AH681" s="69"/>
      <c r="AI681" s="28"/>
      <c r="AJ681" s="28"/>
      <c r="AK681" s="28"/>
      <c r="AL681" s="28"/>
      <c r="AM681" s="28"/>
      <c r="AN681" s="28"/>
      <c r="AO681" s="28"/>
      <c r="AP681" s="28"/>
      <c r="AQ681" s="28"/>
      <c r="AR681" s="28"/>
      <c r="AS681" s="28"/>
      <c r="AT681" s="28"/>
      <c r="AU681" s="28"/>
      <c r="AV681" s="28"/>
      <c r="AW681" s="28"/>
      <c r="AX681" s="28"/>
      <c r="AY681" s="28"/>
      <c r="AZ681" s="28"/>
      <c r="BA681" s="48"/>
      <c r="BB681" s="45"/>
      <c r="BD681" s="31"/>
      <c r="BK681" s="22"/>
      <c r="BN681" s="22"/>
      <c r="BO681" s="22"/>
      <c r="BP681" s="46"/>
      <c r="BQ681" s="46"/>
      <c r="BR681" s="46"/>
      <c r="BS681" s="46"/>
      <c r="BT681" s="46"/>
      <c r="BU681" s="46"/>
      <c r="BV681" s="47"/>
      <c r="BW681" s="47"/>
      <c r="BX681" s="47"/>
      <c r="BY681" s="47"/>
      <c r="BZ681" s="47"/>
      <c r="CA681" s="47"/>
      <c r="CB681" s="34"/>
      <c r="CC681" s="34"/>
      <c r="CD681" s="34"/>
      <c r="CE681" s="34"/>
      <c r="CF681" s="34"/>
      <c r="CG681" s="34"/>
    </row>
    <row r="682" spans="1:85" x14ac:dyDescent="0.2">
      <c r="A682" s="36"/>
      <c r="B682" s="25"/>
      <c r="C682" s="25"/>
      <c r="D682" s="25"/>
      <c r="E682" s="26"/>
      <c r="F682" s="25"/>
      <c r="G682" s="27"/>
      <c r="H682" s="25"/>
      <c r="I682" s="25"/>
      <c r="J682" s="67"/>
      <c r="K682" s="67"/>
      <c r="L682" s="67"/>
      <c r="M682" s="72">
        <f t="shared" si="53"/>
        <v>0</v>
      </c>
      <c r="N682" s="72">
        <f t="shared" si="54"/>
        <v>0</v>
      </c>
      <c r="O682" s="44">
        <f t="shared" si="55"/>
        <v>0</v>
      </c>
      <c r="P682" s="70"/>
      <c r="Q682" s="69"/>
      <c r="R682" s="69"/>
      <c r="S682" s="69"/>
      <c r="T682" s="70"/>
      <c r="U682" s="70"/>
      <c r="V682" s="70"/>
      <c r="W682" s="70"/>
      <c r="X682" s="50"/>
      <c r="Y682" s="50"/>
      <c r="Z682" s="50"/>
      <c r="AA682" s="50"/>
      <c r="AB682" s="69"/>
      <c r="AC682" s="69"/>
      <c r="AD682" s="69"/>
      <c r="AE682" s="69"/>
      <c r="AF682" s="69"/>
      <c r="AG682" s="69"/>
      <c r="AH682" s="69"/>
      <c r="AI682" s="28"/>
      <c r="AJ682" s="28"/>
      <c r="AK682" s="28"/>
      <c r="AL682" s="28"/>
      <c r="AM682" s="28"/>
      <c r="AN682" s="28"/>
      <c r="AO682" s="28"/>
      <c r="AP682" s="28"/>
      <c r="AQ682" s="28"/>
      <c r="AR682" s="28"/>
      <c r="AS682" s="28"/>
      <c r="AT682" s="28"/>
      <c r="AU682" s="28"/>
      <c r="AV682" s="28"/>
      <c r="AW682" s="28"/>
      <c r="AX682" s="28"/>
      <c r="AY682" s="28"/>
      <c r="AZ682" s="28"/>
      <c r="BA682" s="48"/>
      <c r="BB682" s="45"/>
      <c r="BD682" s="31"/>
      <c r="BK682" s="22"/>
      <c r="BN682" s="22"/>
      <c r="BO682" s="22"/>
      <c r="BP682" s="46"/>
      <c r="BQ682" s="46"/>
      <c r="BR682" s="46"/>
      <c r="BS682" s="46"/>
      <c r="BT682" s="46"/>
      <c r="BU682" s="46"/>
      <c r="BV682" s="47"/>
      <c r="BW682" s="47"/>
      <c r="BX682" s="47"/>
      <c r="BY682" s="47"/>
      <c r="BZ682" s="47"/>
      <c r="CA682" s="47"/>
      <c r="CB682" s="34"/>
      <c r="CC682" s="34"/>
      <c r="CD682" s="34"/>
      <c r="CE682" s="34"/>
      <c r="CF682" s="34"/>
      <c r="CG682" s="34"/>
    </row>
    <row r="683" spans="1:85" x14ac:dyDescent="0.2">
      <c r="A683" s="36"/>
      <c r="B683" s="25"/>
      <c r="C683" s="25"/>
      <c r="D683" s="25"/>
      <c r="E683" s="26"/>
      <c r="F683" s="25"/>
      <c r="G683" s="27"/>
      <c r="H683" s="25"/>
      <c r="I683" s="25"/>
      <c r="J683" s="67"/>
      <c r="K683" s="67"/>
      <c r="L683" s="67"/>
      <c r="M683" s="72">
        <f t="shared" si="53"/>
        <v>0</v>
      </c>
      <c r="N683" s="72">
        <f t="shared" si="54"/>
        <v>0</v>
      </c>
      <c r="O683" s="44">
        <f t="shared" si="55"/>
        <v>0</v>
      </c>
      <c r="P683" s="70"/>
      <c r="Q683" s="69"/>
      <c r="R683" s="69"/>
      <c r="S683" s="69"/>
      <c r="T683" s="70"/>
      <c r="U683" s="70"/>
      <c r="V683" s="70"/>
      <c r="W683" s="70"/>
      <c r="X683" s="50"/>
      <c r="Y683" s="50"/>
      <c r="Z683" s="50"/>
      <c r="AA683" s="50"/>
      <c r="AB683" s="69"/>
      <c r="AC683" s="69"/>
      <c r="AD683" s="69"/>
      <c r="AE683" s="69"/>
      <c r="AF683" s="69"/>
      <c r="AG683" s="69"/>
      <c r="AH683" s="69"/>
      <c r="AI683" s="28"/>
      <c r="AJ683" s="28"/>
      <c r="AK683" s="28"/>
      <c r="AL683" s="28"/>
      <c r="AM683" s="28"/>
      <c r="AN683" s="28"/>
      <c r="AO683" s="28"/>
      <c r="AP683" s="28"/>
      <c r="AQ683" s="28"/>
      <c r="AR683" s="28"/>
      <c r="AS683" s="28"/>
      <c r="AT683" s="28"/>
      <c r="AU683" s="28"/>
      <c r="AV683" s="28"/>
      <c r="AW683" s="28"/>
      <c r="AX683" s="28"/>
      <c r="AY683" s="28"/>
      <c r="AZ683" s="28"/>
      <c r="BA683" s="48"/>
      <c r="BB683" s="45"/>
      <c r="BD683" s="31"/>
      <c r="BK683" s="22"/>
      <c r="BN683" s="22"/>
      <c r="BO683" s="22"/>
      <c r="BP683" s="46"/>
      <c r="BQ683" s="46"/>
      <c r="BR683" s="46"/>
      <c r="BS683" s="46"/>
      <c r="BT683" s="46"/>
      <c r="BU683" s="46"/>
      <c r="BV683" s="47"/>
      <c r="BW683" s="47"/>
      <c r="BX683" s="47"/>
      <c r="BY683" s="47"/>
      <c r="BZ683" s="47"/>
      <c r="CA683" s="47"/>
      <c r="CB683" s="34"/>
      <c r="CC683" s="34"/>
      <c r="CD683" s="34"/>
      <c r="CE683" s="34"/>
      <c r="CF683" s="34"/>
      <c r="CG683" s="34"/>
    </row>
    <row r="684" spans="1:85" x14ac:dyDescent="0.2">
      <c r="A684" s="36"/>
      <c r="B684" s="25"/>
      <c r="C684" s="25"/>
      <c r="D684" s="25"/>
      <c r="E684" s="26"/>
      <c r="F684" s="25"/>
      <c r="G684" s="27"/>
      <c r="H684" s="25"/>
      <c r="I684" s="25"/>
      <c r="J684" s="67"/>
      <c r="K684" s="67"/>
      <c r="L684" s="67"/>
      <c r="M684" s="72">
        <f t="shared" si="53"/>
        <v>0</v>
      </c>
      <c r="N684" s="72">
        <f t="shared" si="54"/>
        <v>0</v>
      </c>
      <c r="O684" s="44">
        <f t="shared" si="55"/>
        <v>0</v>
      </c>
      <c r="P684" s="70"/>
      <c r="Q684" s="69"/>
      <c r="R684" s="69"/>
      <c r="S684" s="69"/>
      <c r="T684" s="70"/>
      <c r="U684" s="70"/>
      <c r="V684" s="70"/>
      <c r="W684" s="70"/>
      <c r="X684" s="50"/>
      <c r="Y684" s="50"/>
      <c r="Z684" s="50"/>
      <c r="AA684" s="50"/>
      <c r="AB684" s="69"/>
      <c r="AC684" s="69"/>
      <c r="AD684" s="69"/>
      <c r="AE684" s="69"/>
      <c r="AF684" s="69"/>
      <c r="AG684" s="69"/>
      <c r="AH684" s="69"/>
      <c r="AI684" s="28"/>
      <c r="AJ684" s="28"/>
      <c r="AK684" s="28"/>
      <c r="AL684" s="28"/>
      <c r="AM684" s="28"/>
      <c r="AN684" s="28"/>
      <c r="AO684" s="28"/>
      <c r="AP684" s="28"/>
      <c r="AQ684" s="28"/>
      <c r="AR684" s="28"/>
      <c r="AS684" s="28"/>
      <c r="AT684" s="28"/>
      <c r="AU684" s="28"/>
      <c r="AV684" s="28"/>
      <c r="AW684" s="28"/>
      <c r="AX684" s="28"/>
      <c r="AY684" s="28"/>
      <c r="AZ684" s="28"/>
      <c r="BA684" s="48"/>
      <c r="BB684" s="45"/>
      <c r="BD684" s="31"/>
      <c r="BK684" s="22"/>
      <c r="BN684" s="22"/>
      <c r="BO684" s="22"/>
      <c r="BP684" s="46"/>
      <c r="BQ684" s="46"/>
      <c r="BR684" s="46"/>
      <c r="BS684" s="46"/>
      <c r="BT684" s="46"/>
      <c r="BU684" s="46"/>
      <c r="BV684" s="47"/>
      <c r="BW684" s="47"/>
      <c r="BX684" s="47"/>
      <c r="BY684" s="47"/>
      <c r="BZ684" s="47"/>
      <c r="CA684" s="47"/>
      <c r="CB684" s="34"/>
      <c r="CC684" s="34"/>
      <c r="CD684" s="34"/>
      <c r="CE684" s="34"/>
      <c r="CF684" s="34"/>
      <c r="CG684" s="34"/>
    </row>
    <row r="685" spans="1:85" x14ac:dyDescent="0.2">
      <c r="A685" s="36"/>
      <c r="B685" s="25"/>
      <c r="C685" s="25"/>
      <c r="D685" s="25"/>
      <c r="E685" s="26"/>
      <c r="F685" s="25"/>
      <c r="G685" s="27"/>
      <c r="H685" s="25"/>
      <c r="I685" s="25"/>
      <c r="J685" s="67"/>
      <c r="K685" s="67"/>
      <c r="L685" s="67"/>
      <c r="M685" s="72">
        <f t="shared" si="53"/>
        <v>0</v>
      </c>
      <c r="N685" s="72">
        <f t="shared" si="54"/>
        <v>0</v>
      </c>
      <c r="O685" s="44">
        <f t="shared" si="55"/>
        <v>0</v>
      </c>
      <c r="P685" s="70"/>
      <c r="Q685" s="69"/>
      <c r="R685" s="69"/>
      <c r="S685" s="69"/>
      <c r="T685" s="70"/>
      <c r="U685" s="70"/>
      <c r="V685" s="70"/>
      <c r="W685" s="70"/>
      <c r="X685" s="50"/>
      <c r="Y685" s="50"/>
      <c r="Z685" s="50"/>
      <c r="AA685" s="50"/>
      <c r="AB685" s="69"/>
      <c r="AC685" s="69"/>
      <c r="AD685" s="69"/>
      <c r="AE685" s="69"/>
      <c r="AF685" s="69"/>
      <c r="AG685" s="69"/>
      <c r="AH685" s="69"/>
      <c r="AI685" s="28"/>
      <c r="AJ685" s="28"/>
      <c r="AK685" s="28"/>
      <c r="AL685" s="28"/>
      <c r="AM685" s="28"/>
      <c r="AN685" s="28"/>
      <c r="AO685" s="28"/>
      <c r="AP685" s="28"/>
      <c r="AQ685" s="28"/>
      <c r="AR685" s="28"/>
      <c r="AS685" s="28"/>
      <c r="AT685" s="28"/>
      <c r="AU685" s="28"/>
      <c r="AV685" s="28"/>
      <c r="AW685" s="28"/>
      <c r="AX685" s="28"/>
      <c r="AY685" s="28"/>
      <c r="AZ685" s="28"/>
      <c r="BA685" s="48"/>
      <c r="BB685" s="45"/>
      <c r="BD685" s="31"/>
      <c r="BK685" s="22"/>
      <c r="BN685" s="22"/>
      <c r="BO685" s="22"/>
      <c r="BP685" s="46"/>
      <c r="BQ685" s="46"/>
      <c r="BR685" s="46"/>
      <c r="BS685" s="46"/>
      <c r="BT685" s="46"/>
      <c r="BU685" s="46"/>
      <c r="BV685" s="47"/>
      <c r="BW685" s="47"/>
      <c r="BX685" s="47"/>
      <c r="BY685" s="47"/>
      <c r="BZ685" s="47"/>
      <c r="CA685" s="47"/>
      <c r="CB685" s="34"/>
      <c r="CC685" s="34"/>
      <c r="CD685" s="34"/>
      <c r="CE685" s="34"/>
      <c r="CF685" s="34"/>
      <c r="CG685" s="34"/>
    </row>
    <row r="686" spans="1:85" x14ac:dyDescent="0.2">
      <c r="A686" s="36"/>
      <c r="B686" s="25"/>
      <c r="C686" s="25"/>
      <c r="D686" s="25"/>
      <c r="E686" s="26"/>
      <c r="F686" s="25"/>
      <c r="G686" s="27"/>
      <c r="H686" s="25"/>
      <c r="I686" s="25"/>
      <c r="J686" s="67"/>
      <c r="K686" s="67"/>
      <c r="L686" s="67"/>
      <c r="M686" s="72">
        <f t="shared" si="53"/>
        <v>0</v>
      </c>
      <c r="N686" s="72">
        <f t="shared" si="54"/>
        <v>0</v>
      </c>
      <c r="O686" s="44">
        <f t="shared" si="55"/>
        <v>0</v>
      </c>
      <c r="P686" s="70"/>
      <c r="Q686" s="69"/>
      <c r="R686" s="69"/>
      <c r="S686" s="69"/>
      <c r="T686" s="70"/>
      <c r="U686" s="70"/>
      <c r="V686" s="70"/>
      <c r="W686" s="70"/>
      <c r="X686" s="50"/>
      <c r="Y686" s="50"/>
      <c r="Z686" s="50"/>
      <c r="AA686" s="50"/>
      <c r="AB686" s="69"/>
      <c r="AC686" s="69"/>
      <c r="AD686" s="69"/>
      <c r="AE686" s="69"/>
      <c r="AF686" s="69"/>
      <c r="AG686" s="69"/>
      <c r="AH686" s="69"/>
      <c r="AI686" s="28"/>
      <c r="AJ686" s="28"/>
      <c r="AK686" s="28"/>
      <c r="AL686" s="28"/>
      <c r="AM686" s="28"/>
      <c r="AN686" s="28"/>
      <c r="AO686" s="28"/>
      <c r="AP686" s="28"/>
      <c r="AQ686" s="28"/>
      <c r="AR686" s="28"/>
      <c r="AS686" s="28"/>
      <c r="AT686" s="28"/>
      <c r="AU686" s="28"/>
      <c r="AV686" s="28"/>
      <c r="AW686" s="28"/>
      <c r="AX686" s="28"/>
      <c r="AY686" s="28"/>
      <c r="AZ686" s="28"/>
      <c r="BA686" s="48"/>
      <c r="BB686" s="45"/>
      <c r="BD686" s="31"/>
      <c r="BK686" s="22"/>
      <c r="BN686" s="22"/>
      <c r="BO686" s="22"/>
      <c r="BP686" s="46"/>
      <c r="BQ686" s="46"/>
      <c r="BR686" s="46"/>
      <c r="BS686" s="46"/>
      <c r="BT686" s="46"/>
      <c r="BU686" s="46"/>
      <c r="BV686" s="47"/>
      <c r="BW686" s="47"/>
      <c r="BX686" s="47"/>
      <c r="BY686" s="47"/>
      <c r="BZ686" s="47"/>
      <c r="CA686" s="47"/>
      <c r="CB686" s="34"/>
      <c r="CC686" s="34"/>
      <c r="CD686" s="34"/>
      <c r="CE686" s="34"/>
      <c r="CF686" s="34"/>
      <c r="CG686" s="34"/>
    </row>
    <row r="687" spans="1:85" x14ac:dyDescent="0.2">
      <c r="A687" s="36"/>
      <c r="B687" s="25"/>
      <c r="C687" s="25"/>
      <c r="D687" s="25"/>
      <c r="E687" s="26"/>
      <c r="F687" s="25"/>
      <c r="G687" s="27"/>
      <c r="H687" s="25"/>
      <c r="I687" s="25"/>
      <c r="J687" s="67"/>
      <c r="K687" s="67"/>
      <c r="L687" s="67"/>
      <c r="M687" s="72">
        <f t="shared" si="53"/>
        <v>0</v>
      </c>
      <c r="N687" s="72">
        <f t="shared" si="54"/>
        <v>0</v>
      </c>
      <c r="O687" s="44">
        <f t="shared" si="55"/>
        <v>0</v>
      </c>
      <c r="P687" s="70"/>
      <c r="Q687" s="69"/>
      <c r="R687" s="69"/>
      <c r="S687" s="69"/>
      <c r="T687" s="70"/>
      <c r="U687" s="70"/>
      <c r="V687" s="70"/>
      <c r="W687" s="70"/>
      <c r="X687" s="50"/>
      <c r="Y687" s="50"/>
      <c r="Z687" s="50"/>
      <c r="AA687" s="50"/>
      <c r="AB687" s="69"/>
      <c r="AC687" s="69"/>
      <c r="AD687" s="69"/>
      <c r="AE687" s="69"/>
      <c r="AF687" s="69"/>
      <c r="AG687" s="69"/>
      <c r="AH687" s="69"/>
      <c r="AI687" s="28"/>
      <c r="AJ687" s="28"/>
      <c r="AK687" s="28"/>
      <c r="AL687" s="28"/>
      <c r="AM687" s="28"/>
      <c r="AN687" s="28"/>
      <c r="AO687" s="28"/>
      <c r="AP687" s="28"/>
      <c r="AQ687" s="28"/>
      <c r="AR687" s="28"/>
      <c r="AS687" s="28"/>
      <c r="AT687" s="28"/>
      <c r="AU687" s="28"/>
      <c r="AV687" s="28"/>
      <c r="AW687" s="28"/>
      <c r="AX687" s="28"/>
      <c r="AY687" s="28"/>
      <c r="AZ687" s="28"/>
      <c r="BA687" s="48"/>
      <c r="BB687" s="45"/>
      <c r="BD687" s="31"/>
      <c r="BK687" s="22"/>
      <c r="BN687" s="22"/>
      <c r="BO687" s="22"/>
      <c r="BP687" s="46"/>
      <c r="BQ687" s="46"/>
      <c r="BR687" s="46"/>
      <c r="BS687" s="46"/>
      <c r="BT687" s="46"/>
      <c r="BU687" s="46"/>
      <c r="BV687" s="47"/>
      <c r="BW687" s="47"/>
      <c r="BX687" s="47"/>
      <c r="BY687" s="47"/>
      <c r="BZ687" s="47"/>
      <c r="CA687" s="47"/>
      <c r="CB687" s="34"/>
      <c r="CC687" s="34"/>
      <c r="CD687" s="34"/>
      <c r="CE687" s="34"/>
      <c r="CF687" s="34"/>
      <c r="CG687" s="34"/>
    </row>
    <row r="688" spans="1:85" x14ac:dyDescent="0.2">
      <c r="A688" s="36"/>
      <c r="B688" s="25"/>
      <c r="C688" s="25"/>
      <c r="D688" s="25"/>
      <c r="E688" s="26"/>
      <c r="F688" s="25"/>
      <c r="G688" s="27"/>
      <c r="H688" s="25"/>
      <c r="I688" s="25"/>
      <c r="J688" s="67"/>
      <c r="K688" s="67"/>
      <c r="L688" s="67"/>
      <c r="M688" s="72">
        <f t="shared" si="53"/>
        <v>0</v>
      </c>
      <c r="N688" s="72">
        <f t="shared" si="54"/>
        <v>0</v>
      </c>
      <c r="O688" s="44">
        <f t="shared" si="55"/>
        <v>0</v>
      </c>
      <c r="P688" s="70"/>
      <c r="Q688" s="69"/>
      <c r="R688" s="69"/>
      <c r="S688" s="69"/>
      <c r="T688" s="70"/>
      <c r="U688" s="70"/>
      <c r="V688" s="70"/>
      <c r="W688" s="70"/>
      <c r="X688" s="50"/>
      <c r="Y688" s="50"/>
      <c r="Z688" s="50"/>
      <c r="AA688" s="50"/>
      <c r="AB688" s="69"/>
      <c r="AC688" s="69"/>
      <c r="AD688" s="69"/>
      <c r="AE688" s="69"/>
      <c r="AF688" s="69"/>
      <c r="AG688" s="69"/>
      <c r="AH688" s="69"/>
      <c r="AI688" s="28"/>
      <c r="AJ688" s="28"/>
      <c r="AK688" s="28"/>
      <c r="AL688" s="28"/>
      <c r="AM688" s="28"/>
      <c r="AN688" s="28"/>
      <c r="AO688" s="28"/>
      <c r="AP688" s="28"/>
      <c r="AQ688" s="28"/>
      <c r="AR688" s="28"/>
      <c r="AS688" s="28"/>
      <c r="AT688" s="28"/>
      <c r="AU688" s="28"/>
      <c r="AV688" s="28"/>
      <c r="AW688" s="28"/>
      <c r="AX688" s="28"/>
      <c r="AY688" s="28"/>
      <c r="AZ688" s="28"/>
      <c r="BA688" s="48"/>
      <c r="BB688" s="45"/>
      <c r="BD688" s="31"/>
      <c r="BK688" s="22"/>
      <c r="BN688" s="22"/>
      <c r="BO688" s="22"/>
      <c r="BP688" s="46"/>
      <c r="BQ688" s="46"/>
      <c r="BR688" s="46"/>
      <c r="BS688" s="46"/>
      <c r="BT688" s="46"/>
      <c r="BU688" s="46"/>
      <c r="BV688" s="47"/>
      <c r="BW688" s="47"/>
      <c r="BX688" s="47"/>
      <c r="BY688" s="47"/>
      <c r="BZ688" s="47"/>
      <c r="CA688" s="47"/>
      <c r="CB688" s="34"/>
      <c r="CC688" s="34"/>
      <c r="CD688" s="34"/>
      <c r="CE688" s="34"/>
      <c r="CF688" s="34"/>
      <c r="CG688" s="34"/>
    </row>
    <row r="689" spans="1:85" x14ac:dyDescent="0.2">
      <c r="A689" s="36"/>
      <c r="B689" s="25"/>
      <c r="C689" s="25"/>
      <c r="D689" s="25"/>
      <c r="E689" s="26"/>
      <c r="F689" s="25"/>
      <c r="G689" s="27"/>
      <c r="H689" s="25"/>
      <c r="I689" s="25"/>
      <c r="J689" s="67"/>
      <c r="K689" s="67"/>
      <c r="L689" s="67"/>
      <c r="M689" s="72">
        <f t="shared" si="53"/>
        <v>0</v>
      </c>
      <c r="N689" s="72">
        <f t="shared" si="54"/>
        <v>0</v>
      </c>
      <c r="O689" s="44">
        <f t="shared" si="55"/>
        <v>0</v>
      </c>
      <c r="P689" s="70"/>
      <c r="Q689" s="69"/>
      <c r="R689" s="69"/>
      <c r="S689" s="69"/>
      <c r="T689" s="70"/>
      <c r="U689" s="70"/>
      <c r="V689" s="70"/>
      <c r="W689" s="70"/>
      <c r="X689" s="50"/>
      <c r="Y689" s="50"/>
      <c r="Z689" s="50"/>
      <c r="AA689" s="50"/>
      <c r="AB689" s="69"/>
      <c r="AC689" s="69"/>
      <c r="AD689" s="69"/>
      <c r="AE689" s="69"/>
      <c r="AF689" s="69"/>
      <c r="AG689" s="69"/>
      <c r="AH689" s="69"/>
      <c r="AI689" s="28"/>
      <c r="AJ689" s="28"/>
      <c r="AK689" s="28"/>
      <c r="AL689" s="28"/>
      <c r="AM689" s="28"/>
      <c r="AN689" s="28"/>
      <c r="AO689" s="28"/>
      <c r="AP689" s="28"/>
      <c r="AQ689" s="28"/>
      <c r="AR689" s="28"/>
      <c r="AS689" s="28"/>
      <c r="AT689" s="28"/>
      <c r="AU689" s="28"/>
      <c r="AV689" s="28"/>
      <c r="AW689" s="28"/>
      <c r="AX689" s="28"/>
      <c r="AY689" s="28"/>
      <c r="AZ689" s="28"/>
      <c r="BA689" s="48"/>
      <c r="BB689" s="45"/>
      <c r="BD689" s="31"/>
      <c r="BK689" s="22"/>
      <c r="BN689" s="22"/>
      <c r="BO689" s="22"/>
      <c r="BP689" s="46"/>
      <c r="BQ689" s="46"/>
      <c r="BR689" s="46"/>
      <c r="BS689" s="46"/>
      <c r="BT689" s="46"/>
      <c r="BU689" s="46"/>
      <c r="BV689" s="47"/>
      <c r="BW689" s="47"/>
      <c r="BX689" s="47"/>
      <c r="BY689" s="47"/>
      <c r="BZ689" s="47"/>
      <c r="CA689" s="47"/>
      <c r="CB689" s="34"/>
      <c r="CC689" s="34"/>
      <c r="CD689" s="34"/>
      <c r="CE689" s="34"/>
      <c r="CF689" s="34"/>
      <c r="CG689" s="34"/>
    </row>
    <row r="690" spans="1:85" x14ac:dyDescent="0.2">
      <c r="A690" s="36"/>
      <c r="B690" s="25"/>
      <c r="C690" s="25"/>
      <c r="D690" s="25"/>
      <c r="E690" s="26"/>
      <c r="F690" s="25"/>
      <c r="G690" s="27"/>
      <c r="H690" s="25"/>
      <c r="I690" s="25"/>
      <c r="J690" s="67"/>
      <c r="K690" s="67"/>
      <c r="L690" s="67"/>
      <c r="M690" s="72">
        <f t="shared" si="53"/>
        <v>0</v>
      </c>
      <c r="N690" s="72">
        <f t="shared" si="54"/>
        <v>0</v>
      </c>
      <c r="O690" s="44">
        <f t="shared" si="55"/>
        <v>0</v>
      </c>
      <c r="P690" s="70"/>
      <c r="Q690" s="69"/>
      <c r="R690" s="69"/>
      <c r="S690" s="69"/>
      <c r="T690" s="70"/>
      <c r="U690" s="70"/>
      <c r="V690" s="70"/>
      <c r="W690" s="70"/>
      <c r="X690" s="50"/>
      <c r="Y690" s="50"/>
      <c r="Z690" s="50"/>
      <c r="AA690" s="50"/>
      <c r="AB690" s="69"/>
      <c r="AC690" s="69"/>
      <c r="AD690" s="69"/>
      <c r="AE690" s="69"/>
      <c r="AF690" s="69"/>
      <c r="AG690" s="69"/>
      <c r="AH690" s="69"/>
      <c r="AI690" s="28"/>
      <c r="AJ690" s="28"/>
      <c r="AK690" s="28"/>
      <c r="AL690" s="28"/>
      <c r="AM690" s="28"/>
      <c r="AN690" s="28"/>
      <c r="AO690" s="28"/>
      <c r="AP690" s="28"/>
      <c r="AQ690" s="28"/>
      <c r="AR690" s="28"/>
      <c r="AS690" s="28"/>
      <c r="AT690" s="28"/>
      <c r="AU690" s="28"/>
      <c r="AV690" s="28"/>
      <c r="AW690" s="28"/>
      <c r="AX690" s="28"/>
      <c r="AY690" s="28"/>
      <c r="AZ690" s="28"/>
      <c r="BA690" s="48"/>
      <c r="BB690" s="45"/>
      <c r="BD690" s="31"/>
      <c r="BK690" s="22"/>
      <c r="BN690" s="22"/>
      <c r="BO690" s="22"/>
      <c r="BP690" s="46"/>
      <c r="BQ690" s="46"/>
      <c r="BR690" s="46"/>
      <c r="BS690" s="46"/>
      <c r="BT690" s="46"/>
      <c r="BU690" s="46"/>
      <c r="BV690" s="47"/>
      <c r="BW690" s="47"/>
      <c r="BX690" s="47"/>
      <c r="BY690" s="47"/>
      <c r="BZ690" s="47"/>
      <c r="CA690" s="47"/>
      <c r="CB690" s="34"/>
      <c r="CC690" s="34"/>
      <c r="CD690" s="34"/>
      <c r="CE690" s="34"/>
      <c r="CF690" s="34"/>
      <c r="CG690" s="34"/>
    </row>
    <row r="691" spans="1:85" x14ac:dyDescent="0.2">
      <c r="A691" s="36"/>
      <c r="B691" s="25"/>
      <c r="C691" s="25"/>
      <c r="D691" s="25"/>
      <c r="E691" s="26"/>
      <c r="F691" s="25"/>
      <c r="G691" s="27"/>
      <c r="H691" s="25"/>
      <c r="I691" s="25"/>
      <c r="J691" s="67"/>
      <c r="K691" s="67"/>
      <c r="L691" s="67"/>
      <c r="M691" s="72">
        <f t="shared" si="53"/>
        <v>0</v>
      </c>
      <c r="N691" s="72">
        <f t="shared" si="54"/>
        <v>0</v>
      </c>
      <c r="O691" s="44">
        <f t="shared" si="55"/>
        <v>0</v>
      </c>
      <c r="P691" s="70"/>
      <c r="Q691" s="69"/>
      <c r="R691" s="69"/>
      <c r="S691" s="69"/>
      <c r="T691" s="70"/>
      <c r="U691" s="70"/>
      <c r="V691" s="70"/>
      <c r="W691" s="70"/>
      <c r="X691" s="50"/>
      <c r="Y691" s="50"/>
      <c r="Z691" s="50"/>
      <c r="AA691" s="50"/>
      <c r="AB691" s="69"/>
      <c r="AC691" s="69"/>
      <c r="AD691" s="69"/>
      <c r="AE691" s="69"/>
      <c r="AF691" s="69"/>
      <c r="AG691" s="69"/>
      <c r="AH691" s="69"/>
      <c r="AI691" s="28"/>
      <c r="AJ691" s="28"/>
      <c r="AK691" s="28"/>
      <c r="AL691" s="28"/>
      <c r="AM691" s="28"/>
      <c r="AN691" s="28"/>
      <c r="AO691" s="28"/>
      <c r="AP691" s="28"/>
      <c r="AQ691" s="28"/>
      <c r="AR691" s="28"/>
      <c r="AS691" s="28"/>
      <c r="AT691" s="28"/>
      <c r="AU691" s="28"/>
      <c r="AV691" s="28"/>
      <c r="AW691" s="28"/>
      <c r="AX691" s="28"/>
      <c r="AY691" s="28"/>
      <c r="AZ691" s="28"/>
      <c r="BA691" s="48"/>
      <c r="BB691" s="45"/>
      <c r="BD691" s="31"/>
      <c r="BK691" s="22"/>
      <c r="BN691" s="22"/>
      <c r="BO691" s="22"/>
      <c r="BP691" s="46"/>
      <c r="BQ691" s="46"/>
      <c r="BR691" s="46"/>
      <c r="BS691" s="46"/>
      <c r="BT691" s="46"/>
      <c r="BU691" s="46"/>
      <c r="BV691" s="47"/>
      <c r="BW691" s="47"/>
      <c r="BX691" s="47"/>
      <c r="BY691" s="47"/>
      <c r="BZ691" s="47"/>
      <c r="CA691" s="47"/>
      <c r="CB691" s="34"/>
      <c r="CC691" s="34"/>
      <c r="CD691" s="34"/>
      <c r="CE691" s="34"/>
      <c r="CF691" s="34"/>
      <c r="CG691" s="34"/>
    </row>
    <row r="692" spans="1:85" x14ac:dyDescent="0.2">
      <c r="A692" s="36"/>
      <c r="B692" s="25"/>
      <c r="C692" s="25"/>
      <c r="D692" s="25"/>
      <c r="E692" s="26"/>
      <c r="F692" s="25"/>
      <c r="G692" s="27"/>
      <c r="H692" s="25"/>
      <c r="I692" s="25"/>
      <c r="J692" s="67"/>
      <c r="K692" s="67"/>
      <c r="L692" s="67"/>
      <c r="M692" s="72">
        <f t="shared" si="53"/>
        <v>0</v>
      </c>
      <c r="N692" s="72">
        <f t="shared" si="54"/>
        <v>0</v>
      </c>
      <c r="O692" s="44">
        <f t="shared" si="55"/>
        <v>0</v>
      </c>
      <c r="P692" s="70"/>
      <c r="Q692" s="69"/>
      <c r="R692" s="69"/>
      <c r="S692" s="69"/>
      <c r="T692" s="70"/>
      <c r="U692" s="70"/>
      <c r="V692" s="70"/>
      <c r="W692" s="70"/>
      <c r="X692" s="50"/>
      <c r="Y692" s="50"/>
      <c r="Z692" s="50"/>
      <c r="AA692" s="50"/>
      <c r="AB692" s="69"/>
      <c r="AC692" s="69"/>
      <c r="AD692" s="69"/>
      <c r="AE692" s="69"/>
      <c r="AF692" s="69"/>
      <c r="AG692" s="69"/>
      <c r="AH692" s="69"/>
      <c r="AI692" s="28"/>
      <c r="AJ692" s="28"/>
      <c r="AK692" s="28"/>
      <c r="AL692" s="28"/>
      <c r="AM692" s="28"/>
      <c r="AN692" s="28"/>
      <c r="AO692" s="28"/>
      <c r="AP692" s="28"/>
      <c r="AQ692" s="28"/>
      <c r="AR692" s="28"/>
      <c r="AS692" s="28"/>
      <c r="AT692" s="28"/>
      <c r="AU692" s="28"/>
      <c r="AV692" s="28"/>
      <c r="AW692" s="28"/>
      <c r="AX692" s="28"/>
      <c r="AY692" s="28"/>
      <c r="AZ692" s="28"/>
      <c r="BA692" s="48"/>
      <c r="BB692" s="45"/>
      <c r="BD692" s="31"/>
      <c r="BK692" s="22"/>
      <c r="BN692" s="22"/>
      <c r="BO692" s="22"/>
      <c r="BP692" s="46"/>
      <c r="BQ692" s="46"/>
      <c r="BR692" s="46"/>
      <c r="BS692" s="46"/>
      <c r="BT692" s="46"/>
      <c r="BU692" s="46"/>
      <c r="BV692" s="47"/>
      <c r="BW692" s="47"/>
      <c r="BX692" s="47"/>
      <c r="BY692" s="47"/>
      <c r="BZ692" s="47"/>
      <c r="CA692" s="47"/>
      <c r="CB692" s="34"/>
      <c r="CC692" s="34"/>
      <c r="CD692" s="34"/>
      <c r="CE692" s="34"/>
      <c r="CF692" s="34"/>
      <c r="CG692" s="34"/>
    </row>
    <row r="693" spans="1:85" x14ac:dyDescent="0.2">
      <c r="A693" s="36"/>
      <c r="B693" s="25"/>
      <c r="C693" s="25"/>
      <c r="D693" s="25"/>
      <c r="E693" s="26"/>
      <c r="F693" s="25"/>
      <c r="G693" s="27"/>
      <c r="H693" s="25"/>
      <c r="I693" s="25"/>
      <c r="J693" s="67"/>
      <c r="K693" s="67"/>
      <c r="L693" s="67"/>
      <c r="M693" s="72">
        <f t="shared" si="53"/>
        <v>0</v>
      </c>
      <c r="N693" s="72">
        <f t="shared" si="54"/>
        <v>0</v>
      </c>
      <c r="O693" s="44">
        <f t="shared" si="55"/>
        <v>0</v>
      </c>
      <c r="P693" s="70"/>
      <c r="Q693" s="69"/>
      <c r="R693" s="69"/>
      <c r="S693" s="69"/>
      <c r="T693" s="70"/>
      <c r="U693" s="70"/>
      <c r="V693" s="70"/>
      <c r="W693" s="70"/>
      <c r="X693" s="50"/>
      <c r="Y693" s="50"/>
      <c r="Z693" s="50"/>
      <c r="AA693" s="50"/>
      <c r="AB693" s="69"/>
      <c r="AC693" s="69"/>
      <c r="AD693" s="69"/>
      <c r="AE693" s="69"/>
      <c r="AF693" s="69"/>
      <c r="AG693" s="69"/>
      <c r="AH693" s="69"/>
      <c r="AI693" s="28"/>
      <c r="AJ693" s="28"/>
      <c r="AK693" s="28"/>
      <c r="AL693" s="28"/>
      <c r="AM693" s="28"/>
      <c r="AN693" s="28"/>
      <c r="AO693" s="28"/>
      <c r="AP693" s="28"/>
      <c r="AQ693" s="28"/>
      <c r="AR693" s="28"/>
      <c r="AS693" s="28"/>
      <c r="AT693" s="28"/>
      <c r="AU693" s="28"/>
      <c r="AV693" s="28"/>
      <c r="AW693" s="28"/>
      <c r="AX693" s="28"/>
      <c r="AY693" s="28"/>
      <c r="AZ693" s="28"/>
      <c r="BA693" s="48"/>
      <c r="BB693" s="45"/>
      <c r="BD693" s="31"/>
      <c r="BK693" s="22"/>
      <c r="BN693" s="22"/>
      <c r="BO693" s="22"/>
      <c r="BP693" s="46"/>
      <c r="BQ693" s="46"/>
      <c r="BR693" s="46"/>
      <c r="BS693" s="46"/>
      <c r="BT693" s="46"/>
      <c r="BU693" s="46"/>
      <c r="BV693" s="47"/>
      <c r="BW693" s="47"/>
      <c r="BX693" s="47"/>
      <c r="BY693" s="47"/>
      <c r="BZ693" s="47"/>
      <c r="CA693" s="47"/>
      <c r="CB693" s="34"/>
      <c r="CC693" s="34"/>
      <c r="CD693" s="34"/>
      <c r="CE693" s="34"/>
      <c r="CF693" s="34"/>
      <c r="CG693" s="34"/>
    </row>
    <row r="694" spans="1:85" x14ac:dyDescent="0.2">
      <c r="A694" s="36"/>
      <c r="B694" s="25"/>
      <c r="C694" s="25"/>
      <c r="D694" s="25"/>
      <c r="E694" s="26"/>
      <c r="F694" s="25"/>
      <c r="G694" s="27"/>
      <c r="H694" s="25"/>
      <c r="I694" s="25"/>
      <c r="J694" s="67"/>
      <c r="K694" s="67"/>
      <c r="L694" s="67"/>
      <c r="M694" s="72">
        <f t="shared" si="53"/>
        <v>0</v>
      </c>
      <c r="N694" s="72">
        <f t="shared" si="54"/>
        <v>0</v>
      </c>
      <c r="O694" s="44">
        <f t="shared" si="55"/>
        <v>0</v>
      </c>
      <c r="P694" s="70"/>
      <c r="Q694" s="69"/>
      <c r="R694" s="69"/>
      <c r="S694" s="69"/>
      <c r="T694" s="70"/>
      <c r="U694" s="70"/>
      <c r="V694" s="70"/>
      <c r="W694" s="70"/>
      <c r="X694" s="50"/>
      <c r="Y694" s="50"/>
      <c r="Z694" s="50"/>
      <c r="AA694" s="50"/>
      <c r="AB694" s="69"/>
      <c r="AC694" s="69"/>
      <c r="AD694" s="69"/>
      <c r="AE694" s="69"/>
      <c r="AF694" s="69"/>
      <c r="AG694" s="69"/>
      <c r="AH694" s="69"/>
      <c r="AI694" s="28"/>
      <c r="AJ694" s="28"/>
      <c r="AK694" s="28"/>
      <c r="AL694" s="28"/>
      <c r="AM694" s="28"/>
      <c r="AN694" s="28"/>
      <c r="AO694" s="28"/>
      <c r="AP694" s="28"/>
      <c r="AQ694" s="28"/>
      <c r="AR694" s="28"/>
      <c r="AS694" s="28"/>
      <c r="AT694" s="28"/>
      <c r="AU694" s="28"/>
      <c r="AV694" s="28"/>
      <c r="AW694" s="28"/>
      <c r="AX694" s="28"/>
      <c r="AY694" s="28"/>
      <c r="AZ694" s="28"/>
      <c r="BA694" s="48"/>
      <c r="BB694" s="45"/>
      <c r="BD694" s="31"/>
      <c r="BK694" s="22"/>
      <c r="BN694" s="22"/>
      <c r="BO694" s="22"/>
      <c r="BP694" s="46"/>
      <c r="BQ694" s="46"/>
      <c r="BR694" s="46"/>
      <c r="BS694" s="46"/>
      <c r="BT694" s="46"/>
      <c r="BU694" s="46"/>
      <c r="BV694" s="47"/>
      <c r="BW694" s="47"/>
      <c r="BX694" s="47"/>
      <c r="BY694" s="47"/>
      <c r="BZ694" s="47"/>
      <c r="CA694" s="47"/>
      <c r="CB694" s="34"/>
      <c r="CC694" s="34"/>
      <c r="CD694" s="34"/>
      <c r="CE694" s="34"/>
      <c r="CF694" s="34"/>
      <c r="CG694" s="34"/>
    </row>
    <row r="695" spans="1:85" x14ac:dyDescent="0.2">
      <c r="A695" s="36"/>
      <c r="B695" s="25"/>
      <c r="C695" s="25"/>
      <c r="D695" s="25"/>
      <c r="E695" s="26"/>
      <c r="F695" s="25"/>
      <c r="G695" s="27"/>
      <c r="H695" s="25"/>
      <c r="I695" s="25"/>
      <c r="J695" s="67"/>
      <c r="K695" s="67"/>
      <c r="L695" s="67"/>
      <c r="M695" s="72">
        <f t="shared" si="53"/>
        <v>0</v>
      </c>
      <c r="N695" s="72">
        <f t="shared" si="54"/>
        <v>0</v>
      </c>
      <c r="O695" s="44">
        <f t="shared" si="55"/>
        <v>0</v>
      </c>
      <c r="P695" s="70"/>
      <c r="Q695" s="69"/>
      <c r="R695" s="69"/>
      <c r="S695" s="69"/>
      <c r="T695" s="70"/>
      <c r="U695" s="70"/>
      <c r="V695" s="70"/>
      <c r="W695" s="70"/>
      <c r="X695" s="50"/>
      <c r="Y695" s="50"/>
      <c r="Z695" s="50"/>
      <c r="AA695" s="50"/>
      <c r="AB695" s="69"/>
      <c r="AC695" s="69"/>
      <c r="AD695" s="69"/>
      <c r="AE695" s="69"/>
      <c r="AF695" s="69"/>
      <c r="AG695" s="69"/>
      <c r="AH695" s="69"/>
      <c r="AI695" s="28"/>
      <c r="AJ695" s="28"/>
      <c r="AK695" s="28"/>
      <c r="AL695" s="28"/>
      <c r="AM695" s="28"/>
      <c r="AN695" s="28"/>
      <c r="AO695" s="28"/>
      <c r="AP695" s="28"/>
      <c r="AQ695" s="28"/>
      <c r="AR695" s="28"/>
      <c r="AS695" s="28"/>
      <c r="AT695" s="28"/>
      <c r="AU695" s="28"/>
      <c r="AV695" s="28"/>
      <c r="AW695" s="28"/>
      <c r="AX695" s="28"/>
      <c r="AY695" s="28"/>
      <c r="AZ695" s="28"/>
      <c r="BA695" s="48"/>
      <c r="BB695" s="45"/>
      <c r="BD695" s="31"/>
      <c r="BK695" s="22"/>
      <c r="BN695" s="22"/>
      <c r="BO695" s="22"/>
      <c r="BP695" s="46"/>
      <c r="BQ695" s="46"/>
      <c r="BR695" s="46"/>
      <c r="BS695" s="46"/>
      <c r="BT695" s="46"/>
      <c r="BU695" s="46"/>
      <c r="BV695" s="47"/>
      <c r="BW695" s="47"/>
      <c r="BX695" s="47"/>
      <c r="BY695" s="47"/>
      <c r="BZ695" s="47"/>
      <c r="CA695" s="47"/>
      <c r="CB695" s="34"/>
      <c r="CC695" s="34"/>
      <c r="CD695" s="34"/>
      <c r="CE695" s="34"/>
      <c r="CF695" s="34"/>
      <c r="CG695" s="34"/>
    </row>
    <row r="696" spans="1:85" x14ac:dyDescent="0.2">
      <c r="A696" s="36"/>
      <c r="B696" s="25"/>
      <c r="C696" s="25"/>
      <c r="D696" s="25"/>
      <c r="E696" s="26"/>
      <c r="F696" s="25"/>
      <c r="G696" s="27"/>
      <c r="H696" s="25"/>
      <c r="I696" s="25"/>
      <c r="J696" s="67"/>
      <c r="K696" s="67"/>
      <c r="L696" s="67"/>
      <c r="M696" s="72">
        <f t="shared" si="53"/>
        <v>0</v>
      </c>
      <c r="N696" s="72">
        <f t="shared" si="54"/>
        <v>0</v>
      </c>
      <c r="O696" s="44">
        <f t="shared" si="55"/>
        <v>0</v>
      </c>
      <c r="P696" s="70"/>
      <c r="Q696" s="69"/>
      <c r="R696" s="69"/>
      <c r="S696" s="69"/>
      <c r="T696" s="70"/>
      <c r="U696" s="70"/>
      <c r="V696" s="70"/>
      <c r="W696" s="70"/>
      <c r="X696" s="50"/>
      <c r="Y696" s="50"/>
      <c r="Z696" s="50"/>
      <c r="AA696" s="50"/>
      <c r="AB696" s="69"/>
      <c r="AC696" s="69"/>
      <c r="AD696" s="69"/>
      <c r="AE696" s="69"/>
      <c r="AF696" s="69"/>
      <c r="AG696" s="69"/>
      <c r="AH696" s="69"/>
      <c r="AI696" s="28"/>
      <c r="AJ696" s="28"/>
      <c r="AK696" s="28"/>
      <c r="AL696" s="28"/>
      <c r="AM696" s="28"/>
      <c r="AN696" s="28"/>
      <c r="AO696" s="28"/>
      <c r="AP696" s="28"/>
      <c r="AQ696" s="28"/>
      <c r="AR696" s="28"/>
      <c r="AS696" s="28"/>
      <c r="AT696" s="28"/>
      <c r="AU696" s="28"/>
      <c r="AV696" s="28"/>
      <c r="AW696" s="28"/>
      <c r="AX696" s="28"/>
      <c r="AY696" s="28"/>
      <c r="AZ696" s="28"/>
      <c r="BA696" s="48"/>
      <c r="BB696" s="45"/>
      <c r="BD696" s="31"/>
      <c r="BK696" s="22"/>
      <c r="BN696" s="22"/>
      <c r="BO696" s="22"/>
      <c r="BP696" s="46"/>
      <c r="BQ696" s="46"/>
      <c r="BR696" s="46"/>
      <c r="BS696" s="46"/>
      <c r="BT696" s="46"/>
      <c r="BU696" s="46"/>
      <c r="BV696" s="47"/>
      <c r="BW696" s="47"/>
      <c r="BX696" s="47"/>
      <c r="BY696" s="47"/>
      <c r="BZ696" s="47"/>
      <c r="CA696" s="47"/>
      <c r="CB696" s="34"/>
      <c r="CC696" s="34"/>
      <c r="CD696" s="34"/>
      <c r="CE696" s="34"/>
      <c r="CF696" s="34"/>
      <c r="CG696" s="34"/>
    </row>
    <row r="697" spans="1:85" x14ac:dyDescent="0.2">
      <c r="A697" s="36"/>
      <c r="B697" s="25"/>
      <c r="C697" s="25"/>
      <c r="D697" s="25"/>
      <c r="E697" s="26"/>
      <c r="F697" s="25"/>
      <c r="G697" s="27"/>
      <c r="H697" s="25"/>
      <c r="I697" s="25"/>
      <c r="J697" s="67"/>
      <c r="K697" s="67"/>
      <c r="L697" s="67"/>
      <c r="M697" s="72">
        <f t="shared" si="53"/>
        <v>0</v>
      </c>
      <c r="N697" s="72">
        <f t="shared" si="54"/>
        <v>0</v>
      </c>
      <c r="O697" s="44">
        <f t="shared" si="55"/>
        <v>0</v>
      </c>
      <c r="P697" s="70"/>
      <c r="Q697" s="69"/>
      <c r="R697" s="69"/>
      <c r="S697" s="69"/>
      <c r="T697" s="70"/>
      <c r="U697" s="70"/>
      <c r="V697" s="70"/>
      <c r="W697" s="70"/>
      <c r="X697" s="50"/>
      <c r="Y697" s="50"/>
      <c r="Z697" s="50"/>
      <c r="AA697" s="50"/>
      <c r="AB697" s="69"/>
      <c r="AC697" s="69"/>
      <c r="AD697" s="69"/>
      <c r="AE697" s="69"/>
      <c r="AF697" s="69"/>
      <c r="AG697" s="69"/>
      <c r="AH697" s="69"/>
      <c r="AI697" s="28"/>
      <c r="AJ697" s="28"/>
      <c r="AK697" s="28"/>
      <c r="AL697" s="28"/>
      <c r="AM697" s="28"/>
      <c r="AN697" s="28"/>
      <c r="AO697" s="28"/>
      <c r="AP697" s="28"/>
      <c r="AQ697" s="28"/>
      <c r="AR697" s="28"/>
      <c r="AS697" s="28"/>
      <c r="AT697" s="28"/>
      <c r="AU697" s="28"/>
      <c r="AV697" s="28"/>
      <c r="AW697" s="28"/>
      <c r="AX697" s="28"/>
      <c r="AY697" s="28"/>
      <c r="AZ697" s="28"/>
      <c r="BA697" s="48"/>
      <c r="BB697" s="45"/>
      <c r="BD697" s="31"/>
      <c r="BK697" s="22"/>
      <c r="BN697" s="22"/>
      <c r="BO697" s="22"/>
      <c r="BP697" s="46"/>
      <c r="BQ697" s="46"/>
      <c r="BR697" s="46"/>
      <c r="BS697" s="46"/>
      <c r="BT697" s="46"/>
      <c r="BU697" s="46"/>
      <c r="BV697" s="47"/>
      <c r="BW697" s="47"/>
      <c r="BX697" s="47"/>
      <c r="BY697" s="47"/>
      <c r="BZ697" s="47"/>
      <c r="CA697" s="47"/>
      <c r="CB697" s="34"/>
      <c r="CC697" s="34"/>
      <c r="CD697" s="34"/>
      <c r="CE697" s="34"/>
      <c r="CF697" s="34"/>
      <c r="CG697" s="34"/>
    </row>
    <row r="698" spans="1:85" x14ac:dyDescent="0.2">
      <c r="A698" s="36"/>
      <c r="B698" s="25"/>
      <c r="C698" s="25"/>
      <c r="D698" s="25"/>
      <c r="E698" s="26"/>
      <c r="F698" s="25"/>
      <c r="G698" s="27"/>
      <c r="H698" s="25"/>
      <c r="I698" s="25"/>
      <c r="J698" s="67"/>
      <c r="K698" s="67"/>
      <c r="L698" s="67"/>
      <c r="M698" s="72">
        <f t="shared" si="53"/>
        <v>0</v>
      </c>
      <c r="N698" s="72">
        <f t="shared" si="54"/>
        <v>0</v>
      </c>
      <c r="O698" s="44">
        <f t="shared" si="55"/>
        <v>0</v>
      </c>
      <c r="P698" s="70"/>
      <c r="Q698" s="69"/>
      <c r="R698" s="69"/>
      <c r="S698" s="69"/>
      <c r="T698" s="70"/>
      <c r="U698" s="70"/>
      <c r="V698" s="70"/>
      <c r="W698" s="70"/>
      <c r="X698" s="50"/>
      <c r="Y698" s="50"/>
      <c r="Z698" s="50"/>
      <c r="AA698" s="50"/>
      <c r="AB698" s="69"/>
      <c r="AC698" s="69"/>
      <c r="AD698" s="69"/>
      <c r="AE698" s="69"/>
      <c r="AF698" s="69"/>
      <c r="AG698" s="69"/>
      <c r="AH698" s="69"/>
      <c r="AI698" s="28"/>
      <c r="AJ698" s="28"/>
      <c r="AK698" s="28"/>
      <c r="AL698" s="28"/>
      <c r="AM698" s="28"/>
      <c r="AN698" s="28"/>
      <c r="AO698" s="28"/>
      <c r="AP698" s="28"/>
      <c r="AQ698" s="28"/>
      <c r="AR698" s="28"/>
      <c r="AS698" s="28"/>
      <c r="AT698" s="28"/>
      <c r="AU698" s="28"/>
      <c r="AV698" s="28"/>
      <c r="AW698" s="28"/>
      <c r="AX698" s="28"/>
      <c r="AY698" s="28"/>
      <c r="AZ698" s="28"/>
      <c r="BA698" s="48"/>
      <c r="BB698" s="45"/>
      <c r="BD698" s="31"/>
      <c r="BK698" s="22"/>
      <c r="BN698" s="22"/>
      <c r="BO698" s="22"/>
      <c r="BP698" s="46"/>
      <c r="BQ698" s="46"/>
      <c r="BR698" s="46"/>
      <c r="BS698" s="46"/>
      <c r="BT698" s="46"/>
      <c r="BU698" s="46"/>
      <c r="BV698" s="47"/>
      <c r="BW698" s="47"/>
      <c r="BX698" s="47"/>
      <c r="BY698" s="47"/>
      <c r="BZ698" s="47"/>
      <c r="CA698" s="47"/>
      <c r="CB698" s="34"/>
      <c r="CC698" s="34"/>
      <c r="CD698" s="34"/>
      <c r="CE698" s="34"/>
      <c r="CF698" s="34"/>
      <c r="CG698" s="34"/>
    </row>
    <row r="699" spans="1:85" x14ac:dyDescent="0.2">
      <c r="A699" s="36"/>
      <c r="B699" s="25"/>
      <c r="C699" s="25"/>
      <c r="D699" s="25"/>
      <c r="E699" s="26"/>
      <c r="F699" s="25"/>
      <c r="G699" s="27"/>
      <c r="H699" s="25"/>
      <c r="I699" s="25"/>
      <c r="J699" s="67"/>
      <c r="K699" s="67"/>
      <c r="L699" s="67"/>
      <c r="M699" s="72">
        <f t="shared" si="53"/>
        <v>0</v>
      </c>
      <c r="N699" s="72">
        <f t="shared" si="54"/>
        <v>0</v>
      </c>
      <c r="O699" s="44">
        <f t="shared" si="55"/>
        <v>0</v>
      </c>
      <c r="P699" s="70"/>
      <c r="Q699" s="69"/>
      <c r="R699" s="69"/>
      <c r="S699" s="69"/>
      <c r="T699" s="70"/>
      <c r="U699" s="70"/>
      <c r="V699" s="70"/>
      <c r="W699" s="70"/>
      <c r="X699" s="50"/>
      <c r="Y699" s="50"/>
      <c r="Z699" s="50"/>
      <c r="AA699" s="50"/>
      <c r="AB699" s="69"/>
      <c r="AC699" s="69"/>
      <c r="AD699" s="69"/>
      <c r="AE699" s="69"/>
      <c r="AF699" s="69"/>
      <c r="AG699" s="69"/>
      <c r="AH699" s="69"/>
      <c r="AI699" s="28"/>
      <c r="AJ699" s="28"/>
      <c r="AK699" s="28"/>
      <c r="AL699" s="28"/>
      <c r="AM699" s="28"/>
      <c r="AN699" s="28"/>
      <c r="AO699" s="28"/>
      <c r="AP699" s="28"/>
      <c r="AQ699" s="28"/>
      <c r="AR699" s="28"/>
      <c r="AS699" s="28"/>
      <c r="AT699" s="28"/>
      <c r="AU699" s="28"/>
      <c r="AV699" s="28"/>
      <c r="AW699" s="28"/>
      <c r="AX699" s="28"/>
      <c r="AY699" s="28"/>
      <c r="AZ699" s="28"/>
      <c r="BA699" s="48"/>
      <c r="BB699" s="45"/>
      <c r="BD699" s="31"/>
      <c r="BK699" s="22"/>
      <c r="BN699" s="22"/>
      <c r="BO699" s="22"/>
      <c r="BP699" s="46"/>
      <c r="BQ699" s="46"/>
      <c r="BR699" s="46"/>
      <c r="BS699" s="46"/>
      <c r="BT699" s="46"/>
      <c r="BU699" s="46"/>
      <c r="BV699" s="47"/>
      <c r="BW699" s="47"/>
      <c r="BX699" s="47"/>
      <c r="BY699" s="47"/>
      <c r="BZ699" s="47"/>
      <c r="CA699" s="47"/>
      <c r="CB699" s="34"/>
      <c r="CC699" s="34"/>
      <c r="CD699" s="34"/>
      <c r="CE699" s="34"/>
      <c r="CF699" s="34"/>
      <c r="CG699" s="34"/>
    </row>
    <row r="700" spans="1:85" x14ac:dyDescent="0.2">
      <c r="A700" s="36"/>
      <c r="B700" s="25"/>
      <c r="C700" s="25"/>
      <c r="D700" s="25"/>
      <c r="E700" s="26"/>
      <c r="F700" s="25"/>
      <c r="G700" s="27"/>
      <c r="H700" s="25"/>
      <c r="I700" s="25"/>
      <c r="J700" s="67"/>
      <c r="K700" s="67"/>
      <c r="L700" s="67"/>
      <c r="M700" s="72">
        <f t="shared" si="53"/>
        <v>0</v>
      </c>
      <c r="N700" s="72">
        <f t="shared" si="54"/>
        <v>0</v>
      </c>
      <c r="O700" s="44">
        <f t="shared" si="55"/>
        <v>0</v>
      </c>
      <c r="P700" s="70"/>
      <c r="Q700" s="69"/>
      <c r="R700" s="69"/>
      <c r="S700" s="69"/>
      <c r="T700" s="70"/>
      <c r="U700" s="70"/>
      <c r="V700" s="70"/>
      <c r="W700" s="70"/>
      <c r="X700" s="50"/>
      <c r="Y700" s="50"/>
      <c r="Z700" s="50"/>
      <c r="AA700" s="50"/>
      <c r="AB700" s="69"/>
      <c r="AC700" s="69"/>
      <c r="AD700" s="69"/>
      <c r="AE700" s="69"/>
      <c r="AF700" s="69"/>
      <c r="AG700" s="69"/>
      <c r="AH700" s="69"/>
      <c r="AI700" s="28"/>
      <c r="AJ700" s="28"/>
      <c r="AK700" s="28"/>
      <c r="AL700" s="28"/>
      <c r="AM700" s="28"/>
      <c r="AN700" s="28"/>
      <c r="AO700" s="28"/>
      <c r="AP700" s="28"/>
      <c r="AQ700" s="28"/>
      <c r="AR700" s="28"/>
      <c r="AS700" s="28"/>
      <c r="AT700" s="28"/>
      <c r="AU700" s="28"/>
      <c r="AV700" s="28"/>
      <c r="AW700" s="28"/>
      <c r="AX700" s="28"/>
      <c r="AY700" s="28"/>
      <c r="AZ700" s="28"/>
      <c r="BA700" s="48"/>
      <c r="BB700" s="45"/>
      <c r="BD700" s="31"/>
      <c r="BK700" s="22"/>
      <c r="BN700" s="22"/>
      <c r="BO700" s="22"/>
      <c r="BP700" s="46"/>
      <c r="BQ700" s="46"/>
      <c r="BR700" s="46"/>
      <c r="BS700" s="46"/>
      <c r="BT700" s="46"/>
      <c r="BU700" s="46"/>
      <c r="BV700" s="47"/>
      <c r="BW700" s="47"/>
      <c r="BX700" s="47"/>
      <c r="BY700" s="47"/>
      <c r="BZ700" s="47"/>
      <c r="CA700" s="47"/>
      <c r="CB700" s="34"/>
      <c r="CC700" s="34"/>
      <c r="CD700" s="34"/>
      <c r="CE700" s="34"/>
      <c r="CF700" s="34"/>
      <c r="CG700" s="34"/>
    </row>
    <row r="701" spans="1:85" x14ac:dyDescent="0.2">
      <c r="A701" s="36"/>
      <c r="B701" s="25"/>
      <c r="C701" s="25"/>
      <c r="D701" s="25"/>
      <c r="E701" s="26"/>
      <c r="F701" s="25"/>
      <c r="G701" s="27"/>
      <c r="H701" s="25"/>
      <c r="I701" s="25"/>
      <c r="J701" s="67"/>
      <c r="K701" s="67"/>
      <c r="L701" s="67"/>
      <c r="M701" s="72">
        <f t="shared" si="53"/>
        <v>0</v>
      </c>
      <c r="N701" s="72">
        <f t="shared" si="54"/>
        <v>0</v>
      </c>
      <c r="O701" s="44">
        <f t="shared" si="55"/>
        <v>0</v>
      </c>
      <c r="P701" s="70"/>
      <c r="Q701" s="69"/>
      <c r="R701" s="69"/>
      <c r="S701" s="69"/>
      <c r="T701" s="70"/>
      <c r="U701" s="70"/>
      <c r="V701" s="70"/>
      <c r="W701" s="70"/>
      <c r="X701" s="50"/>
      <c r="Y701" s="50"/>
      <c r="Z701" s="50"/>
      <c r="AA701" s="50"/>
      <c r="AB701" s="69"/>
      <c r="AC701" s="69"/>
      <c r="AD701" s="69"/>
      <c r="AE701" s="69"/>
      <c r="AF701" s="69"/>
      <c r="AG701" s="69"/>
      <c r="AH701" s="69"/>
      <c r="AI701" s="28"/>
      <c r="AJ701" s="28"/>
      <c r="AK701" s="28"/>
      <c r="AL701" s="28"/>
      <c r="AM701" s="28"/>
      <c r="AN701" s="28"/>
      <c r="AO701" s="28"/>
      <c r="AP701" s="28"/>
      <c r="AQ701" s="28"/>
      <c r="AR701" s="28"/>
      <c r="AS701" s="28"/>
      <c r="AT701" s="28"/>
      <c r="AU701" s="28"/>
      <c r="AV701" s="28"/>
      <c r="AW701" s="28"/>
      <c r="AX701" s="28"/>
      <c r="AY701" s="28"/>
      <c r="AZ701" s="28"/>
      <c r="BA701" s="48"/>
      <c r="BB701" s="45"/>
      <c r="BD701" s="31"/>
      <c r="BK701" s="22"/>
      <c r="BN701" s="22"/>
      <c r="BO701" s="22"/>
      <c r="BP701" s="46"/>
      <c r="BQ701" s="46"/>
      <c r="BR701" s="46"/>
      <c r="BS701" s="46"/>
      <c r="BT701" s="46"/>
      <c r="BU701" s="46"/>
      <c r="BV701" s="47"/>
      <c r="BW701" s="47"/>
      <c r="BX701" s="47"/>
      <c r="BY701" s="47"/>
      <c r="BZ701" s="47"/>
      <c r="CA701" s="47"/>
      <c r="CB701" s="34"/>
      <c r="CC701" s="34"/>
      <c r="CD701" s="34"/>
      <c r="CE701" s="34"/>
      <c r="CF701" s="34"/>
      <c r="CG701" s="34"/>
    </row>
    <row r="702" spans="1:85" x14ac:dyDescent="0.2">
      <c r="A702" s="36"/>
      <c r="B702" s="25"/>
      <c r="C702" s="25"/>
      <c r="D702" s="25"/>
      <c r="E702" s="26"/>
      <c r="F702" s="25"/>
      <c r="G702" s="27"/>
      <c r="H702" s="25"/>
      <c r="I702" s="25"/>
      <c r="J702" s="67"/>
      <c r="K702" s="67"/>
      <c r="L702" s="67"/>
      <c r="M702" s="72">
        <f t="shared" si="53"/>
        <v>0</v>
      </c>
      <c r="N702" s="72">
        <f t="shared" si="54"/>
        <v>0</v>
      </c>
      <c r="O702" s="44">
        <f t="shared" si="55"/>
        <v>0</v>
      </c>
      <c r="P702" s="70"/>
      <c r="Q702" s="69"/>
      <c r="R702" s="69"/>
      <c r="S702" s="69"/>
      <c r="T702" s="70"/>
      <c r="U702" s="70"/>
      <c r="V702" s="70"/>
      <c r="W702" s="70"/>
      <c r="X702" s="50"/>
      <c r="Y702" s="50"/>
      <c r="Z702" s="50"/>
      <c r="AA702" s="50"/>
      <c r="AB702" s="69"/>
      <c r="AC702" s="69"/>
      <c r="AD702" s="69"/>
      <c r="AE702" s="69"/>
      <c r="AF702" s="69"/>
      <c r="AG702" s="69"/>
      <c r="AH702" s="69"/>
      <c r="AI702" s="28"/>
      <c r="AJ702" s="28"/>
      <c r="AK702" s="28"/>
      <c r="AL702" s="28"/>
      <c r="AM702" s="28"/>
      <c r="AN702" s="28"/>
      <c r="AO702" s="28"/>
      <c r="AP702" s="28"/>
      <c r="AQ702" s="28"/>
      <c r="AR702" s="28"/>
      <c r="AS702" s="28"/>
      <c r="AT702" s="28"/>
      <c r="AU702" s="28"/>
      <c r="AV702" s="28"/>
      <c r="AW702" s="28"/>
      <c r="AX702" s="28"/>
      <c r="AY702" s="28"/>
      <c r="AZ702" s="28"/>
      <c r="BA702" s="48"/>
      <c r="BB702" s="45"/>
      <c r="BD702" s="31"/>
      <c r="BK702" s="22"/>
      <c r="BN702" s="22"/>
      <c r="BO702" s="22"/>
      <c r="BP702" s="46"/>
      <c r="BQ702" s="46"/>
      <c r="BR702" s="46"/>
      <c r="BS702" s="46"/>
      <c r="BT702" s="46"/>
      <c r="BU702" s="46"/>
      <c r="BV702" s="47"/>
      <c r="BW702" s="47"/>
      <c r="BX702" s="47"/>
      <c r="BY702" s="47"/>
      <c r="BZ702" s="47"/>
      <c r="CA702" s="47"/>
      <c r="CB702" s="34"/>
      <c r="CC702" s="34"/>
      <c r="CD702" s="34"/>
      <c r="CE702" s="34"/>
      <c r="CF702" s="34"/>
      <c r="CG702" s="34"/>
    </row>
    <row r="703" spans="1:85" x14ac:dyDescent="0.2">
      <c r="A703" s="36"/>
      <c r="B703" s="25"/>
      <c r="C703" s="25"/>
      <c r="D703" s="25"/>
      <c r="E703" s="26"/>
      <c r="F703" s="25"/>
      <c r="G703" s="27"/>
      <c r="H703" s="25"/>
      <c r="I703" s="25"/>
      <c r="J703" s="67"/>
      <c r="K703" s="67"/>
      <c r="L703" s="67"/>
      <c r="M703" s="72">
        <f t="shared" si="53"/>
        <v>0</v>
      </c>
      <c r="N703" s="72">
        <f t="shared" si="54"/>
        <v>0</v>
      </c>
      <c r="O703" s="44">
        <f t="shared" si="55"/>
        <v>0</v>
      </c>
      <c r="P703" s="70"/>
      <c r="Q703" s="69"/>
      <c r="R703" s="69"/>
      <c r="S703" s="69"/>
      <c r="T703" s="70"/>
      <c r="U703" s="70"/>
      <c r="V703" s="70"/>
      <c r="W703" s="70"/>
      <c r="X703" s="50"/>
      <c r="Y703" s="50"/>
      <c r="Z703" s="50"/>
      <c r="AA703" s="50"/>
      <c r="AB703" s="69"/>
      <c r="AC703" s="69"/>
      <c r="AD703" s="69"/>
      <c r="AE703" s="69"/>
      <c r="AF703" s="69"/>
      <c r="AG703" s="69"/>
      <c r="AH703" s="69"/>
      <c r="AI703" s="28"/>
      <c r="AJ703" s="28"/>
      <c r="AK703" s="28"/>
      <c r="AL703" s="28"/>
      <c r="AM703" s="28"/>
      <c r="AN703" s="28"/>
      <c r="AO703" s="28"/>
      <c r="AP703" s="28"/>
      <c r="AQ703" s="28"/>
      <c r="AR703" s="28"/>
      <c r="AS703" s="28"/>
      <c r="AT703" s="28"/>
      <c r="AU703" s="28"/>
      <c r="AV703" s="28"/>
      <c r="AW703" s="28"/>
      <c r="AX703" s="28"/>
      <c r="AY703" s="28"/>
      <c r="AZ703" s="28"/>
      <c r="BA703" s="48"/>
      <c r="BB703" s="45"/>
      <c r="BD703" s="31"/>
      <c r="BK703" s="22"/>
      <c r="BN703" s="22"/>
      <c r="BO703" s="22"/>
      <c r="BP703" s="46"/>
      <c r="BQ703" s="46"/>
      <c r="BR703" s="46"/>
      <c r="BS703" s="46"/>
      <c r="BT703" s="46"/>
      <c r="BU703" s="46"/>
      <c r="BV703" s="47"/>
      <c r="BW703" s="47"/>
      <c r="BX703" s="47"/>
      <c r="BY703" s="47"/>
      <c r="BZ703" s="47"/>
      <c r="CA703" s="47"/>
      <c r="CB703" s="34"/>
      <c r="CC703" s="34"/>
      <c r="CD703" s="34"/>
      <c r="CE703" s="34"/>
      <c r="CF703" s="34"/>
      <c r="CG703" s="34"/>
    </row>
    <row r="704" spans="1:85" x14ac:dyDescent="0.2">
      <c r="A704" s="36"/>
      <c r="B704" s="25"/>
      <c r="C704" s="25"/>
      <c r="D704" s="25"/>
      <c r="E704" s="26"/>
      <c r="F704" s="25"/>
      <c r="G704" s="27"/>
      <c r="H704" s="25"/>
      <c r="I704" s="25"/>
      <c r="J704" s="67"/>
      <c r="K704" s="67"/>
      <c r="L704" s="67"/>
      <c r="M704" s="72">
        <f t="shared" si="53"/>
        <v>0</v>
      </c>
      <c r="N704" s="72">
        <f t="shared" si="54"/>
        <v>0</v>
      </c>
      <c r="O704" s="44">
        <f t="shared" si="55"/>
        <v>0</v>
      </c>
      <c r="P704" s="70"/>
      <c r="Q704" s="69"/>
      <c r="R704" s="69"/>
      <c r="S704" s="69"/>
      <c r="T704" s="70"/>
      <c r="U704" s="70"/>
      <c r="V704" s="70"/>
      <c r="W704" s="70"/>
      <c r="X704" s="50"/>
      <c r="Y704" s="50"/>
      <c r="Z704" s="50"/>
      <c r="AA704" s="50"/>
      <c r="AB704" s="69"/>
      <c r="AC704" s="69"/>
      <c r="AD704" s="69"/>
      <c r="AE704" s="69"/>
      <c r="AF704" s="69"/>
      <c r="AG704" s="69"/>
      <c r="AH704" s="69"/>
      <c r="AI704" s="28"/>
      <c r="AJ704" s="28"/>
      <c r="AK704" s="28"/>
      <c r="AL704" s="28"/>
      <c r="AM704" s="28"/>
      <c r="AN704" s="28"/>
      <c r="AO704" s="28"/>
      <c r="AP704" s="28"/>
      <c r="AQ704" s="28"/>
      <c r="AR704" s="28"/>
      <c r="AS704" s="28"/>
      <c r="AT704" s="28"/>
      <c r="AU704" s="28"/>
      <c r="AV704" s="28"/>
      <c r="AW704" s="28"/>
      <c r="AX704" s="28"/>
      <c r="AY704" s="28"/>
      <c r="AZ704" s="28"/>
      <c r="BA704" s="48"/>
      <c r="BB704" s="45"/>
      <c r="BD704" s="31"/>
      <c r="BK704" s="22"/>
      <c r="BN704" s="22"/>
      <c r="BO704" s="22"/>
      <c r="BP704" s="46"/>
      <c r="BQ704" s="46"/>
      <c r="BR704" s="46"/>
      <c r="BS704" s="46"/>
      <c r="BT704" s="46"/>
      <c r="BU704" s="46"/>
      <c r="BV704" s="47"/>
      <c r="BW704" s="47"/>
      <c r="BX704" s="47"/>
      <c r="BY704" s="47"/>
      <c r="BZ704" s="47"/>
      <c r="CA704" s="47"/>
      <c r="CB704" s="34"/>
      <c r="CC704" s="34"/>
      <c r="CD704" s="34"/>
      <c r="CE704" s="34"/>
      <c r="CF704" s="34"/>
      <c r="CG704" s="34"/>
    </row>
    <row r="705" spans="1:85" x14ac:dyDescent="0.2">
      <c r="A705" s="36"/>
      <c r="B705" s="25"/>
      <c r="C705" s="25"/>
      <c r="D705" s="25"/>
      <c r="E705" s="26"/>
      <c r="F705" s="25"/>
      <c r="G705" s="27"/>
      <c r="H705" s="25"/>
      <c r="I705" s="25"/>
      <c r="J705" s="67"/>
      <c r="K705" s="67"/>
      <c r="L705" s="67"/>
      <c r="M705" s="72">
        <f t="shared" si="53"/>
        <v>0</v>
      </c>
      <c r="N705" s="72">
        <f t="shared" si="54"/>
        <v>0</v>
      </c>
      <c r="O705" s="44">
        <f t="shared" si="55"/>
        <v>0</v>
      </c>
      <c r="P705" s="70"/>
      <c r="Q705" s="69"/>
      <c r="R705" s="69"/>
      <c r="S705" s="69"/>
      <c r="T705" s="70"/>
      <c r="U705" s="70"/>
      <c r="V705" s="70"/>
      <c r="W705" s="70"/>
      <c r="X705" s="50"/>
      <c r="Y705" s="50"/>
      <c r="Z705" s="50"/>
      <c r="AA705" s="50"/>
      <c r="AB705" s="69"/>
      <c r="AC705" s="69"/>
      <c r="AD705" s="69"/>
      <c r="AE705" s="69"/>
      <c r="AF705" s="69"/>
      <c r="AG705" s="69"/>
      <c r="AH705" s="69"/>
      <c r="AI705" s="28"/>
      <c r="AJ705" s="28"/>
      <c r="AK705" s="28"/>
      <c r="AL705" s="28"/>
      <c r="AM705" s="28"/>
      <c r="AN705" s="28"/>
      <c r="AO705" s="28"/>
      <c r="AP705" s="28"/>
      <c r="AQ705" s="28"/>
      <c r="AR705" s="28"/>
      <c r="AS705" s="28"/>
      <c r="AT705" s="28"/>
      <c r="AU705" s="28"/>
      <c r="AV705" s="28"/>
      <c r="AW705" s="28"/>
      <c r="AX705" s="28"/>
      <c r="AY705" s="28"/>
      <c r="AZ705" s="28"/>
      <c r="BA705" s="48"/>
      <c r="BB705" s="45"/>
      <c r="BD705" s="31"/>
      <c r="BK705" s="22"/>
      <c r="BN705" s="22"/>
      <c r="BO705" s="22"/>
      <c r="BP705" s="46"/>
      <c r="BQ705" s="46"/>
      <c r="BR705" s="46"/>
      <c r="BS705" s="46"/>
      <c r="BT705" s="46"/>
      <c r="BU705" s="46"/>
      <c r="BV705" s="47"/>
      <c r="BW705" s="47"/>
      <c r="BX705" s="47"/>
      <c r="BY705" s="47"/>
      <c r="BZ705" s="47"/>
      <c r="CA705" s="47"/>
      <c r="CB705" s="34"/>
      <c r="CC705" s="34"/>
      <c r="CD705" s="34"/>
      <c r="CE705" s="34"/>
      <c r="CF705" s="34"/>
      <c r="CG705" s="34"/>
    </row>
    <row r="706" spans="1:85" x14ac:dyDescent="0.2">
      <c r="A706" s="36"/>
      <c r="B706" s="25"/>
      <c r="C706" s="25"/>
      <c r="D706" s="25"/>
      <c r="E706" s="26"/>
      <c r="F706" s="25"/>
      <c r="G706" s="27"/>
      <c r="H706" s="25"/>
      <c r="I706" s="25"/>
      <c r="J706" s="67"/>
      <c r="K706" s="67"/>
      <c r="L706" s="67"/>
      <c r="M706" s="72">
        <f t="shared" si="53"/>
        <v>0</v>
      </c>
      <c r="N706" s="72">
        <f t="shared" si="54"/>
        <v>0</v>
      </c>
      <c r="O706" s="44">
        <f t="shared" si="55"/>
        <v>0</v>
      </c>
      <c r="P706" s="70"/>
      <c r="Q706" s="69"/>
      <c r="R706" s="69"/>
      <c r="S706" s="69"/>
      <c r="T706" s="70"/>
      <c r="U706" s="70"/>
      <c r="V706" s="70"/>
      <c r="W706" s="70"/>
      <c r="X706" s="50"/>
      <c r="Y706" s="50"/>
      <c r="Z706" s="50"/>
      <c r="AA706" s="50"/>
      <c r="AB706" s="69"/>
      <c r="AC706" s="69"/>
      <c r="AD706" s="69"/>
      <c r="AE706" s="69"/>
      <c r="AF706" s="69"/>
      <c r="AG706" s="69"/>
      <c r="AH706" s="69"/>
      <c r="AI706" s="28"/>
      <c r="AJ706" s="28"/>
      <c r="AK706" s="28"/>
      <c r="AL706" s="28"/>
      <c r="AM706" s="28"/>
      <c r="AN706" s="28"/>
      <c r="AO706" s="28"/>
      <c r="AP706" s="28"/>
      <c r="AQ706" s="28"/>
      <c r="AR706" s="28"/>
      <c r="AS706" s="28"/>
      <c r="AT706" s="28"/>
      <c r="AU706" s="28"/>
      <c r="AV706" s="28"/>
      <c r="AW706" s="28"/>
      <c r="AX706" s="28"/>
      <c r="AY706" s="28"/>
      <c r="AZ706" s="28"/>
      <c r="BA706" s="48"/>
      <c r="BB706" s="45"/>
      <c r="BD706" s="31"/>
      <c r="BK706" s="22"/>
      <c r="BN706" s="22"/>
      <c r="BO706" s="22"/>
      <c r="BP706" s="46"/>
      <c r="BQ706" s="46"/>
      <c r="BR706" s="46"/>
      <c r="BS706" s="46"/>
      <c r="BT706" s="46"/>
      <c r="BU706" s="46"/>
      <c r="BV706" s="47"/>
      <c r="BW706" s="47"/>
      <c r="BX706" s="47"/>
      <c r="BY706" s="47"/>
      <c r="BZ706" s="47"/>
      <c r="CA706" s="47"/>
      <c r="CB706" s="34"/>
      <c r="CC706" s="34"/>
      <c r="CD706" s="34"/>
      <c r="CE706" s="34"/>
      <c r="CF706" s="34"/>
      <c r="CG706" s="34"/>
    </row>
    <row r="707" spans="1:85" x14ac:dyDescent="0.2">
      <c r="A707" s="36"/>
      <c r="B707" s="25"/>
      <c r="C707" s="25"/>
      <c r="D707" s="25"/>
      <c r="E707" s="26"/>
      <c r="F707" s="25"/>
      <c r="G707" s="27"/>
      <c r="H707" s="25"/>
      <c r="I707" s="25"/>
      <c r="J707" s="67"/>
      <c r="K707" s="67"/>
      <c r="L707" s="67"/>
      <c r="M707" s="72">
        <f t="shared" si="53"/>
        <v>0</v>
      </c>
      <c r="N707" s="72">
        <f t="shared" si="54"/>
        <v>0</v>
      </c>
      <c r="O707" s="44">
        <f t="shared" si="55"/>
        <v>0</v>
      </c>
      <c r="P707" s="70"/>
      <c r="Q707" s="69"/>
      <c r="R707" s="69"/>
      <c r="S707" s="69"/>
      <c r="T707" s="70"/>
      <c r="U707" s="70"/>
      <c r="V707" s="70"/>
      <c r="W707" s="70"/>
      <c r="X707" s="50"/>
      <c r="Y707" s="50"/>
      <c r="Z707" s="50"/>
      <c r="AA707" s="50"/>
      <c r="AB707" s="69"/>
      <c r="AC707" s="69"/>
      <c r="AD707" s="69"/>
      <c r="AE707" s="69"/>
      <c r="AF707" s="69"/>
      <c r="AG707" s="69"/>
      <c r="AH707" s="69"/>
      <c r="AI707" s="28"/>
      <c r="AJ707" s="28"/>
      <c r="AK707" s="28"/>
      <c r="AL707" s="28"/>
      <c r="AM707" s="28"/>
      <c r="AN707" s="28"/>
      <c r="AO707" s="28"/>
      <c r="AP707" s="28"/>
      <c r="AQ707" s="28"/>
      <c r="AR707" s="28"/>
      <c r="AS707" s="28"/>
      <c r="AT707" s="28"/>
      <c r="AU707" s="28"/>
      <c r="AV707" s="28"/>
      <c r="AW707" s="28"/>
      <c r="AX707" s="28"/>
      <c r="AY707" s="28"/>
      <c r="AZ707" s="28"/>
      <c r="BA707" s="48"/>
      <c r="BB707" s="45"/>
      <c r="BD707" s="31"/>
      <c r="BK707" s="22"/>
      <c r="BN707" s="22"/>
      <c r="BO707" s="22"/>
      <c r="BP707" s="46"/>
      <c r="BQ707" s="46"/>
      <c r="BR707" s="46"/>
      <c r="BS707" s="46"/>
      <c r="BT707" s="46"/>
      <c r="BU707" s="46"/>
      <c r="BV707" s="47"/>
      <c r="BW707" s="47"/>
      <c r="BX707" s="47"/>
      <c r="BY707" s="47"/>
      <c r="BZ707" s="47"/>
      <c r="CA707" s="47"/>
      <c r="CB707" s="34"/>
      <c r="CC707" s="34"/>
      <c r="CD707" s="34"/>
      <c r="CE707" s="34"/>
      <c r="CF707" s="34"/>
      <c r="CG707" s="34"/>
    </row>
    <row r="708" spans="1:85" x14ac:dyDescent="0.2">
      <c r="A708" s="36"/>
      <c r="B708" s="25"/>
      <c r="C708" s="25"/>
      <c r="D708" s="25"/>
      <c r="E708" s="26"/>
      <c r="F708" s="25"/>
      <c r="G708" s="27"/>
      <c r="H708" s="25"/>
      <c r="I708" s="25"/>
      <c r="J708" s="67"/>
      <c r="K708" s="67"/>
      <c r="L708" s="67"/>
      <c r="M708" s="72">
        <f t="shared" si="53"/>
        <v>0</v>
      </c>
      <c r="N708" s="72">
        <f t="shared" si="54"/>
        <v>0</v>
      </c>
      <c r="O708" s="44">
        <f t="shared" si="55"/>
        <v>0</v>
      </c>
      <c r="P708" s="70"/>
      <c r="Q708" s="69"/>
      <c r="R708" s="69"/>
      <c r="S708" s="69"/>
      <c r="T708" s="70"/>
      <c r="U708" s="70"/>
      <c r="V708" s="70"/>
      <c r="W708" s="70"/>
      <c r="X708" s="50"/>
      <c r="Y708" s="50"/>
      <c r="Z708" s="50"/>
      <c r="AA708" s="50"/>
      <c r="AB708" s="69"/>
      <c r="AC708" s="69"/>
      <c r="AD708" s="69"/>
      <c r="AE708" s="69"/>
      <c r="AF708" s="69"/>
      <c r="AG708" s="69"/>
      <c r="AH708" s="69"/>
      <c r="AI708" s="28"/>
      <c r="AJ708" s="28"/>
      <c r="AK708" s="28"/>
      <c r="AL708" s="28"/>
      <c r="AM708" s="28"/>
      <c r="AN708" s="28"/>
      <c r="AO708" s="28"/>
      <c r="AP708" s="28"/>
      <c r="AQ708" s="28"/>
      <c r="AR708" s="28"/>
      <c r="AS708" s="28"/>
      <c r="AT708" s="28"/>
      <c r="AU708" s="28"/>
      <c r="AV708" s="28"/>
      <c r="AW708" s="28"/>
      <c r="AX708" s="28"/>
      <c r="AY708" s="28"/>
      <c r="AZ708" s="28"/>
      <c r="BA708" s="48"/>
      <c r="BB708" s="45"/>
      <c r="BD708" s="31"/>
      <c r="BK708" s="22"/>
      <c r="BN708" s="22"/>
      <c r="BO708" s="22"/>
      <c r="BP708" s="46"/>
      <c r="BQ708" s="46"/>
      <c r="BR708" s="46"/>
      <c r="BS708" s="46"/>
      <c r="BT708" s="46"/>
      <c r="BU708" s="46"/>
      <c r="BV708" s="47"/>
      <c r="BW708" s="47"/>
      <c r="BX708" s="47"/>
      <c r="BY708" s="47"/>
      <c r="BZ708" s="47"/>
      <c r="CA708" s="47"/>
      <c r="CB708" s="34"/>
      <c r="CC708" s="34"/>
      <c r="CD708" s="34"/>
      <c r="CE708" s="34"/>
      <c r="CF708" s="34"/>
      <c r="CG708" s="34"/>
    </row>
    <row r="709" spans="1:85" x14ac:dyDescent="0.2">
      <c r="A709" s="36"/>
      <c r="B709" s="25"/>
      <c r="C709" s="25"/>
      <c r="D709" s="25"/>
      <c r="E709" s="26"/>
      <c r="F709" s="25"/>
      <c r="G709" s="27"/>
      <c r="H709" s="25"/>
      <c r="I709" s="25"/>
      <c r="J709" s="67"/>
      <c r="K709" s="67"/>
      <c r="L709" s="67"/>
      <c r="M709" s="72">
        <f t="shared" si="53"/>
        <v>0</v>
      </c>
      <c r="N709" s="72">
        <f t="shared" si="54"/>
        <v>0</v>
      </c>
      <c r="O709" s="44">
        <f t="shared" si="55"/>
        <v>0</v>
      </c>
      <c r="P709" s="70"/>
      <c r="Q709" s="69"/>
      <c r="R709" s="69"/>
      <c r="S709" s="69"/>
      <c r="T709" s="70"/>
      <c r="U709" s="70"/>
      <c r="V709" s="70"/>
      <c r="W709" s="70"/>
      <c r="X709" s="50"/>
      <c r="Y709" s="50"/>
      <c r="Z709" s="50"/>
      <c r="AA709" s="50"/>
      <c r="AB709" s="69"/>
      <c r="AC709" s="69"/>
      <c r="AD709" s="69"/>
      <c r="AE709" s="69"/>
      <c r="AF709" s="69"/>
      <c r="AG709" s="69"/>
      <c r="AH709" s="69"/>
      <c r="AI709" s="28"/>
      <c r="AJ709" s="28"/>
      <c r="AK709" s="28"/>
      <c r="AL709" s="28"/>
      <c r="AM709" s="28"/>
      <c r="AN709" s="28"/>
      <c r="AO709" s="28"/>
      <c r="AP709" s="28"/>
      <c r="AQ709" s="28"/>
      <c r="AR709" s="28"/>
      <c r="AS709" s="28"/>
      <c r="AT709" s="28"/>
      <c r="AU709" s="28"/>
      <c r="AV709" s="28"/>
      <c r="AW709" s="28"/>
      <c r="AX709" s="28"/>
      <c r="AY709" s="28"/>
      <c r="AZ709" s="28"/>
      <c r="BA709" s="48"/>
      <c r="BB709" s="45"/>
      <c r="BD709" s="31"/>
      <c r="BK709" s="22"/>
      <c r="BN709" s="22"/>
      <c r="BO709" s="22"/>
      <c r="BP709" s="46"/>
      <c r="BQ709" s="46"/>
      <c r="BR709" s="46"/>
      <c r="BS709" s="46"/>
      <c r="BT709" s="46"/>
      <c r="BU709" s="46"/>
      <c r="BV709" s="47"/>
      <c r="BW709" s="47"/>
      <c r="BX709" s="47"/>
      <c r="BY709" s="47"/>
      <c r="BZ709" s="47"/>
      <c r="CA709" s="47"/>
      <c r="CB709" s="34"/>
      <c r="CC709" s="34"/>
      <c r="CD709" s="34"/>
      <c r="CE709" s="34"/>
      <c r="CF709" s="34"/>
      <c r="CG709" s="34"/>
    </row>
    <row r="710" spans="1:85" x14ac:dyDescent="0.2">
      <c r="A710" s="36"/>
      <c r="B710" s="25"/>
      <c r="C710" s="25"/>
      <c r="D710" s="25"/>
      <c r="E710" s="26"/>
      <c r="F710" s="25"/>
      <c r="G710" s="27"/>
      <c r="H710" s="25"/>
      <c r="I710" s="25"/>
      <c r="J710" s="67"/>
      <c r="K710" s="67"/>
      <c r="L710" s="67"/>
      <c r="M710" s="72">
        <f t="shared" si="53"/>
        <v>0</v>
      </c>
      <c r="N710" s="72">
        <f t="shared" si="54"/>
        <v>0</v>
      </c>
      <c r="O710" s="44">
        <f t="shared" si="55"/>
        <v>0</v>
      </c>
      <c r="P710" s="70"/>
      <c r="Q710" s="69"/>
      <c r="R710" s="69"/>
      <c r="S710" s="69"/>
      <c r="T710" s="70"/>
      <c r="U710" s="70"/>
      <c r="V710" s="70"/>
      <c r="W710" s="70"/>
      <c r="X710" s="50"/>
      <c r="Y710" s="50"/>
      <c r="Z710" s="50"/>
      <c r="AA710" s="50"/>
      <c r="AB710" s="69"/>
      <c r="AC710" s="69"/>
      <c r="AD710" s="69"/>
      <c r="AE710" s="69"/>
      <c r="AF710" s="69"/>
      <c r="AG710" s="69"/>
      <c r="AH710" s="69"/>
      <c r="AI710" s="28"/>
      <c r="AJ710" s="28"/>
      <c r="AK710" s="28"/>
      <c r="AL710" s="28"/>
      <c r="AM710" s="28"/>
      <c r="AN710" s="28"/>
      <c r="AO710" s="28"/>
      <c r="AP710" s="28"/>
      <c r="AQ710" s="28"/>
      <c r="AR710" s="28"/>
      <c r="AS710" s="28"/>
      <c r="AT710" s="28"/>
      <c r="AU710" s="28"/>
      <c r="AV710" s="28"/>
      <c r="AW710" s="28"/>
      <c r="AX710" s="28"/>
      <c r="AY710" s="28"/>
      <c r="AZ710" s="28"/>
      <c r="BA710" s="48"/>
      <c r="BB710" s="45"/>
      <c r="BD710" s="31"/>
      <c r="BK710" s="22"/>
      <c r="BN710" s="22"/>
      <c r="BO710" s="22"/>
      <c r="BP710" s="46"/>
      <c r="BQ710" s="46"/>
      <c r="BR710" s="46"/>
      <c r="BS710" s="46"/>
      <c r="BT710" s="46"/>
      <c r="BU710" s="46"/>
      <c r="BV710" s="47"/>
      <c r="BW710" s="47"/>
      <c r="BX710" s="47"/>
      <c r="BY710" s="47"/>
      <c r="BZ710" s="47"/>
      <c r="CA710" s="47"/>
      <c r="CB710" s="34"/>
      <c r="CC710" s="34"/>
      <c r="CD710" s="34"/>
      <c r="CE710" s="34"/>
      <c r="CF710" s="34"/>
      <c r="CG710" s="34"/>
    </row>
    <row r="711" spans="1:85" x14ac:dyDescent="0.2">
      <c r="A711" s="36"/>
      <c r="B711" s="25"/>
      <c r="C711" s="25"/>
      <c r="D711" s="25"/>
      <c r="E711" s="26"/>
      <c r="F711" s="25"/>
      <c r="G711" s="27"/>
      <c r="H711" s="25"/>
      <c r="I711" s="25"/>
      <c r="J711" s="67"/>
      <c r="K711" s="67"/>
      <c r="L711" s="67"/>
      <c r="M711" s="72">
        <f t="shared" ref="M711:M774" si="56">J711-K711</f>
        <v>0</v>
      </c>
      <c r="N711" s="72">
        <f t="shared" ref="N711:N774" si="57">J711-L711</f>
        <v>0</v>
      </c>
      <c r="O711" s="44">
        <f t="shared" ref="O711:O774" si="58">K711-L711</f>
        <v>0</v>
      </c>
      <c r="P711" s="70"/>
      <c r="Q711" s="69"/>
      <c r="R711" s="69"/>
      <c r="S711" s="69"/>
      <c r="T711" s="70"/>
      <c r="U711" s="70"/>
      <c r="V711" s="70"/>
      <c r="W711" s="70"/>
      <c r="X711" s="50"/>
      <c r="Y711" s="50"/>
      <c r="Z711" s="50"/>
      <c r="AA711" s="50"/>
      <c r="AB711" s="69"/>
      <c r="AC711" s="69"/>
      <c r="AD711" s="69"/>
      <c r="AE711" s="69"/>
      <c r="AF711" s="69"/>
      <c r="AG711" s="69"/>
      <c r="AH711" s="69"/>
      <c r="AI711" s="28"/>
      <c r="AJ711" s="28"/>
      <c r="AK711" s="28"/>
      <c r="AL711" s="28"/>
      <c r="AM711" s="28"/>
      <c r="AN711" s="28"/>
      <c r="AO711" s="28"/>
      <c r="AP711" s="28"/>
      <c r="AQ711" s="28"/>
      <c r="AR711" s="28"/>
      <c r="AS711" s="28"/>
      <c r="AT711" s="28"/>
      <c r="AU711" s="28"/>
      <c r="AV711" s="28"/>
      <c r="AW711" s="28"/>
      <c r="AX711" s="28"/>
      <c r="AY711" s="28"/>
      <c r="AZ711" s="28"/>
      <c r="BA711" s="48"/>
      <c r="BB711" s="45"/>
      <c r="BD711" s="31"/>
      <c r="BK711" s="22"/>
      <c r="BN711" s="22"/>
      <c r="BO711" s="22"/>
      <c r="BP711" s="46"/>
      <c r="BQ711" s="46"/>
      <c r="BR711" s="46"/>
      <c r="BS711" s="46"/>
      <c r="BT711" s="46"/>
      <c r="BU711" s="46"/>
      <c r="BV711" s="47"/>
      <c r="BW711" s="47"/>
      <c r="BX711" s="47"/>
      <c r="BY711" s="47"/>
      <c r="BZ711" s="47"/>
      <c r="CA711" s="47"/>
      <c r="CB711" s="34"/>
      <c r="CC711" s="34"/>
      <c r="CD711" s="34"/>
      <c r="CE711" s="34"/>
      <c r="CF711" s="34"/>
      <c r="CG711" s="34"/>
    </row>
    <row r="712" spans="1:85" x14ac:dyDescent="0.2">
      <c r="A712" s="36"/>
      <c r="B712" s="25"/>
      <c r="C712" s="25"/>
      <c r="D712" s="25"/>
      <c r="E712" s="26"/>
      <c r="F712" s="25"/>
      <c r="G712" s="27"/>
      <c r="H712" s="25"/>
      <c r="I712" s="25"/>
      <c r="J712" s="67"/>
      <c r="K712" s="67"/>
      <c r="L712" s="67"/>
      <c r="M712" s="72">
        <f t="shared" si="56"/>
        <v>0</v>
      </c>
      <c r="N712" s="72">
        <f t="shared" si="57"/>
        <v>0</v>
      </c>
      <c r="O712" s="44">
        <f t="shared" si="58"/>
        <v>0</v>
      </c>
      <c r="P712" s="70"/>
      <c r="Q712" s="69"/>
      <c r="R712" s="69"/>
      <c r="S712" s="69"/>
      <c r="T712" s="70"/>
      <c r="U712" s="70"/>
      <c r="V712" s="70"/>
      <c r="W712" s="70"/>
      <c r="X712" s="50"/>
      <c r="Y712" s="50"/>
      <c r="Z712" s="50"/>
      <c r="AA712" s="50"/>
      <c r="AB712" s="69"/>
      <c r="AC712" s="69"/>
      <c r="AD712" s="69"/>
      <c r="AE712" s="69"/>
      <c r="AF712" s="69"/>
      <c r="AG712" s="69"/>
      <c r="AH712" s="69"/>
      <c r="AI712" s="28"/>
      <c r="AJ712" s="28"/>
      <c r="AK712" s="28"/>
      <c r="AL712" s="28"/>
      <c r="AM712" s="28"/>
      <c r="AN712" s="28"/>
      <c r="AO712" s="28"/>
      <c r="AP712" s="28"/>
      <c r="AQ712" s="28"/>
      <c r="AR712" s="28"/>
      <c r="AS712" s="28"/>
      <c r="AT712" s="28"/>
      <c r="AU712" s="28"/>
      <c r="AV712" s="28"/>
      <c r="AW712" s="28"/>
      <c r="AX712" s="28"/>
      <c r="AY712" s="28"/>
      <c r="AZ712" s="28"/>
      <c r="BA712" s="48"/>
      <c r="BB712" s="45"/>
      <c r="BD712" s="31"/>
      <c r="BK712" s="22"/>
      <c r="BN712" s="22"/>
      <c r="BO712" s="22"/>
      <c r="BP712" s="46"/>
      <c r="BQ712" s="46"/>
      <c r="BR712" s="46"/>
      <c r="BS712" s="46"/>
      <c r="BT712" s="46"/>
      <c r="BU712" s="46"/>
      <c r="BV712" s="47"/>
      <c r="BW712" s="47"/>
      <c r="BX712" s="47"/>
      <c r="BY712" s="47"/>
      <c r="BZ712" s="47"/>
      <c r="CA712" s="47"/>
      <c r="CB712" s="34"/>
      <c r="CC712" s="34"/>
      <c r="CD712" s="34"/>
      <c r="CE712" s="34"/>
      <c r="CF712" s="34"/>
      <c r="CG712" s="34"/>
    </row>
    <row r="713" spans="1:85" x14ac:dyDescent="0.2">
      <c r="A713" s="36"/>
      <c r="B713" s="25"/>
      <c r="C713" s="25"/>
      <c r="D713" s="25"/>
      <c r="E713" s="26"/>
      <c r="F713" s="25"/>
      <c r="G713" s="27"/>
      <c r="H713" s="25"/>
      <c r="I713" s="25"/>
      <c r="J713" s="67"/>
      <c r="K713" s="67"/>
      <c r="L713" s="67"/>
      <c r="M713" s="72">
        <f t="shared" si="56"/>
        <v>0</v>
      </c>
      <c r="N713" s="72">
        <f t="shared" si="57"/>
        <v>0</v>
      </c>
      <c r="O713" s="44">
        <f t="shared" si="58"/>
        <v>0</v>
      </c>
      <c r="P713" s="70"/>
      <c r="Q713" s="69"/>
      <c r="R713" s="69"/>
      <c r="S713" s="69"/>
      <c r="T713" s="70"/>
      <c r="U713" s="70"/>
      <c r="V713" s="70"/>
      <c r="W713" s="70"/>
      <c r="X713" s="50"/>
      <c r="Y713" s="50"/>
      <c r="Z713" s="50"/>
      <c r="AA713" s="50"/>
      <c r="AB713" s="69"/>
      <c r="AC713" s="69"/>
      <c r="AD713" s="69"/>
      <c r="AE713" s="69"/>
      <c r="AF713" s="69"/>
      <c r="AG713" s="69"/>
      <c r="AH713" s="69"/>
      <c r="AI713" s="28"/>
      <c r="AJ713" s="28"/>
      <c r="AK713" s="28"/>
      <c r="AL713" s="28"/>
      <c r="AM713" s="28"/>
      <c r="AN713" s="28"/>
      <c r="AO713" s="28"/>
      <c r="AP713" s="28"/>
      <c r="AQ713" s="28"/>
      <c r="AR713" s="28"/>
      <c r="AS713" s="28"/>
      <c r="AT713" s="28"/>
      <c r="AU713" s="28"/>
      <c r="AV713" s="28"/>
      <c r="AW713" s="28"/>
      <c r="AX713" s="28"/>
      <c r="AY713" s="28"/>
      <c r="AZ713" s="28"/>
      <c r="BA713" s="48"/>
      <c r="BB713" s="45"/>
      <c r="BD713" s="31"/>
      <c r="BK713" s="22"/>
      <c r="BN713" s="22"/>
      <c r="BO713" s="22"/>
      <c r="BP713" s="46"/>
      <c r="BQ713" s="46"/>
      <c r="BR713" s="46"/>
      <c r="BS713" s="46"/>
      <c r="BT713" s="46"/>
      <c r="BU713" s="46"/>
      <c r="BV713" s="47"/>
      <c r="BW713" s="47"/>
      <c r="BX713" s="47"/>
      <c r="BY713" s="47"/>
      <c r="BZ713" s="47"/>
      <c r="CA713" s="47"/>
      <c r="CB713" s="34"/>
      <c r="CC713" s="34"/>
      <c r="CD713" s="34"/>
      <c r="CE713" s="34"/>
      <c r="CF713" s="34"/>
      <c r="CG713" s="34"/>
    </row>
    <row r="714" spans="1:85" x14ac:dyDescent="0.2">
      <c r="A714" s="36"/>
      <c r="B714" s="25"/>
      <c r="C714" s="25"/>
      <c r="D714" s="25"/>
      <c r="E714" s="26"/>
      <c r="F714" s="25"/>
      <c r="G714" s="27"/>
      <c r="H714" s="25"/>
      <c r="I714" s="25"/>
      <c r="J714" s="67"/>
      <c r="K714" s="67"/>
      <c r="L714" s="67"/>
      <c r="M714" s="72">
        <f t="shared" si="56"/>
        <v>0</v>
      </c>
      <c r="N714" s="72">
        <f t="shared" si="57"/>
        <v>0</v>
      </c>
      <c r="O714" s="44">
        <f t="shared" si="58"/>
        <v>0</v>
      </c>
      <c r="P714" s="70"/>
      <c r="Q714" s="69"/>
      <c r="R714" s="69"/>
      <c r="S714" s="69"/>
      <c r="T714" s="70"/>
      <c r="U714" s="70"/>
      <c r="V714" s="70"/>
      <c r="W714" s="70"/>
      <c r="X714" s="50"/>
      <c r="Y714" s="50"/>
      <c r="Z714" s="50"/>
      <c r="AA714" s="50"/>
      <c r="AB714" s="69"/>
      <c r="AC714" s="69"/>
      <c r="AD714" s="69"/>
      <c r="AE714" s="69"/>
      <c r="AF714" s="69"/>
      <c r="AG714" s="69"/>
      <c r="AH714" s="69"/>
      <c r="AI714" s="28"/>
      <c r="AJ714" s="28"/>
      <c r="AK714" s="28"/>
      <c r="AL714" s="28"/>
      <c r="AM714" s="28"/>
      <c r="AN714" s="28"/>
      <c r="AO714" s="28"/>
      <c r="AP714" s="28"/>
      <c r="AQ714" s="28"/>
      <c r="AR714" s="28"/>
      <c r="AS714" s="28"/>
      <c r="AT714" s="28"/>
      <c r="AU714" s="28"/>
      <c r="AV714" s="28"/>
      <c r="AW714" s="28"/>
      <c r="AX714" s="28"/>
      <c r="AY714" s="28"/>
      <c r="AZ714" s="28"/>
      <c r="BA714" s="48"/>
      <c r="BB714" s="45"/>
      <c r="BD714" s="31"/>
      <c r="BK714" s="22"/>
      <c r="BN714" s="22"/>
      <c r="BO714" s="22"/>
      <c r="BP714" s="46"/>
      <c r="BQ714" s="46"/>
      <c r="BR714" s="46"/>
      <c r="BS714" s="46"/>
      <c r="BT714" s="46"/>
      <c r="BU714" s="46"/>
      <c r="BV714" s="47"/>
      <c r="BW714" s="47"/>
      <c r="BX714" s="47"/>
      <c r="BY714" s="47"/>
      <c r="BZ714" s="47"/>
      <c r="CA714" s="47"/>
      <c r="CB714" s="34"/>
      <c r="CC714" s="34"/>
      <c r="CD714" s="34"/>
      <c r="CE714" s="34"/>
      <c r="CF714" s="34"/>
      <c r="CG714" s="34"/>
    </row>
    <row r="715" spans="1:85" x14ac:dyDescent="0.2">
      <c r="A715" s="36"/>
      <c r="B715" s="25"/>
      <c r="C715" s="25"/>
      <c r="D715" s="25"/>
      <c r="E715" s="26"/>
      <c r="F715" s="25"/>
      <c r="G715" s="27"/>
      <c r="H715" s="25"/>
      <c r="I715" s="25"/>
      <c r="J715" s="67"/>
      <c r="K715" s="67"/>
      <c r="L715" s="67"/>
      <c r="M715" s="72">
        <f t="shared" si="56"/>
        <v>0</v>
      </c>
      <c r="N715" s="72">
        <f t="shared" si="57"/>
        <v>0</v>
      </c>
      <c r="O715" s="44">
        <f t="shared" si="58"/>
        <v>0</v>
      </c>
      <c r="P715" s="70"/>
      <c r="Q715" s="69"/>
      <c r="R715" s="69"/>
      <c r="S715" s="69"/>
      <c r="T715" s="70"/>
      <c r="U715" s="70"/>
      <c r="V715" s="70"/>
      <c r="W715" s="70"/>
      <c r="X715" s="50"/>
      <c r="Y715" s="50"/>
      <c r="Z715" s="50"/>
      <c r="AA715" s="50"/>
      <c r="AB715" s="69"/>
      <c r="AC715" s="69"/>
      <c r="AD715" s="69"/>
      <c r="AE715" s="69"/>
      <c r="AF715" s="69"/>
      <c r="AG715" s="69"/>
      <c r="AH715" s="69"/>
      <c r="AI715" s="28"/>
      <c r="AJ715" s="28"/>
      <c r="AK715" s="28"/>
      <c r="AL715" s="28"/>
      <c r="AM715" s="28"/>
      <c r="AN715" s="28"/>
      <c r="AO715" s="28"/>
      <c r="AP715" s="28"/>
      <c r="AQ715" s="28"/>
      <c r="AR715" s="28"/>
      <c r="AS715" s="28"/>
      <c r="AT715" s="28"/>
      <c r="AU715" s="28"/>
      <c r="AV715" s="28"/>
      <c r="AW715" s="28"/>
      <c r="AX715" s="28"/>
      <c r="AY715" s="28"/>
      <c r="AZ715" s="28"/>
      <c r="BA715" s="48"/>
      <c r="BB715" s="45"/>
      <c r="BD715" s="31"/>
      <c r="BK715" s="22"/>
      <c r="BN715" s="22"/>
      <c r="BO715" s="22"/>
      <c r="BP715" s="46"/>
      <c r="BQ715" s="46"/>
      <c r="BR715" s="46"/>
      <c r="BS715" s="46"/>
      <c r="BT715" s="46"/>
      <c r="BU715" s="46"/>
      <c r="BV715" s="47"/>
      <c r="BW715" s="47"/>
      <c r="BX715" s="47"/>
      <c r="BY715" s="47"/>
      <c r="BZ715" s="47"/>
      <c r="CA715" s="47"/>
      <c r="CB715" s="34"/>
      <c r="CC715" s="34"/>
      <c r="CD715" s="34"/>
      <c r="CE715" s="34"/>
      <c r="CF715" s="34"/>
      <c r="CG715" s="34"/>
    </row>
    <row r="716" spans="1:85" x14ac:dyDescent="0.2">
      <c r="A716" s="36"/>
      <c r="B716" s="25"/>
      <c r="C716" s="25"/>
      <c r="D716" s="25"/>
      <c r="E716" s="26"/>
      <c r="F716" s="25"/>
      <c r="G716" s="27"/>
      <c r="H716" s="25"/>
      <c r="I716" s="25"/>
      <c r="J716" s="67"/>
      <c r="K716" s="67"/>
      <c r="L716" s="67"/>
      <c r="M716" s="72">
        <f t="shared" si="56"/>
        <v>0</v>
      </c>
      <c r="N716" s="72">
        <f t="shared" si="57"/>
        <v>0</v>
      </c>
      <c r="O716" s="44">
        <f t="shared" si="58"/>
        <v>0</v>
      </c>
      <c r="P716" s="70"/>
      <c r="Q716" s="69"/>
      <c r="R716" s="69"/>
      <c r="S716" s="69"/>
      <c r="T716" s="70"/>
      <c r="U716" s="70"/>
      <c r="V716" s="70"/>
      <c r="W716" s="70"/>
      <c r="X716" s="50"/>
      <c r="Y716" s="50"/>
      <c r="Z716" s="50"/>
      <c r="AA716" s="50"/>
      <c r="AB716" s="69"/>
      <c r="AC716" s="69"/>
      <c r="AD716" s="69"/>
      <c r="AE716" s="69"/>
      <c r="AF716" s="69"/>
      <c r="AG716" s="69"/>
      <c r="AH716" s="69"/>
      <c r="AI716" s="28"/>
      <c r="AJ716" s="28"/>
      <c r="AK716" s="28"/>
      <c r="AL716" s="28"/>
      <c r="AM716" s="28"/>
      <c r="AN716" s="28"/>
      <c r="AO716" s="28"/>
      <c r="AP716" s="28"/>
      <c r="AQ716" s="28"/>
      <c r="AR716" s="28"/>
      <c r="AS716" s="28"/>
      <c r="AT716" s="28"/>
      <c r="AU716" s="28"/>
      <c r="AV716" s="28"/>
      <c r="AW716" s="28"/>
      <c r="AX716" s="28"/>
      <c r="AY716" s="28"/>
      <c r="AZ716" s="28"/>
      <c r="BA716" s="48"/>
      <c r="BB716" s="45"/>
      <c r="BD716" s="31"/>
      <c r="BK716" s="22"/>
      <c r="BN716" s="22"/>
      <c r="BO716" s="22"/>
      <c r="BP716" s="46"/>
      <c r="BQ716" s="46"/>
      <c r="BR716" s="46"/>
      <c r="BS716" s="46"/>
      <c r="BT716" s="46"/>
      <c r="BU716" s="46"/>
      <c r="BV716" s="47"/>
      <c r="BW716" s="47"/>
      <c r="BX716" s="47"/>
      <c r="BY716" s="47"/>
      <c r="BZ716" s="47"/>
      <c r="CA716" s="47"/>
      <c r="CB716" s="34"/>
      <c r="CC716" s="34"/>
      <c r="CD716" s="34"/>
      <c r="CE716" s="34"/>
      <c r="CF716" s="34"/>
      <c r="CG716" s="34"/>
    </row>
    <row r="717" spans="1:85" x14ac:dyDescent="0.2">
      <c r="A717" s="36"/>
      <c r="B717" s="25"/>
      <c r="C717" s="25"/>
      <c r="D717" s="25"/>
      <c r="E717" s="26"/>
      <c r="F717" s="25"/>
      <c r="G717" s="27"/>
      <c r="H717" s="25"/>
      <c r="I717" s="25"/>
      <c r="J717" s="67"/>
      <c r="K717" s="67"/>
      <c r="L717" s="67"/>
      <c r="M717" s="72">
        <f t="shared" si="56"/>
        <v>0</v>
      </c>
      <c r="N717" s="72">
        <f t="shared" si="57"/>
        <v>0</v>
      </c>
      <c r="O717" s="44">
        <f t="shared" si="58"/>
        <v>0</v>
      </c>
      <c r="P717" s="70"/>
      <c r="Q717" s="69"/>
      <c r="R717" s="69"/>
      <c r="S717" s="69"/>
      <c r="T717" s="70"/>
      <c r="U717" s="70"/>
      <c r="V717" s="70"/>
      <c r="W717" s="70"/>
      <c r="X717" s="50"/>
      <c r="Y717" s="50"/>
      <c r="Z717" s="50"/>
      <c r="AA717" s="50"/>
      <c r="AB717" s="69"/>
      <c r="AC717" s="69"/>
      <c r="AD717" s="69"/>
      <c r="AE717" s="69"/>
      <c r="AF717" s="69"/>
      <c r="AG717" s="69"/>
      <c r="AH717" s="69"/>
      <c r="AI717" s="28"/>
      <c r="AJ717" s="28"/>
      <c r="AK717" s="28"/>
      <c r="AL717" s="28"/>
      <c r="AM717" s="28"/>
      <c r="AN717" s="28"/>
      <c r="AO717" s="28"/>
      <c r="AP717" s="28"/>
      <c r="AQ717" s="28"/>
      <c r="AR717" s="28"/>
      <c r="AS717" s="28"/>
      <c r="AT717" s="28"/>
      <c r="AU717" s="28"/>
      <c r="AV717" s="28"/>
      <c r="AW717" s="28"/>
      <c r="AX717" s="28"/>
      <c r="AY717" s="28"/>
      <c r="AZ717" s="28"/>
      <c r="BA717" s="48"/>
      <c r="BB717" s="45"/>
      <c r="BD717" s="31"/>
      <c r="BK717" s="22"/>
      <c r="BN717" s="22"/>
      <c r="BO717" s="22"/>
      <c r="BP717" s="46"/>
      <c r="BQ717" s="46"/>
      <c r="BR717" s="46"/>
      <c r="BS717" s="46"/>
      <c r="BT717" s="46"/>
      <c r="BU717" s="46"/>
      <c r="BV717" s="47"/>
      <c r="BW717" s="47"/>
      <c r="BX717" s="47"/>
      <c r="BY717" s="47"/>
      <c r="BZ717" s="47"/>
      <c r="CA717" s="47"/>
      <c r="CB717" s="34"/>
      <c r="CC717" s="34"/>
      <c r="CD717" s="34"/>
      <c r="CE717" s="34"/>
      <c r="CF717" s="34"/>
      <c r="CG717" s="34"/>
    </row>
    <row r="718" spans="1:85" x14ac:dyDescent="0.2">
      <c r="A718" s="36"/>
      <c r="B718" s="25"/>
      <c r="C718" s="25"/>
      <c r="D718" s="25"/>
      <c r="E718" s="26"/>
      <c r="F718" s="25"/>
      <c r="G718" s="27"/>
      <c r="H718" s="25"/>
      <c r="I718" s="25"/>
      <c r="J718" s="67"/>
      <c r="K718" s="67"/>
      <c r="L718" s="67"/>
      <c r="M718" s="72">
        <f t="shared" si="56"/>
        <v>0</v>
      </c>
      <c r="N718" s="72">
        <f t="shared" si="57"/>
        <v>0</v>
      </c>
      <c r="O718" s="44">
        <f t="shared" si="58"/>
        <v>0</v>
      </c>
      <c r="P718" s="70"/>
      <c r="Q718" s="69"/>
      <c r="R718" s="69"/>
      <c r="S718" s="69"/>
      <c r="T718" s="70"/>
      <c r="U718" s="70"/>
      <c r="V718" s="70"/>
      <c r="W718" s="70"/>
      <c r="X718" s="50"/>
      <c r="Y718" s="50"/>
      <c r="Z718" s="50"/>
      <c r="AA718" s="50"/>
      <c r="AB718" s="69"/>
      <c r="AC718" s="69"/>
      <c r="AD718" s="69"/>
      <c r="AE718" s="69"/>
      <c r="AF718" s="69"/>
      <c r="AG718" s="69"/>
      <c r="AH718" s="69"/>
      <c r="AI718" s="28"/>
      <c r="AJ718" s="28"/>
      <c r="AK718" s="28"/>
      <c r="AL718" s="28"/>
      <c r="AM718" s="28"/>
      <c r="AN718" s="28"/>
      <c r="AO718" s="28"/>
      <c r="AP718" s="28"/>
      <c r="AQ718" s="28"/>
      <c r="AR718" s="28"/>
      <c r="AS718" s="28"/>
      <c r="AT718" s="28"/>
      <c r="AU718" s="28"/>
      <c r="AV718" s="28"/>
      <c r="AW718" s="28"/>
      <c r="AX718" s="28"/>
      <c r="AY718" s="28"/>
      <c r="AZ718" s="28"/>
      <c r="BA718" s="48"/>
      <c r="BB718" s="45"/>
      <c r="BD718" s="31"/>
      <c r="BK718" s="22"/>
      <c r="BN718" s="22"/>
      <c r="BO718" s="22"/>
      <c r="BP718" s="46"/>
      <c r="BQ718" s="46"/>
      <c r="BR718" s="46"/>
      <c r="BS718" s="46"/>
      <c r="BT718" s="46"/>
      <c r="BU718" s="46"/>
      <c r="BV718" s="47"/>
      <c r="BW718" s="47"/>
      <c r="BX718" s="47"/>
      <c r="BY718" s="47"/>
      <c r="BZ718" s="47"/>
      <c r="CA718" s="47"/>
      <c r="CB718" s="34"/>
      <c r="CC718" s="34"/>
      <c r="CD718" s="34"/>
      <c r="CE718" s="34"/>
      <c r="CF718" s="34"/>
      <c r="CG718" s="34"/>
    </row>
    <row r="719" spans="1:85" x14ac:dyDescent="0.2">
      <c r="A719" s="36"/>
      <c r="B719" s="25"/>
      <c r="C719" s="25"/>
      <c r="D719" s="25"/>
      <c r="E719" s="26"/>
      <c r="F719" s="25"/>
      <c r="G719" s="27"/>
      <c r="H719" s="25"/>
      <c r="I719" s="25"/>
      <c r="J719" s="67"/>
      <c r="K719" s="67"/>
      <c r="L719" s="67"/>
      <c r="M719" s="72">
        <f t="shared" si="56"/>
        <v>0</v>
      </c>
      <c r="N719" s="72">
        <f t="shared" si="57"/>
        <v>0</v>
      </c>
      <c r="O719" s="44">
        <f t="shared" si="58"/>
        <v>0</v>
      </c>
      <c r="P719" s="70"/>
      <c r="Q719" s="69"/>
      <c r="R719" s="69"/>
      <c r="S719" s="69"/>
      <c r="T719" s="70"/>
      <c r="U719" s="70"/>
      <c r="V719" s="70"/>
      <c r="W719" s="70"/>
      <c r="X719" s="50"/>
      <c r="Y719" s="50"/>
      <c r="Z719" s="50"/>
      <c r="AA719" s="50"/>
      <c r="AB719" s="69"/>
      <c r="AC719" s="69"/>
      <c r="AD719" s="69"/>
      <c r="AE719" s="69"/>
      <c r="AF719" s="69"/>
      <c r="AG719" s="69"/>
      <c r="AH719" s="69"/>
      <c r="AI719" s="28"/>
      <c r="AJ719" s="28"/>
      <c r="AK719" s="28"/>
      <c r="AL719" s="28"/>
      <c r="AM719" s="28"/>
      <c r="AN719" s="28"/>
      <c r="AO719" s="28"/>
      <c r="AP719" s="28"/>
      <c r="AQ719" s="28"/>
      <c r="AR719" s="28"/>
      <c r="AS719" s="28"/>
      <c r="AT719" s="28"/>
      <c r="AU719" s="28"/>
      <c r="AV719" s="28"/>
      <c r="AW719" s="28"/>
      <c r="AX719" s="28"/>
      <c r="AY719" s="28"/>
      <c r="AZ719" s="28"/>
      <c r="BA719" s="48"/>
      <c r="BB719" s="45"/>
      <c r="BD719" s="31"/>
      <c r="BK719" s="22"/>
      <c r="BN719" s="22"/>
      <c r="BO719" s="22"/>
      <c r="BP719" s="46"/>
      <c r="BQ719" s="46"/>
      <c r="BR719" s="46"/>
      <c r="BS719" s="46"/>
      <c r="BT719" s="46"/>
      <c r="BU719" s="46"/>
      <c r="BV719" s="47"/>
      <c r="BW719" s="47"/>
      <c r="BX719" s="47"/>
      <c r="BY719" s="47"/>
      <c r="BZ719" s="47"/>
      <c r="CA719" s="47"/>
      <c r="CB719" s="34"/>
      <c r="CC719" s="34"/>
      <c r="CD719" s="34"/>
      <c r="CE719" s="34"/>
      <c r="CF719" s="34"/>
      <c r="CG719" s="34"/>
    </row>
    <row r="720" spans="1:85" x14ac:dyDescent="0.2">
      <c r="A720" s="36"/>
      <c r="B720" s="25"/>
      <c r="C720" s="25"/>
      <c r="D720" s="25"/>
      <c r="E720" s="26"/>
      <c r="F720" s="25"/>
      <c r="G720" s="27"/>
      <c r="H720" s="25"/>
      <c r="I720" s="25"/>
      <c r="J720" s="67"/>
      <c r="K720" s="67"/>
      <c r="L720" s="67"/>
      <c r="M720" s="72">
        <f t="shared" si="56"/>
        <v>0</v>
      </c>
      <c r="N720" s="72">
        <f t="shared" si="57"/>
        <v>0</v>
      </c>
      <c r="O720" s="44">
        <f t="shared" si="58"/>
        <v>0</v>
      </c>
      <c r="P720" s="70"/>
      <c r="Q720" s="69"/>
      <c r="R720" s="69"/>
      <c r="S720" s="69"/>
      <c r="T720" s="70"/>
      <c r="U720" s="70"/>
      <c r="V720" s="70"/>
      <c r="W720" s="70"/>
      <c r="X720" s="50"/>
      <c r="Y720" s="50"/>
      <c r="Z720" s="50"/>
      <c r="AA720" s="50"/>
      <c r="AB720" s="69"/>
      <c r="AC720" s="69"/>
      <c r="AD720" s="69"/>
      <c r="AE720" s="69"/>
      <c r="AF720" s="69"/>
      <c r="AG720" s="69"/>
      <c r="AH720" s="69"/>
      <c r="AI720" s="28"/>
      <c r="AJ720" s="28"/>
      <c r="AK720" s="28"/>
      <c r="AL720" s="28"/>
      <c r="AM720" s="28"/>
      <c r="AN720" s="28"/>
      <c r="AO720" s="28"/>
      <c r="AP720" s="28"/>
      <c r="AQ720" s="28"/>
      <c r="AR720" s="28"/>
      <c r="AS720" s="28"/>
      <c r="AT720" s="28"/>
      <c r="AU720" s="28"/>
      <c r="AV720" s="28"/>
      <c r="AW720" s="28"/>
      <c r="AX720" s="28"/>
      <c r="AY720" s="28"/>
      <c r="AZ720" s="28"/>
      <c r="BA720" s="48"/>
      <c r="BB720" s="45"/>
      <c r="BD720" s="31"/>
      <c r="BK720" s="22"/>
      <c r="BN720" s="22"/>
      <c r="BO720" s="22"/>
      <c r="BP720" s="46"/>
      <c r="BQ720" s="46"/>
      <c r="BR720" s="46"/>
      <c r="BS720" s="46"/>
      <c r="BT720" s="46"/>
      <c r="BU720" s="46"/>
      <c r="BV720" s="47"/>
      <c r="BW720" s="47"/>
      <c r="BX720" s="47"/>
      <c r="BY720" s="47"/>
      <c r="BZ720" s="47"/>
      <c r="CA720" s="47"/>
      <c r="CB720" s="34"/>
      <c r="CC720" s="34"/>
      <c r="CD720" s="34"/>
      <c r="CE720" s="34"/>
      <c r="CF720" s="34"/>
      <c r="CG720" s="34"/>
    </row>
    <row r="721" spans="1:85" x14ac:dyDescent="0.2">
      <c r="A721" s="36"/>
      <c r="B721" s="25"/>
      <c r="C721" s="25"/>
      <c r="D721" s="25"/>
      <c r="E721" s="26"/>
      <c r="F721" s="25"/>
      <c r="G721" s="27"/>
      <c r="H721" s="25"/>
      <c r="I721" s="25"/>
      <c r="J721" s="67"/>
      <c r="K721" s="67"/>
      <c r="L721" s="67"/>
      <c r="M721" s="72">
        <f t="shared" si="56"/>
        <v>0</v>
      </c>
      <c r="N721" s="72">
        <f t="shared" si="57"/>
        <v>0</v>
      </c>
      <c r="O721" s="44">
        <f t="shared" si="58"/>
        <v>0</v>
      </c>
      <c r="P721" s="70"/>
      <c r="Q721" s="69"/>
      <c r="R721" s="69"/>
      <c r="S721" s="69"/>
      <c r="T721" s="70"/>
      <c r="U721" s="70"/>
      <c r="V721" s="70"/>
      <c r="W721" s="70"/>
      <c r="X721" s="50"/>
      <c r="Y721" s="50"/>
      <c r="Z721" s="50"/>
      <c r="AA721" s="50"/>
      <c r="AB721" s="69"/>
      <c r="AC721" s="69"/>
      <c r="AD721" s="69"/>
      <c r="AE721" s="69"/>
      <c r="AF721" s="69"/>
      <c r="AG721" s="69"/>
      <c r="AH721" s="69"/>
      <c r="AI721" s="28"/>
      <c r="AJ721" s="28"/>
      <c r="AK721" s="28"/>
      <c r="AL721" s="28"/>
      <c r="AM721" s="28"/>
      <c r="AN721" s="28"/>
      <c r="AO721" s="28"/>
      <c r="AP721" s="28"/>
      <c r="AQ721" s="28"/>
      <c r="AR721" s="28"/>
      <c r="AS721" s="28"/>
      <c r="AT721" s="28"/>
      <c r="AU721" s="28"/>
      <c r="AV721" s="28"/>
      <c r="AW721" s="28"/>
      <c r="AX721" s="28"/>
      <c r="AY721" s="28"/>
      <c r="AZ721" s="28"/>
      <c r="BA721" s="48"/>
      <c r="BB721" s="45"/>
      <c r="BD721" s="31"/>
      <c r="BK721" s="22"/>
      <c r="BN721" s="22"/>
      <c r="BO721" s="22"/>
      <c r="BP721" s="46"/>
      <c r="BQ721" s="46"/>
      <c r="BR721" s="46"/>
      <c r="BS721" s="46"/>
      <c r="BT721" s="46"/>
      <c r="BU721" s="46"/>
      <c r="BV721" s="47"/>
      <c r="BW721" s="47"/>
      <c r="BX721" s="47"/>
      <c r="BY721" s="47"/>
      <c r="BZ721" s="47"/>
      <c r="CA721" s="47"/>
      <c r="CB721" s="34"/>
      <c r="CC721" s="34"/>
      <c r="CD721" s="34"/>
      <c r="CE721" s="34"/>
      <c r="CF721" s="34"/>
      <c r="CG721" s="34"/>
    </row>
    <row r="722" spans="1:85" x14ac:dyDescent="0.2">
      <c r="A722" s="36"/>
      <c r="B722" s="25"/>
      <c r="C722" s="25"/>
      <c r="D722" s="25"/>
      <c r="E722" s="26"/>
      <c r="F722" s="25"/>
      <c r="G722" s="27"/>
      <c r="H722" s="25"/>
      <c r="I722" s="25"/>
      <c r="J722" s="67"/>
      <c r="K722" s="67"/>
      <c r="L722" s="67"/>
      <c r="M722" s="72">
        <f t="shared" si="56"/>
        <v>0</v>
      </c>
      <c r="N722" s="72">
        <f t="shared" si="57"/>
        <v>0</v>
      </c>
      <c r="O722" s="44">
        <f t="shared" si="58"/>
        <v>0</v>
      </c>
      <c r="P722" s="70"/>
      <c r="Q722" s="69"/>
      <c r="R722" s="69"/>
      <c r="S722" s="69"/>
      <c r="T722" s="70"/>
      <c r="U722" s="70"/>
      <c r="V722" s="70"/>
      <c r="W722" s="70"/>
      <c r="X722" s="50"/>
      <c r="Y722" s="50"/>
      <c r="Z722" s="50"/>
      <c r="AA722" s="50"/>
      <c r="AB722" s="69"/>
      <c r="AC722" s="69"/>
      <c r="AD722" s="69"/>
      <c r="AE722" s="69"/>
      <c r="AF722" s="69"/>
      <c r="AG722" s="69"/>
      <c r="AH722" s="69"/>
      <c r="AI722" s="28"/>
      <c r="AJ722" s="28"/>
      <c r="AK722" s="28"/>
      <c r="AL722" s="28"/>
      <c r="AM722" s="28"/>
      <c r="AN722" s="28"/>
      <c r="AO722" s="28"/>
      <c r="AP722" s="28"/>
      <c r="AQ722" s="28"/>
      <c r="AR722" s="28"/>
      <c r="AS722" s="28"/>
      <c r="AT722" s="28"/>
      <c r="AU722" s="28"/>
      <c r="AV722" s="28"/>
      <c r="AW722" s="28"/>
      <c r="AX722" s="28"/>
      <c r="AY722" s="28"/>
      <c r="AZ722" s="28"/>
      <c r="BA722" s="48"/>
      <c r="BB722" s="45"/>
      <c r="BD722" s="31"/>
      <c r="BK722" s="22"/>
      <c r="BN722" s="22"/>
      <c r="BO722" s="22"/>
      <c r="BP722" s="46"/>
      <c r="BQ722" s="46"/>
      <c r="BR722" s="46"/>
      <c r="BS722" s="46"/>
      <c r="BT722" s="46"/>
      <c r="BU722" s="46"/>
      <c r="BV722" s="47"/>
      <c r="BW722" s="47"/>
      <c r="BX722" s="47"/>
      <c r="BY722" s="47"/>
      <c r="BZ722" s="47"/>
      <c r="CA722" s="47"/>
      <c r="CB722" s="34"/>
      <c r="CC722" s="34"/>
      <c r="CD722" s="34"/>
      <c r="CE722" s="34"/>
      <c r="CF722" s="34"/>
      <c r="CG722" s="34"/>
    </row>
    <row r="723" spans="1:85" x14ac:dyDescent="0.2">
      <c r="A723" s="36"/>
      <c r="B723" s="25"/>
      <c r="C723" s="25"/>
      <c r="D723" s="25"/>
      <c r="E723" s="26"/>
      <c r="F723" s="25"/>
      <c r="G723" s="27"/>
      <c r="H723" s="25"/>
      <c r="I723" s="25"/>
      <c r="J723" s="67"/>
      <c r="K723" s="67"/>
      <c r="L723" s="67"/>
      <c r="M723" s="72">
        <f t="shared" si="56"/>
        <v>0</v>
      </c>
      <c r="N723" s="72">
        <f t="shared" si="57"/>
        <v>0</v>
      </c>
      <c r="O723" s="44">
        <f t="shared" si="58"/>
        <v>0</v>
      </c>
      <c r="P723" s="70"/>
      <c r="Q723" s="69"/>
      <c r="R723" s="69"/>
      <c r="S723" s="69"/>
      <c r="T723" s="70"/>
      <c r="U723" s="70"/>
      <c r="V723" s="70"/>
      <c r="W723" s="70"/>
      <c r="X723" s="50"/>
      <c r="Y723" s="50"/>
      <c r="Z723" s="50"/>
      <c r="AA723" s="50"/>
      <c r="AB723" s="69"/>
      <c r="AC723" s="69"/>
      <c r="AD723" s="69"/>
      <c r="AE723" s="69"/>
      <c r="AF723" s="69"/>
      <c r="AG723" s="69"/>
      <c r="AH723" s="69"/>
      <c r="AI723" s="28"/>
      <c r="AJ723" s="28"/>
      <c r="AK723" s="28"/>
      <c r="AL723" s="28"/>
      <c r="AM723" s="28"/>
      <c r="AN723" s="28"/>
      <c r="AO723" s="28"/>
      <c r="AP723" s="28"/>
      <c r="AQ723" s="28"/>
      <c r="AR723" s="28"/>
      <c r="AS723" s="28"/>
      <c r="AT723" s="28"/>
      <c r="AU723" s="28"/>
      <c r="AV723" s="28"/>
      <c r="AW723" s="28"/>
      <c r="AX723" s="28"/>
      <c r="AY723" s="28"/>
      <c r="AZ723" s="28"/>
      <c r="BA723" s="48"/>
      <c r="BB723" s="45"/>
      <c r="BD723" s="31"/>
      <c r="BK723" s="22"/>
      <c r="BN723" s="22"/>
      <c r="BO723" s="22"/>
      <c r="BP723" s="46"/>
      <c r="BQ723" s="46"/>
      <c r="BR723" s="46"/>
      <c r="BS723" s="46"/>
      <c r="BT723" s="46"/>
      <c r="BU723" s="46"/>
      <c r="BV723" s="47"/>
      <c r="BW723" s="47"/>
      <c r="BX723" s="47"/>
      <c r="BY723" s="47"/>
      <c r="BZ723" s="47"/>
      <c r="CA723" s="47"/>
      <c r="CB723" s="34"/>
      <c r="CC723" s="34"/>
      <c r="CD723" s="34"/>
      <c r="CE723" s="34"/>
      <c r="CF723" s="34"/>
      <c r="CG723" s="34"/>
    </row>
    <row r="724" spans="1:85" x14ac:dyDescent="0.2">
      <c r="A724" s="36"/>
      <c r="B724" s="25"/>
      <c r="C724" s="25"/>
      <c r="D724" s="25"/>
      <c r="E724" s="26"/>
      <c r="F724" s="25"/>
      <c r="G724" s="27"/>
      <c r="H724" s="25"/>
      <c r="I724" s="25"/>
      <c r="J724" s="67"/>
      <c r="K724" s="67"/>
      <c r="L724" s="67"/>
      <c r="M724" s="72">
        <f t="shared" si="56"/>
        <v>0</v>
      </c>
      <c r="N724" s="72">
        <f t="shared" si="57"/>
        <v>0</v>
      </c>
      <c r="O724" s="44">
        <f t="shared" si="58"/>
        <v>0</v>
      </c>
      <c r="P724" s="70"/>
      <c r="Q724" s="69"/>
      <c r="R724" s="69"/>
      <c r="S724" s="69"/>
      <c r="T724" s="70"/>
      <c r="U724" s="70"/>
      <c r="V724" s="70"/>
      <c r="W724" s="70"/>
      <c r="X724" s="50"/>
      <c r="Y724" s="50"/>
      <c r="Z724" s="50"/>
      <c r="AA724" s="50"/>
      <c r="AB724" s="69"/>
      <c r="AC724" s="69"/>
      <c r="AD724" s="69"/>
      <c r="AE724" s="69"/>
      <c r="AF724" s="69"/>
      <c r="AG724" s="69"/>
      <c r="AH724" s="69"/>
      <c r="AI724" s="28"/>
      <c r="AJ724" s="28"/>
      <c r="AK724" s="28"/>
      <c r="AL724" s="28"/>
      <c r="AM724" s="28"/>
      <c r="AN724" s="28"/>
      <c r="AO724" s="28"/>
      <c r="AP724" s="28"/>
      <c r="AQ724" s="28"/>
      <c r="AR724" s="28"/>
      <c r="AS724" s="28"/>
      <c r="AT724" s="28"/>
      <c r="AU724" s="28"/>
      <c r="AV724" s="28"/>
      <c r="AW724" s="28"/>
      <c r="AX724" s="28"/>
      <c r="AY724" s="28"/>
      <c r="AZ724" s="28"/>
      <c r="BA724" s="48"/>
      <c r="BB724" s="45"/>
      <c r="BD724" s="31"/>
      <c r="BK724" s="22"/>
      <c r="BN724" s="22"/>
      <c r="BO724" s="22"/>
      <c r="BP724" s="46"/>
      <c r="BQ724" s="46"/>
      <c r="BR724" s="46"/>
      <c r="BS724" s="46"/>
      <c r="BT724" s="46"/>
      <c r="BU724" s="46"/>
      <c r="BV724" s="47"/>
      <c r="BW724" s="47"/>
      <c r="BX724" s="47"/>
      <c r="BY724" s="47"/>
      <c r="BZ724" s="47"/>
      <c r="CA724" s="47"/>
      <c r="CB724" s="34"/>
      <c r="CC724" s="34"/>
      <c r="CD724" s="34"/>
      <c r="CE724" s="34"/>
      <c r="CF724" s="34"/>
      <c r="CG724" s="34"/>
    </row>
    <row r="725" spans="1:85" x14ac:dyDescent="0.2">
      <c r="A725" s="36"/>
      <c r="B725" s="25"/>
      <c r="C725" s="25"/>
      <c r="D725" s="25"/>
      <c r="E725" s="26"/>
      <c r="F725" s="25"/>
      <c r="G725" s="27"/>
      <c r="H725" s="25"/>
      <c r="I725" s="25"/>
      <c r="J725" s="67"/>
      <c r="K725" s="67"/>
      <c r="L725" s="67"/>
      <c r="M725" s="72">
        <f t="shared" si="56"/>
        <v>0</v>
      </c>
      <c r="N725" s="72">
        <f t="shared" si="57"/>
        <v>0</v>
      </c>
      <c r="O725" s="44">
        <f t="shared" si="58"/>
        <v>0</v>
      </c>
      <c r="P725" s="70"/>
      <c r="Q725" s="69"/>
      <c r="R725" s="69"/>
      <c r="S725" s="69"/>
      <c r="T725" s="70"/>
      <c r="U725" s="70"/>
      <c r="V725" s="70"/>
      <c r="W725" s="70"/>
      <c r="X725" s="50"/>
      <c r="Y725" s="50"/>
      <c r="Z725" s="50"/>
      <c r="AA725" s="50"/>
      <c r="AB725" s="69"/>
      <c r="AC725" s="69"/>
      <c r="AD725" s="69"/>
      <c r="AE725" s="69"/>
      <c r="AF725" s="69"/>
      <c r="AG725" s="69"/>
      <c r="AH725" s="69"/>
      <c r="AI725" s="28"/>
      <c r="AJ725" s="28"/>
      <c r="AK725" s="28"/>
      <c r="AL725" s="28"/>
      <c r="AM725" s="28"/>
      <c r="AN725" s="28"/>
      <c r="AO725" s="28"/>
      <c r="AP725" s="28"/>
      <c r="AQ725" s="28"/>
      <c r="AR725" s="28"/>
      <c r="AS725" s="28"/>
      <c r="AT725" s="28"/>
      <c r="AU725" s="28"/>
      <c r="AV725" s="28"/>
      <c r="AW725" s="28"/>
      <c r="AX725" s="28"/>
      <c r="AY725" s="28"/>
      <c r="AZ725" s="28"/>
      <c r="BA725" s="48"/>
      <c r="BB725" s="45"/>
      <c r="BD725" s="31"/>
      <c r="BK725" s="22"/>
      <c r="BN725" s="22"/>
      <c r="BO725" s="22"/>
      <c r="BP725" s="46"/>
      <c r="BQ725" s="46"/>
      <c r="BR725" s="46"/>
      <c r="BS725" s="46"/>
      <c r="BT725" s="46"/>
      <c r="BU725" s="46"/>
      <c r="BV725" s="47"/>
      <c r="BW725" s="47"/>
      <c r="BX725" s="47"/>
      <c r="BY725" s="47"/>
      <c r="BZ725" s="47"/>
      <c r="CA725" s="47"/>
      <c r="CB725" s="34"/>
      <c r="CC725" s="34"/>
      <c r="CD725" s="34"/>
      <c r="CE725" s="34"/>
      <c r="CF725" s="34"/>
      <c r="CG725" s="34"/>
    </row>
    <row r="726" spans="1:85" x14ac:dyDescent="0.2">
      <c r="A726" s="36"/>
      <c r="B726" s="25"/>
      <c r="C726" s="25"/>
      <c r="D726" s="25"/>
      <c r="E726" s="26"/>
      <c r="F726" s="25"/>
      <c r="G726" s="27"/>
      <c r="H726" s="25"/>
      <c r="I726" s="25"/>
      <c r="J726" s="67"/>
      <c r="K726" s="67"/>
      <c r="L726" s="67"/>
      <c r="M726" s="72">
        <f t="shared" si="56"/>
        <v>0</v>
      </c>
      <c r="N726" s="72">
        <f t="shared" si="57"/>
        <v>0</v>
      </c>
      <c r="O726" s="44">
        <f t="shared" si="58"/>
        <v>0</v>
      </c>
      <c r="P726" s="70"/>
      <c r="Q726" s="69"/>
      <c r="R726" s="69"/>
      <c r="S726" s="69"/>
      <c r="T726" s="70"/>
      <c r="U726" s="70"/>
      <c r="V726" s="70"/>
      <c r="W726" s="70"/>
      <c r="X726" s="50"/>
      <c r="Y726" s="50"/>
      <c r="Z726" s="50"/>
      <c r="AA726" s="50"/>
      <c r="AB726" s="69"/>
      <c r="AC726" s="69"/>
      <c r="AD726" s="69"/>
      <c r="AE726" s="69"/>
      <c r="AF726" s="69"/>
      <c r="AG726" s="69"/>
      <c r="AH726" s="69"/>
      <c r="AI726" s="28"/>
      <c r="AJ726" s="28"/>
      <c r="AK726" s="28"/>
      <c r="AL726" s="28"/>
      <c r="AM726" s="28"/>
      <c r="AN726" s="28"/>
      <c r="AO726" s="28"/>
      <c r="AP726" s="28"/>
      <c r="AQ726" s="28"/>
      <c r="AR726" s="28"/>
      <c r="AS726" s="28"/>
      <c r="AT726" s="28"/>
      <c r="AU726" s="28"/>
      <c r="AV726" s="28"/>
      <c r="AW726" s="28"/>
      <c r="AX726" s="28"/>
      <c r="AY726" s="28"/>
      <c r="AZ726" s="28"/>
      <c r="BA726" s="48"/>
      <c r="BB726" s="45"/>
      <c r="BD726" s="31"/>
      <c r="BK726" s="22"/>
      <c r="BN726" s="22"/>
      <c r="BO726" s="22"/>
      <c r="BP726" s="46"/>
      <c r="BQ726" s="46"/>
      <c r="BR726" s="46"/>
      <c r="BS726" s="46"/>
      <c r="BT726" s="46"/>
      <c r="BU726" s="46"/>
      <c r="BV726" s="47"/>
      <c r="BW726" s="47"/>
      <c r="BX726" s="47"/>
      <c r="BY726" s="47"/>
      <c r="BZ726" s="47"/>
      <c r="CA726" s="47"/>
      <c r="CB726" s="34"/>
      <c r="CC726" s="34"/>
      <c r="CD726" s="34"/>
      <c r="CE726" s="34"/>
      <c r="CF726" s="34"/>
      <c r="CG726" s="34"/>
    </row>
    <row r="727" spans="1:85" x14ac:dyDescent="0.2">
      <c r="A727" s="36"/>
      <c r="B727" s="25"/>
      <c r="C727" s="25"/>
      <c r="D727" s="25"/>
      <c r="E727" s="26"/>
      <c r="F727" s="25"/>
      <c r="G727" s="27"/>
      <c r="H727" s="25"/>
      <c r="I727" s="25"/>
      <c r="J727" s="67"/>
      <c r="K727" s="67"/>
      <c r="L727" s="67"/>
      <c r="M727" s="72">
        <f t="shared" si="56"/>
        <v>0</v>
      </c>
      <c r="N727" s="72">
        <f t="shared" si="57"/>
        <v>0</v>
      </c>
      <c r="O727" s="44">
        <f t="shared" si="58"/>
        <v>0</v>
      </c>
      <c r="P727" s="70"/>
      <c r="Q727" s="69"/>
      <c r="R727" s="69"/>
      <c r="S727" s="69"/>
      <c r="T727" s="70"/>
      <c r="U727" s="70"/>
      <c r="V727" s="70"/>
      <c r="W727" s="70"/>
      <c r="X727" s="50"/>
      <c r="Y727" s="50"/>
      <c r="Z727" s="50"/>
      <c r="AA727" s="50"/>
      <c r="AB727" s="69"/>
      <c r="AC727" s="69"/>
      <c r="AD727" s="69"/>
      <c r="AE727" s="69"/>
      <c r="AF727" s="69"/>
      <c r="AG727" s="69"/>
      <c r="AH727" s="69"/>
      <c r="AI727" s="28"/>
      <c r="AJ727" s="28"/>
      <c r="AK727" s="28"/>
      <c r="AL727" s="28"/>
      <c r="AM727" s="28"/>
      <c r="AN727" s="28"/>
      <c r="AO727" s="28"/>
      <c r="AP727" s="28"/>
      <c r="AQ727" s="28"/>
      <c r="AR727" s="28"/>
      <c r="AS727" s="28"/>
      <c r="AT727" s="28"/>
      <c r="AU727" s="28"/>
      <c r="AV727" s="28"/>
      <c r="AW727" s="28"/>
      <c r="AX727" s="28"/>
      <c r="AY727" s="28"/>
      <c r="AZ727" s="28"/>
      <c r="BA727" s="48"/>
      <c r="BB727" s="45"/>
      <c r="BD727" s="31"/>
      <c r="BK727" s="22"/>
      <c r="BN727" s="22"/>
      <c r="BO727" s="22"/>
      <c r="BP727" s="46"/>
      <c r="BQ727" s="46"/>
      <c r="BR727" s="46"/>
      <c r="BS727" s="46"/>
      <c r="BT727" s="46"/>
      <c r="BU727" s="46"/>
      <c r="BV727" s="47"/>
      <c r="BW727" s="47"/>
      <c r="BX727" s="47"/>
      <c r="BY727" s="47"/>
      <c r="BZ727" s="47"/>
      <c r="CA727" s="47"/>
      <c r="CB727" s="34"/>
      <c r="CC727" s="34"/>
      <c r="CD727" s="34"/>
      <c r="CE727" s="34"/>
      <c r="CF727" s="34"/>
      <c r="CG727" s="34"/>
    </row>
    <row r="728" spans="1:85" x14ac:dyDescent="0.2">
      <c r="A728" s="36"/>
      <c r="B728" s="25"/>
      <c r="C728" s="25"/>
      <c r="D728" s="25"/>
      <c r="E728" s="26"/>
      <c r="F728" s="25"/>
      <c r="G728" s="27"/>
      <c r="H728" s="25"/>
      <c r="I728" s="25"/>
      <c r="J728" s="67"/>
      <c r="K728" s="67"/>
      <c r="L728" s="67"/>
      <c r="M728" s="72">
        <f t="shared" si="56"/>
        <v>0</v>
      </c>
      <c r="N728" s="72">
        <f t="shared" si="57"/>
        <v>0</v>
      </c>
      <c r="O728" s="44">
        <f t="shared" si="58"/>
        <v>0</v>
      </c>
      <c r="P728" s="70"/>
      <c r="Q728" s="69"/>
      <c r="R728" s="69"/>
      <c r="S728" s="69"/>
      <c r="T728" s="70"/>
      <c r="U728" s="70"/>
      <c r="V728" s="70"/>
      <c r="W728" s="70"/>
      <c r="X728" s="50"/>
      <c r="Y728" s="50"/>
      <c r="Z728" s="50"/>
      <c r="AA728" s="50"/>
      <c r="AB728" s="69"/>
      <c r="AC728" s="69"/>
      <c r="AD728" s="69"/>
      <c r="AE728" s="69"/>
      <c r="AF728" s="69"/>
      <c r="AG728" s="69"/>
      <c r="AH728" s="69"/>
      <c r="AI728" s="28"/>
      <c r="AJ728" s="28"/>
      <c r="AK728" s="28"/>
      <c r="AL728" s="28"/>
      <c r="AM728" s="28"/>
      <c r="AN728" s="28"/>
      <c r="AO728" s="28"/>
      <c r="AP728" s="28"/>
      <c r="AQ728" s="28"/>
      <c r="AR728" s="28"/>
      <c r="AS728" s="28"/>
      <c r="AT728" s="28"/>
      <c r="AU728" s="28"/>
      <c r="AV728" s="28"/>
      <c r="AW728" s="28"/>
      <c r="AX728" s="28"/>
      <c r="AY728" s="28"/>
      <c r="AZ728" s="28"/>
      <c r="BA728" s="48"/>
      <c r="BB728" s="45"/>
      <c r="BD728" s="31"/>
      <c r="BK728" s="22"/>
      <c r="BN728" s="22"/>
      <c r="BO728" s="22"/>
      <c r="BP728" s="46"/>
      <c r="BQ728" s="46"/>
      <c r="BR728" s="46"/>
      <c r="BS728" s="46"/>
      <c r="BT728" s="46"/>
      <c r="BU728" s="46"/>
      <c r="BV728" s="47"/>
      <c r="BW728" s="47"/>
      <c r="BX728" s="47"/>
      <c r="BY728" s="47"/>
      <c r="BZ728" s="47"/>
      <c r="CA728" s="47"/>
      <c r="CB728" s="34"/>
      <c r="CC728" s="34"/>
      <c r="CD728" s="34"/>
      <c r="CE728" s="34"/>
      <c r="CF728" s="34"/>
      <c r="CG728" s="34"/>
    </row>
    <row r="729" spans="1:85" x14ac:dyDescent="0.2">
      <c r="A729" s="36"/>
      <c r="B729" s="25"/>
      <c r="C729" s="25"/>
      <c r="D729" s="25"/>
      <c r="E729" s="26"/>
      <c r="F729" s="25"/>
      <c r="G729" s="27"/>
      <c r="H729" s="25"/>
      <c r="I729" s="25"/>
      <c r="J729" s="67"/>
      <c r="K729" s="67"/>
      <c r="L729" s="67"/>
      <c r="M729" s="72">
        <f t="shared" si="56"/>
        <v>0</v>
      </c>
      <c r="N729" s="72">
        <f t="shared" si="57"/>
        <v>0</v>
      </c>
      <c r="O729" s="44">
        <f t="shared" si="58"/>
        <v>0</v>
      </c>
      <c r="P729" s="70"/>
      <c r="Q729" s="69"/>
      <c r="R729" s="69"/>
      <c r="S729" s="69"/>
      <c r="T729" s="70"/>
      <c r="U729" s="70"/>
      <c r="V729" s="70"/>
      <c r="W729" s="70"/>
      <c r="X729" s="50"/>
      <c r="Y729" s="50"/>
      <c r="Z729" s="50"/>
      <c r="AA729" s="50"/>
      <c r="AB729" s="69"/>
      <c r="AC729" s="69"/>
      <c r="AD729" s="69"/>
      <c r="AE729" s="69"/>
      <c r="AF729" s="69"/>
      <c r="AG729" s="69"/>
      <c r="AH729" s="69"/>
      <c r="AI729" s="28"/>
      <c r="AJ729" s="28"/>
      <c r="AK729" s="28"/>
      <c r="AL729" s="28"/>
      <c r="AM729" s="28"/>
      <c r="AN729" s="28"/>
      <c r="AO729" s="28"/>
      <c r="AP729" s="28"/>
      <c r="AQ729" s="28"/>
      <c r="AR729" s="28"/>
      <c r="AS729" s="28"/>
      <c r="AT729" s="28"/>
      <c r="AU729" s="28"/>
      <c r="AV729" s="28"/>
      <c r="AW729" s="28"/>
      <c r="AX729" s="28"/>
      <c r="AY729" s="28"/>
      <c r="AZ729" s="28"/>
      <c r="BA729" s="48"/>
      <c r="BB729" s="45"/>
      <c r="BD729" s="31"/>
      <c r="BK729" s="22"/>
      <c r="BN729" s="22"/>
      <c r="BO729" s="22"/>
      <c r="BP729" s="46"/>
      <c r="BQ729" s="46"/>
      <c r="BR729" s="46"/>
      <c r="BS729" s="46"/>
      <c r="BT729" s="46"/>
      <c r="BU729" s="46"/>
      <c r="BV729" s="47"/>
      <c r="BW729" s="47"/>
      <c r="BX729" s="47"/>
      <c r="BY729" s="47"/>
      <c r="BZ729" s="47"/>
      <c r="CA729" s="47"/>
      <c r="CB729" s="34"/>
      <c r="CC729" s="34"/>
      <c r="CD729" s="34"/>
      <c r="CE729" s="34"/>
      <c r="CF729" s="34"/>
      <c r="CG729" s="34"/>
    </row>
    <row r="730" spans="1:85" x14ac:dyDescent="0.2">
      <c r="A730" s="36"/>
      <c r="B730" s="25"/>
      <c r="C730" s="25"/>
      <c r="D730" s="25"/>
      <c r="E730" s="26"/>
      <c r="F730" s="25"/>
      <c r="G730" s="27"/>
      <c r="H730" s="25"/>
      <c r="I730" s="25"/>
      <c r="J730" s="67"/>
      <c r="K730" s="67"/>
      <c r="L730" s="67"/>
      <c r="M730" s="72">
        <f t="shared" si="56"/>
        <v>0</v>
      </c>
      <c r="N730" s="72">
        <f t="shared" si="57"/>
        <v>0</v>
      </c>
      <c r="O730" s="44">
        <f t="shared" si="58"/>
        <v>0</v>
      </c>
      <c r="P730" s="70"/>
      <c r="Q730" s="69"/>
      <c r="R730" s="69"/>
      <c r="S730" s="69"/>
      <c r="T730" s="70"/>
      <c r="U730" s="70"/>
      <c r="V730" s="70"/>
      <c r="W730" s="70"/>
      <c r="X730" s="50"/>
      <c r="Y730" s="50"/>
      <c r="Z730" s="50"/>
      <c r="AA730" s="50"/>
      <c r="AB730" s="69"/>
      <c r="AC730" s="69"/>
      <c r="AD730" s="69"/>
      <c r="AE730" s="69"/>
      <c r="AF730" s="69"/>
      <c r="AG730" s="69"/>
      <c r="AH730" s="69"/>
      <c r="AI730" s="28"/>
      <c r="AJ730" s="28"/>
      <c r="AK730" s="28"/>
      <c r="AL730" s="28"/>
      <c r="AM730" s="28"/>
      <c r="AN730" s="28"/>
      <c r="AO730" s="28"/>
      <c r="AP730" s="28"/>
      <c r="AQ730" s="28"/>
      <c r="AR730" s="28"/>
      <c r="AS730" s="28"/>
      <c r="AT730" s="28"/>
      <c r="AU730" s="28"/>
      <c r="AV730" s="28"/>
      <c r="AW730" s="28"/>
      <c r="AX730" s="28"/>
      <c r="AY730" s="28"/>
      <c r="AZ730" s="28"/>
      <c r="BA730" s="48"/>
      <c r="BB730" s="45"/>
      <c r="BD730" s="31"/>
      <c r="BK730" s="22"/>
      <c r="BN730" s="22"/>
      <c r="BO730" s="22"/>
      <c r="BP730" s="46"/>
      <c r="BQ730" s="46"/>
      <c r="BR730" s="46"/>
      <c r="BS730" s="46"/>
      <c r="BT730" s="46"/>
      <c r="BU730" s="46"/>
      <c r="BV730" s="47"/>
      <c r="BW730" s="47"/>
      <c r="BX730" s="47"/>
      <c r="BY730" s="47"/>
      <c r="BZ730" s="47"/>
      <c r="CA730" s="47"/>
      <c r="CB730" s="34"/>
      <c r="CC730" s="34"/>
      <c r="CD730" s="34"/>
      <c r="CE730" s="34"/>
      <c r="CF730" s="34"/>
      <c r="CG730" s="34"/>
    </row>
    <row r="731" spans="1:85" x14ac:dyDescent="0.2">
      <c r="A731" s="36"/>
      <c r="B731" s="25"/>
      <c r="C731" s="25"/>
      <c r="D731" s="25"/>
      <c r="E731" s="26"/>
      <c r="F731" s="25"/>
      <c r="G731" s="27"/>
      <c r="H731" s="25"/>
      <c r="I731" s="25"/>
      <c r="J731" s="67"/>
      <c r="K731" s="67"/>
      <c r="L731" s="67"/>
      <c r="M731" s="72">
        <f t="shared" si="56"/>
        <v>0</v>
      </c>
      <c r="N731" s="72">
        <f t="shared" si="57"/>
        <v>0</v>
      </c>
      <c r="O731" s="44">
        <f t="shared" si="58"/>
        <v>0</v>
      </c>
      <c r="P731" s="70"/>
      <c r="Q731" s="69"/>
      <c r="R731" s="69"/>
      <c r="S731" s="69"/>
      <c r="T731" s="70"/>
      <c r="U731" s="70"/>
      <c r="V731" s="70"/>
      <c r="W731" s="70"/>
      <c r="X731" s="50"/>
      <c r="Y731" s="50"/>
      <c r="Z731" s="50"/>
      <c r="AA731" s="50"/>
      <c r="AB731" s="69"/>
      <c r="AC731" s="69"/>
      <c r="AD731" s="69"/>
      <c r="AE731" s="69"/>
      <c r="AF731" s="69"/>
      <c r="AG731" s="69"/>
      <c r="AH731" s="69"/>
      <c r="AI731" s="28"/>
      <c r="AJ731" s="28"/>
      <c r="AK731" s="28"/>
      <c r="AL731" s="28"/>
      <c r="AM731" s="28"/>
      <c r="AN731" s="28"/>
      <c r="AO731" s="28"/>
      <c r="AP731" s="28"/>
      <c r="AQ731" s="28"/>
      <c r="AR731" s="28"/>
      <c r="AS731" s="28"/>
      <c r="AT731" s="28"/>
      <c r="AU731" s="28"/>
      <c r="AV731" s="28"/>
      <c r="AW731" s="28"/>
      <c r="AX731" s="28"/>
      <c r="AY731" s="28"/>
      <c r="AZ731" s="28"/>
      <c r="BA731" s="48"/>
      <c r="BB731" s="45"/>
      <c r="BD731" s="31"/>
      <c r="BK731" s="22"/>
      <c r="BN731" s="22"/>
      <c r="BO731" s="22"/>
      <c r="BP731" s="46"/>
      <c r="BQ731" s="46"/>
      <c r="BR731" s="46"/>
      <c r="BS731" s="46"/>
      <c r="BT731" s="46"/>
      <c r="BU731" s="46"/>
      <c r="BV731" s="47"/>
      <c r="BW731" s="47"/>
      <c r="BX731" s="47"/>
      <c r="BY731" s="47"/>
      <c r="BZ731" s="47"/>
      <c r="CA731" s="47"/>
      <c r="CB731" s="34"/>
      <c r="CC731" s="34"/>
      <c r="CD731" s="34"/>
      <c r="CE731" s="34"/>
      <c r="CF731" s="34"/>
      <c r="CG731" s="34"/>
    </row>
    <row r="732" spans="1:85" x14ac:dyDescent="0.2">
      <c r="A732" s="36"/>
      <c r="B732" s="25"/>
      <c r="C732" s="25"/>
      <c r="D732" s="25"/>
      <c r="E732" s="26"/>
      <c r="F732" s="25"/>
      <c r="G732" s="27"/>
      <c r="H732" s="25"/>
      <c r="I732" s="25"/>
      <c r="J732" s="67"/>
      <c r="K732" s="67"/>
      <c r="L732" s="67"/>
      <c r="M732" s="72">
        <f t="shared" si="56"/>
        <v>0</v>
      </c>
      <c r="N732" s="72">
        <f t="shared" si="57"/>
        <v>0</v>
      </c>
      <c r="O732" s="44">
        <f t="shared" si="58"/>
        <v>0</v>
      </c>
      <c r="P732" s="70"/>
      <c r="Q732" s="69"/>
      <c r="R732" s="69"/>
      <c r="S732" s="69"/>
      <c r="T732" s="70"/>
      <c r="U732" s="70"/>
      <c r="V732" s="70"/>
      <c r="W732" s="70"/>
      <c r="X732" s="50"/>
      <c r="Y732" s="50"/>
      <c r="Z732" s="50"/>
      <c r="AA732" s="50"/>
      <c r="AB732" s="69"/>
      <c r="AC732" s="69"/>
      <c r="AD732" s="69"/>
      <c r="AE732" s="69"/>
      <c r="AF732" s="69"/>
      <c r="AG732" s="69"/>
      <c r="AH732" s="69"/>
      <c r="AI732" s="28"/>
      <c r="AJ732" s="28"/>
      <c r="AK732" s="28"/>
      <c r="AL732" s="28"/>
      <c r="AM732" s="28"/>
      <c r="AN732" s="28"/>
      <c r="AO732" s="28"/>
      <c r="AP732" s="28"/>
      <c r="AQ732" s="28"/>
      <c r="AR732" s="28"/>
      <c r="AS732" s="28"/>
      <c r="AT732" s="28"/>
      <c r="AU732" s="28"/>
      <c r="AV732" s="28"/>
      <c r="AW732" s="28"/>
      <c r="AX732" s="28"/>
      <c r="AY732" s="28"/>
      <c r="AZ732" s="28"/>
      <c r="BA732" s="48"/>
      <c r="BB732" s="45"/>
      <c r="BD732" s="31"/>
      <c r="BK732" s="22"/>
      <c r="BN732" s="22"/>
      <c r="BO732" s="22"/>
      <c r="BP732" s="46"/>
      <c r="BQ732" s="46"/>
      <c r="BR732" s="46"/>
      <c r="BS732" s="46"/>
      <c r="BT732" s="46"/>
      <c r="BU732" s="46"/>
      <c r="BV732" s="47"/>
      <c r="BW732" s="47"/>
      <c r="BX732" s="47"/>
      <c r="BY732" s="47"/>
      <c r="BZ732" s="47"/>
      <c r="CA732" s="47"/>
      <c r="CB732" s="34"/>
      <c r="CC732" s="34"/>
      <c r="CD732" s="34"/>
      <c r="CE732" s="34"/>
      <c r="CF732" s="34"/>
      <c r="CG732" s="34"/>
    </row>
    <row r="733" spans="1:85" x14ac:dyDescent="0.2">
      <c r="A733" s="36"/>
      <c r="B733" s="25"/>
      <c r="C733" s="25"/>
      <c r="D733" s="25"/>
      <c r="E733" s="26"/>
      <c r="F733" s="25"/>
      <c r="G733" s="27"/>
      <c r="H733" s="25"/>
      <c r="I733" s="25"/>
      <c r="J733" s="67"/>
      <c r="K733" s="67"/>
      <c r="L733" s="67"/>
      <c r="M733" s="72">
        <f t="shared" si="56"/>
        <v>0</v>
      </c>
      <c r="N733" s="72">
        <f t="shared" si="57"/>
        <v>0</v>
      </c>
      <c r="O733" s="44">
        <f t="shared" si="58"/>
        <v>0</v>
      </c>
      <c r="P733" s="70"/>
      <c r="Q733" s="69"/>
      <c r="R733" s="69"/>
      <c r="S733" s="69"/>
      <c r="T733" s="70"/>
      <c r="U733" s="70"/>
      <c r="V733" s="70"/>
      <c r="W733" s="70"/>
      <c r="X733" s="50"/>
      <c r="Y733" s="50"/>
      <c r="Z733" s="50"/>
      <c r="AA733" s="50"/>
      <c r="AB733" s="69"/>
      <c r="AC733" s="69"/>
      <c r="AD733" s="69"/>
      <c r="AE733" s="69"/>
      <c r="AF733" s="69"/>
      <c r="AG733" s="69"/>
      <c r="AH733" s="69"/>
      <c r="AI733" s="28"/>
      <c r="AJ733" s="28"/>
      <c r="AK733" s="28"/>
      <c r="AL733" s="28"/>
      <c r="AM733" s="28"/>
      <c r="AN733" s="28"/>
      <c r="AO733" s="28"/>
      <c r="AP733" s="28"/>
      <c r="AQ733" s="28"/>
      <c r="AR733" s="28"/>
      <c r="AS733" s="28"/>
      <c r="AT733" s="28"/>
      <c r="AU733" s="28"/>
      <c r="AV733" s="28"/>
      <c r="AW733" s="28"/>
      <c r="AX733" s="28"/>
      <c r="AY733" s="28"/>
      <c r="AZ733" s="28"/>
      <c r="BA733" s="48"/>
      <c r="BB733" s="45"/>
      <c r="BD733" s="31"/>
      <c r="BK733" s="22"/>
      <c r="BN733" s="22"/>
      <c r="BO733" s="22"/>
      <c r="BP733" s="46"/>
      <c r="BQ733" s="46"/>
      <c r="BR733" s="46"/>
      <c r="BS733" s="46"/>
      <c r="BT733" s="46"/>
      <c r="BU733" s="46"/>
      <c r="BV733" s="47"/>
      <c r="BW733" s="47"/>
      <c r="BX733" s="47"/>
      <c r="BY733" s="47"/>
      <c r="BZ733" s="47"/>
      <c r="CA733" s="47"/>
      <c r="CB733" s="34"/>
      <c r="CC733" s="34"/>
      <c r="CD733" s="34"/>
      <c r="CE733" s="34"/>
      <c r="CF733" s="34"/>
      <c r="CG733" s="34"/>
    </row>
    <row r="734" spans="1:85" x14ac:dyDescent="0.2">
      <c r="A734" s="36"/>
      <c r="B734" s="25"/>
      <c r="C734" s="25"/>
      <c r="D734" s="25"/>
      <c r="E734" s="26"/>
      <c r="F734" s="25"/>
      <c r="G734" s="27"/>
      <c r="H734" s="25"/>
      <c r="I734" s="25"/>
      <c r="J734" s="67"/>
      <c r="K734" s="67"/>
      <c r="L734" s="67"/>
      <c r="M734" s="72">
        <f t="shared" si="56"/>
        <v>0</v>
      </c>
      <c r="N734" s="72">
        <f t="shared" si="57"/>
        <v>0</v>
      </c>
      <c r="O734" s="44">
        <f t="shared" si="58"/>
        <v>0</v>
      </c>
      <c r="P734" s="70"/>
      <c r="Q734" s="69"/>
      <c r="R734" s="69"/>
      <c r="S734" s="69"/>
      <c r="T734" s="70"/>
      <c r="U734" s="70"/>
      <c r="V734" s="70"/>
      <c r="W734" s="70"/>
      <c r="X734" s="50"/>
      <c r="Y734" s="50"/>
      <c r="Z734" s="50"/>
      <c r="AA734" s="50"/>
      <c r="AB734" s="69"/>
      <c r="AC734" s="69"/>
      <c r="AD734" s="69"/>
      <c r="AE734" s="69"/>
      <c r="AF734" s="69"/>
      <c r="AG734" s="69"/>
      <c r="AH734" s="69"/>
      <c r="AI734" s="28"/>
      <c r="AJ734" s="28"/>
      <c r="AK734" s="28"/>
      <c r="AL734" s="28"/>
      <c r="AM734" s="28"/>
      <c r="AN734" s="28"/>
      <c r="AO734" s="28"/>
      <c r="AP734" s="28"/>
      <c r="AQ734" s="28"/>
      <c r="AR734" s="28"/>
      <c r="AS734" s="28"/>
      <c r="AT734" s="28"/>
      <c r="AU734" s="28"/>
      <c r="AV734" s="28"/>
      <c r="AW734" s="28"/>
      <c r="AX734" s="28"/>
      <c r="AY734" s="28"/>
      <c r="AZ734" s="28"/>
      <c r="BA734" s="48"/>
      <c r="BB734" s="45"/>
      <c r="BD734" s="31"/>
      <c r="BK734" s="22"/>
      <c r="BN734" s="22"/>
      <c r="BO734" s="22"/>
      <c r="BP734" s="46"/>
      <c r="BQ734" s="46"/>
      <c r="BR734" s="46"/>
      <c r="BS734" s="46"/>
      <c r="BT734" s="46"/>
      <c r="BU734" s="46"/>
      <c r="BV734" s="47"/>
      <c r="BW734" s="47"/>
      <c r="BX734" s="47"/>
      <c r="BY734" s="47"/>
      <c r="BZ734" s="47"/>
      <c r="CA734" s="47"/>
      <c r="CB734" s="34"/>
      <c r="CC734" s="34"/>
      <c r="CD734" s="34"/>
      <c r="CE734" s="34"/>
      <c r="CF734" s="34"/>
      <c r="CG734" s="34"/>
    </row>
    <row r="735" spans="1:85" x14ac:dyDescent="0.2">
      <c r="A735" s="36"/>
      <c r="B735" s="25"/>
      <c r="C735" s="25"/>
      <c r="D735" s="25"/>
      <c r="E735" s="26"/>
      <c r="F735" s="25"/>
      <c r="G735" s="27"/>
      <c r="H735" s="25"/>
      <c r="I735" s="25"/>
      <c r="J735" s="67"/>
      <c r="K735" s="67"/>
      <c r="L735" s="67"/>
      <c r="M735" s="72">
        <f t="shared" si="56"/>
        <v>0</v>
      </c>
      <c r="N735" s="72">
        <f t="shared" si="57"/>
        <v>0</v>
      </c>
      <c r="O735" s="44">
        <f t="shared" si="58"/>
        <v>0</v>
      </c>
      <c r="P735" s="70"/>
      <c r="Q735" s="69"/>
      <c r="R735" s="69"/>
      <c r="S735" s="69"/>
      <c r="T735" s="70"/>
      <c r="U735" s="70"/>
      <c r="V735" s="70"/>
      <c r="W735" s="70"/>
      <c r="X735" s="50"/>
      <c r="Y735" s="50"/>
      <c r="Z735" s="50"/>
      <c r="AA735" s="50"/>
      <c r="AB735" s="69"/>
      <c r="AC735" s="69"/>
      <c r="AD735" s="69"/>
      <c r="AE735" s="69"/>
      <c r="AF735" s="69"/>
      <c r="AG735" s="69"/>
      <c r="AH735" s="69"/>
      <c r="AI735" s="28"/>
      <c r="AJ735" s="28"/>
      <c r="AK735" s="28"/>
      <c r="AL735" s="28"/>
      <c r="AM735" s="28"/>
      <c r="AN735" s="28"/>
      <c r="AO735" s="28"/>
      <c r="AP735" s="28"/>
      <c r="AQ735" s="28"/>
      <c r="AR735" s="28"/>
      <c r="AS735" s="28"/>
      <c r="AT735" s="28"/>
      <c r="AU735" s="28"/>
      <c r="AV735" s="28"/>
      <c r="AW735" s="28"/>
      <c r="AX735" s="28"/>
      <c r="AY735" s="28"/>
      <c r="AZ735" s="28"/>
      <c r="BA735" s="48"/>
      <c r="BB735" s="45"/>
      <c r="BD735" s="31"/>
      <c r="BK735" s="22"/>
      <c r="BN735" s="22"/>
      <c r="BO735" s="22"/>
      <c r="BP735" s="46"/>
      <c r="BQ735" s="46"/>
      <c r="BR735" s="46"/>
      <c r="BS735" s="46"/>
      <c r="BT735" s="46"/>
      <c r="BU735" s="46"/>
      <c r="BV735" s="47"/>
      <c r="BW735" s="47"/>
      <c r="BX735" s="47"/>
      <c r="BY735" s="47"/>
      <c r="BZ735" s="47"/>
      <c r="CA735" s="47"/>
      <c r="CB735" s="34"/>
      <c r="CC735" s="34"/>
      <c r="CD735" s="34"/>
      <c r="CE735" s="34"/>
      <c r="CF735" s="34"/>
      <c r="CG735" s="34"/>
    </row>
    <row r="736" spans="1:85" x14ac:dyDescent="0.2">
      <c r="A736" s="36"/>
      <c r="B736" s="25"/>
      <c r="C736" s="25"/>
      <c r="D736" s="25"/>
      <c r="E736" s="26"/>
      <c r="F736" s="25"/>
      <c r="G736" s="27"/>
      <c r="H736" s="25"/>
      <c r="I736" s="25"/>
      <c r="J736" s="67"/>
      <c r="K736" s="67"/>
      <c r="L736" s="67"/>
      <c r="M736" s="72">
        <f t="shared" si="56"/>
        <v>0</v>
      </c>
      <c r="N736" s="72">
        <f t="shared" si="57"/>
        <v>0</v>
      </c>
      <c r="O736" s="44">
        <f t="shared" si="58"/>
        <v>0</v>
      </c>
      <c r="P736" s="70"/>
      <c r="Q736" s="69"/>
      <c r="R736" s="69"/>
      <c r="S736" s="69"/>
      <c r="T736" s="70"/>
      <c r="U736" s="70"/>
      <c r="V736" s="70"/>
      <c r="W736" s="70"/>
      <c r="X736" s="50"/>
      <c r="Y736" s="50"/>
      <c r="Z736" s="50"/>
      <c r="AA736" s="50"/>
      <c r="AB736" s="69"/>
      <c r="AC736" s="69"/>
      <c r="AD736" s="69"/>
      <c r="AE736" s="69"/>
      <c r="AF736" s="69"/>
      <c r="AG736" s="69"/>
      <c r="AH736" s="69"/>
      <c r="AI736" s="28"/>
      <c r="AJ736" s="28"/>
      <c r="AK736" s="28"/>
      <c r="AL736" s="28"/>
      <c r="AM736" s="28"/>
      <c r="AN736" s="28"/>
      <c r="AO736" s="28"/>
      <c r="AP736" s="28"/>
      <c r="AQ736" s="28"/>
      <c r="AR736" s="28"/>
      <c r="AS736" s="28"/>
      <c r="AT736" s="28"/>
      <c r="AU736" s="28"/>
      <c r="AV736" s="28"/>
      <c r="AW736" s="28"/>
      <c r="AX736" s="28"/>
      <c r="AY736" s="28"/>
      <c r="AZ736" s="28"/>
      <c r="BA736" s="48"/>
      <c r="BB736" s="45"/>
      <c r="BD736" s="31"/>
      <c r="BK736" s="22"/>
      <c r="BN736" s="22"/>
      <c r="BO736" s="22"/>
      <c r="BP736" s="46"/>
      <c r="BQ736" s="46"/>
      <c r="BR736" s="46"/>
      <c r="BS736" s="46"/>
      <c r="BT736" s="46"/>
      <c r="BU736" s="46"/>
      <c r="BV736" s="47"/>
      <c r="BW736" s="47"/>
      <c r="BX736" s="47"/>
      <c r="BY736" s="47"/>
      <c r="BZ736" s="47"/>
      <c r="CA736" s="47"/>
      <c r="CB736" s="34"/>
      <c r="CC736" s="34"/>
      <c r="CD736" s="34"/>
      <c r="CE736" s="34"/>
      <c r="CF736" s="34"/>
      <c r="CG736" s="34"/>
    </row>
    <row r="737" spans="1:85" x14ac:dyDescent="0.2">
      <c r="A737" s="36"/>
      <c r="B737" s="25"/>
      <c r="C737" s="25"/>
      <c r="D737" s="25"/>
      <c r="E737" s="26"/>
      <c r="F737" s="25"/>
      <c r="G737" s="27"/>
      <c r="H737" s="25"/>
      <c r="I737" s="25"/>
      <c r="J737" s="67"/>
      <c r="K737" s="67"/>
      <c r="L737" s="67"/>
      <c r="M737" s="72">
        <f t="shared" si="56"/>
        <v>0</v>
      </c>
      <c r="N737" s="72">
        <f t="shared" si="57"/>
        <v>0</v>
      </c>
      <c r="O737" s="44">
        <f t="shared" si="58"/>
        <v>0</v>
      </c>
      <c r="P737" s="70"/>
      <c r="Q737" s="69"/>
      <c r="R737" s="69"/>
      <c r="S737" s="69"/>
      <c r="T737" s="70"/>
      <c r="U737" s="70"/>
      <c r="V737" s="70"/>
      <c r="W737" s="70"/>
      <c r="X737" s="50"/>
      <c r="Y737" s="50"/>
      <c r="Z737" s="50"/>
      <c r="AA737" s="50"/>
      <c r="AB737" s="69"/>
      <c r="AC737" s="69"/>
      <c r="AD737" s="69"/>
      <c r="AE737" s="69"/>
      <c r="AF737" s="69"/>
      <c r="AG737" s="69"/>
      <c r="AH737" s="69"/>
      <c r="AI737" s="28"/>
      <c r="AJ737" s="28"/>
      <c r="AK737" s="28"/>
      <c r="AL737" s="28"/>
      <c r="AM737" s="28"/>
      <c r="AN737" s="28"/>
      <c r="AO737" s="28"/>
      <c r="AP737" s="28"/>
      <c r="AQ737" s="28"/>
      <c r="AR737" s="28"/>
      <c r="AS737" s="28"/>
      <c r="AT737" s="28"/>
      <c r="AU737" s="28"/>
      <c r="AV737" s="28"/>
      <c r="AW737" s="28"/>
      <c r="AX737" s="28"/>
      <c r="AY737" s="28"/>
      <c r="AZ737" s="28"/>
      <c r="BA737" s="48"/>
      <c r="BB737" s="45"/>
      <c r="BD737" s="31"/>
      <c r="BK737" s="22"/>
      <c r="BN737" s="22"/>
      <c r="BO737" s="22"/>
      <c r="BP737" s="46"/>
      <c r="BQ737" s="46"/>
      <c r="BR737" s="46"/>
      <c r="BS737" s="46"/>
      <c r="BT737" s="46"/>
      <c r="BU737" s="46"/>
      <c r="BV737" s="47"/>
      <c r="BW737" s="47"/>
      <c r="BX737" s="47"/>
      <c r="BY737" s="47"/>
      <c r="BZ737" s="47"/>
      <c r="CA737" s="47"/>
      <c r="CB737" s="34"/>
      <c r="CC737" s="34"/>
      <c r="CD737" s="34"/>
      <c r="CE737" s="34"/>
      <c r="CF737" s="34"/>
      <c r="CG737" s="34"/>
    </row>
    <row r="738" spans="1:85" x14ac:dyDescent="0.2">
      <c r="A738" s="36"/>
      <c r="B738" s="25"/>
      <c r="C738" s="25"/>
      <c r="D738" s="25"/>
      <c r="E738" s="26"/>
      <c r="F738" s="25"/>
      <c r="G738" s="27"/>
      <c r="H738" s="25"/>
      <c r="I738" s="25"/>
      <c r="J738" s="67"/>
      <c r="K738" s="67"/>
      <c r="L738" s="67"/>
      <c r="M738" s="72">
        <f t="shared" si="56"/>
        <v>0</v>
      </c>
      <c r="N738" s="72">
        <f t="shared" si="57"/>
        <v>0</v>
      </c>
      <c r="O738" s="44">
        <f t="shared" si="58"/>
        <v>0</v>
      </c>
      <c r="P738" s="70"/>
      <c r="Q738" s="69"/>
      <c r="R738" s="69"/>
      <c r="S738" s="69"/>
      <c r="T738" s="70"/>
      <c r="U738" s="70"/>
      <c r="V738" s="70"/>
      <c r="W738" s="70"/>
      <c r="X738" s="50"/>
      <c r="Y738" s="50"/>
      <c r="Z738" s="50"/>
      <c r="AA738" s="50"/>
      <c r="AB738" s="69"/>
      <c r="AC738" s="69"/>
      <c r="AD738" s="69"/>
      <c r="AE738" s="69"/>
      <c r="AF738" s="69"/>
      <c r="AG738" s="69"/>
      <c r="AH738" s="69"/>
      <c r="AI738" s="28"/>
      <c r="AJ738" s="28"/>
      <c r="AK738" s="28"/>
      <c r="AL738" s="28"/>
      <c r="AM738" s="28"/>
      <c r="AN738" s="28"/>
      <c r="AO738" s="28"/>
      <c r="AP738" s="28"/>
      <c r="AQ738" s="28"/>
      <c r="AR738" s="28"/>
      <c r="AS738" s="28"/>
      <c r="AT738" s="28"/>
      <c r="AU738" s="28"/>
      <c r="AV738" s="28"/>
      <c r="AW738" s="28"/>
      <c r="AX738" s="28"/>
      <c r="AY738" s="28"/>
      <c r="AZ738" s="28"/>
      <c r="BA738" s="48"/>
      <c r="BB738" s="45"/>
      <c r="BD738" s="31"/>
      <c r="BK738" s="22"/>
      <c r="BN738" s="22"/>
      <c r="BO738" s="22"/>
      <c r="BP738" s="46"/>
      <c r="BQ738" s="46"/>
      <c r="BR738" s="46"/>
      <c r="BS738" s="46"/>
      <c r="BT738" s="46"/>
      <c r="BU738" s="46"/>
      <c r="BV738" s="47"/>
      <c r="BW738" s="47"/>
      <c r="BX738" s="47"/>
      <c r="BY738" s="47"/>
      <c r="BZ738" s="47"/>
      <c r="CA738" s="47"/>
      <c r="CB738" s="34"/>
      <c r="CC738" s="34"/>
      <c r="CD738" s="34"/>
      <c r="CE738" s="34"/>
      <c r="CF738" s="34"/>
      <c r="CG738" s="34"/>
    </row>
    <row r="739" spans="1:85" x14ac:dyDescent="0.2">
      <c r="A739" s="36"/>
      <c r="B739" s="25"/>
      <c r="C739" s="25"/>
      <c r="D739" s="25"/>
      <c r="E739" s="26"/>
      <c r="F739" s="25"/>
      <c r="G739" s="27"/>
      <c r="H739" s="25"/>
      <c r="I739" s="25"/>
      <c r="J739" s="67"/>
      <c r="K739" s="67"/>
      <c r="L739" s="67"/>
      <c r="M739" s="72">
        <f t="shared" si="56"/>
        <v>0</v>
      </c>
      <c r="N739" s="72">
        <f t="shared" si="57"/>
        <v>0</v>
      </c>
      <c r="O739" s="44">
        <f t="shared" si="58"/>
        <v>0</v>
      </c>
      <c r="P739" s="70"/>
      <c r="Q739" s="69"/>
      <c r="R739" s="69"/>
      <c r="S739" s="69"/>
      <c r="T739" s="70"/>
      <c r="U739" s="70"/>
      <c r="V739" s="70"/>
      <c r="W739" s="70"/>
      <c r="X739" s="50"/>
      <c r="Y739" s="50"/>
      <c r="Z739" s="50"/>
      <c r="AA739" s="50"/>
      <c r="AB739" s="69"/>
      <c r="AC739" s="69"/>
      <c r="AD739" s="69"/>
      <c r="AE739" s="69"/>
      <c r="AF739" s="69"/>
      <c r="AG739" s="69"/>
      <c r="AH739" s="69"/>
      <c r="AI739" s="28"/>
      <c r="AJ739" s="28"/>
      <c r="AK739" s="28"/>
      <c r="AL739" s="28"/>
      <c r="AM739" s="28"/>
      <c r="AN739" s="28"/>
      <c r="AO739" s="28"/>
      <c r="AP739" s="28"/>
      <c r="AQ739" s="28"/>
      <c r="AR739" s="28"/>
      <c r="AS739" s="28"/>
      <c r="AT739" s="28"/>
      <c r="AU739" s="28"/>
      <c r="AV739" s="28"/>
      <c r="AW739" s="28"/>
      <c r="AX739" s="28"/>
      <c r="AY739" s="28"/>
      <c r="AZ739" s="28"/>
      <c r="BA739" s="48"/>
      <c r="BB739" s="45"/>
      <c r="BD739" s="31"/>
      <c r="BK739" s="22"/>
      <c r="BN739" s="22"/>
      <c r="BO739" s="22"/>
      <c r="BP739" s="46"/>
      <c r="BQ739" s="46"/>
      <c r="BR739" s="46"/>
      <c r="BS739" s="46"/>
      <c r="BT739" s="46"/>
      <c r="BU739" s="46"/>
      <c r="BV739" s="47"/>
      <c r="BW739" s="47"/>
      <c r="BX739" s="47"/>
      <c r="BY739" s="47"/>
      <c r="BZ739" s="47"/>
      <c r="CA739" s="47"/>
      <c r="CB739" s="34"/>
      <c r="CC739" s="34"/>
      <c r="CD739" s="34"/>
      <c r="CE739" s="34"/>
      <c r="CF739" s="34"/>
      <c r="CG739" s="34"/>
    </row>
    <row r="740" spans="1:85" x14ac:dyDescent="0.2">
      <c r="A740" s="36"/>
      <c r="B740" s="25"/>
      <c r="C740" s="25"/>
      <c r="D740" s="25"/>
      <c r="E740" s="26"/>
      <c r="F740" s="25"/>
      <c r="G740" s="27"/>
      <c r="H740" s="25"/>
      <c r="I740" s="25"/>
      <c r="J740" s="67"/>
      <c r="K740" s="67"/>
      <c r="L740" s="67"/>
      <c r="M740" s="72">
        <f t="shared" si="56"/>
        <v>0</v>
      </c>
      <c r="N740" s="72">
        <f t="shared" si="57"/>
        <v>0</v>
      </c>
      <c r="O740" s="44">
        <f t="shared" si="58"/>
        <v>0</v>
      </c>
      <c r="P740" s="70"/>
      <c r="Q740" s="69"/>
      <c r="R740" s="69"/>
      <c r="S740" s="69"/>
      <c r="T740" s="70"/>
      <c r="U740" s="70"/>
      <c r="V740" s="70"/>
      <c r="W740" s="70"/>
      <c r="X740" s="50"/>
      <c r="Y740" s="50"/>
      <c r="Z740" s="50"/>
      <c r="AA740" s="50"/>
      <c r="AB740" s="69"/>
      <c r="AC740" s="69"/>
      <c r="AD740" s="69"/>
      <c r="AE740" s="69"/>
      <c r="AF740" s="69"/>
      <c r="AG740" s="69"/>
      <c r="AH740" s="69"/>
      <c r="AI740" s="28"/>
      <c r="AJ740" s="28"/>
      <c r="AK740" s="28"/>
      <c r="AL740" s="28"/>
      <c r="AM740" s="28"/>
      <c r="AN740" s="28"/>
      <c r="AO740" s="28"/>
      <c r="AP740" s="28"/>
      <c r="AQ740" s="28"/>
      <c r="AR740" s="28"/>
      <c r="AS740" s="28"/>
      <c r="AT740" s="28"/>
      <c r="AU740" s="28"/>
      <c r="AV740" s="28"/>
      <c r="AW740" s="28"/>
      <c r="AX740" s="28"/>
      <c r="AY740" s="28"/>
      <c r="AZ740" s="28"/>
      <c r="BA740" s="48"/>
      <c r="BB740" s="45"/>
      <c r="BD740" s="31"/>
      <c r="BK740" s="22"/>
      <c r="BN740" s="22"/>
      <c r="BO740" s="22"/>
      <c r="BP740" s="46"/>
      <c r="BQ740" s="46"/>
      <c r="BR740" s="46"/>
      <c r="BS740" s="46"/>
      <c r="BT740" s="46"/>
      <c r="BU740" s="46"/>
      <c r="BV740" s="47"/>
      <c r="BW740" s="47"/>
      <c r="BX740" s="47"/>
      <c r="BY740" s="47"/>
      <c r="BZ740" s="47"/>
      <c r="CA740" s="47"/>
      <c r="CB740" s="34"/>
      <c r="CC740" s="34"/>
      <c r="CD740" s="34"/>
      <c r="CE740" s="34"/>
      <c r="CF740" s="34"/>
      <c r="CG740" s="34"/>
    </row>
    <row r="741" spans="1:85" x14ac:dyDescent="0.2">
      <c r="A741" s="36"/>
      <c r="B741" s="25"/>
      <c r="C741" s="25"/>
      <c r="D741" s="25"/>
      <c r="E741" s="26"/>
      <c r="F741" s="25"/>
      <c r="G741" s="27"/>
      <c r="H741" s="25"/>
      <c r="I741" s="25"/>
      <c r="J741" s="67"/>
      <c r="K741" s="67"/>
      <c r="L741" s="67"/>
      <c r="M741" s="72">
        <f t="shared" si="56"/>
        <v>0</v>
      </c>
      <c r="N741" s="72">
        <f t="shared" si="57"/>
        <v>0</v>
      </c>
      <c r="O741" s="44">
        <f t="shared" si="58"/>
        <v>0</v>
      </c>
      <c r="P741" s="70"/>
      <c r="Q741" s="69"/>
      <c r="R741" s="69"/>
      <c r="S741" s="69"/>
      <c r="T741" s="70"/>
      <c r="U741" s="70"/>
      <c r="V741" s="70"/>
      <c r="W741" s="70"/>
      <c r="X741" s="50"/>
      <c r="Y741" s="50"/>
      <c r="Z741" s="50"/>
      <c r="AA741" s="50"/>
      <c r="AB741" s="69"/>
      <c r="AC741" s="69"/>
      <c r="AD741" s="69"/>
      <c r="AE741" s="69"/>
      <c r="AF741" s="69"/>
      <c r="AG741" s="69"/>
      <c r="AH741" s="69"/>
      <c r="AI741" s="28"/>
      <c r="AJ741" s="28"/>
      <c r="AK741" s="28"/>
      <c r="AL741" s="28"/>
      <c r="AM741" s="28"/>
      <c r="AN741" s="28"/>
      <c r="AO741" s="28"/>
      <c r="AP741" s="28"/>
      <c r="AQ741" s="28"/>
      <c r="AR741" s="28"/>
      <c r="AS741" s="28"/>
      <c r="AT741" s="28"/>
      <c r="AU741" s="28"/>
      <c r="AV741" s="28"/>
      <c r="AW741" s="28"/>
      <c r="AX741" s="28"/>
      <c r="AY741" s="28"/>
      <c r="AZ741" s="28"/>
      <c r="BA741" s="48"/>
      <c r="BB741" s="45"/>
      <c r="BD741" s="31"/>
      <c r="BK741" s="22"/>
      <c r="BN741" s="22"/>
      <c r="BO741" s="22"/>
      <c r="BP741" s="46"/>
      <c r="BQ741" s="46"/>
      <c r="BR741" s="46"/>
      <c r="BS741" s="46"/>
      <c r="BT741" s="46"/>
      <c r="BU741" s="46"/>
      <c r="BV741" s="47"/>
      <c r="BW741" s="47"/>
      <c r="BX741" s="47"/>
      <c r="BY741" s="47"/>
      <c r="BZ741" s="47"/>
      <c r="CA741" s="47"/>
      <c r="CB741" s="34"/>
      <c r="CC741" s="34"/>
      <c r="CD741" s="34"/>
      <c r="CE741" s="34"/>
      <c r="CF741" s="34"/>
      <c r="CG741" s="34"/>
    </row>
    <row r="742" spans="1:85" x14ac:dyDescent="0.2">
      <c r="A742" s="36"/>
      <c r="B742" s="25"/>
      <c r="C742" s="25"/>
      <c r="D742" s="25"/>
      <c r="E742" s="26"/>
      <c r="F742" s="25"/>
      <c r="G742" s="27"/>
      <c r="H742" s="25"/>
      <c r="I742" s="25"/>
      <c r="J742" s="67"/>
      <c r="K742" s="67"/>
      <c r="L742" s="67"/>
      <c r="M742" s="72">
        <f t="shared" si="56"/>
        <v>0</v>
      </c>
      <c r="N742" s="72">
        <f t="shared" si="57"/>
        <v>0</v>
      </c>
      <c r="O742" s="44">
        <f t="shared" si="58"/>
        <v>0</v>
      </c>
      <c r="P742" s="70"/>
      <c r="Q742" s="69"/>
      <c r="R742" s="69"/>
      <c r="S742" s="69"/>
      <c r="T742" s="70"/>
      <c r="U742" s="70"/>
      <c r="V742" s="70"/>
      <c r="W742" s="70"/>
      <c r="X742" s="50"/>
      <c r="Y742" s="50"/>
      <c r="Z742" s="50"/>
      <c r="AA742" s="50"/>
      <c r="AB742" s="69"/>
      <c r="AC742" s="69"/>
      <c r="AD742" s="69"/>
      <c r="AE742" s="69"/>
      <c r="AF742" s="69"/>
      <c r="AG742" s="69"/>
      <c r="AH742" s="69"/>
      <c r="AI742" s="28"/>
      <c r="AJ742" s="28"/>
      <c r="AK742" s="28"/>
      <c r="AL742" s="28"/>
      <c r="AM742" s="28"/>
      <c r="AN742" s="28"/>
      <c r="AO742" s="28"/>
      <c r="AP742" s="28"/>
      <c r="AQ742" s="28"/>
      <c r="AR742" s="28"/>
      <c r="AS742" s="28"/>
      <c r="AT742" s="28"/>
      <c r="AU742" s="28"/>
      <c r="AV742" s="28"/>
      <c r="AW742" s="28"/>
      <c r="AX742" s="28"/>
      <c r="AY742" s="28"/>
      <c r="AZ742" s="28"/>
      <c r="BA742" s="48"/>
      <c r="BB742" s="45"/>
      <c r="BD742" s="31"/>
      <c r="BK742" s="22"/>
      <c r="BN742" s="22"/>
      <c r="BO742" s="22"/>
      <c r="BP742" s="46"/>
      <c r="BQ742" s="46"/>
      <c r="BR742" s="46"/>
      <c r="BS742" s="46"/>
      <c r="BT742" s="46"/>
      <c r="BU742" s="46"/>
      <c r="BV742" s="47"/>
      <c r="BW742" s="47"/>
      <c r="BX742" s="47"/>
      <c r="BY742" s="47"/>
      <c r="BZ742" s="47"/>
      <c r="CA742" s="47"/>
      <c r="CB742" s="34"/>
      <c r="CC742" s="34"/>
      <c r="CD742" s="34"/>
      <c r="CE742" s="34"/>
      <c r="CF742" s="34"/>
      <c r="CG742" s="34"/>
    </row>
    <row r="743" spans="1:85" x14ac:dyDescent="0.2">
      <c r="A743" s="36"/>
      <c r="B743" s="25"/>
      <c r="C743" s="25"/>
      <c r="D743" s="25"/>
      <c r="E743" s="26"/>
      <c r="F743" s="25"/>
      <c r="G743" s="27"/>
      <c r="H743" s="25"/>
      <c r="I743" s="25"/>
      <c r="J743" s="67"/>
      <c r="K743" s="67"/>
      <c r="L743" s="67"/>
      <c r="M743" s="72">
        <f t="shared" si="56"/>
        <v>0</v>
      </c>
      <c r="N743" s="72">
        <f t="shared" si="57"/>
        <v>0</v>
      </c>
      <c r="O743" s="44">
        <f t="shared" si="58"/>
        <v>0</v>
      </c>
      <c r="P743" s="70"/>
      <c r="Q743" s="69"/>
      <c r="R743" s="69"/>
      <c r="S743" s="69"/>
      <c r="T743" s="70"/>
      <c r="U743" s="70"/>
      <c r="V743" s="70"/>
      <c r="W743" s="70"/>
      <c r="X743" s="50"/>
      <c r="Y743" s="50"/>
      <c r="Z743" s="50"/>
      <c r="AA743" s="50"/>
      <c r="AB743" s="69"/>
      <c r="AC743" s="69"/>
      <c r="AD743" s="69"/>
      <c r="AE743" s="69"/>
      <c r="AF743" s="69"/>
      <c r="AG743" s="69"/>
      <c r="AH743" s="69"/>
      <c r="AI743" s="28"/>
      <c r="AJ743" s="28"/>
      <c r="AK743" s="28"/>
      <c r="AL743" s="28"/>
      <c r="AM743" s="28"/>
      <c r="AN743" s="28"/>
      <c r="AO743" s="28"/>
      <c r="AP743" s="28"/>
      <c r="AQ743" s="28"/>
      <c r="AR743" s="28"/>
      <c r="AS743" s="28"/>
      <c r="AT743" s="28"/>
      <c r="AU743" s="28"/>
      <c r="AV743" s="28"/>
      <c r="AW743" s="28"/>
      <c r="AX743" s="28"/>
      <c r="AY743" s="28"/>
      <c r="AZ743" s="28"/>
      <c r="BA743" s="48"/>
      <c r="BB743" s="45"/>
      <c r="BD743" s="31"/>
      <c r="BK743" s="22"/>
      <c r="BN743" s="22"/>
      <c r="BO743" s="22"/>
      <c r="BP743" s="46"/>
      <c r="BQ743" s="46"/>
      <c r="BR743" s="46"/>
      <c r="BS743" s="46"/>
      <c r="BT743" s="46"/>
      <c r="BU743" s="46"/>
      <c r="BV743" s="47"/>
      <c r="BW743" s="47"/>
      <c r="BX743" s="47"/>
      <c r="BY743" s="47"/>
      <c r="BZ743" s="47"/>
      <c r="CA743" s="47"/>
      <c r="CB743" s="34"/>
      <c r="CC743" s="34"/>
      <c r="CD743" s="34"/>
      <c r="CE743" s="34"/>
      <c r="CF743" s="34"/>
      <c r="CG743" s="34"/>
    </row>
    <row r="744" spans="1:85" x14ac:dyDescent="0.2">
      <c r="A744" s="36"/>
      <c r="B744" s="25"/>
      <c r="C744" s="25"/>
      <c r="D744" s="25"/>
      <c r="E744" s="26"/>
      <c r="F744" s="25"/>
      <c r="G744" s="27"/>
      <c r="H744" s="25"/>
      <c r="I744" s="25"/>
      <c r="J744" s="67"/>
      <c r="K744" s="67"/>
      <c r="L744" s="67"/>
      <c r="M744" s="72">
        <f t="shared" si="56"/>
        <v>0</v>
      </c>
      <c r="N744" s="72">
        <f t="shared" si="57"/>
        <v>0</v>
      </c>
      <c r="O744" s="44">
        <f t="shared" si="58"/>
        <v>0</v>
      </c>
      <c r="P744" s="70"/>
      <c r="Q744" s="69"/>
      <c r="R744" s="69"/>
      <c r="S744" s="69"/>
      <c r="T744" s="70"/>
      <c r="U744" s="70"/>
      <c r="V744" s="70"/>
      <c r="W744" s="70"/>
      <c r="X744" s="50"/>
      <c r="Y744" s="50"/>
      <c r="Z744" s="50"/>
      <c r="AA744" s="50"/>
      <c r="AB744" s="69"/>
      <c r="AC744" s="69"/>
      <c r="AD744" s="69"/>
      <c r="AE744" s="69"/>
      <c r="AF744" s="69"/>
      <c r="AG744" s="69"/>
      <c r="AH744" s="69"/>
      <c r="AI744" s="28"/>
      <c r="AJ744" s="28"/>
      <c r="AK744" s="28"/>
      <c r="AL744" s="28"/>
      <c r="AM744" s="28"/>
      <c r="AN744" s="28"/>
      <c r="AO744" s="28"/>
      <c r="AP744" s="28"/>
      <c r="AQ744" s="28"/>
      <c r="AR744" s="28"/>
      <c r="AS744" s="28"/>
      <c r="AT744" s="28"/>
      <c r="AU744" s="28"/>
      <c r="AV744" s="28"/>
      <c r="AW744" s="28"/>
      <c r="AX744" s="28"/>
      <c r="AY744" s="28"/>
      <c r="AZ744" s="28"/>
      <c r="BA744" s="48"/>
      <c r="BB744" s="45"/>
      <c r="BD744" s="31"/>
      <c r="BK744" s="22"/>
      <c r="BN744" s="22"/>
      <c r="BO744" s="22"/>
      <c r="BP744" s="46"/>
      <c r="BQ744" s="46"/>
      <c r="BR744" s="46"/>
      <c r="BS744" s="46"/>
      <c r="BT744" s="46"/>
      <c r="BU744" s="46"/>
      <c r="BV744" s="47"/>
      <c r="BW744" s="47"/>
      <c r="BX744" s="47"/>
      <c r="BY744" s="47"/>
      <c r="BZ744" s="47"/>
      <c r="CA744" s="47"/>
      <c r="CB744" s="34"/>
      <c r="CC744" s="34"/>
      <c r="CD744" s="34"/>
      <c r="CE744" s="34"/>
      <c r="CF744" s="34"/>
      <c r="CG744" s="34"/>
    </row>
    <row r="745" spans="1:85" x14ac:dyDescent="0.2">
      <c r="A745" s="36"/>
      <c r="B745" s="25"/>
      <c r="C745" s="25"/>
      <c r="D745" s="25"/>
      <c r="E745" s="26"/>
      <c r="F745" s="25"/>
      <c r="G745" s="27"/>
      <c r="H745" s="25"/>
      <c r="I745" s="25"/>
      <c r="J745" s="67"/>
      <c r="K745" s="67"/>
      <c r="L745" s="67"/>
      <c r="M745" s="72">
        <f t="shared" si="56"/>
        <v>0</v>
      </c>
      <c r="N745" s="72">
        <f t="shared" si="57"/>
        <v>0</v>
      </c>
      <c r="O745" s="44">
        <f t="shared" si="58"/>
        <v>0</v>
      </c>
      <c r="P745" s="70"/>
      <c r="Q745" s="69"/>
      <c r="R745" s="69"/>
      <c r="S745" s="69"/>
      <c r="T745" s="70"/>
      <c r="U745" s="70"/>
      <c r="V745" s="70"/>
      <c r="W745" s="70"/>
      <c r="X745" s="50"/>
      <c r="Y745" s="50"/>
      <c r="Z745" s="50"/>
      <c r="AA745" s="50"/>
      <c r="AB745" s="69"/>
      <c r="AC745" s="69"/>
      <c r="AD745" s="69"/>
      <c r="AE745" s="69"/>
      <c r="AF745" s="69"/>
      <c r="AG745" s="69"/>
      <c r="AH745" s="69"/>
      <c r="AI745" s="28"/>
      <c r="AJ745" s="28"/>
      <c r="AK745" s="28"/>
      <c r="AL745" s="28"/>
      <c r="AM745" s="28"/>
      <c r="AN745" s="28"/>
      <c r="AO745" s="28"/>
      <c r="AP745" s="28"/>
      <c r="AQ745" s="28"/>
      <c r="AR745" s="28"/>
      <c r="AS745" s="28"/>
      <c r="AT745" s="28"/>
      <c r="AU745" s="28"/>
      <c r="AV745" s="28"/>
      <c r="AW745" s="28"/>
      <c r="AX745" s="28"/>
      <c r="AY745" s="28"/>
      <c r="AZ745" s="28"/>
      <c r="BA745" s="48"/>
      <c r="BB745" s="45"/>
      <c r="BD745" s="31"/>
      <c r="BK745" s="22"/>
      <c r="BN745" s="22"/>
      <c r="BO745" s="22"/>
      <c r="BP745" s="46"/>
      <c r="BQ745" s="46"/>
      <c r="BR745" s="46"/>
      <c r="BS745" s="46"/>
      <c r="BT745" s="46"/>
      <c r="BU745" s="46"/>
      <c r="BV745" s="47"/>
      <c r="BW745" s="47"/>
      <c r="BX745" s="47"/>
      <c r="BY745" s="47"/>
      <c r="BZ745" s="47"/>
      <c r="CA745" s="47"/>
      <c r="CB745" s="34"/>
      <c r="CC745" s="34"/>
      <c r="CD745" s="34"/>
      <c r="CE745" s="34"/>
      <c r="CF745" s="34"/>
      <c r="CG745" s="34"/>
    </row>
    <row r="746" spans="1:85" x14ac:dyDescent="0.2">
      <c r="A746" s="36"/>
      <c r="B746" s="25"/>
      <c r="C746" s="25"/>
      <c r="D746" s="25"/>
      <c r="E746" s="26"/>
      <c r="F746" s="25"/>
      <c r="G746" s="27"/>
      <c r="H746" s="25"/>
      <c r="I746" s="25"/>
      <c r="J746" s="67"/>
      <c r="K746" s="67"/>
      <c r="L746" s="67"/>
      <c r="M746" s="72">
        <f t="shared" si="56"/>
        <v>0</v>
      </c>
      <c r="N746" s="72">
        <f t="shared" si="57"/>
        <v>0</v>
      </c>
      <c r="O746" s="44">
        <f t="shared" si="58"/>
        <v>0</v>
      </c>
      <c r="P746" s="70"/>
      <c r="Q746" s="69"/>
      <c r="R746" s="69"/>
      <c r="S746" s="69"/>
      <c r="T746" s="70"/>
      <c r="U746" s="70"/>
      <c r="V746" s="70"/>
      <c r="W746" s="70"/>
      <c r="X746" s="50"/>
      <c r="Y746" s="50"/>
      <c r="Z746" s="50"/>
      <c r="AA746" s="50"/>
      <c r="AB746" s="69"/>
      <c r="AC746" s="69"/>
      <c r="AD746" s="69"/>
      <c r="AE746" s="69"/>
      <c r="AF746" s="69"/>
      <c r="AG746" s="69"/>
      <c r="AH746" s="69"/>
      <c r="AI746" s="28"/>
      <c r="AJ746" s="28"/>
      <c r="AK746" s="28"/>
      <c r="AL746" s="28"/>
      <c r="AM746" s="28"/>
      <c r="AN746" s="28"/>
      <c r="AO746" s="28"/>
      <c r="AP746" s="28"/>
      <c r="AQ746" s="28"/>
      <c r="AR746" s="28"/>
      <c r="AS746" s="28"/>
      <c r="AT746" s="28"/>
      <c r="AU746" s="28"/>
      <c r="AV746" s="28"/>
      <c r="AW746" s="28"/>
      <c r="AX746" s="28"/>
      <c r="AY746" s="28"/>
      <c r="AZ746" s="28"/>
      <c r="BA746" s="48"/>
      <c r="BB746" s="45"/>
      <c r="BD746" s="31"/>
      <c r="BK746" s="22"/>
      <c r="BN746" s="22"/>
      <c r="BO746" s="22"/>
      <c r="BP746" s="46"/>
      <c r="BQ746" s="46"/>
      <c r="BR746" s="46"/>
      <c r="BS746" s="46"/>
      <c r="BT746" s="46"/>
      <c r="BU746" s="46"/>
      <c r="BV746" s="47"/>
      <c r="BW746" s="47"/>
      <c r="BX746" s="47"/>
      <c r="BY746" s="47"/>
      <c r="BZ746" s="47"/>
      <c r="CA746" s="47"/>
      <c r="CB746" s="34"/>
      <c r="CC746" s="34"/>
      <c r="CD746" s="34"/>
      <c r="CE746" s="34"/>
      <c r="CF746" s="34"/>
      <c r="CG746" s="34"/>
    </row>
    <row r="747" spans="1:85" x14ac:dyDescent="0.2">
      <c r="A747" s="36"/>
      <c r="B747" s="25"/>
      <c r="C747" s="25"/>
      <c r="D747" s="25"/>
      <c r="E747" s="26"/>
      <c r="F747" s="25"/>
      <c r="G747" s="27"/>
      <c r="H747" s="25"/>
      <c r="I747" s="25"/>
      <c r="J747" s="67"/>
      <c r="K747" s="67"/>
      <c r="L747" s="67"/>
      <c r="M747" s="72">
        <f t="shared" si="56"/>
        <v>0</v>
      </c>
      <c r="N747" s="72">
        <f t="shared" si="57"/>
        <v>0</v>
      </c>
      <c r="O747" s="44">
        <f t="shared" si="58"/>
        <v>0</v>
      </c>
      <c r="P747" s="70"/>
      <c r="Q747" s="69"/>
      <c r="R747" s="69"/>
      <c r="S747" s="69"/>
      <c r="T747" s="70"/>
      <c r="U747" s="70"/>
      <c r="V747" s="70"/>
      <c r="W747" s="70"/>
      <c r="X747" s="50"/>
      <c r="Y747" s="50"/>
      <c r="Z747" s="50"/>
      <c r="AA747" s="50"/>
      <c r="AB747" s="69"/>
      <c r="AC747" s="69"/>
      <c r="AD747" s="69"/>
      <c r="AE747" s="69"/>
      <c r="AF747" s="69"/>
      <c r="AG747" s="69"/>
      <c r="AH747" s="69"/>
      <c r="AI747" s="28"/>
      <c r="AJ747" s="28"/>
      <c r="AK747" s="28"/>
      <c r="AL747" s="28"/>
      <c r="AM747" s="28"/>
      <c r="AN747" s="28"/>
      <c r="AO747" s="28"/>
      <c r="AP747" s="28"/>
      <c r="AQ747" s="28"/>
      <c r="AR747" s="28"/>
      <c r="AS747" s="28"/>
      <c r="AT747" s="28"/>
      <c r="AU747" s="28"/>
      <c r="AV747" s="28"/>
      <c r="AW747" s="28"/>
      <c r="AX747" s="28"/>
      <c r="AY747" s="28"/>
      <c r="AZ747" s="28"/>
      <c r="BA747" s="48"/>
      <c r="BB747" s="45"/>
      <c r="BD747" s="31"/>
      <c r="BK747" s="22"/>
      <c r="BN747" s="22"/>
      <c r="BO747" s="22"/>
      <c r="BP747" s="46"/>
      <c r="BQ747" s="46"/>
      <c r="BR747" s="46"/>
      <c r="BS747" s="46"/>
      <c r="BT747" s="46"/>
      <c r="BU747" s="46"/>
      <c r="BV747" s="47"/>
      <c r="BW747" s="47"/>
      <c r="BX747" s="47"/>
      <c r="BY747" s="47"/>
      <c r="BZ747" s="47"/>
      <c r="CA747" s="47"/>
      <c r="CB747" s="34"/>
      <c r="CC747" s="34"/>
      <c r="CD747" s="34"/>
      <c r="CE747" s="34"/>
      <c r="CF747" s="34"/>
      <c r="CG747" s="34"/>
    </row>
    <row r="748" spans="1:85" x14ac:dyDescent="0.2">
      <c r="A748" s="36"/>
      <c r="B748" s="25"/>
      <c r="C748" s="25"/>
      <c r="D748" s="25"/>
      <c r="E748" s="26"/>
      <c r="F748" s="25"/>
      <c r="G748" s="27"/>
      <c r="H748" s="25"/>
      <c r="I748" s="25"/>
      <c r="J748" s="67"/>
      <c r="K748" s="67"/>
      <c r="L748" s="67"/>
      <c r="M748" s="72">
        <f t="shared" si="56"/>
        <v>0</v>
      </c>
      <c r="N748" s="72">
        <f t="shared" si="57"/>
        <v>0</v>
      </c>
      <c r="O748" s="44">
        <f t="shared" si="58"/>
        <v>0</v>
      </c>
      <c r="P748" s="70"/>
      <c r="Q748" s="69"/>
      <c r="R748" s="69"/>
      <c r="S748" s="69"/>
      <c r="T748" s="70"/>
      <c r="U748" s="70"/>
      <c r="V748" s="70"/>
      <c r="W748" s="70"/>
      <c r="X748" s="50"/>
      <c r="Y748" s="50"/>
      <c r="Z748" s="50"/>
      <c r="AA748" s="50"/>
      <c r="AB748" s="69"/>
      <c r="AC748" s="69"/>
      <c r="AD748" s="69"/>
      <c r="AE748" s="69"/>
      <c r="AF748" s="69"/>
      <c r="AG748" s="69"/>
      <c r="AH748" s="69"/>
      <c r="AI748" s="28"/>
      <c r="AJ748" s="28"/>
      <c r="AK748" s="28"/>
      <c r="AL748" s="28"/>
      <c r="AM748" s="28"/>
      <c r="AN748" s="28"/>
      <c r="AO748" s="28"/>
      <c r="AP748" s="28"/>
      <c r="AQ748" s="28"/>
      <c r="AR748" s="28"/>
      <c r="AS748" s="28"/>
      <c r="AT748" s="28"/>
      <c r="AU748" s="28"/>
      <c r="AV748" s="28"/>
      <c r="AW748" s="28"/>
      <c r="AX748" s="28"/>
      <c r="AY748" s="28"/>
      <c r="AZ748" s="28"/>
      <c r="BA748" s="48"/>
      <c r="BB748" s="45"/>
      <c r="BD748" s="31"/>
      <c r="BK748" s="22"/>
      <c r="BN748" s="22"/>
      <c r="BO748" s="22"/>
      <c r="BP748" s="46"/>
      <c r="BQ748" s="46"/>
      <c r="BR748" s="46"/>
      <c r="BS748" s="46"/>
      <c r="BT748" s="46"/>
      <c r="BU748" s="46"/>
      <c r="BV748" s="47"/>
      <c r="BW748" s="47"/>
      <c r="BX748" s="47"/>
      <c r="BY748" s="47"/>
      <c r="BZ748" s="47"/>
      <c r="CA748" s="47"/>
      <c r="CB748" s="34"/>
      <c r="CC748" s="34"/>
      <c r="CD748" s="34"/>
      <c r="CE748" s="34"/>
      <c r="CF748" s="34"/>
      <c r="CG748" s="34"/>
    </row>
    <row r="749" spans="1:85" x14ac:dyDescent="0.2">
      <c r="A749" s="36"/>
      <c r="B749" s="25"/>
      <c r="C749" s="25"/>
      <c r="D749" s="25"/>
      <c r="E749" s="26"/>
      <c r="F749" s="25"/>
      <c r="G749" s="27"/>
      <c r="H749" s="25"/>
      <c r="I749" s="25"/>
      <c r="J749" s="67"/>
      <c r="K749" s="67"/>
      <c r="L749" s="67"/>
      <c r="M749" s="72">
        <f t="shared" si="56"/>
        <v>0</v>
      </c>
      <c r="N749" s="72">
        <f t="shared" si="57"/>
        <v>0</v>
      </c>
      <c r="O749" s="44">
        <f t="shared" si="58"/>
        <v>0</v>
      </c>
      <c r="P749" s="70"/>
      <c r="Q749" s="69"/>
      <c r="R749" s="69"/>
      <c r="S749" s="69"/>
      <c r="T749" s="70"/>
      <c r="U749" s="70"/>
      <c r="V749" s="70"/>
      <c r="W749" s="70"/>
      <c r="X749" s="50"/>
      <c r="Y749" s="50"/>
      <c r="Z749" s="50"/>
      <c r="AA749" s="50"/>
      <c r="AB749" s="69"/>
      <c r="AC749" s="69"/>
      <c r="AD749" s="69"/>
      <c r="AE749" s="69"/>
      <c r="AF749" s="69"/>
      <c r="AG749" s="69"/>
      <c r="AH749" s="69"/>
      <c r="AI749" s="28"/>
      <c r="AJ749" s="28"/>
      <c r="AK749" s="28"/>
      <c r="AL749" s="28"/>
      <c r="AM749" s="28"/>
      <c r="AN749" s="28"/>
      <c r="AO749" s="28"/>
      <c r="AP749" s="28"/>
      <c r="AQ749" s="28"/>
      <c r="AR749" s="28"/>
      <c r="AS749" s="28"/>
      <c r="AT749" s="28"/>
      <c r="AU749" s="28"/>
      <c r="AV749" s="28"/>
      <c r="AW749" s="28"/>
      <c r="AX749" s="28"/>
      <c r="AY749" s="28"/>
      <c r="AZ749" s="28"/>
      <c r="BA749" s="48" t="str">
        <f>IF(A749&gt;0,HOUR(A749),"")</f>
        <v/>
      </c>
      <c r="BB749" s="45"/>
      <c r="BC749" s="21" t="str">
        <f>IF(A749&gt;0,MONTH(A749),"")</f>
        <v/>
      </c>
      <c r="BD749" s="31" t="str">
        <f>IF(A749&gt;0,DATE(F749,BC749,D749),"")</f>
        <v/>
      </c>
      <c r="BK749" s="22" t="str">
        <f>IF(AP749&gt;0,X749-AP749,"")</f>
        <v/>
      </c>
      <c r="BL749" s="21" t="str">
        <f>IF(AW749&gt;0,O749-AW749,"")</f>
        <v/>
      </c>
      <c r="BM749" s="21" t="str">
        <f t="shared" ref="BM749:BN753" si="59">IF(AX749&gt;0,AI749-AX749,"")</f>
        <v/>
      </c>
      <c r="BN749" s="22" t="str">
        <f t="shared" si="59"/>
        <v/>
      </c>
      <c r="BO749" s="22" t="str">
        <f>IF(AU749&gt;0,AG749-AU749,"")</f>
        <v/>
      </c>
      <c r="BP749" s="46">
        <f>AW749-$AP749</f>
        <v>0</v>
      </c>
      <c r="BQ749" s="46">
        <f>AX749-$AP749</f>
        <v>0</v>
      </c>
      <c r="BR749" s="46">
        <f>AY749-$AP749</f>
        <v>0</v>
      </c>
      <c r="BS749" s="46">
        <f>AX749-$AW749</f>
        <v>0</v>
      </c>
      <c r="BT749" s="46">
        <f>AY749-$AW749</f>
        <v>0</v>
      </c>
      <c r="BU749" s="46">
        <f>AY749-$AX749</f>
        <v>0</v>
      </c>
      <c r="BV749" s="47">
        <f>$X749-O749</f>
        <v>0</v>
      </c>
      <c r="BW749" s="47">
        <f>$X749-AI749</f>
        <v>0</v>
      </c>
      <c r="BX749" s="47">
        <f>$X749-AJ749</f>
        <v>0</v>
      </c>
      <c r="BY749" s="47">
        <f>$O749-AI749</f>
        <v>0</v>
      </c>
      <c r="BZ749" s="47">
        <f>$O749-AJ749</f>
        <v>0</v>
      </c>
      <c r="CA749" s="47">
        <f>$AI749-AJ749</f>
        <v>0</v>
      </c>
      <c r="CB749" s="34">
        <f t="shared" ref="CB749:CG749" si="60">BP749+BV749</f>
        <v>0</v>
      </c>
      <c r="CC749" s="34">
        <f t="shared" si="60"/>
        <v>0</v>
      </c>
      <c r="CD749" s="34">
        <f t="shared" si="60"/>
        <v>0</v>
      </c>
      <c r="CE749" s="34">
        <f t="shared" si="60"/>
        <v>0</v>
      </c>
      <c r="CF749" s="34">
        <f t="shared" si="60"/>
        <v>0</v>
      </c>
      <c r="CG749" s="34">
        <f t="shared" si="60"/>
        <v>0</v>
      </c>
    </row>
    <row r="750" spans="1:85" x14ac:dyDescent="0.2">
      <c r="A750" s="36"/>
      <c r="B750" s="25"/>
      <c r="C750" s="25"/>
      <c r="D750" s="25"/>
      <c r="E750" s="26"/>
      <c r="F750" s="25"/>
      <c r="G750" s="27"/>
      <c r="H750" s="25"/>
      <c r="I750" s="25"/>
      <c r="J750" s="67"/>
      <c r="K750" s="67"/>
      <c r="L750" s="67"/>
      <c r="M750" s="72">
        <f t="shared" si="56"/>
        <v>0</v>
      </c>
      <c r="N750" s="72">
        <f t="shared" si="57"/>
        <v>0</v>
      </c>
      <c r="O750" s="44">
        <f t="shared" si="58"/>
        <v>0</v>
      </c>
      <c r="P750" s="70"/>
      <c r="Q750" s="69"/>
      <c r="R750" s="69"/>
      <c r="S750" s="69"/>
      <c r="T750" s="70"/>
      <c r="U750" s="70"/>
      <c r="V750" s="70"/>
      <c r="W750" s="70"/>
      <c r="X750" s="50"/>
      <c r="Y750" s="50"/>
      <c r="Z750" s="50"/>
      <c r="AA750" s="50"/>
      <c r="AB750" s="69"/>
      <c r="AC750" s="69"/>
      <c r="AD750" s="69"/>
      <c r="AE750" s="69"/>
      <c r="AF750" s="69"/>
      <c r="AG750" s="69"/>
      <c r="AH750" s="69"/>
      <c r="AI750" s="28"/>
      <c r="AJ750" s="28"/>
      <c r="AK750" s="28"/>
      <c r="AL750" s="28"/>
      <c r="AM750" s="28"/>
      <c r="AN750" s="28"/>
      <c r="AO750" s="28"/>
      <c r="AP750" s="28"/>
      <c r="AQ750" s="28"/>
      <c r="AR750" s="28"/>
      <c r="AS750" s="28"/>
      <c r="AT750" s="28"/>
      <c r="AU750" s="28"/>
      <c r="AV750" s="28"/>
      <c r="AW750" s="28"/>
      <c r="AX750" s="28"/>
      <c r="AY750" s="28"/>
      <c r="AZ750" s="28"/>
      <c r="BA750" s="48" t="str">
        <f>IF(A750&gt;0,HOUR(A750),"")</f>
        <v/>
      </c>
      <c r="BB750" s="45"/>
      <c r="BC750" s="21" t="str">
        <f>IF(A750&gt;0,MONTH(A750),"")</f>
        <v/>
      </c>
      <c r="BD750" s="31" t="str">
        <f>IF(A750&gt;0,DATE(F750,BC750,D750),"")</f>
        <v/>
      </c>
      <c r="BK750" s="22" t="str">
        <f>IF(AP750&gt;0,X750-AP750,"")</f>
        <v/>
      </c>
      <c r="BL750" s="21" t="str">
        <f>IF(AW750&gt;0,O750-AW750,"")</f>
        <v/>
      </c>
      <c r="BM750" s="21" t="str">
        <f t="shared" si="59"/>
        <v/>
      </c>
      <c r="BN750" s="22" t="str">
        <f t="shared" si="59"/>
        <v/>
      </c>
      <c r="BO750" s="22" t="str">
        <f>IF(AU750&gt;0,AG750-AU750,"")</f>
        <v/>
      </c>
    </row>
    <row r="751" spans="1:85" x14ac:dyDescent="0.2">
      <c r="A751" s="36"/>
      <c r="B751" s="25"/>
      <c r="C751" s="25"/>
      <c r="D751" s="25"/>
      <c r="E751" s="26"/>
      <c r="F751" s="25"/>
      <c r="G751" s="27"/>
      <c r="H751" s="25"/>
      <c r="I751" s="25"/>
      <c r="J751" s="67"/>
      <c r="K751" s="67"/>
      <c r="L751" s="67"/>
      <c r="M751" s="72">
        <f t="shared" si="56"/>
        <v>0</v>
      </c>
      <c r="N751" s="72">
        <f t="shared" si="57"/>
        <v>0</v>
      </c>
      <c r="O751" s="44">
        <f t="shared" si="58"/>
        <v>0</v>
      </c>
      <c r="P751" s="70"/>
      <c r="Q751" s="69"/>
      <c r="R751" s="69"/>
      <c r="S751" s="69"/>
      <c r="T751" s="70"/>
      <c r="U751" s="70"/>
      <c r="V751" s="70"/>
      <c r="W751" s="70"/>
      <c r="X751" s="50"/>
      <c r="Y751" s="50"/>
      <c r="Z751" s="50"/>
      <c r="AA751" s="50"/>
      <c r="AB751" s="69"/>
      <c r="AC751" s="69"/>
      <c r="AD751" s="69"/>
      <c r="AE751" s="69"/>
      <c r="AF751" s="69"/>
      <c r="AG751" s="69"/>
      <c r="AH751" s="69"/>
      <c r="AI751" s="28"/>
      <c r="AJ751" s="28"/>
      <c r="AK751" s="28"/>
      <c r="AL751" s="28"/>
      <c r="AM751" s="28"/>
      <c r="AN751" s="28"/>
      <c r="AO751" s="28"/>
      <c r="AP751" s="28"/>
      <c r="AQ751" s="28"/>
      <c r="AR751" s="28"/>
      <c r="AS751" s="28"/>
      <c r="AT751" s="28"/>
      <c r="AU751" s="28"/>
      <c r="AV751" s="28"/>
      <c r="AW751" s="28"/>
      <c r="AX751" s="28"/>
      <c r="AY751" s="28"/>
      <c r="AZ751" s="28"/>
      <c r="BA751" s="48" t="str">
        <f>IF(A751&gt;0,HOUR(A751),"")</f>
        <v/>
      </c>
      <c r="BB751" s="45"/>
      <c r="BC751" s="21" t="str">
        <f>IF(A751&gt;0,MONTH(A751),"")</f>
        <v/>
      </c>
      <c r="BD751" s="31" t="str">
        <f>IF(A751&gt;0,DATE(F751,BC751,D751),"")</f>
        <v/>
      </c>
      <c r="BK751" s="22" t="str">
        <f>IF(AP751&gt;0,X751-AP751,"")</f>
        <v/>
      </c>
      <c r="BL751" s="21" t="str">
        <f>IF(AW751&gt;0,O751-AW751,"")</f>
        <v/>
      </c>
      <c r="BM751" s="21" t="str">
        <f t="shared" si="59"/>
        <v/>
      </c>
      <c r="BN751" s="22" t="str">
        <f t="shared" si="59"/>
        <v/>
      </c>
      <c r="BO751" s="22" t="str">
        <f>IF(AU751&gt;0,AG751-AU751,"")</f>
        <v/>
      </c>
    </row>
    <row r="752" spans="1:85" x14ac:dyDescent="0.2">
      <c r="A752" s="36"/>
      <c r="B752" s="25"/>
      <c r="C752" s="25"/>
      <c r="D752" s="25"/>
      <c r="E752" s="26"/>
      <c r="F752" s="25"/>
      <c r="G752" s="27"/>
      <c r="H752" s="25"/>
      <c r="I752" s="25"/>
      <c r="J752" s="67"/>
      <c r="K752" s="67"/>
      <c r="L752" s="67"/>
      <c r="M752" s="72">
        <f t="shared" si="56"/>
        <v>0</v>
      </c>
      <c r="N752" s="72">
        <f t="shared" si="57"/>
        <v>0</v>
      </c>
      <c r="O752" s="44">
        <f t="shared" si="58"/>
        <v>0</v>
      </c>
      <c r="P752" s="70"/>
      <c r="Q752" s="69"/>
      <c r="R752" s="69"/>
      <c r="S752" s="69"/>
      <c r="T752" s="70"/>
      <c r="U752" s="70"/>
      <c r="V752" s="70"/>
      <c r="W752" s="70"/>
      <c r="X752" s="50"/>
      <c r="Y752" s="50"/>
      <c r="Z752" s="50"/>
      <c r="AA752" s="50"/>
      <c r="AB752" s="69"/>
      <c r="AC752" s="69"/>
      <c r="AD752" s="69"/>
      <c r="AE752" s="69"/>
      <c r="AF752" s="69"/>
      <c r="AG752" s="69"/>
      <c r="AH752" s="69"/>
      <c r="AI752" s="28"/>
      <c r="AJ752" s="28"/>
      <c r="AK752" s="28"/>
      <c r="AL752" s="28"/>
      <c r="AM752" s="28"/>
      <c r="AN752" s="28"/>
      <c r="AO752" s="28"/>
      <c r="AP752" s="28"/>
      <c r="AQ752" s="28"/>
      <c r="AR752" s="28"/>
      <c r="AS752" s="28"/>
      <c r="AT752" s="28"/>
      <c r="AU752" s="28"/>
      <c r="AV752" s="28"/>
      <c r="AW752" s="28"/>
      <c r="AX752" s="28"/>
      <c r="AY752" s="28"/>
      <c r="AZ752" s="28"/>
      <c r="BA752" s="48" t="str">
        <f>IF(A752&gt;0,HOUR(A752),"")</f>
        <v/>
      </c>
      <c r="BB752" s="45"/>
      <c r="BC752" s="21" t="str">
        <f>IF(A752&gt;0,MONTH(A752),"")</f>
        <v/>
      </c>
      <c r="BD752" s="31" t="str">
        <f>IF(A752&gt;0,DATE(F752,BC752,D752),"")</f>
        <v/>
      </c>
      <c r="BK752" s="22" t="str">
        <f>IF(AP752&gt;0,X752-AP752,"")</f>
        <v/>
      </c>
      <c r="BL752" s="21" t="str">
        <f>IF(AW752&gt;0,O752-AW752,"")</f>
        <v/>
      </c>
      <c r="BM752" s="21" t="str">
        <f t="shared" si="59"/>
        <v/>
      </c>
      <c r="BN752" s="22" t="str">
        <f t="shared" si="59"/>
        <v/>
      </c>
      <c r="BO752" s="22" t="str">
        <f>IF(AU752&gt;0,AG752-AU752,"")</f>
        <v/>
      </c>
    </row>
    <row r="753" spans="1:67" x14ac:dyDescent="0.2">
      <c r="A753" s="36"/>
      <c r="B753" s="25"/>
      <c r="C753" s="25"/>
      <c r="D753" s="25"/>
      <c r="E753" s="26"/>
      <c r="F753" s="25"/>
      <c r="G753" s="27"/>
      <c r="H753" s="25"/>
      <c r="I753" s="25"/>
      <c r="J753" s="67"/>
      <c r="K753" s="67"/>
      <c r="L753" s="67"/>
      <c r="M753" s="72">
        <f t="shared" si="56"/>
        <v>0</v>
      </c>
      <c r="N753" s="72">
        <f t="shared" si="57"/>
        <v>0</v>
      </c>
      <c r="O753" s="44">
        <f t="shared" si="58"/>
        <v>0</v>
      </c>
      <c r="P753" s="70"/>
      <c r="Q753" s="69"/>
      <c r="R753" s="69"/>
      <c r="S753" s="69"/>
      <c r="T753" s="70"/>
      <c r="U753" s="70"/>
      <c r="V753" s="70"/>
      <c r="W753" s="70"/>
      <c r="X753" s="50"/>
      <c r="Y753" s="50"/>
      <c r="Z753" s="50"/>
      <c r="AA753" s="50"/>
      <c r="AB753" s="69"/>
      <c r="AC753" s="69"/>
      <c r="AD753" s="69"/>
      <c r="AE753" s="69"/>
      <c r="AF753" s="69"/>
      <c r="AG753" s="69"/>
      <c r="AH753" s="69"/>
      <c r="AI753" s="28"/>
      <c r="AJ753" s="28"/>
      <c r="AK753" s="28"/>
      <c r="AL753" s="28"/>
      <c r="AM753" s="28"/>
      <c r="AN753" s="28"/>
      <c r="AO753" s="28"/>
      <c r="AP753" s="28"/>
      <c r="AQ753" s="28"/>
      <c r="AR753" s="28"/>
      <c r="AS753" s="28"/>
      <c r="AT753" s="28"/>
      <c r="AU753" s="28"/>
      <c r="AV753" s="28"/>
      <c r="AW753" s="28"/>
      <c r="AX753" s="28"/>
      <c r="AY753" s="28"/>
      <c r="AZ753" s="28"/>
      <c r="BA753" s="48" t="str">
        <f>IF(A753&gt;0,HOUR(A753),"")</f>
        <v/>
      </c>
      <c r="BB753" s="45"/>
      <c r="BC753" s="21" t="str">
        <f>IF(A753&gt;0,MONTH(A753),"")</f>
        <v/>
      </c>
      <c r="BD753" s="31" t="str">
        <f>IF(A753&gt;0,DATE(F753,BC753,D753),"")</f>
        <v/>
      </c>
      <c r="BK753" s="22" t="str">
        <f>IF(AP753&gt;0,X753-AP753,"")</f>
        <v/>
      </c>
      <c r="BL753" s="21" t="str">
        <f>IF(AW753&gt;0,O753-AW753,"")</f>
        <v/>
      </c>
      <c r="BM753" s="21" t="str">
        <f t="shared" si="59"/>
        <v/>
      </c>
      <c r="BN753" s="22" t="str">
        <f t="shared" si="59"/>
        <v/>
      </c>
      <c r="BO753" s="22" t="str">
        <f>IF(AU753&gt;0,AG753-AU753,"")</f>
        <v/>
      </c>
    </row>
    <row r="754" spans="1:67" x14ac:dyDescent="0.2">
      <c r="A754" s="36"/>
      <c r="B754" s="25"/>
      <c r="C754" s="25"/>
      <c r="D754" s="25"/>
      <c r="E754" s="26"/>
      <c r="F754" s="25"/>
      <c r="G754" s="27"/>
      <c r="H754" s="25"/>
      <c r="I754" s="25"/>
      <c r="J754" s="67"/>
      <c r="K754" s="67"/>
      <c r="L754" s="67"/>
      <c r="M754" s="72">
        <f t="shared" si="56"/>
        <v>0</v>
      </c>
      <c r="N754" s="72">
        <f t="shared" si="57"/>
        <v>0</v>
      </c>
      <c r="O754" s="44">
        <f t="shared" si="58"/>
        <v>0</v>
      </c>
      <c r="P754" s="70"/>
      <c r="Q754" s="69"/>
      <c r="R754" s="69"/>
      <c r="S754" s="69"/>
      <c r="T754" s="70"/>
      <c r="U754" s="70"/>
      <c r="V754" s="70"/>
      <c r="W754" s="70"/>
      <c r="X754" s="50"/>
      <c r="Y754" s="50"/>
      <c r="Z754" s="50"/>
      <c r="AA754" s="50"/>
      <c r="AB754" s="69"/>
      <c r="AC754" s="69"/>
      <c r="AD754" s="69"/>
      <c r="AE754" s="69"/>
      <c r="AF754" s="69"/>
      <c r="AG754" s="69"/>
      <c r="AH754" s="69"/>
    </row>
    <row r="755" spans="1:67" x14ac:dyDescent="0.2">
      <c r="A755" s="36"/>
      <c r="B755" s="25"/>
      <c r="C755" s="25"/>
      <c r="D755" s="25"/>
      <c r="E755" s="26"/>
      <c r="F755" s="25"/>
      <c r="G755" s="27"/>
      <c r="H755" s="25"/>
      <c r="I755" s="25"/>
      <c r="J755" s="67"/>
      <c r="K755" s="67"/>
      <c r="L755" s="67"/>
      <c r="M755" s="72">
        <f t="shared" si="56"/>
        <v>0</v>
      </c>
      <c r="N755" s="72">
        <f t="shared" si="57"/>
        <v>0</v>
      </c>
      <c r="O755" s="44">
        <f t="shared" si="58"/>
        <v>0</v>
      </c>
      <c r="P755" s="70"/>
      <c r="Q755" s="69"/>
      <c r="R755" s="69"/>
      <c r="S755" s="69"/>
      <c r="T755" s="70"/>
      <c r="U755" s="70"/>
      <c r="V755" s="70"/>
      <c r="W755" s="70"/>
      <c r="X755" s="50"/>
      <c r="Y755" s="50"/>
      <c r="Z755" s="50"/>
      <c r="AA755" s="50"/>
      <c r="AB755" s="69"/>
      <c r="AC755" s="69"/>
      <c r="AD755" s="69"/>
      <c r="AE755" s="69"/>
      <c r="AF755" s="69"/>
      <c r="AG755" s="69"/>
      <c r="AH755" s="69"/>
    </row>
    <row r="756" spans="1:67" x14ac:dyDescent="0.2">
      <c r="A756" s="36"/>
      <c r="B756" s="25"/>
      <c r="C756" s="25"/>
      <c r="D756" s="25"/>
      <c r="E756" s="26"/>
      <c r="F756" s="25"/>
      <c r="G756" s="27"/>
      <c r="H756" s="25"/>
      <c r="I756" s="25"/>
      <c r="J756" s="67"/>
      <c r="K756" s="67"/>
      <c r="L756" s="67"/>
      <c r="M756" s="72">
        <f t="shared" si="56"/>
        <v>0</v>
      </c>
      <c r="N756" s="72">
        <f t="shared" si="57"/>
        <v>0</v>
      </c>
      <c r="O756" s="44">
        <f t="shared" si="58"/>
        <v>0</v>
      </c>
      <c r="P756" s="70"/>
      <c r="Q756" s="69"/>
      <c r="R756" s="69"/>
      <c r="S756" s="69"/>
      <c r="T756" s="70"/>
      <c r="U756" s="70"/>
      <c r="V756" s="70"/>
      <c r="W756" s="70"/>
      <c r="X756" s="50"/>
      <c r="Y756" s="50"/>
      <c r="Z756" s="50"/>
      <c r="AA756" s="50"/>
      <c r="AB756" s="69"/>
      <c r="AC756" s="69"/>
      <c r="AD756" s="69"/>
      <c r="AE756" s="69"/>
      <c r="AF756" s="69"/>
      <c r="AG756" s="69"/>
      <c r="AH756" s="69"/>
    </row>
    <row r="757" spans="1:67" x14ac:dyDescent="0.2">
      <c r="A757" s="36"/>
      <c r="B757" s="25"/>
      <c r="C757" s="25"/>
      <c r="D757" s="25"/>
      <c r="E757" s="26"/>
      <c r="F757" s="25"/>
      <c r="G757" s="27"/>
      <c r="H757" s="25"/>
      <c r="I757" s="25"/>
      <c r="J757" s="67"/>
      <c r="K757" s="67"/>
      <c r="L757" s="67"/>
      <c r="M757" s="72">
        <f t="shared" si="56"/>
        <v>0</v>
      </c>
      <c r="N757" s="72">
        <f t="shared" si="57"/>
        <v>0</v>
      </c>
      <c r="O757" s="44">
        <f t="shared" si="58"/>
        <v>0</v>
      </c>
      <c r="P757" s="70"/>
      <c r="Q757" s="69"/>
      <c r="R757" s="69"/>
      <c r="S757" s="69"/>
      <c r="T757" s="70"/>
      <c r="U757" s="70"/>
      <c r="V757" s="70"/>
      <c r="W757" s="70"/>
      <c r="X757" s="50"/>
      <c r="Y757" s="50"/>
      <c r="Z757" s="50"/>
      <c r="AA757" s="50"/>
      <c r="AB757" s="69"/>
      <c r="AC757" s="69"/>
      <c r="AD757" s="69"/>
      <c r="AE757" s="69"/>
      <c r="AF757" s="69"/>
      <c r="AG757" s="69"/>
      <c r="AH757" s="69"/>
    </row>
    <row r="758" spans="1:67" x14ac:dyDescent="0.2">
      <c r="A758" s="36"/>
      <c r="B758" s="25"/>
      <c r="C758" s="25"/>
      <c r="D758" s="25"/>
      <c r="E758" s="26"/>
      <c r="F758" s="25"/>
      <c r="G758" s="27"/>
      <c r="H758" s="25"/>
      <c r="I758" s="25"/>
      <c r="J758" s="67"/>
      <c r="K758" s="67"/>
      <c r="L758" s="67"/>
      <c r="M758" s="72">
        <f t="shared" si="56"/>
        <v>0</v>
      </c>
      <c r="N758" s="72">
        <f t="shared" si="57"/>
        <v>0</v>
      </c>
      <c r="O758" s="44">
        <f t="shared" si="58"/>
        <v>0</v>
      </c>
      <c r="P758" s="70"/>
      <c r="Q758" s="69"/>
      <c r="R758" s="69"/>
      <c r="S758" s="69"/>
      <c r="T758" s="70"/>
      <c r="U758" s="70"/>
      <c r="V758" s="70"/>
      <c r="W758" s="70"/>
      <c r="X758" s="50"/>
      <c r="Y758" s="50"/>
      <c r="Z758" s="50"/>
      <c r="AA758" s="50"/>
      <c r="AB758" s="69"/>
      <c r="AC758" s="69"/>
      <c r="AD758" s="69"/>
      <c r="AE758" s="69"/>
      <c r="AF758" s="69"/>
      <c r="AG758" s="69"/>
      <c r="AH758" s="69"/>
    </row>
    <row r="759" spans="1:67" x14ac:dyDescent="0.2">
      <c r="A759" s="36"/>
      <c r="B759" s="25"/>
      <c r="C759" s="25"/>
      <c r="D759" s="25"/>
      <c r="E759" s="26"/>
      <c r="F759" s="25"/>
      <c r="G759" s="27"/>
      <c r="H759" s="25"/>
      <c r="I759" s="25"/>
      <c r="J759" s="67"/>
      <c r="K759" s="67"/>
      <c r="L759" s="67"/>
      <c r="M759" s="72">
        <f t="shared" si="56"/>
        <v>0</v>
      </c>
      <c r="N759" s="72">
        <f t="shared" si="57"/>
        <v>0</v>
      </c>
      <c r="O759" s="44">
        <f t="shared" si="58"/>
        <v>0</v>
      </c>
      <c r="P759" s="70"/>
      <c r="Q759" s="69"/>
      <c r="R759" s="69"/>
      <c r="S759" s="69"/>
      <c r="T759" s="70"/>
      <c r="U759" s="70"/>
      <c r="V759" s="70"/>
      <c r="W759" s="70"/>
      <c r="X759" s="50"/>
      <c r="Y759" s="50"/>
      <c r="Z759" s="50"/>
      <c r="AA759" s="50"/>
      <c r="AB759" s="69"/>
      <c r="AC759" s="69"/>
      <c r="AD759" s="69"/>
      <c r="AE759" s="69"/>
      <c r="AF759" s="69"/>
      <c r="AG759" s="69"/>
      <c r="AH759" s="69"/>
    </row>
    <row r="760" spans="1:67" x14ac:dyDescent="0.2">
      <c r="A760" s="36"/>
      <c r="B760" s="25"/>
      <c r="C760" s="25"/>
      <c r="D760" s="25"/>
      <c r="E760" s="26"/>
      <c r="F760" s="25"/>
      <c r="G760" s="27"/>
      <c r="H760" s="25"/>
      <c r="I760" s="25"/>
      <c r="J760" s="67"/>
      <c r="K760" s="67"/>
      <c r="L760" s="67"/>
      <c r="M760" s="72">
        <f t="shared" si="56"/>
        <v>0</v>
      </c>
      <c r="N760" s="72">
        <f t="shared" si="57"/>
        <v>0</v>
      </c>
      <c r="O760" s="44">
        <f t="shared" si="58"/>
        <v>0</v>
      </c>
      <c r="P760" s="70"/>
      <c r="Q760" s="69"/>
      <c r="R760" s="69"/>
      <c r="S760" s="69"/>
      <c r="T760" s="70"/>
      <c r="U760" s="70"/>
      <c r="V760" s="70"/>
      <c r="W760" s="70"/>
      <c r="X760" s="50"/>
      <c r="Y760" s="50"/>
      <c r="Z760" s="50"/>
      <c r="AA760" s="50"/>
      <c r="AB760" s="69"/>
      <c r="AC760" s="69"/>
      <c r="AD760" s="69"/>
      <c r="AE760" s="69"/>
      <c r="AF760" s="69"/>
      <c r="AG760" s="69"/>
      <c r="AH760" s="69"/>
    </row>
    <row r="761" spans="1:67" x14ac:dyDescent="0.2">
      <c r="A761" s="36"/>
      <c r="B761" s="25"/>
      <c r="C761" s="25"/>
      <c r="D761" s="25"/>
      <c r="E761" s="26"/>
      <c r="F761" s="25"/>
      <c r="G761" s="27"/>
      <c r="H761" s="25"/>
      <c r="I761" s="25"/>
      <c r="J761" s="67"/>
      <c r="K761" s="67"/>
      <c r="L761" s="67"/>
      <c r="M761" s="72">
        <f t="shared" si="56"/>
        <v>0</v>
      </c>
      <c r="N761" s="72">
        <f t="shared" si="57"/>
        <v>0</v>
      </c>
      <c r="O761" s="44">
        <f t="shared" si="58"/>
        <v>0</v>
      </c>
      <c r="P761" s="70"/>
      <c r="Q761" s="69"/>
      <c r="R761" s="69"/>
      <c r="S761" s="69"/>
      <c r="T761" s="70"/>
      <c r="U761" s="70"/>
      <c r="V761" s="70"/>
      <c r="W761" s="70"/>
      <c r="X761" s="50"/>
      <c r="Y761" s="50"/>
      <c r="Z761" s="50"/>
      <c r="AA761" s="50"/>
      <c r="AB761" s="69"/>
      <c r="AC761" s="69"/>
      <c r="AD761" s="69"/>
      <c r="AE761" s="69"/>
      <c r="AF761" s="69"/>
      <c r="AG761" s="69"/>
      <c r="AH761" s="69"/>
    </row>
    <row r="762" spans="1:67" x14ac:dyDescent="0.2">
      <c r="A762" s="36"/>
      <c r="B762" s="25"/>
      <c r="C762" s="25"/>
      <c r="D762" s="25"/>
      <c r="E762" s="26"/>
      <c r="F762" s="25"/>
      <c r="G762" s="27"/>
      <c r="H762" s="25"/>
      <c r="I762" s="25"/>
      <c r="J762" s="67"/>
      <c r="K762" s="67"/>
      <c r="L762" s="67"/>
      <c r="M762" s="72">
        <f t="shared" si="56"/>
        <v>0</v>
      </c>
      <c r="N762" s="72">
        <f t="shared" si="57"/>
        <v>0</v>
      </c>
      <c r="O762" s="44">
        <f t="shared" si="58"/>
        <v>0</v>
      </c>
      <c r="P762" s="70"/>
      <c r="Q762" s="69"/>
      <c r="R762" s="69"/>
      <c r="S762" s="69"/>
      <c r="T762" s="70"/>
      <c r="U762" s="70"/>
      <c r="V762" s="70"/>
      <c r="W762" s="70"/>
      <c r="X762" s="50"/>
      <c r="Y762" s="50"/>
      <c r="Z762" s="50"/>
      <c r="AA762" s="50"/>
      <c r="AB762" s="69"/>
      <c r="AC762" s="69"/>
      <c r="AD762" s="69"/>
      <c r="AE762" s="69"/>
      <c r="AF762" s="69"/>
      <c r="AG762" s="69"/>
      <c r="AH762" s="69"/>
    </row>
    <row r="763" spans="1:67" x14ac:dyDescent="0.2">
      <c r="A763" s="36"/>
      <c r="B763" s="25"/>
      <c r="C763" s="25"/>
      <c r="D763" s="25"/>
      <c r="E763" s="26"/>
      <c r="F763" s="25"/>
      <c r="G763" s="27"/>
      <c r="H763" s="25"/>
      <c r="I763" s="25"/>
      <c r="J763" s="67"/>
      <c r="K763" s="67"/>
      <c r="L763" s="67"/>
      <c r="M763" s="72">
        <f t="shared" si="56"/>
        <v>0</v>
      </c>
      <c r="N763" s="72">
        <f t="shared" si="57"/>
        <v>0</v>
      </c>
      <c r="O763" s="44">
        <f t="shared" si="58"/>
        <v>0</v>
      </c>
      <c r="P763" s="70"/>
      <c r="Q763" s="69"/>
      <c r="R763" s="69"/>
      <c r="S763" s="69"/>
      <c r="T763" s="70"/>
      <c r="U763" s="70"/>
      <c r="V763" s="70"/>
      <c r="W763" s="70"/>
      <c r="X763" s="50"/>
      <c r="Y763" s="50"/>
      <c r="Z763" s="50"/>
      <c r="AA763" s="50"/>
      <c r="AB763" s="69"/>
      <c r="AC763" s="69"/>
      <c r="AD763" s="69"/>
      <c r="AE763" s="69"/>
      <c r="AF763" s="69"/>
      <c r="AG763" s="69"/>
      <c r="AH763" s="69"/>
    </row>
    <row r="764" spans="1:67" x14ac:dyDescent="0.2">
      <c r="A764" s="36"/>
      <c r="B764" s="25"/>
      <c r="C764" s="25"/>
      <c r="D764" s="25"/>
      <c r="E764" s="26"/>
      <c r="F764" s="25"/>
      <c r="G764" s="27"/>
      <c r="H764" s="25"/>
      <c r="I764" s="25"/>
      <c r="J764" s="67"/>
      <c r="K764" s="67"/>
      <c r="L764" s="67"/>
      <c r="M764" s="72">
        <f t="shared" si="56"/>
        <v>0</v>
      </c>
      <c r="N764" s="72">
        <f t="shared" si="57"/>
        <v>0</v>
      </c>
      <c r="O764" s="44">
        <f t="shared" si="58"/>
        <v>0</v>
      </c>
      <c r="P764" s="70"/>
      <c r="Q764" s="69"/>
      <c r="R764" s="69"/>
      <c r="S764" s="69"/>
      <c r="T764" s="70"/>
      <c r="U764" s="70"/>
      <c r="V764" s="70"/>
      <c r="W764" s="70"/>
      <c r="X764" s="50"/>
      <c r="Y764" s="50"/>
      <c r="Z764" s="50"/>
      <c r="AA764" s="50"/>
      <c r="AB764" s="69"/>
      <c r="AC764" s="69"/>
      <c r="AD764" s="69"/>
      <c r="AE764" s="69"/>
      <c r="AF764" s="69"/>
      <c r="AG764" s="69"/>
      <c r="AH764" s="69"/>
    </row>
    <row r="765" spans="1:67" x14ac:dyDescent="0.2">
      <c r="A765" s="36"/>
      <c r="B765" s="25"/>
      <c r="C765" s="25"/>
      <c r="D765" s="25"/>
      <c r="E765" s="26"/>
      <c r="F765" s="25"/>
      <c r="G765" s="27"/>
      <c r="H765" s="25"/>
      <c r="I765" s="25"/>
      <c r="J765" s="67"/>
      <c r="K765" s="67"/>
      <c r="L765" s="67"/>
      <c r="M765" s="72">
        <f t="shared" si="56"/>
        <v>0</v>
      </c>
      <c r="N765" s="72">
        <f t="shared" si="57"/>
        <v>0</v>
      </c>
      <c r="O765" s="44">
        <f t="shared" si="58"/>
        <v>0</v>
      </c>
      <c r="P765" s="70"/>
      <c r="Q765" s="69"/>
      <c r="R765" s="69"/>
      <c r="S765" s="69"/>
      <c r="T765" s="70"/>
      <c r="U765" s="70"/>
      <c r="V765" s="70"/>
      <c r="W765" s="70"/>
      <c r="X765" s="50"/>
      <c r="Y765" s="50"/>
      <c r="Z765" s="50"/>
      <c r="AA765" s="50"/>
      <c r="AB765" s="69"/>
      <c r="AC765" s="69"/>
      <c r="AD765" s="69"/>
      <c r="AE765" s="69"/>
      <c r="AF765" s="69"/>
      <c r="AG765" s="69"/>
      <c r="AH765" s="69"/>
    </row>
    <row r="766" spans="1:67" x14ac:dyDescent="0.2">
      <c r="A766" s="36"/>
      <c r="B766" s="25"/>
      <c r="C766" s="25"/>
      <c r="D766" s="25"/>
      <c r="E766" s="26"/>
      <c r="F766" s="25"/>
      <c r="G766" s="27"/>
      <c r="H766" s="25"/>
      <c r="I766" s="25"/>
      <c r="J766" s="67"/>
      <c r="K766" s="67"/>
      <c r="L766" s="67"/>
      <c r="M766" s="72">
        <f t="shared" si="56"/>
        <v>0</v>
      </c>
      <c r="N766" s="72">
        <f t="shared" si="57"/>
        <v>0</v>
      </c>
      <c r="O766" s="44">
        <f t="shared" si="58"/>
        <v>0</v>
      </c>
      <c r="P766" s="70"/>
      <c r="Q766" s="69"/>
      <c r="R766" s="69"/>
      <c r="S766" s="69"/>
      <c r="T766" s="70"/>
      <c r="U766" s="70"/>
      <c r="V766" s="70"/>
      <c r="W766" s="70"/>
      <c r="X766" s="50"/>
      <c r="Y766" s="50"/>
      <c r="Z766" s="50"/>
      <c r="AA766" s="50"/>
      <c r="AB766" s="69"/>
      <c r="AC766" s="69"/>
      <c r="AD766" s="69"/>
      <c r="AE766" s="69"/>
      <c r="AF766" s="69"/>
      <c r="AG766" s="69"/>
      <c r="AH766" s="69"/>
    </row>
    <row r="767" spans="1:67" x14ac:dyDescent="0.2">
      <c r="A767" s="36"/>
      <c r="B767" s="25"/>
      <c r="C767" s="25"/>
      <c r="D767" s="25"/>
      <c r="E767" s="26"/>
      <c r="F767" s="25"/>
      <c r="G767" s="27"/>
      <c r="H767" s="25"/>
      <c r="I767" s="25"/>
      <c r="J767" s="67"/>
      <c r="K767" s="67"/>
      <c r="L767" s="67"/>
      <c r="M767" s="72">
        <f t="shared" si="56"/>
        <v>0</v>
      </c>
      <c r="N767" s="72">
        <f t="shared" si="57"/>
        <v>0</v>
      </c>
      <c r="O767" s="44">
        <f t="shared" si="58"/>
        <v>0</v>
      </c>
      <c r="P767" s="70"/>
      <c r="Q767" s="69"/>
      <c r="R767" s="69"/>
      <c r="S767" s="69"/>
      <c r="T767" s="70"/>
      <c r="U767" s="70"/>
      <c r="V767" s="70"/>
      <c r="W767" s="70"/>
      <c r="X767" s="50"/>
      <c r="Y767" s="50"/>
      <c r="Z767" s="50"/>
      <c r="AA767" s="50"/>
      <c r="AB767" s="69"/>
      <c r="AC767" s="69"/>
      <c r="AD767" s="69"/>
      <c r="AE767" s="69"/>
      <c r="AF767" s="69"/>
      <c r="AG767" s="69"/>
      <c r="AH767" s="69"/>
    </row>
    <row r="768" spans="1:67" x14ac:dyDescent="0.2">
      <c r="A768" s="36"/>
      <c r="B768" s="25"/>
      <c r="C768" s="25"/>
      <c r="D768" s="25"/>
      <c r="E768" s="26"/>
      <c r="F768" s="25"/>
      <c r="G768" s="27"/>
      <c r="H768" s="25"/>
      <c r="I768" s="25"/>
      <c r="J768" s="67"/>
      <c r="K768" s="67"/>
      <c r="L768" s="67"/>
      <c r="M768" s="72">
        <f t="shared" si="56"/>
        <v>0</v>
      </c>
      <c r="N768" s="72">
        <f t="shared" si="57"/>
        <v>0</v>
      </c>
      <c r="O768" s="44">
        <f t="shared" si="58"/>
        <v>0</v>
      </c>
      <c r="P768" s="70"/>
      <c r="Q768" s="69"/>
      <c r="R768" s="69"/>
      <c r="S768" s="69"/>
      <c r="T768" s="70"/>
      <c r="U768" s="70"/>
      <c r="V768" s="70"/>
      <c r="W768" s="70"/>
      <c r="X768" s="50"/>
      <c r="Y768" s="50"/>
      <c r="Z768" s="50"/>
      <c r="AA768" s="50"/>
      <c r="AB768" s="69"/>
      <c r="AC768" s="69"/>
      <c r="AD768" s="69"/>
      <c r="AE768" s="69"/>
      <c r="AF768" s="69"/>
      <c r="AG768" s="69"/>
      <c r="AH768" s="69"/>
    </row>
    <row r="769" spans="1:34" x14ac:dyDescent="0.2">
      <c r="A769" s="36"/>
      <c r="B769" s="25"/>
      <c r="C769" s="25"/>
      <c r="D769" s="25"/>
      <c r="E769" s="26"/>
      <c r="F769" s="25"/>
      <c r="G769" s="27"/>
      <c r="H769" s="25"/>
      <c r="I769" s="25"/>
      <c r="J769" s="67"/>
      <c r="K769" s="67"/>
      <c r="L769" s="67"/>
      <c r="M769" s="72">
        <f t="shared" si="56"/>
        <v>0</v>
      </c>
      <c r="N769" s="72">
        <f t="shared" si="57"/>
        <v>0</v>
      </c>
      <c r="O769" s="44">
        <f t="shared" si="58"/>
        <v>0</v>
      </c>
      <c r="P769" s="70"/>
      <c r="Q769" s="69"/>
      <c r="R769" s="69"/>
      <c r="S769" s="69"/>
      <c r="T769" s="70"/>
      <c r="U769" s="70"/>
      <c r="V769" s="70"/>
      <c r="W769" s="70"/>
      <c r="X769" s="50"/>
      <c r="Y769" s="50"/>
      <c r="Z769" s="50"/>
      <c r="AA769" s="50"/>
      <c r="AB769" s="69"/>
      <c r="AC769" s="69"/>
      <c r="AD769" s="69"/>
      <c r="AE769" s="69"/>
      <c r="AF769" s="69"/>
      <c r="AG769" s="69"/>
      <c r="AH769" s="69"/>
    </row>
    <row r="770" spans="1:34" x14ac:dyDescent="0.2">
      <c r="A770" s="36"/>
      <c r="B770" s="25"/>
      <c r="C770" s="25"/>
      <c r="D770" s="25"/>
      <c r="E770" s="26"/>
      <c r="F770" s="25"/>
      <c r="G770" s="27"/>
      <c r="H770" s="25"/>
      <c r="I770" s="25"/>
      <c r="J770" s="67"/>
      <c r="K770" s="67"/>
      <c r="L770" s="67"/>
      <c r="M770" s="72">
        <f t="shared" si="56"/>
        <v>0</v>
      </c>
      <c r="N770" s="72">
        <f t="shared" si="57"/>
        <v>0</v>
      </c>
      <c r="O770" s="44">
        <f t="shared" si="58"/>
        <v>0</v>
      </c>
      <c r="P770" s="70"/>
      <c r="Q770" s="69"/>
      <c r="R770" s="69"/>
      <c r="S770" s="69"/>
      <c r="T770" s="70"/>
      <c r="U770" s="70"/>
      <c r="V770" s="70"/>
      <c r="W770" s="70"/>
      <c r="X770" s="50"/>
      <c r="Y770" s="50"/>
      <c r="Z770" s="50"/>
      <c r="AA770" s="50"/>
      <c r="AB770" s="69"/>
      <c r="AC770" s="69"/>
      <c r="AD770" s="69"/>
      <c r="AE770" s="69"/>
      <c r="AF770" s="69"/>
      <c r="AG770" s="69"/>
      <c r="AH770" s="69"/>
    </row>
    <row r="771" spans="1:34" x14ac:dyDescent="0.2">
      <c r="A771" s="36"/>
      <c r="B771" s="25"/>
      <c r="C771" s="25"/>
      <c r="D771" s="25"/>
      <c r="E771" s="26"/>
      <c r="F771" s="25"/>
      <c r="G771" s="27"/>
      <c r="H771" s="25"/>
      <c r="I771" s="25"/>
      <c r="J771" s="67"/>
      <c r="K771" s="67"/>
      <c r="L771" s="67"/>
      <c r="M771" s="72">
        <f t="shared" si="56"/>
        <v>0</v>
      </c>
      <c r="N771" s="72">
        <f t="shared" si="57"/>
        <v>0</v>
      </c>
      <c r="O771" s="44">
        <f t="shared" si="58"/>
        <v>0</v>
      </c>
      <c r="P771" s="70"/>
      <c r="Q771" s="69"/>
      <c r="R771" s="69"/>
      <c r="S771" s="69"/>
      <c r="T771" s="70"/>
      <c r="U771" s="70"/>
      <c r="V771" s="70"/>
      <c r="W771" s="70"/>
      <c r="X771" s="50"/>
      <c r="Y771" s="50"/>
      <c r="Z771" s="50"/>
      <c r="AA771" s="50"/>
      <c r="AB771" s="69"/>
      <c r="AC771" s="69"/>
      <c r="AD771" s="69"/>
      <c r="AE771" s="69"/>
      <c r="AF771" s="69"/>
      <c r="AG771" s="69"/>
      <c r="AH771" s="69"/>
    </row>
    <row r="772" spans="1:34" x14ac:dyDescent="0.2">
      <c r="A772" s="36"/>
      <c r="B772" s="25"/>
      <c r="C772" s="25"/>
      <c r="D772" s="25"/>
      <c r="E772" s="26"/>
      <c r="F772" s="25"/>
      <c r="G772" s="27"/>
      <c r="H772" s="25"/>
      <c r="I772" s="25"/>
      <c r="J772" s="67"/>
      <c r="K772" s="67"/>
      <c r="L772" s="67"/>
      <c r="M772" s="72">
        <f t="shared" si="56"/>
        <v>0</v>
      </c>
      <c r="N772" s="72">
        <f t="shared" si="57"/>
        <v>0</v>
      </c>
      <c r="O772" s="44">
        <f t="shared" si="58"/>
        <v>0</v>
      </c>
      <c r="P772" s="70"/>
      <c r="Q772" s="69"/>
      <c r="R772" s="69"/>
      <c r="S772" s="69"/>
      <c r="T772" s="70"/>
      <c r="U772" s="70"/>
      <c r="V772" s="70"/>
      <c r="W772" s="70"/>
      <c r="X772" s="50"/>
      <c r="Y772" s="50"/>
      <c r="Z772" s="50"/>
      <c r="AA772" s="50"/>
      <c r="AB772" s="69"/>
      <c r="AC772" s="69"/>
      <c r="AD772" s="69"/>
      <c r="AE772" s="69"/>
      <c r="AF772" s="69"/>
      <c r="AG772" s="69"/>
      <c r="AH772" s="69"/>
    </row>
    <row r="773" spans="1:34" x14ac:dyDescent="0.2">
      <c r="A773" s="36"/>
      <c r="B773" s="25"/>
      <c r="C773" s="25"/>
      <c r="D773" s="25"/>
      <c r="E773" s="26"/>
      <c r="F773" s="25"/>
      <c r="G773" s="27"/>
      <c r="H773" s="25"/>
      <c r="I773" s="25"/>
      <c r="J773" s="67"/>
      <c r="K773" s="67"/>
      <c r="L773" s="67"/>
      <c r="M773" s="72">
        <f t="shared" si="56"/>
        <v>0</v>
      </c>
      <c r="N773" s="72">
        <f t="shared" si="57"/>
        <v>0</v>
      </c>
      <c r="O773" s="44">
        <f t="shared" si="58"/>
        <v>0</v>
      </c>
      <c r="P773" s="70"/>
      <c r="Q773" s="69"/>
      <c r="R773" s="69"/>
      <c r="S773" s="69"/>
      <c r="T773" s="70"/>
      <c r="U773" s="70"/>
      <c r="V773" s="70"/>
      <c r="W773" s="70"/>
      <c r="X773" s="50"/>
      <c r="Y773" s="50"/>
      <c r="Z773" s="50"/>
      <c r="AA773" s="50"/>
      <c r="AB773" s="69"/>
      <c r="AC773" s="69"/>
      <c r="AD773" s="69"/>
      <c r="AE773" s="69"/>
      <c r="AF773" s="69"/>
      <c r="AG773" s="69"/>
      <c r="AH773" s="69"/>
    </row>
    <row r="774" spans="1:34" x14ac:dyDescent="0.2">
      <c r="A774" s="36"/>
      <c r="B774" s="25"/>
      <c r="C774" s="25"/>
      <c r="D774" s="25"/>
      <c r="E774" s="26"/>
      <c r="F774" s="25"/>
      <c r="G774" s="27"/>
      <c r="H774" s="25"/>
      <c r="I774" s="25"/>
      <c r="J774" s="67"/>
      <c r="K774" s="67"/>
      <c r="L774" s="67"/>
      <c r="M774" s="72">
        <f t="shared" si="56"/>
        <v>0</v>
      </c>
      <c r="N774" s="72">
        <f t="shared" si="57"/>
        <v>0</v>
      </c>
      <c r="O774" s="44">
        <f t="shared" si="58"/>
        <v>0</v>
      </c>
      <c r="P774" s="70"/>
      <c r="Q774" s="69"/>
      <c r="R774" s="69"/>
      <c r="S774" s="69"/>
      <c r="T774" s="70"/>
      <c r="U774" s="70"/>
      <c r="V774" s="70"/>
      <c r="W774" s="70"/>
      <c r="X774" s="50"/>
      <c r="Y774" s="50"/>
      <c r="Z774" s="50"/>
      <c r="AA774" s="50"/>
      <c r="AB774" s="69"/>
      <c r="AC774" s="69"/>
      <c r="AD774" s="69"/>
      <c r="AE774" s="69"/>
      <c r="AF774" s="69"/>
      <c r="AG774" s="69"/>
      <c r="AH774" s="69"/>
    </row>
    <row r="775" spans="1:34" x14ac:dyDescent="0.2">
      <c r="A775" s="36"/>
      <c r="B775" s="25"/>
      <c r="C775" s="25"/>
      <c r="D775" s="25"/>
      <c r="E775" s="26"/>
      <c r="F775" s="25"/>
      <c r="G775" s="27"/>
      <c r="H775" s="25"/>
      <c r="I775" s="25"/>
      <c r="J775" s="67"/>
      <c r="K775" s="67"/>
      <c r="L775" s="67"/>
      <c r="M775" s="72">
        <f t="shared" ref="M775:M838" si="61">J775-K775</f>
        <v>0</v>
      </c>
      <c r="N775" s="72">
        <f t="shared" ref="N775:N838" si="62">J775-L775</f>
        <v>0</v>
      </c>
      <c r="O775" s="44">
        <f t="shared" ref="O775:O838" si="63">K775-L775</f>
        <v>0</v>
      </c>
      <c r="P775" s="70"/>
      <c r="Q775" s="69"/>
      <c r="R775" s="69"/>
      <c r="S775" s="69"/>
      <c r="T775" s="70"/>
      <c r="U775" s="70"/>
      <c r="V775" s="70"/>
      <c r="W775" s="70"/>
      <c r="X775" s="50"/>
      <c r="Y775" s="50"/>
      <c r="Z775" s="50"/>
      <c r="AA775" s="50"/>
      <c r="AB775" s="69"/>
      <c r="AC775" s="69"/>
      <c r="AD775" s="69"/>
      <c r="AE775" s="69"/>
      <c r="AF775" s="69"/>
      <c r="AG775" s="69"/>
      <c r="AH775" s="69"/>
    </row>
    <row r="776" spans="1:34" x14ac:dyDescent="0.2">
      <c r="A776" s="36"/>
      <c r="B776" s="25"/>
      <c r="C776" s="25"/>
      <c r="D776" s="25"/>
      <c r="E776" s="26"/>
      <c r="F776" s="25"/>
      <c r="G776" s="27"/>
      <c r="H776" s="25"/>
      <c r="I776" s="25"/>
      <c r="J776" s="67"/>
      <c r="K776" s="67"/>
      <c r="L776" s="67"/>
      <c r="M776" s="72">
        <f t="shared" si="61"/>
        <v>0</v>
      </c>
      <c r="N776" s="72">
        <f t="shared" si="62"/>
        <v>0</v>
      </c>
      <c r="O776" s="44">
        <f t="shared" si="63"/>
        <v>0</v>
      </c>
      <c r="P776" s="70"/>
      <c r="Q776" s="69"/>
      <c r="R776" s="69"/>
      <c r="S776" s="69"/>
      <c r="T776" s="70"/>
      <c r="U776" s="70"/>
      <c r="V776" s="70"/>
      <c r="W776" s="70"/>
      <c r="X776" s="50"/>
      <c r="Y776" s="50"/>
      <c r="Z776" s="50"/>
      <c r="AA776" s="50"/>
      <c r="AB776" s="69"/>
      <c r="AC776" s="69"/>
      <c r="AD776" s="69"/>
      <c r="AE776" s="69"/>
      <c r="AF776" s="69"/>
      <c r="AG776" s="69"/>
      <c r="AH776" s="69"/>
    </row>
    <row r="777" spans="1:34" x14ac:dyDescent="0.2">
      <c r="A777" s="36"/>
      <c r="B777" s="25"/>
      <c r="C777" s="25"/>
      <c r="D777" s="25"/>
      <c r="E777" s="26"/>
      <c r="F777" s="25"/>
      <c r="G777" s="27"/>
      <c r="H777" s="25"/>
      <c r="I777" s="25"/>
      <c r="J777" s="67"/>
      <c r="K777" s="67"/>
      <c r="L777" s="67"/>
      <c r="M777" s="72">
        <f t="shared" si="61"/>
        <v>0</v>
      </c>
      <c r="N777" s="72">
        <f t="shared" si="62"/>
        <v>0</v>
      </c>
      <c r="O777" s="44">
        <f t="shared" si="63"/>
        <v>0</v>
      </c>
      <c r="P777" s="70"/>
      <c r="Q777" s="69"/>
      <c r="R777" s="69"/>
      <c r="S777" s="69"/>
      <c r="T777" s="70"/>
      <c r="U777" s="70"/>
      <c r="V777" s="70"/>
      <c r="W777" s="70"/>
      <c r="X777" s="50"/>
      <c r="Y777" s="50"/>
      <c r="Z777" s="50"/>
      <c r="AA777" s="50"/>
      <c r="AB777" s="69"/>
      <c r="AC777" s="69"/>
      <c r="AD777" s="69"/>
      <c r="AE777" s="69"/>
      <c r="AF777" s="69"/>
      <c r="AG777" s="69"/>
      <c r="AH777" s="69"/>
    </row>
    <row r="778" spans="1:34" x14ac:dyDescent="0.2">
      <c r="A778" s="36"/>
      <c r="B778" s="25"/>
      <c r="C778" s="25"/>
      <c r="D778" s="25"/>
      <c r="E778" s="26"/>
      <c r="F778" s="25"/>
      <c r="G778" s="27"/>
      <c r="H778" s="25"/>
      <c r="I778" s="25"/>
      <c r="J778" s="67"/>
      <c r="K778" s="67"/>
      <c r="L778" s="67"/>
      <c r="M778" s="72">
        <f t="shared" si="61"/>
        <v>0</v>
      </c>
      <c r="N778" s="72">
        <f t="shared" si="62"/>
        <v>0</v>
      </c>
      <c r="O778" s="44">
        <f t="shared" si="63"/>
        <v>0</v>
      </c>
      <c r="P778" s="70"/>
      <c r="Q778" s="69"/>
      <c r="R778" s="69"/>
      <c r="S778" s="69"/>
      <c r="T778" s="70"/>
      <c r="U778" s="70"/>
      <c r="V778" s="70"/>
      <c r="W778" s="70"/>
      <c r="X778" s="50"/>
      <c r="Y778" s="50"/>
      <c r="Z778" s="50"/>
      <c r="AA778" s="50"/>
      <c r="AB778" s="69"/>
      <c r="AC778" s="69"/>
      <c r="AD778" s="69"/>
      <c r="AE778" s="69"/>
      <c r="AF778" s="69"/>
      <c r="AG778" s="69"/>
      <c r="AH778" s="69"/>
    </row>
    <row r="779" spans="1:34" x14ac:dyDescent="0.2">
      <c r="A779" s="36"/>
      <c r="B779" s="25"/>
      <c r="C779" s="25"/>
      <c r="D779" s="25"/>
      <c r="E779" s="26"/>
      <c r="F779" s="25"/>
      <c r="G779" s="27"/>
      <c r="H779" s="25"/>
      <c r="I779" s="25"/>
      <c r="J779" s="67"/>
      <c r="K779" s="67"/>
      <c r="L779" s="67"/>
      <c r="M779" s="72">
        <f t="shared" si="61"/>
        <v>0</v>
      </c>
      <c r="N779" s="72">
        <f t="shared" si="62"/>
        <v>0</v>
      </c>
      <c r="O779" s="44">
        <f t="shared" si="63"/>
        <v>0</v>
      </c>
      <c r="P779" s="70"/>
      <c r="Q779" s="69"/>
      <c r="R779" s="69"/>
      <c r="S779" s="69"/>
      <c r="T779" s="70"/>
      <c r="U779" s="70"/>
      <c r="V779" s="70"/>
      <c r="W779" s="70"/>
      <c r="X779" s="50"/>
      <c r="Y779" s="50"/>
      <c r="Z779" s="50"/>
      <c r="AA779" s="50"/>
      <c r="AB779" s="69"/>
      <c r="AC779" s="69"/>
      <c r="AD779" s="69"/>
      <c r="AE779" s="69"/>
      <c r="AF779" s="69"/>
      <c r="AG779" s="69"/>
      <c r="AH779" s="69"/>
    </row>
    <row r="780" spans="1:34" x14ac:dyDescent="0.2">
      <c r="A780" s="36"/>
      <c r="B780" s="25"/>
      <c r="C780" s="25"/>
      <c r="D780" s="25"/>
      <c r="E780" s="26"/>
      <c r="F780" s="25"/>
      <c r="G780" s="27"/>
      <c r="H780" s="25"/>
      <c r="I780" s="25"/>
      <c r="J780" s="67"/>
      <c r="K780" s="67"/>
      <c r="L780" s="67"/>
      <c r="M780" s="72">
        <f t="shared" si="61"/>
        <v>0</v>
      </c>
      <c r="N780" s="72">
        <f t="shared" si="62"/>
        <v>0</v>
      </c>
      <c r="O780" s="44">
        <f t="shared" si="63"/>
        <v>0</v>
      </c>
      <c r="P780" s="70"/>
      <c r="Q780" s="69"/>
      <c r="R780" s="69"/>
      <c r="S780" s="69"/>
      <c r="T780" s="70"/>
      <c r="U780" s="70"/>
      <c r="V780" s="70"/>
      <c r="W780" s="70"/>
      <c r="X780" s="50"/>
      <c r="Y780" s="50"/>
      <c r="Z780" s="50"/>
      <c r="AA780" s="50"/>
      <c r="AB780" s="69"/>
      <c r="AC780" s="69"/>
      <c r="AD780" s="69"/>
      <c r="AE780" s="69"/>
      <c r="AF780" s="69"/>
      <c r="AG780" s="69"/>
      <c r="AH780" s="69"/>
    </row>
    <row r="781" spans="1:34" x14ac:dyDescent="0.2">
      <c r="A781" s="36"/>
      <c r="B781" s="25"/>
      <c r="C781" s="25"/>
      <c r="D781" s="25"/>
      <c r="E781" s="26"/>
      <c r="F781" s="25"/>
      <c r="G781" s="27"/>
      <c r="H781" s="25"/>
      <c r="I781" s="25"/>
      <c r="J781" s="67"/>
      <c r="K781" s="67"/>
      <c r="L781" s="67"/>
      <c r="M781" s="72">
        <f t="shared" si="61"/>
        <v>0</v>
      </c>
      <c r="N781" s="72">
        <f t="shared" si="62"/>
        <v>0</v>
      </c>
      <c r="O781" s="44">
        <f t="shared" si="63"/>
        <v>0</v>
      </c>
      <c r="P781" s="70"/>
      <c r="Q781" s="69"/>
      <c r="R781" s="69"/>
      <c r="S781" s="69"/>
      <c r="T781" s="70"/>
      <c r="U781" s="70"/>
      <c r="V781" s="70"/>
      <c r="W781" s="70"/>
      <c r="X781" s="50"/>
      <c r="Y781" s="50"/>
      <c r="Z781" s="50"/>
      <c r="AA781" s="50"/>
      <c r="AB781" s="69"/>
      <c r="AC781" s="69"/>
      <c r="AD781" s="69"/>
      <c r="AE781" s="69"/>
      <c r="AF781" s="69"/>
      <c r="AG781" s="69"/>
      <c r="AH781" s="69"/>
    </row>
    <row r="782" spans="1:34" x14ac:dyDescent="0.2">
      <c r="A782" s="36"/>
      <c r="B782" s="25"/>
      <c r="C782" s="25"/>
      <c r="D782" s="25"/>
      <c r="E782" s="26"/>
      <c r="F782" s="25"/>
      <c r="G782" s="27"/>
      <c r="H782" s="25"/>
      <c r="I782" s="25"/>
      <c r="J782" s="67"/>
      <c r="K782" s="67"/>
      <c r="L782" s="67"/>
      <c r="M782" s="72">
        <f t="shared" si="61"/>
        <v>0</v>
      </c>
      <c r="N782" s="72">
        <f t="shared" si="62"/>
        <v>0</v>
      </c>
      <c r="O782" s="44">
        <f t="shared" si="63"/>
        <v>0</v>
      </c>
      <c r="P782" s="70"/>
      <c r="Q782" s="69"/>
      <c r="R782" s="69"/>
      <c r="S782" s="69"/>
      <c r="T782" s="70"/>
      <c r="U782" s="70"/>
      <c r="V782" s="70"/>
      <c r="W782" s="70"/>
      <c r="X782" s="50"/>
      <c r="Y782" s="50"/>
      <c r="Z782" s="50"/>
      <c r="AA782" s="50"/>
      <c r="AB782" s="69"/>
      <c r="AC782" s="69"/>
      <c r="AD782" s="69"/>
      <c r="AE782" s="69"/>
      <c r="AF782" s="69"/>
      <c r="AG782" s="69"/>
      <c r="AH782" s="69"/>
    </row>
    <row r="783" spans="1:34" x14ac:dyDescent="0.2">
      <c r="A783" s="36"/>
      <c r="B783" s="25"/>
      <c r="C783" s="25"/>
      <c r="D783" s="25"/>
      <c r="E783" s="26"/>
      <c r="F783" s="25"/>
      <c r="G783" s="27"/>
      <c r="H783" s="25"/>
      <c r="I783" s="25"/>
      <c r="J783" s="67"/>
      <c r="K783" s="67"/>
      <c r="L783" s="67"/>
      <c r="M783" s="72">
        <f t="shared" si="61"/>
        <v>0</v>
      </c>
      <c r="N783" s="72">
        <f t="shared" si="62"/>
        <v>0</v>
      </c>
      <c r="O783" s="44">
        <f t="shared" si="63"/>
        <v>0</v>
      </c>
      <c r="P783" s="70"/>
      <c r="Q783" s="69"/>
      <c r="R783" s="69"/>
      <c r="S783" s="69"/>
      <c r="T783" s="70"/>
      <c r="U783" s="70"/>
      <c r="V783" s="70"/>
      <c r="W783" s="70"/>
      <c r="X783" s="50"/>
      <c r="Y783" s="50"/>
      <c r="Z783" s="50"/>
      <c r="AA783" s="50"/>
      <c r="AB783" s="69"/>
      <c r="AC783" s="69"/>
      <c r="AD783" s="69"/>
      <c r="AE783" s="69"/>
      <c r="AF783" s="69"/>
      <c r="AG783" s="69"/>
      <c r="AH783" s="69"/>
    </row>
    <row r="784" spans="1:34" x14ac:dyDescent="0.2">
      <c r="A784" s="36"/>
      <c r="B784" s="25"/>
      <c r="C784" s="25"/>
      <c r="D784" s="25"/>
      <c r="E784" s="26"/>
      <c r="F784" s="25"/>
      <c r="G784" s="27"/>
      <c r="H784" s="25"/>
      <c r="I784" s="25"/>
      <c r="J784" s="67"/>
      <c r="K784" s="67"/>
      <c r="L784" s="67"/>
      <c r="M784" s="72">
        <f t="shared" si="61"/>
        <v>0</v>
      </c>
      <c r="N784" s="72">
        <f t="shared" si="62"/>
        <v>0</v>
      </c>
      <c r="O784" s="44">
        <f t="shared" si="63"/>
        <v>0</v>
      </c>
      <c r="P784" s="70"/>
      <c r="Q784" s="69"/>
      <c r="R784" s="69"/>
      <c r="S784" s="69"/>
      <c r="T784" s="70"/>
      <c r="U784" s="70"/>
      <c r="V784" s="70"/>
      <c r="W784" s="70"/>
      <c r="X784" s="50"/>
      <c r="Y784" s="50"/>
      <c r="Z784" s="50"/>
      <c r="AA784" s="50"/>
      <c r="AB784" s="69"/>
      <c r="AC784" s="69"/>
      <c r="AD784" s="69"/>
      <c r="AE784" s="69"/>
      <c r="AF784" s="69"/>
      <c r="AG784" s="69"/>
      <c r="AH784" s="69"/>
    </row>
    <row r="785" spans="1:34" x14ac:dyDescent="0.2">
      <c r="A785" s="36"/>
      <c r="B785" s="25"/>
      <c r="C785" s="25"/>
      <c r="D785" s="25"/>
      <c r="E785" s="26"/>
      <c r="F785" s="25"/>
      <c r="G785" s="27"/>
      <c r="H785" s="25"/>
      <c r="I785" s="25"/>
      <c r="J785" s="67"/>
      <c r="K785" s="67"/>
      <c r="L785" s="67"/>
      <c r="M785" s="72">
        <f t="shared" si="61"/>
        <v>0</v>
      </c>
      <c r="N785" s="72">
        <f t="shared" si="62"/>
        <v>0</v>
      </c>
      <c r="O785" s="44">
        <f t="shared" si="63"/>
        <v>0</v>
      </c>
      <c r="P785" s="70"/>
      <c r="Q785" s="69"/>
      <c r="R785" s="69"/>
      <c r="S785" s="69"/>
      <c r="T785" s="70"/>
      <c r="U785" s="70"/>
      <c r="V785" s="70"/>
      <c r="W785" s="70"/>
      <c r="X785" s="50"/>
      <c r="Y785" s="50"/>
      <c r="Z785" s="50"/>
      <c r="AA785" s="50"/>
      <c r="AB785" s="69"/>
      <c r="AC785" s="69"/>
      <c r="AD785" s="69"/>
      <c r="AE785" s="69"/>
      <c r="AF785" s="69"/>
      <c r="AG785" s="69"/>
      <c r="AH785" s="69"/>
    </row>
    <row r="786" spans="1:34" x14ac:dyDescent="0.2">
      <c r="A786" s="36"/>
      <c r="B786" s="25"/>
      <c r="C786" s="25"/>
      <c r="D786" s="25"/>
      <c r="E786" s="26"/>
      <c r="F786" s="25"/>
      <c r="G786" s="27"/>
      <c r="H786" s="25"/>
      <c r="I786" s="25"/>
      <c r="J786" s="67"/>
      <c r="K786" s="67"/>
      <c r="L786" s="67"/>
      <c r="M786" s="72">
        <f t="shared" si="61"/>
        <v>0</v>
      </c>
      <c r="N786" s="72">
        <f t="shared" si="62"/>
        <v>0</v>
      </c>
      <c r="O786" s="44">
        <f t="shared" si="63"/>
        <v>0</v>
      </c>
      <c r="P786" s="70"/>
      <c r="Q786" s="69"/>
      <c r="R786" s="69"/>
      <c r="S786" s="69"/>
      <c r="T786" s="70"/>
      <c r="U786" s="70"/>
      <c r="V786" s="70"/>
      <c r="W786" s="70"/>
      <c r="X786" s="50"/>
      <c r="Y786" s="50"/>
      <c r="Z786" s="50"/>
      <c r="AA786" s="50"/>
      <c r="AB786" s="69"/>
      <c r="AC786" s="69"/>
      <c r="AD786" s="69"/>
      <c r="AE786" s="69"/>
      <c r="AF786" s="69"/>
      <c r="AG786" s="69"/>
      <c r="AH786" s="69"/>
    </row>
    <row r="787" spans="1:34" x14ac:dyDescent="0.2">
      <c r="A787" s="36"/>
      <c r="B787" s="25"/>
      <c r="C787" s="25"/>
      <c r="D787" s="25"/>
      <c r="E787" s="26"/>
      <c r="F787" s="25"/>
      <c r="G787" s="27"/>
      <c r="H787" s="25"/>
      <c r="I787" s="25"/>
      <c r="J787" s="67"/>
      <c r="K787" s="67"/>
      <c r="L787" s="67"/>
      <c r="M787" s="72">
        <f t="shared" si="61"/>
        <v>0</v>
      </c>
      <c r="N787" s="72">
        <f t="shared" si="62"/>
        <v>0</v>
      </c>
      <c r="O787" s="44">
        <f t="shared" si="63"/>
        <v>0</v>
      </c>
      <c r="P787" s="70"/>
      <c r="Q787" s="69"/>
      <c r="R787" s="69"/>
      <c r="S787" s="69"/>
      <c r="T787" s="70"/>
      <c r="U787" s="70"/>
      <c r="V787" s="70"/>
      <c r="W787" s="70"/>
      <c r="X787" s="50"/>
      <c r="Y787" s="50"/>
      <c r="Z787" s="50"/>
      <c r="AA787" s="50"/>
      <c r="AB787" s="69"/>
      <c r="AC787" s="69"/>
      <c r="AD787" s="69"/>
      <c r="AE787" s="69"/>
      <c r="AF787" s="69"/>
      <c r="AG787" s="69"/>
      <c r="AH787" s="69"/>
    </row>
    <row r="788" spans="1:34" x14ac:dyDescent="0.2">
      <c r="A788" s="36"/>
      <c r="B788" s="25"/>
      <c r="C788" s="25"/>
      <c r="D788" s="25"/>
      <c r="E788" s="26"/>
      <c r="F788" s="25"/>
      <c r="G788" s="27"/>
      <c r="H788" s="25"/>
      <c r="I788" s="25"/>
      <c r="J788" s="67"/>
      <c r="K788" s="67"/>
      <c r="L788" s="67"/>
      <c r="M788" s="72">
        <f t="shared" si="61"/>
        <v>0</v>
      </c>
      <c r="N788" s="72">
        <f t="shared" si="62"/>
        <v>0</v>
      </c>
      <c r="O788" s="44">
        <f t="shared" si="63"/>
        <v>0</v>
      </c>
      <c r="P788" s="70"/>
      <c r="Q788" s="69"/>
      <c r="R788" s="69"/>
      <c r="S788" s="69"/>
      <c r="T788" s="70"/>
      <c r="U788" s="70"/>
      <c r="V788" s="70"/>
      <c r="W788" s="70"/>
      <c r="X788" s="50"/>
      <c r="Y788" s="50"/>
      <c r="Z788" s="50"/>
      <c r="AA788" s="50"/>
      <c r="AB788" s="69"/>
      <c r="AC788" s="69"/>
      <c r="AD788" s="69"/>
      <c r="AE788" s="69"/>
      <c r="AF788" s="69"/>
      <c r="AG788" s="69"/>
      <c r="AH788" s="69"/>
    </row>
    <row r="789" spans="1:34" x14ac:dyDescent="0.2">
      <c r="A789" s="36"/>
      <c r="B789" s="25"/>
      <c r="C789" s="25"/>
      <c r="D789" s="25"/>
      <c r="E789" s="26"/>
      <c r="F789" s="25"/>
      <c r="G789" s="27"/>
      <c r="H789" s="25"/>
      <c r="I789" s="25"/>
      <c r="J789" s="67"/>
      <c r="K789" s="67"/>
      <c r="L789" s="67"/>
      <c r="M789" s="72">
        <f t="shared" si="61"/>
        <v>0</v>
      </c>
      <c r="N789" s="72">
        <f t="shared" si="62"/>
        <v>0</v>
      </c>
      <c r="O789" s="44">
        <f t="shared" si="63"/>
        <v>0</v>
      </c>
      <c r="P789" s="70"/>
      <c r="Q789" s="69"/>
      <c r="R789" s="69"/>
      <c r="S789" s="69"/>
      <c r="T789" s="70"/>
      <c r="U789" s="70"/>
      <c r="V789" s="70"/>
      <c r="W789" s="70"/>
      <c r="X789" s="50"/>
      <c r="Y789" s="50"/>
      <c r="Z789" s="50"/>
      <c r="AA789" s="50"/>
      <c r="AB789" s="69"/>
      <c r="AC789" s="69"/>
      <c r="AD789" s="69"/>
      <c r="AE789" s="69"/>
      <c r="AF789" s="69"/>
      <c r="AG789" s="69"/>
      <c r="AH789" s="69"/>
    </row>
    <row r="790" spans="1:34" x14ac:dyDescent="0.2">
      <c r="A790" s="36"/>
      <c r="B790" s="25"/>
      <c r="C790" s="25"/>
      <c r="D790" s="25"/>
      <c r="E790" s="26"/>
      <c r="F790" s="25"/>
      <c r="G790" s="27"/>
      <c r="H790" s="25"/>
      <c r="I790" s="25"/>
      <c r="J790" s="67"/>
      <c r="K790" s="67"/>
      <c r="L790" s="67"/>
      <c r="M790" s="72">
        <f t="shared" si="61"/>
        <v>0</v>
      </c>
      <c r="N790" s="72">
        <f t="shared" si="62"/>
        <v>0</v>
      </c>
      <c r="O790" s="44">
        <f t="shared" si="63"/>
        <v>0</v>
      </c>
      <c r="P790" s="70"/>
      <c r="Q790" s="69"/>
      <c r="R790" s="69"/>
      <c r="S790" s="69"/>
      <c r="T790" s="70"/>
      <c r="U790" s="70"/>
      <c r="V790" s="70"/>
      <c r="W790" s="70"/>
      <c r="X790" s="50"/>
      <c r="Y790" s="50"/>
      <c r="Z790" s="50"/>
      <c r="AA790" s="50"/>
      <c r="AB790" s="69"/>
      <c r="AC790" s="69"/>
      <c r="AD790" s="69"/>
      <c r="AE790" s="69"/>
      <c r="AF790" s="69"/>
      <c r="AG790" s="69"/>
      <c r="AH790" s="69"/>
    </row>
    <row r="791" spans="1:34" x14ac:dyDescent="0.2">
      <c r="A791" s="36"/>
      <c r="B791" s="25"/>
      <c r="C791" s="25"/>
      <c r="D791" s="25"/>
      <c r="E791" s="26"/>
      <c r="F791" s="25"/>
      <c r="G791" s="27"/>
      <c r="H791" s="25"/>
      <c r="I791" s="25"/>
      <c r="J791" s="67"/>
      <c r="K791" s="67"/>
      <c r="L791" s="67"/>
      <c r="M791" s="72">
        <f t="shared" si="61"/>
        <v>0</v>
      </c>
      <c r="N791" s="72">
        <f t="shared" si="62"/>
        <v>0</v>
      </c>
      <c r="O791" s="44">
        <f t="shared" si="63"/>
        <v>0</v>
      </c>
      <c r="P791" s="70"/>
      <c r="Q791" s="69"/>
      <c r="R791" s="69"/>
      <c r="S791" s="69"/>
      <c r="T791" s="70"/>
      <c r="U791" s="70"/>
      <c r="V791" s="70"/>
      <c r="W791" s="70"/>
      <c r="X791" s="50"/>
      <c r="Y791" s="50"/>
      <c r="Z791" s="50"/>
      <c r="AA791" s="50"/>
      <c r="AB791" s="69"/>
      <c r="AC791" s="69"/>
      <c r="AD791" s="69"/>
      <c r="AE791" s="69"/>
      <c r="AF791" s="69"/>
      <c r="AG791" s="69"/>
      <c r="AH791" s="69"/>
    </row>
    <row r="792" spans="1:34" x14ac:dyDescent="0.2">
      <c r="A792" s="36"/>
      <c r="B792" s="25"/>
      <c r="C792" s="25"/>
      <c r="D792" s="25"/>
      <c r="E792" s="26"/>
      <c r="F792" s="25"/>
      <c r="G792" s="27"/>
      <c r="H792" s="25"/>
      <c r="I792" s="25"/>
      <c r="J792" s="67"/>
      <c r="K792" s="67"/>
      <c r="L792" s="67"/>
      <c r="M792" s="72">
        <f t="shared" si="61"/>
        <v>0</v>
      </c>
      <c r="N792" s="72">
        <f t="shared" si="62"/>
        <v>0</v>
      </c>
      <c r="O792" s="44">
        <f t="shared" si="63"/>
        <v>0</v>
      </c>
      <c r="P792" s="70"/>
      <c r="Q792" s="69"/>
      <c r="R792" s="69"/>
      <c r="S792" s="69"/>
      <c r="T792" s="70"/>
      <c r="U792" s="70"/>
      <c r="V792" s="70"/>
      <c r="W792" s="70"/>
      <c r="X792" s="50"/>
      <c r="Y792" s="50"/>
      <c r="Z792" s="50"/>
      <c r="AA792" s="50"/>
      <c r="AB792" s="69"/>
      <c r="AC792" s="69"/>
      <c r="AD792" s="69"/>
      <c r="AE792" s="69"/>
      <c r="AF792" s="69"/>
      <c r="AG792" s="69"/>
      <c r="AH792" s="69"/>
    </row>
    <row r="793" spans="1:34" x14ac:dyDescent="0.2">
      <c r="A793" s="36"/>
      <c r="B793" s="25"/>
      <c r="C793" s="25"/>
      <c r="D793" s="25"/>
      <c r="E793" s="26"/>
      <c r="F793" s="25"/>
      <c r="G793" s="27"/>
      <c r="H793" s="25"/>
      <c r="I793" s="25"/>
      <c r="J793" s="67"/>
      <c r="K793" s="67"/>
      <c r="L793" s="67"/>
      <c r="M793" s="72">
        <f t="shared" si="61"/>
        <v>0</v>
      </c>
      <c r="N793" s="72">
        <f t="shared" si="62"/>
        <v>0</v>
      </c>
      <c r="O793" s="44">
        <f t="shared" si="63"/>
        <v>0</v>
      </c>
      <c r="P793" s="70"/>
      <c r="Q793" s="69"/>
      <c r="R793" s="69"/>
      <c r="S793" s="69"/>
      <c r="T793" s="70"/>
      <c r="U793" s="70"/>
      <c r="V793" s="70"/>
      <c r="W793" s="70"/>
      <c r="X793" s="50"/>
      <c r="Y793" s="50"/>
      <c r="Z793" s="50"/>
      <c r="AA793" s="50"/>
      <c r="AB793" s="69"/>
      <c r="AC793" s="69"/>
      <c r="AD793" s="69"/>
      <c r="AE793" s="69"/>
      <c r="AF793" s="69"/>
      <c r="AG793" s="69"/>
      <c r="AH793" s="69"/>
    </row>
    <row r="794" spans="1:34" x14ac:dyDescent="0.2">
      <c r="A794" s="36"/>
      <c r="B794" s="25"/>
      <c r="C794" s="25"/>
      <c r="D794" s="25"/>
      <c r="E794" s="26"/>
      <c r="F794" s="25"/>
      <c r="G794" s="27"/>
      <c r="H794" s="25"/>
      <c r="I794" s="25"/>
      <c r="J794" s="67"/>
      <c r="K794" s="67"/>
      <c r="L794" s="67"/>
      <c r="M794" s="72">
        <f t="shared" si="61"/>
        <v>0</v>
      </c>
      <c r="N794" s="72">
        <f t="shared" si="62"/>
        <v>0</v>
      </c>
      <c r="O794" s="44">
        <f t="shared" si="63"/>
        <v>0</v>
      </c>
      <c r="P794" s="70"/>
      <c r="Q794" s="69"/>
      <c r="R794" s="69"/>
      <c r="S794" s="69"/>
      <c r="T794" s="70"/>
      <c r="U794" s="70"/>
      <c r="V794" s="70"/>
      <c r="W794" s="70"/>
      <c r="X794" s="50"/>
      <c r="Y794" s="50"/>
      <c r="Z794" s="50"/>
      <c r="AA794" s="50"/>
      <c r="AB794" s="69"/>
      <c r="AC794" s="69"/>
      <c r="AD794" s="69"/>
      <c r="AE794" s="69"/>
      <c r="AF794" s="69"/>
      <c r="AG794" s="69"/>
      <c r="AH794" s="69"/>
    </row>
    <row r="795" spans="1:34" x14ac:dyDescent="0.2">
      <c r="A795" s="36"/>
      <c r="B795" s="25"/>
      <c r="C795" s="25"/>
      <c r="D795" s="25"/>
      <c r="E795" s="26"/>
      <c r="F795" s="25"/>
      <c r="G795" s="27"/>
      <c r="H795" s="25"/>
      <c r="I795" s="25"/>
      <c r="J795" s="67"/>
      <c r="K795" s="67"/>
      <c r="L795" s="67"/>
      <c r="M795" s="72">
        <f t="shared" si="61"/>
        <v>0</v>
      </c>
      <c r="N795" s="72">
        <f t="shared" si="62"/>
        <v>0</v>
      </c>
      <c r="O795" s="44">
        <f t="shared" si="63"/>
        <v>0</v>
      </c>
      <c r="P795" s="70"/>
      <c r="Q795" s="69"/>
      <c r="R795" s="69"/>
      <c r="S795" s="69"/>
      <c r="T795" s="70"/>
      <c r="U795" s="70"/>
      <c r="V795" s="70"/>
      <c r="W795" s="70"/>
      <c r="X795" s="50"/>
      <c r="Y795" s="50"/>
      <c r="Z795" s="50"/>
      <c r="AA795" s="50"/>
      <c r="AB795" s="69"/>
      <c r="AC795" s="69"/>
      <c r="AD795" s="69"/>
      <c r="AE795" s="69"/>
      <c r="AF795" s="69"/>
      <c r="AG795" s="69"/>
      <c r="AH795" s="69"/>
    </row>
    <row r="796" spans="1:34" x14ac:dyDescent="0.2">
      <c r="A796" s="36"/>
      <c r="B796" s="25"/>
      <c r="C796" s="25"/>
      <c r="D796" s="25"/>
      <c r="E796" s="26"/>
      <c r="F796" s="25"/>
      <c r="G796" s="27"/>
      <c r="H796" s="25"/>
      <c r="I796" s="25"/>
      <c r="J796" s="67"/>
      <c r="K796" s="67"/>
      <c r="L796" s="67"/>
      <c r="M796" s="72">
        <f t="shared" si="61"/>
        <v>0</v>
      </c>
      <c r="N796" s="72">
        <f t="shared" si="62"/>
        <v>0</v>
      </c>
      <c r="O796" s="44">
        <f t="shared" si="63"/>
        <v>0</v>
      </c>
      <c r="P796" s="70"/>
      <c r="Q796" s="69"/>
      <c r="R796" s="69"/>
      <c r="S796" s="69"/>
      <c r="T796" s="70"/>
      <c r="U796" s="70"/>
      <c r="V796" s="70"/>
      <c r="W796" s="70"/>
      <c r="X796" s="50"/>
      <c r="Y796" s="50"/>
      <c r="Z796" s="50"/>
      <c r="AA796" s="50"/>
      <c r="AB796" s="69"/>
      <c r="AC796" s="69"/>
      <c r="AD796" s="69"/>
      <c r="AE796" s="69"/>
      <c r="AF796" s="69"/>
      <c r="AG796" s="69"/>
      <c r="AH796" s="69"/>
    </row>
    <row r="797" spans="1:34" x14ac:dyDescent="0.2">
      <c r="A797" s="36"/>
      <c r="B797" s="25"/>
      <c r="C797" s="25"/>
      <c r="D797" s="25"/>
      <c r="E797" s="26"/>
      <c r="F797" s="25"/>
      <c r="G797" s="27"/>
      <c r="H797" s="25"/>
      <c r="I797" s="25"/>
      <c r="J797" s="67"/>
      <c r="K797" s="67"/>
      <c r="L797" s="67"/>
      <c r="M797" s="72">
        <f t="shared" si="61"/>
        <v>0</v>
      </c>
      <c r="N797" s="72">
        <f t="shared" si="62"/>
        <v>0</v>
      </c>
      <c r="O797" s="44">
        <f t="shared" si="63"/>
        <v>0</v>
      </c>
      <c r="P797" s="70"/>
      <c r="Q797" s="69"/>
      <c r="R797" s="69"/>
      <c r="S797" s="69"/>
      <c r="T797" s="70"/>
      <c r="U797" s="70"/>
      <c r="V797" s="70"/>
      <c r="W797" s="70"/>
      <c r="X797" s="50"/>
      <c r="Y797" s="50"/>
      <c r="Z797" s="50"/>
      <c r="AA797" s="50"/>
      <c r="AB797" s="69"/>
      <c r="AC797" s="69"/>
      <c r="AD797" s="69"/>
      <c r="AE797" s="69"/>
      <c r="AF797" s="69"/>
      <c r="AG797" s="69"/>
      <c r="AH797" s="69"/>
    </row>
    <row r="798" spans="1:34" x14ac:dyDescent="0.2">
      <c r="A798" s="36"/>
      <c r="B798" s="25"/>
      <c r="C798" s="25"/>
      <c r="D798" s="25"/>
      <c r="E798" s="26"/>
      <c r="F798" s="25"/>
      <c r="G798" s="27"/>
      <c r="H798" s="25"/>
      <c r="I798" s="25"/>
      <c r="J798" s="67"/>
      <c r="K798" s="67"/>
      <c r="L798" s="67"/>
      <c r="M798" s="72">
        <f t="shared" si="61"/>
        <v>0</v>
      </c>
      <c r="N798" s="72">
        <f t="shared" si="62"/>
        <v>0</v>
      </c>
      <c r="O798" s="44">
        <f t="shared" si="63"/>
        <v>0</v>
      </c>
      <c r="P798" s="70"/>
      <c r="Q798" s="69"/>
      <c r="R798" s="69"/>
      <c r="S798" s="69"/>
      <c r="T798" s="70"/>
      <c r="U798" s="70"/>
      <c r="V798" s="70"/>
      <c r="W798" s="70"/>
      <c r="X798" s="50"/>
      <c r="Y798" s="50"/>
      <c r="Z798" s="50"/>
      <c r="AA798" s="50"/>
      <c r="AB798" s="69"/>
      <c r="AC798" s="69"/>
      <c r="AD798" s="69"/>
      <c r="AE798" s="69"/>
      <c r="AF798" s="69"/>
      <c r="AG798" s="69"/>
      <c r="AH798" s="69"/>
    </row>
    <row r="799" spans="1:34" x14ac:dyDescent="0.2">
      <c r="A799" s="36"/>
      <c r="B799" s="25"/>
      <c r="C799" s="25"/>
      <c r="D799" s="25"/>
      <c r="E799" s="26"/>
      <c r="F799" s="25"/>
      <c r="G799" s="27"/>
      <c r="H799" s="25"/>
      <c r="I799" s="25"/>
      <c r="J799" s="67"/>
      <c r="K799" s="67"/>
      <c r="L799" s="67"/>
      <c r="M799" s="72">
        <f t="shared" si="61"/>
        <v>0</v>
      </c>
      <c r="N799" s="72">
        <f t="shared" si="62"/>
        <v>0</v>
      </c>
      <c r="O799" s="44">
        <f t="shared" si="63"/>
        <v>0</v>
      </c>
      <c r="P799" s="70"/>
      <c r="Q799" s="69"/>
      <c r="R799" s="69"/>
      <c r="S799" s="69"/>
      <c r="T799" s="70"/>
      <c r="U799" s="70"/>
      <c r="V799" s="70"/>
      <c r="W799" s="70"/>
      <c r="X799" s="50"/>
      <c r="Y799" s="50"/>
      <c r="Z799" s="50"/>
      <c r="AA799" s="50"/>
      <c r="AB799" s="69"/>
      <c r="AC799" s="69"/>
      <c r="AD799" s="69"/>
      <c r="AE799" s="69"/>
      <c r="AF799" s="69"/>
      <c r="AG799" s="69"/>
      <c r="AH799" s="69"/>
    </row>
    <row r="800" spans="1:34" x14ac:dyDescent="0.2">
      <c r="A800" s="36"/>
      <c r="B800" s="25"/>
      <c r="C800" s="25"/>
      <c r="D800" s="25"/>
      <c r="E800" s="26"/>
      <c r="F800" s="25"/>
      <c r="G800" s="27"/>
      <c r="H800" s="25"/>
      <c r="I800" s="25"/>
      <c r="J800" s="67"/>
      <c r="K800" s="67"/>
      <c r="L800" s="67"/>
      <c r="M800" s="72">
        <f t="shared" si="61"/>
        <v>0</v>
      </c>
      <c r="N800" s="72">
        <f t="shared" si="62"/>
        <v>0</v>
      </c>
      <c r="O800" s="44">
        <f t="shared" si="63"/>
        <v>0</v>
      </c>
      <c r="P800" s="70"/>
      <c r="Q800" s="69"/>
      <c r="R800" s="69"/>
      <c r="S800" s="69"/>
      <c r="T800" s="70"/>
      <c r="U800" s="70"/>
      <c r="V800" s="70"/>
      <c r="W800" s="70"/>
      <c r="X800" s="50"/>
      <c r="Y800" s="50"/>
      <c r="Z800" s="50"/>
      <c r="AA800" s="50"/>
      <c r="AB800" s="69"/>
      <c r="AC800" s="69"/>
      <c r="AD800" s="69"/>
      <c r="AE800" s="69"/>
      <c r="AF800" s="69"/>
      <c r="AG800" s="69"/>
      <c r="AH800" s="69"/>
    </row>
    <row r="801" spans="1:34" x14ac:dyDescent="0.2">
      <c r="A801" s="36"/>
      <c r="B801" s="25"/>
      <c r="C801" s="25"/>
      <c r="D801" s="25"/>
      <c r="E801" s="26"/>
      <c r="F801" s="25"/>
      <c r="G801" s="27"/>
      <c r="H801" s="25"/>
      <c r="I801" s="25"/>
      <c r="J801" s="67"/>
      <c r="K801" s="67"/>
      <c r="L801" s="67"/>
      <c r="M801" s="72">
        <f t="shared" si="61"/>
        <v>0</v>
      </c>
      <c r="N801" s="72">
        <f t="shared" si="62"/>
        <v>0</v>
      </c>
      <c r="O801" s="44">
        <f t="shared" si="63"/>
        <v>0</v>
      </c>
      <c r="P801" s="70"/>
      <c r="Q801" s="69"/>
      <c r="R801" s="69"/>
      <c r="S801" s="69"/>
      <c r="T801" s="70"/>
      <c r="U801" s="70"/>
      <c r="V801" s="70"/>
      <c r="W801" s="70"/>
      <c r="X801" s="50"/>
      <c r="Y801" s="50"/>
      <c r="Z801" s="50"/>
      <c r="AA801" s="50"/>
      <c r="AB801" s="69"/>
      <c r="AC801" s="69"/>
      <c r="AD801" s="69"/>
      <c r="AE801" s="69"/>
      <c r="AF801" s="69"/>
      <c r="AG801" s="69"/>
      <c r="AH801" s="69"/>
    </row>
    <row r="802" spans="1:34" x14ac:dyDescent="0.2">
      <c r="A802" s="36"/>
      <c r="B802" s="25"/>
      <c r="C802" s="25"/>
      <c r="D802" s="25"/>
      <c r="E802" s="26"/>
      <c r="F802" s="25"/>
      <c r="G802" s="27"/>
      <c r="H802" s="25"/>
      <c r="I802" s="25"/>
      <c r="J802" s="67"/>
      <c r="K802" s="67"/>
      <c r="L802" s="67"/>
      <c r="M802" s="72">
        <f t="shared" si="61"/>
        <v>0</v>
      </c>
      <c r="N802" s="72">
        <f t="shared" si="62"/>
        <v>0</v>
      </c>
      <c r="O802" s="44">
        <f t="shared" si="63"/>
        <v>0</v>
      </c>
      <c r="P802" s="70"/>
      <c r="Q802" s="69"/>
      <c r="R802" s="69"/>
      <c r="S802" s="69"/>
      <c r="T802" s="70"/>
      <c r="U802" s="70"/>
      <c r="V802" s="70"/>
      <c r="W802" s="70"/>
      <c r="X802" s="50"/>
      <c r="Y802" s="50"/>
      <c r="Z802" s="50"/>
      <c r="AA802" s="50"/>
      <c r="AB802" s="69"/>
      <c r="AC802" s="69"/>
      <c r="AD802" s="69"/>
      <c r="AE802" s="69"/>
      <c r="AF802" s="69"/>
      <c r="AG802" s="69"/>
      <c r="AH802" s="69"/>
    </row>
    <row r="803" spans="1:34" x14ac:dyDescent="0.2">
      <c r="A803" s="36"/>
      <c r="B803" s="25"/>
      <c r="C803" s="25"/>
      <c r="D803" s="25"/>
      <c r="E803" s="26"/>
      <c r="F803" s="25"/>
      <c r="G803" s="27"/>
      <c r="H803" s="25"/>
      <c r="I803" s="25"/>
      <c r="J803" s="67"/>
      <c r="K803" s="67"/>
      <c r="L803" s="67"/>
      <c r="M803" s="72">
        <f t="shared" si="61"/>
        <v>0</v>
      </c>
      <c r="N803" s="72">
        <f t="shared" si="62"/>
        <v>0</v>
      </c>
      <c r="O803" s="44">
        <f t="shared" si="63"/>
        <v>0</v>
      </c>
      <c r="P803" s="70"/>
      <c r="Q803" s="69"/>
      <c r="R803" s="69"/>
      <c r="S803" s="69"/>
      <c r="T803" s="70"/>
      <c r="U803" s="70"/>
      <c r="V803" s="70"/>
      <c r="W803" s="70"/>
      <c r="X803" s="50"/>
      <c r="Y803" s="50"/>
      <c r="Z803" s="50"/>
      <c r="AA803" s="50"/>
      <c r="AB803" s="69"/>
      <c r="AC803" s="69"/>
      <c r="AD803" s="69"/>
      <c r="AE803" s="69"/>
      <c r="AF803" s="69"/>
      <c r="AG803" s="69"/>
      <c r="AH803" s="69"/>
    </row>
    <row r="804" spans="1:34" x14ac:dyDescent="0.2">
      <c r="A804" s="36"/>
      <c r="B804" s="25"/>
      <c r="C804" s="25"/>
      <c r="D804" s="25"/>
      <c r="E804" s="26"/>
      <c r="F804" s="25"/>
      <c r="G804" s="27"/>
      <c r="H804" s="25"/>
      <c r="I804" s="25"/>
      <c r="J804" s="67"/>
      <c r="K804" s="67"/>
      <c r="L804" s="67"/>
      <c r="M804" s="72">
        <f t="shared" si="61"/>
        <v>0</v>
      </c>
      <c r="N804" s="72">
        <f t="shared" si="62"/>
        <v>0</v>
      </c>
      <c r="O804" s="44">
        <f t="shared" si="63"/>
        <v>0</v>
      </c>
      <c r="P804" s="70"/>
      <c r="Q804" s="69"/>
      <c r="R804" s="69"/>
      <c r="S804" s="69"/>
      <c r="T804" s="70"/>
      <c r="U804" s="70"/>
      <c r="V804" s="70"/>
      <c r="W804" s="70"/>
      <c r="X804" s="50"/>
      <c r="Y804" s="50"/>
      <c r="Z804" s="50"/>
      <c r="AA804" s="50"/>
      <c r="AB804" s="69"/>
      <c r="AC804" s="69"/>
      <c r="AD804" s="69"/>
      <c r="AE804" s="69"/>
      <c r="AF804" s="69"/>
      <c r="AG804" s="69"/>
      <c r="AH804" s="69"/>
    </row>
    <row r="805" spans="1:34" x14ac:dyDescent="0.2">
      <c r="A805" s="36"/>
      <c r="B805" s="25"/>
      <c r="C805" s="25"/>
      <c r="D805" s="25"/>
      <c r="E805" s="26"/>
      <c r="F805" s="25"/>
      <c r="G805" s="27"/>
      <c r="H805" s="25"/>
      <c r="I805" s="25"/>
      <c r="J805" s="67"/>
      <c r="K805" s="67"/>
      <c r="L805" s="67"/>
      <c r="M805" s="72">
        <f t="shared" si="61"/>
        <v>0</v>
      </c>
      <c r="N805" s="72">
        <f t="shared" si="62"/>
        <v>0</v>
      </c>
      <c r="O805" s="44">
        <f t="shared" si="63"/>
        <v>0</v>
      </c>
      <c r="P805" s="70"/>
      <c r="Q805" s="69"/>
      <c r="R805" s="69"/>
      <c r="S805" s="69"/>
      <c r="T805" s="70"/>
      <c r="U805" s="70"/>
      <c r="V805" s="70"/>
      <c r="W805" s="70"/>
      <c r="X805" s="50"/>
      <c r="Y805" s="50"/>
      <c r="Z805" s="50"/>
      <c r="AA805" s="50"/>
      <c r="AB805" s="69"/>
      <c r="AC805" s="69"/>
      <c r="AD805" s="69"/>
      <c r="AE805" s="69"/>
      <c r="AF805" s="69"/>
      <c r="AG805" s="69"/>
      <c r="AH805" s="69"/>
    </row>
    <row r="806" spans="1:34" x14ac:dyDescent="0.2">
      <c r="A806" s="36"/>
      <c r="B806" s="25"/>
      <c r="C806" s="25"/>
      <c r="D806" s="25"/>
      <c r="E806" s="26"/>
      <c r="F806" s="25"/>
      <c r="G806" s="27"/>
      <c r="H806" s="25"/>
      <c r="I806" s="25"/>
      <c r="J806" s="67"/>
      <c r="K806" s="67"/>
      <c r="L806" s="67"/>
      <c r="M806" s="72">
        <f t="shared" si="61"/>
        <v>0</v>
      </c>
      <c r="N806" s="72">
        <f t="shared" si="62"/>
        <v>0</v>
      </c>
      <c r="O806" s="44">
        <f t="shared" si="63"/>
        <v>0</v>
      </c>
      <c r="P806" s="70"/>
      <c r="Q806" s="69"/>
      <c r="R806" s="69"/>
      <c r="S806" s="69"/>
      <c r="T806" s="70"/>
      <c r="U806" s="70"/>
      <c r="V806" s="70"/>
      <c r="W806" s="70"/>
      <c r="X806" s="50"/>
      <c r="Y806" s="50"/>
      <c r="Z806" s="50"/>
      <c r="AA806" s="50"/>
      <c r="AB806" s="69"/>
      <c r="AC806" s="69"/>
      <c r="AD806" s="69"/>
      <c r="AE806" s="69"/>
      <c r="AF806" s="69"/>
      <c r="AG806" s="69"/>
      <c r="AH806" s="69"/>
    </row>
    <row r="807" spans="1:34" x14ac:dyDescent="0.2">
      <c r="A807" s="36"/>
      <c r="B807" s="25"/>
      <c r="C807" s="25"/>
      <c r="D807" s="25"/>
      <c r="E807" s="26"/>
      <c r="F807" s="25"/>
      <c r="G807" s="27"/>
      <c r="H807" s="25"/>
      <c r="I807" s="25"/>
      <c r="J807" s="67"/>
      <c r="K807" s="67"/>
      <c r="L807" s="67"/>
      <c r="M807" s="72">
        <f t="shared" si="61"/>
        <v>0</v>
      </c>
      <c r="N807" s="72">
        <f t="shared" si="62"/>
        <v>0</v>
      </c>
      <c r="O807" s="44">
        <f t="shared" si="63"/>
        <v>0</v>
      </c>
      <c r="P807" s="70"/>
      <c r="Q807" s="69"/>
      <c r="R807" s="69"/>
      <c r="S807" s="69"/>
      <c r="T807" s="70"/>
      <c r="U807" s="70"/>
      <c r="V807" s="70"/>
      <c r="W807" s="70"/>
      <c r="X807" s="50"/>
      <c r="Y807" s="50"/>
      <c r="Z807" s="50"/>
      <c r="AA807" s="50"/>
      <c r="AB807" s="69"/>
      <c r="AC807" s="69"/>
      <c r="AD807" s="69"/>
      <c r="AE807" s="69"/>
      <c r="AF807" s="69"/>
      <c r="AG807" s="69"/>
      <c r="AH807" s="69"/>
    </row>
    <row r="808" spans="1:34" x14ac:dyDescent="0.2">
      <c r="A808" s="36"/>
      <c r="B808" s="25"/>
      <c r="C808" s="25"/>
      <c r="D808" s="25"/>
      <c r="E808" s="26"/>
      <c r="F808" s="25"/>
      <c r="G808" s="27"/>
      <c r="H808" s="25"/>
      <c r="I808" s="25"/>
      <c r="J808" s="67"/>
      <c r="K808" s="67"/>
      <c r="L808" s="67"/>
      <c r="M808" s="72">
        <f t="shared" si="61"/>
        <v>0</v>
      </c>
      <c r="N808" s="72">
        <f t="shared" si="62"/>
        <v>0</v>
      </c>
      <c r="O808" s="44">
        <f t="shared" si="63"/>
        <v>0</v>
      </c>
      <c r="P808" s="70"/>
      <c r="Q808" s="69"/>
      <c r="R808" s="69"/>
      <c r="S808" s="69"/>
      <c r="T808" s="70"/>
      <c r="U808" s="70"/>
      <c r="V808" s="70"/>
      <c r="W808" s="70"/>
      <c r="X808" s="50"/>
      <c r="Y808" s="50"/>
      <c r="Z808" s="50"/>
      <c r="AA808" s="50"/>
      <c r="AB808" s="69"/>
      <c r="AC808" s="69"/>
      <c r="AD808" s="69"/>
      <c r="AE808" s="69"/>
      <c r="AF808" s="69"/>
      <c r="AG808" s="69"/>
      <c r="AH808" s="69"/>
    </row>
    <row r="809" spans="1:34" x14ac:dyDescent="0.2">
      <c r="A809" s="36"/>
      <c r="B809" s="25"/>
      <c r="C809" s="25"/>
      <c r="D809" s="25"/>
      <c r="E809" s="26"/>
      <c r="F809" s="25"/>
      <c r="G809" s="27"/>
      <c r="H809" s="25"/>
      <c r="I809" s="25"/>
      <c r="J809" s="67"/>
      <c r="K809" s="67"/>
      <c r="L809" s="67"/>
      <c r="M809" s="72">
        <f t="shared" si="61"/>
        <v>0</v>
      </c>
      <c r="N809" s="72">
        <f t="shared" si="62"/>
        <v>0</v>
      </c>
      <c r="O809" s="44">
        <f t="shared" si="63"/>
        <v>0</v>
      </c>
      <c r="P809" s="70"/>
      <c r="Q809" s="69"/>
      <c r="R809" s="69"/>
      <c r="S809" s="69"/>
      <c r="T809" s="70"/>
      <c r="U809" s="70"/>
      <c r="V809" s="70"/>
      <c r="W809" s="70"/>
      <c r="X809" s="50"/>
      <c r="Y809" s="50"/>
      <c r="Z809" s="50"/>
      <c r="AA809" s="50"/>
      <c r="AB809" s="69"/>
      <c r="AC809" s="69"/>
      <c r="AD809" s="69"/>
      <c r="AE809" s="69"/>
      <c r="AF809" s="69"/>
      <c r="AG809" s="69"/>
      <c r="AH809" s="69"/>
    </row>
    <row r="810" spans="1:34" x14ac:dyDescent="0.2">
      <c r="A810" s="36"/>
      <c r="B810" s="25"/>
      <c r="C810" s="25"/>
      <c r="D810" s="25"/>
      <c r="E810" s="26"/>
      <c r="F810" s="25"/>
      <c r="G810" s="27"/>
      <c r="H810" s="25"/>
      <c r="I810" s="25"/>
      <c r="J810" s="67"/>
      <c r="K810" s="67"/>
      <c r="L810" s="67"/>
      <c r="M810" s="72">
        <f t="shared" si="61"/>
        <v>0</v>
      </c>
      <c r="N810" s="72">
        <f t="shared" si="62"/>
        <v>0</v>
      </c>
      <c r="O810" s="44">
        <f t="shared" si="63"/>
        <v>0</v>
      </c>
      <c r="P810" s="70"/>
      <c r="Q810" s="69"/>
      <c r="R810" s="69"/>
      <c r="S810" s="69"/>
      <c r="T810" s="70"/>
      <c r="U810" s="70"/>
      <c r="V810" s="70"/>
      <c r="W810" s="70"/>
      <c r="X810" s="50"/>
      <c r="Y810" s="50"/>
      <c r="Z810" s="50"/>
      <c r="AA810" s="50"/>
      <c r="AB810" s="69"/>
      <c r="AC810" s="69"/>
      <c r="AD810" s="69"/>
      <c r="AE810" s="69"/>
      <c r="AF810" s="69"/>
      <c r="AG810" s="69"/>
      <c r="AH810" s="69"/>
    </row>
    <row r="811" spans="1:34" x14ac:dyDescent="0.2">
      <c r="A811" s="36"/>
      <c r="B811" s="25"/>
      <c r="C811" s="25"/>
      <c r="D811" s="25"/>
      <c r="E811" s="26"/>
      <c r="F811" s="25"/>
      <c r="G811" s="27"/>
      <c r="H811" s="25"/>
      <c r="I811" s="25"/>
      <c r="J811" s="67"/>
      <c r="K811" s="67"/>
      <c r="L811" s="67"/>
      <c r="M811" s="72">
        <f t="shared" si="61"/>
        <v>0</v>
      </c>
      <c r="N811" s="72">
        <f t="shared" si="62"/>
        <v>0</v>
      </c>
      <c r="O811" s="44">
        <f t="shared" si="63"/>
        <v>0</v>
      </c>
      <c r="P811" s="70"/>
      <c r="Q811" s="69"/>
      <c r="R811" s="69"/>
      <c r="S811" s="69"/>
      <c r="T811" s="70"/>
      <c r="U811" s="70"/>
      <c r="V811" s="70"/>
      <c r="W811" s="70"/>
      <c r="X811" s="50"/>
      <c r="Y811" s="50"/>
      <c r="Z811" s="50"/>
      <c r="AA811" s="50"/>
      <c r="AB811" s="69"/>
      <c r="AC811" s="69"/>
      <c r="AD811" s="69"/>
      <c r="AE811" s="69"/>
      <c r="AF811" s="69"/>
      <c r="AG811" s="69"/>
      <c r="AH811" s="69"/>
    </row>
    <row r="812" spans="1:34" x14ac:dyDescent="0.2">
      <c r="A812" s="36"/>
      <c r="B812" s="25"/>
      <c r="C812" s="25"/>
      <c r="D812" s="25"/>
      <c r="E812" s="26"/>
      <c r="F812" s="25"/>
      <c r="G812" s="27"/>
      <c r="H812" s="25"/>
      <c r="I812" s="25"/>
      <c r="J812" s="67"/>
      <c r="K812" s="67"/>
      <c r="L812" s="67"/>
      <c r="M812" s="72">
        <f t="shared" si="61"/>
        <v>0</v>
      </c>
      <c r="N812" s="72">
        <f t="shared" si="62"/>
        <v>0</v>
      </c>
      <c r="O812" s="44">
        <f t="shared" si="63"/>
        <v>0</v>
      </c>
      <c r="P812" s="70"/>
      <c r="Q812" s="69"/>
      <c r="R812" s="69"/>
      <c r="S812" s="69"/>
      <c r="T812" s="70"/>
      <c r="U812" s="70"/>
      <c r="V812" s="70"/>
      <c r="W812" s="70"/>
      <c r="X812" s="50"/>
      <c r="Y812" s="50"/>
      <c r="Z812" s="50"/>
      <c r="AA812" s="50"/>
      <c r="AB812" s="69"/>
      <c r="AC812" s="69"/>
      <c r="AD812" s="69"/>
      <c r="AE812" s="69"/>
      <c r="AF812" s="69"/>
      <c r="AG812" s="69"/>
      <c r="AH812" s="69"/>
    </row>
    <row r="813" spans="1:34" x14ac:dyDescent="0.2">
      <c r="A813" s="36"/>
      <c r="B813" s="25"/>
      <c r="C813" s="25"/>
      <c r="D813" s="25"/>
      <c r="E813" s="26"/>
      <c r="F813" s="25"/>
      <c r="G813" s="27"/>
      <c r="H813" s="25"/>
      <c r="I813" s="25"/>
      <c r="J813" s="67"/>
      <c r="K813" s="67"/>
      <c r="L813" s="67"/>
      <c r="M813" s="72">
        <f t="shared" si="61"/>
        <v>0</v>
      </c>
      <c r="N813" s="72">
        <f t="shared" si="62"/>
        <v>0</v>
      </c>
      <c r="O813" s="44">
        <f t="shared" si="63"/>
        <v>0</v>
      </c>
      <c r="P813" s="70"/>
      <c r="Q813" s="69"/>
      <c r="R813" s="69"/>
      <c r="S813" s="69"/>
      <c r="T813" s="70"/>
      <c r="U813" s="70"/>
      <c r="V813" s="70"/>
      <c r="W813" s="70"/>
      <c r="X813" s="50"/>
      <c r="Y813" s="50"/>
      <c r="Z813" s="50"/>
      <c r="AA813" s="50"/>
      <c r="AB813" s="69"/>
      <c r="AC813" s="69"/>
      <c r="AD813" s="69"/>
      <c r="AE813" s="69"/>
      <c r="AF813" s="69"/>
      <c r="AG813" s="69"/>
      <c r="AH813" s="69"/>
    </row>
    <row r="814" spans="1:34" x14ac:dyDescent="0.2">
      <c r="A814" s="36"/>
      <c r="B814" s="25"/>
      <c r="C814" s="25"/>
      <c r="D814" s="25"/>
      <c r="E814" s="26"/>
      <c r="F814" s="25"/>
      <c r="G814" s="27"/>
      <c r="H814" s="25"/>
      <c r="I814" s="25"/>
      <c r="J814" s="67"/>
      <c r="K814" s="67"/>
      <c r="L814" s="67"/>
      <c r="M814" s="72">
        <f t="shared" si="61"/>
        <v>0</v>
      </c>
      <c r="N814" s="72">
        <f t="shared" si="62"/>
        <v>0</v>
      </c>
      <c r="O814" s="44">
        <f t="shared" si="63"/>
        <v>0</v>
      </c>
      <c r="P814" s="70"/>
      <c r="Q814" s="69"/>
      <c r="R814" s="69"/>
      <c r="S814" s="69"/>
      <c r="T814" s="70"/>
      <c r="U814" s="70"/>
      <c r="V814" s="70"/>
      <c r="W814" s="70"/>
      <c r="X814" s="50"/>
      <c r="Y814" s="50"/>
      <c r="Z814" s="50"/>
      <c r="AA814" s="50"/>
      <c r="AB814" s="69"/>
      <c r="AC814" s="69"/>
      <c r="AD814" s="69"/>
      <c r="AE814" s="69"/>
      <c r="AF814" s="69"/>
      <c r="AG814" s="69"/>
      <c r="AH814" s="69"/>
    </row>
    <row r="815" spans="1:34" x14ac:dyDescent="0.2">
      <c r="A815" s="36"/>
      <c r="B815" s="25"/>
      <c r="C815" s="25"/>
      <c r="D815" s="25"/>
      <c r="E815" s="26"/>
      <c r="F815" s="25"/>
      <c r="G815" s="27"/>
      <c r="H815" s="25"/>
      <c r="I815" s="25"/>
      <c r="J815" s="67"/>
      <c r="K815" s="67"/>
      <c r="L815" s="67"/>
      <c r="M815" s="72">
        <f t="shared" si="61"/>
        <v>0</v>
      </c>
      <c r="N815" s="72">
        <f t="shared" si="62"/>
        <v>0</v>
      </c>
      <c r="O815" s="44">
        <f t="shared" si="63"/>
        <v>0</v>
      </c>
      <c r="P815" s="70"/>
      <c r="Q815" s="69"/>
      <c r="R815" s="69"/>
      <c r="S815" s="69"/>
      <c r="T815" s="70"/>
      <c r="U815" s="70"/>
      <c r="V815" s="70"/>
      <c r="W815" s="70"/>
      <c r="X815" s="50"/>
      <c r="Y815" s="50"/>
      <c r="Z815" s="50"/>
      <c r="AA815" s="50"/>
      <c r="AB815" s="69"/>
      <c r="AC815" s="69"/>
      <c r="AD815" s="69"/>
      <c r="AE815" s="69"/>
      <c r="AF815" s="69"/>
      <c r="AG815" s="69"/>
      <c r="AH815" s="69"/>
    </row>
    <row r="816" spans="1:34" x14ac:dyDescent="0.2">
      <c r="A816" s="36"/>
      <c r="B816" s="25"/>
      <c r="C816" s="25"/>
      <c r="D816" s="25"/>
      <c r="E816" s="26"/>
      <c r="F816" s="25"/>
      <c r="G816" s="27"/>
      <c r="H816" s="25"/>
      <c r="I816" s="25"/>
      <c r="J816" s="67"/>
      <c r="K816" s="67"/>
      <c r="L816" s="67"/>
      <c r="M816" s="72">
        <f t="shared" si="61"/>
        <v>0</v>
      </c>
      <c r="N816" s="72">
        <f t="shared" si="62"/>
        <v>0</v>
      </c>
      <c r="O816" s="44">
        <f t="shared" si="63"/>
        <v>0</v>
      </c>
      <c r="P816" s="70"/>
      <c r="Q816" s="69"/>
      <c r="R816" s="69"/>
      <c r="S816" s="69"/>
      <c r="T816" s="70"/>
      <c r="U816" s="70"/>
      <c r="V816" s="70"/>
      <c r="W816" s="70"/>
      <c r="X816" s="50"/>
      <c r="Y816" s="50"/>
      <c r="Z816" s="50"/>
      <c r="AA816" s="50"/>
      <c r="AB816" s="69"/>
      <c r="AC816" s="69"/>
      <c r="AD816" s="69"/>
      <c r="AE816" s="69"/>
      <c r="AF816" s="69"/>
      <c r="AG816" s="69"/>
      <c r="AH816" s="69"/>
    </row>
    <row r="817" spans="1:34" x14ac:dyDescent="0.2">
      <c r="A817" s="36"/>
      <c r="B817" s="25"/>
      <c r="C817" s="25"/>
      <c r="D817" s="25"/>
      <c r="E817" s="26"/>
      <c r="F817" s="25"/>
      <c r="G817" s="27"/>
      <c r="H817" s="25"/>
      <c r="I817" s="25"/>
      <c r="J817" s="67"/>
      <c r="K817" s="67"/>
      <c r="L817" s="67"/>
      <c r="M817" s="72">
        <f t="shared" si="61"/>
        <v>0</v>
      </c>
      <c r="N817" s="72">
        <f t="shared" si="62"/>
        <v>0</v>
      </c>
      <c r="O817" s="44">
        <f t="shared" si="63"/>
        <v>0</v>
      </c>
      <c r="P817" s="70"/>
      <c r="Q817" s="69"/>
      <c r="R817" s="69"/>
      <c r="S817" s="69"/>
      <c r="T817" s="70"/>
      <c r="U817" s="70"/>
      <c r="V817" s="70"/>
      <c r="W817" s="70"/>
      <c r="X817" s="50"/>
      <c r="Y817" s="50"/>
      <c r="Z817" s="50"/>
      <c r="AA817" s="50"/>
      <c r="AB817" s="69"/>
      <c r="AC817" s="69"/>
      <c r="AD817" s="69"/>
      <c r="AE817" s="69"/>
      <c r="AF817" s="69"/>
      <c r="AG817" s="69"/>
      <c r="AH817" s="69"/>
    </row>
    <row r="818" spans="1:34" x14ac:dyDescent="0.2">
      <c r="A818" s="36"/>
      <c r="B818" s="25"/>
      <c r="C818" s="25"/>
      <c r="D818" s="25"/>
      <c r="E818" s="26"/>
      <c r="F818" s="25"/>
      <c r="G818" s="27"/>
      <c r="H818" s="25"/>
      <c r="I818" s="25"/>
      <c r="J818" s="67"/>
      <c r="K818" s="67"/>
      <c r="L818" s="67"/>
      <c r="M818" s="72">
        <f t="shared" si="61"/>
        <v>0</v>
      </c>
      <c r="N818" s="72">
        <f t="shared" si="62"/>
        <v>0</v>
      </c>
      <c r="O818" s="44">
        <f t="shared" si="63"/>
        <v>0</v>
      </c>
      <c r="P818" s="70"/>
      <c r="Q818" s="69"/>
      <c r="R818" s="69"/>
      <c r="S818" s="69"/>
      <c r="T818" s="70"/>
      <c r="U818" s="70"/>
      <c r="V818" s="70"/>
      <c r="W818" s="70"/>
      <c r="X818" s="50"/>
      <c r="Y818" s="50"/>
      <c r="Z818" s="50"/>
      <c r="AA818" s="50"/>
      <c r="AB818" s="69"/>
      <c r="AC818" s="69"/>
      <c r="AD818" s="69"/>
      <c r="AE818" s="69"/>
      <c r="AF818" s="69"/>
      <c r="AG818" s="69"/>
      <c r="AH818" s="69"/>
    </row>
    <row r="819" spans="1:34" x14ac:dyDescent="0.2">
      <c r="A819" s="36"/>
      <c r="B819" s="25"/>
      <c r="C819" s="25"/>
      <c r="D819" s="25"/>
      <c r="E819" s="26"/>
      <c r="F819" s="25"/>
      <c r="G819" s="27"/>
      <c r="H819" s="25"/>
      <c r="I819" s="25"/>
      <c r="J819" s="67"/>
      <c r="K819" s="67"/>
      <c r="L819" s="67"/>
      <c r="M819" s="72">
        <f t="shared" si="61"/>
        <v>0</v>
      </c>
      <c r="N819" s="72">
        <f t="shared" si="62"/>
        <v>0</v>
      </c>
      <c r="O819" s="44">
        <f t="shared" si="63"/>
        <v>0</v>
      </c>
      <c r="P819" s="70"/>
      <c r="Q819" s="69"/>
      <c r="R819" s="69"/>
      <c r="S819" s="69"/>
      <c r="T819" s="70"/>
      <c r="U819" s="70"/>
      <c r="V819" s="70"/>
      <c r="W819" s="70"/>
      <c r="X819" s="50"/>
      <c r="Y819" s="50"/>
      <c r="Z819" s="50"/>
      <c r="AA819" s="50"/>
      <c r="AB819" s="69"/>
      <c r="AC819" s="69"/>
      <c r="AD819" s="69"/>
      <c r="AE819" s="69"/>
      <c r="AF819" s="69"/>
      <c r="AG819" s="69"/>
      <c r="AH819" s="69"/>
    </row>
    <row r="820" spans="1:34" x14ac:dyDescent="0.2">
      <c r="A820" s="36"/>
      <c r="B820" s="25"/>
      <c r="C820" s="25"/>
      <c r="D820" s="25"/>
      <c r="E820" s="26"/>
      <c r="F820" s="25"/>
      <c r="G820" s="27"/>
      <c r="H820" s="25"/>
      <c r="I820" s="25"/>
      <c r="J820" s="67"/>
      <c r="K820" s="67"/>
      <c r="L820" s="67"/>
      <c r="M820" s="72">
        <f t="shared" si="61"/>
        <v>0</v>
      </c>
      <c r="N820" s="72">
        <f t="shared" si="62"/>
        <v>0</v>
      </c>
      <c r="O820" s="44">
        <f t="shared" si="63"/>
        <v>0</v>
      </c>
      <c r="P820" s="70"/>
      <c r="Q820" s="69"/>
      <c r="R820" s="69"/>
      <c r="S820" s="69"/>
      <c r="T820" s="70"/>
      <c r="U820" s="70"/>
      <c r="V820" s="70"/>
      <c r="W820" s="70"/>
      <c r="X820" s="50"/>
      <c r="Y820" s="50"/>
      <c r="Z820" s="50"/>
      <c r="AA820" s="50"/>
      <c r="AB820" s="69"/>
      <c r="AC820" s="69"/>
      <c r="AD820" s="69"/>
      <c r="AE820" s="69"/>
      <c r="AF820" s="69"/>
      <c r="AG820" s="69"/>
      <c r="AH820" s="69"/>
    </row>
    <row r="821" spans="1:34" x14ac:dyDescent="0.2">
      <c r="A821" s="36"/>
      <c r="B821" s="25"/>
      <c r="C821" s="25"/>
      <c r="D821" s="25"/>
      <c r="E821" s="26"/>
      <c r="F821" s="25"/>
      <c r="G821" s="27"/>
      <c r="H821" s="25"/>
      <c r="I821" s="25"/>
      <c r="J821" s="67"/>
      <c r="K821" s="67"/>
      <c r="L821" s="67"/>
      <c r="M821" s="72">
        <f t="shared" si="61"/>
        <v>0</v>
      </c>
      <c r="N821" s="72">
        <f t="shared" si="62"/>
        <v>0</v>
      </c>
      <c r="O821" s="44">
        <f t="shared" si="63"/>
        <v>0</v>
      </c>
      <c r="P821" s="70"/>
      <c r="Q821" s="69"/>
      <c r="R821" s="69"/>
      <c r="S821" s="69"/>
      <c r="T821" s="70"/>
      <c r="U821" s="70"/>
      <c r="V821" s="70"/>
      <c r="W821" s="70"/>
      <c r="X821" s="50"/>
      <c r="Y821" s="50"/>
      <c r="Z821" s="50"/>
      <c r="AA821" s="50"/>
      <c r="AB821" s="69"/>
      <c r="AC821" s="69"/>
      <c r="AD821" s="69"/>
      <c r="AE821" s="69"/>
      <c r="AF821" s="69"/>
      <c r="AG821" s="69"/>
      <c r="AH821" s="69"/>
    </row>
    <row r="822" spans="1:34" x14ac:dyDescent="0.2">
      <c r="A822" s="36"/>
      <c r="B822" s="25"/>
      <c r="C822" s="25"/>
      <c r="D822" s="25"/>
      <c r="E822" s="26"/>
      <c r="F822" s="25"/>
      <c r="G822" s="27"/>
      <c r="H822" s="25"/>
      <c r="I822" s="25"/>
      <c r="J822" s="67"/>
      <c r="K822" s="67"/>
      <c r="L822" s="67"/>
      <c r="M822" s="72">
        <f t="shared" si="61"/>
        <v>0</v>
      </c>
      <c r="N822" s="72">
        <f t="shared" si="62"/>
        <v>0</v>
      </c>
      <c r="O822" s="44">
        <f t="shared" si="63"/>
        <v>0</v>
      </c>
      <c r="P822" s="70"/>
      <c r="Q822" s="69"/>
      <c r="R822" s="69"/>
      <c r="S822" s="69"/>
      <c r="T822" s="70"/>
      <c r="U822" s="70"/>
      <c r="V822" s="70"/>
      <c r="W822" s="70"/>
      <c r="X822" s="50"/>
      <c r="Y822" s="50"/>
      <c r="Z822" s="50"/>
      <c r="AA822" s="50"/>
      <c r="AB822" s="69"/>
      <c r="AC822" s="69"/>
      <c r="AD822" s="69"/>
      <c r="AE822" s="69"/>
      <c r="AF822" s="69"/>
      <c r="AG822" s="69"/>
      <c r="AH822" s="69"/>
    </row>
    <row r="823" spans="1:34" x14ac:dyDescent="0.2">
      <c r="A823" s="36"/>
      <c r="B823" s="25"/>
      <c r="C823" s="25"/>
      <c r="D823" s="25"/>
      <c r="E823" s="26"/>
      <c r="F823" s="25"/>
      <c r="G823" s="27"/>
      <c r="H823" s="25"/>
      <c r="I823" s="25"/>
      <c r="J823" s="67"/>
      <c r="K823" s="67"/>
      <c r="L823" s="67"/>
      <c r="M823" s="72">
        <f t="shared" si="61"/>
        <v>0</v>
      </c>
      <c r="N823" s="72">
        <f t="shared" si="62"/>
        <v>0</v>
      </c>
      <c r="O823" s="44">
        <f t="shared" si="63"/>
        <v>0</v>
      </c>
      <c r="P823" s="70"/>
      <c r="Q823" s="69"/>
      <c r="R823" s="69"/>
      <c r="S823" s="69"/>
      <c r="T823" s="70"/>
      <c r="U823" s="70"/>
      <c r="V823" s="70"/>
      <c r="W823" s="70"/>
      <c r="X823" s="50"/>
      <c r="Y823" s="50"/>
      <c r="Z823" s="50"/>
      <c r="AA823" s="50"/>
      <c r="AB823" s="69"/>
      <c r="AC823" s="69"/>
      <c r="AD823" s="69"/>
      <c r="AE823" s="69"/>
      <c r="AF823" s="69"/>
      <c r="AG823" s="69"/>
      <c r="AH823" s="69"/>
    </row>
    <row r="824" spans="1:34" x14ac:dyDescent="0.2">
      <c r="A824" s="36"/>
      <c r="B824" s="25"/>
      <c r="C824" s="25"/>
      <c r="D824" s="25"/>
      <c r="E824" s="26"/>
      <c r="F824" s="25"/>
      <c r="G824" s="27"/>
      <c r="H824" s="25"/>
      <c r="I824" s="25"/>
      <c r="J824" s="67"/>
      <c r="K824" s="67"/>
      <c r="L824" s="67"/>
      <c r="M824" s="72">
        <f t="shared" si="61"/>
        <v>0</v>
      </c>
      <c r="N824" s="72">
        <f t="shared" si="62"/>
        <v>0</v>
      </c>
      <c r="O824" s="44">
        <f t="shared" si="63"/>
        <v>0</v>
      </c>
      <c r="P824" s="70"/>
      <c r="Q824" s="69"/>
      <c r="R824" s="69"/>
      <c r="S824" s="69"/>
      <c r="T824" s="70"/>
      <c r="U824" s="70"/>
      <c r="V824" s="70"/>
      <c r="W824" s="70"/>
      <c r="X824" s="50"/>
      <c r="Y824" s="50"/>
      <c r="Z824" s="50"/>
      <c r="AA824" s="50"/>
      <c r="AB824" s="69"/>
      <c r="AC824" s="69"/>
      <c r="AD824" s="69"/>
      <c r="AE824" s="69"/>
      <c r="AF824" s="69"/>
      <c r="AG824" s="69"/>
      <c r="AH824" s="69"/>
    </row>
    <row r="825" spans="1:34" x14ac:dyDescent="0.2">
      <c r="A825" s="36"/>
      <c r="B825" s="25"/>
      <c r="C825" s="25"/>
      <c r="D825" s="25"/>
      <c r="E825" s="26"/>
      <c r="F825" s="25"/>
      <c r="G825" s="27"/>
      <c r="H825" s="25"/>
      <c r="I825" s="25"/>
      <c r="J825" s="67"/>
      <c r="K825" s="67"/>
      <c r="L825" s="67"/>
      <c r="M825" s="72">
        <f t="shared" si="61"/>
        <v>0</v>
      </c>
      <c r="N825" s="72">
        <f t="shared" si="62"/>
        <v>0</v>
      </c>
      <c r="O825" s="44">
        <f t="shared" si="63"/>
        <v>0</v>
      </c>
      <c r="P825" s="70"/>
      <c r="Q825" s="69"/>
      <c r="R825" s="69"/>
      <c r="S825" s="69"/>
      <c r="T825" s="70"/>
      <c r="U825" s="70"/>
      <c r="V825" s="70"/>
      <c r="W825" s="70"/>
      <c r="X825" s="50"/>
      <c r="Y825" s="50"/>
      <c r="Z825" s="50"/>
      <c r="AA825" s="50"/>
      <c r="AB825" s="69"/>
      <c r="AC825" s="69"/>
      <c r="AD825" s="69"/>
      <c r="AE825" s="69"/>
      <c r="AF825" s="69"/>
      <c r="AG825" s="69"/>
      <c r="AH825" s="69"/>
    </row>
    <row r="826" spans="1:34" x14ac:dyDescent="0.2">
      <c r="A826" s="36"/>
      <c r="B826" s="25"/>
      <c r="C826" s="25"/>
      <c r="D826" s="25"/>
      <c r="E826" s="26"/>
      <c r="F826" s="25"/>
      <c r="G826" s="27"/>
      <c r="H826" s="25"/>
      <c r="I826" s="25"/>
      <c r="J826" s="67"/>
      <c r="K826" s="67"/>
      <c r="L826" s="67"/>
      <c r="M826" s="72">
        <f t="shared" si="61"/>
        <v>0</v>
      </c>
      <c r="N826" s="72">
        <f t="shared" si="62"/>
        <v>0</v>
      </c>
      <c r="O826" s="44">
        <f t="shared" si="63"/>
        <v>0</v>
      </c>
      <c r="P826" s="70"/>
      <c r="Q826" s="69"/>
      <c r="R826" s="69"/>
      <c r="S826" s="69"/>
      <c r="T826" s="70"/>
      <c r="U826" s="70"/>
      <c r="V826" s="70"/>
      <c r="W826" s="70"/>
      <c r="X826" s="50"/>
      <c r="Y826" s="50"/>
      <c r="Z826" s="50"/>
      <c r="AA826" s="50"/>
      <c r="AB826" s="69"/>
      <c r="AC826" s="69"/>
      <c r="AD826" s="69"/>
      <c r="AE826" s="69"/>
      <c r="AF826" s="69"/>
      <c r="AG826" s="69"/>
      <c r="AH826" s="69"/>
    </row>
    <row r="827" spans="1:34" x14ac:dyDescent="0.2">
      <c r="A827" s="36"/>
      <c r="B827" s="25"/>
      <c r="C827" s="25"/>
      <c r="D827" s="25"/>
      <c r="E827" s="26"/>
      <c r="F827" s="25"/>
      <c r="G827" s="27"/>
      <c r="H827" s="25"/>
      <c r="I827" s="25"/>
      <c r="J827" s="67"/>
      <c r="K827" s="67"/>
      <c r="L827" s="67"/>
      <c r="M827" s="72">
        <f t="shared" si="61"/>
        <v>0</v>
      </c>
      <c r="N827" s="72">
        <f t="shared" si="62"/>
        <v>0</v>
      </c>
      <c r="O827" s="44">
        <f t="shared" si="63"/>
        <v>0</v>
      </c>
      <c r="P827" s="70"/>
      <c r="Q827" s="69"/>
      <c r="R827" s="69"/>
      <c r="S827" s="69"/>
      <c r="T827" s="70"/>
      <c r="U827" s="70"/>
      <c r="V827" s="70"/>
      <c r="W827" s="70"/>
      <c r="X827" s="50"/>
      <c r="Y827" s="50"/>
      <c r="Z827" s="50"/>
      <c r="AA827" s="50"/>
      <c r="AB827" s="69"/>
      <c r="AC827" s="69"/>
      <c r="AD827" s="69"/>
      <c r="AE827" s="69"/>
      <c r="AF827" s="69"/>
      <c r="AG827" s="69"/>
      <c r="AH827" s="69"/>
    </row>
    <row r="828" spans="1:34" x14ac:dyDescent="0.2">
      <c r="A828" s="36"/>
      <c r="B828" s="25"/>
      <c r="C828" s="25"/>
      <c r="D828" s="25"/>
      <c r="E828" s="26"/>
      <c r="F828" s="25"/>
      <c r="G828" s="27"/>
      <c r="H828" s="25"/>
      <c r="I828" s="25"/>
      <c r="J828" s="67"/>
      <c r="K828" s="67"/>
      <c r="L828" s="67"/>
      <c r="M828" s="72">
        <f t="shared" si="61"/>
        <v>0</v>
      </c>
      <c r="N828" s="72">
        <f t="shared" si="62"/>
        <v>0</v>
      </c>
      <c r="O828" s="44">
        <f t="shared" si="63"/>
        <v>0</v>
      </c>
      <c r="P828" s="70"/>
      <c r="Q828" s="69"/>
      <c r="R828" s="69"/>
      <c r="S828" s="69"/>
      <c r="T828" s="70"/>
      <c r="U828" s="70"/>
      <c r="V828" s="70"/>
      <c r="W828" s="70"/>
      <c r="X828" s="50"/>
      <c r="Y828" s="50"/>
      <c r="Z828" s="50"/>
      <c r="AA828" s="50"/>
      <c r="AB828" s="69"/>
      <c r="AC828" s="69"/>
      <c r="AD828" s="69"/>
      <c r="AE828" s="69"/>
      <c r="AF828" s="69"/>
      <c r="AG828" s="69"/>
      <c r="AH828" s="69"/>
    </row>
    <row r="829" spans="1:34" x14ac:dyDescent="0.2">
      <c r="A829" s="36"/>
      <c r="B829" s="25"/>
      <c r="C829" s="25"/>
      <c r="D829" s="25"/>
      <c r="E829" s="26"/>
      <c r="F829" s="25"/>
      <c r="G829" s="27"/>
      <c r="H829" s="25"/>
      <c r="I829" s="25"/>
      <c r="J829" s="67"/>
      <c r="K829" s="67"/>
      <c r="L829" s="67"/>
      <c r="M829" s="72">
        <f t="shared" si="61"/>
        <v>0</v>
      </c>
      <c r="N829" s="72">
        <f t="shared" si="62"/>
        <v>0</v>
      </c>
      <c r="O829" s="44">
        <f t="shared" si="63"/>
        <v>0</v>
      </c>
      <c r="P829" s="70"/>
      <c r="Q829" s="69"/>
      <c r="R829" s="69"/>
      <c r="S829" s="69"/>
      <c r="T829" s="70"/>
      <c r="U829" s="70"/>
      <c r="V829" s="70"/>
      <c r="W829" s="70"/>
      <c r="X829" s="50"/>
      <c r="Y829" s="50"/>
      <c r="Z829" s="50"/>
      <c r="AA829" s="50"/>
      <c r="AB829" s="69"/>
      <c r="AC829" s="69"/>
      <c r="AD829" s="69"/>
      <c r="AE829" s="69"/>
      <c r="AF829" s="69"/>
      <c r="AG829" s="69"/>
      <c r="AH829" s="69"/>
    </row>
    <row r="830" spans="1:34" x14ac:dyDescent="0.2">
      <c r="A830" s="36"/>
      <c r="B830" s="25"/>
      <c r="C830" s="25"/>
      <c r="D830" s="25"/>
      <c r="E830" s="26"/>
      <c r="F830" s="25"/>
      <c r="G830" s="27"/>
      <c r="H830" s="25"/>
      <c r="I830" s="25"/>
      <c r="J830" s="67"/>
      <c r="K830" s="67"/>
      <c r="L830" s="67"/>
      <c r="M830" s="72">
        <f t="shared" si="61"/>
        <v>0</v>
      </c>
      <c r="N830" s="72">
        <f t="shared" si="62"/>
        <v>0</v>
      </c>
      <c r="O830" s="44">
        <f t="shared" si="63"/>
        <v>0</v>
      </c>
      <c r="P830" s="70"/>
      <c r="Q830" s="69"/>
      <c r="R830" s="69"/>
      <c r="S830" s="69"/>
      <c r="T830" s="70"/>
      <c r="U830" s="70"/>
      <c r="V830" s="70"/>
      <c r="W830" s="70"/>
      <c r="X830" s="50"/>
      <c r="Y830" s="50"/>
      <c r="Z830" s="50"/>
      <c r="AA830" s="50"/>
      <c r="AB830" s="69"/>
      <c r="AC830" s="69"/>
      <c r="AD830" s="69"/>
      <c r="AE830" s="69"/>
      <c r="AF830" s="69"/>
      <c r="AG830" s="69"/>
      <c r="AH830" s="69"/>
    </row>
    <row r="831" spans="1:34" x14ac:dyDescent="0.2">
      <c r="A831" s="36"/>
      <c r="B831" s="25"/>
      <c r="C831" s="25"/>
      <c r="D831" s="25"/>
      <c r="E831" s="26"/>
      <c r="F831" s="25"/>
      <c r="G831" s="27"/>
      <c r="H831" s="25"/>
      <c r="I831" s="25"/>
      <c r="J831" s="67"/>
      <c r="K831" s="67"/>
      <c r="L831" s="67"/>
      <c r="M831" s="72">
        <f t="shared" si="61"/>
        <v>0</v>
      </c>
      <c r="N831" s="72">
        <f t="shared" si="62"/>
        <v>0</v>
      </c>
      <c r="O831" s="44">
        <f t="shared" si="63"/>
        <v>0</v>
      </c>
      <c r="P831" s="70"/>
      <c r="Q831" s="69"/>
      <c r="R831" s="69"/>
      <c r="S831" s="69"/>
      <c r="T831" s="70"/>
      <c r="U831" s="70"/>
      <c r="V831" s="70"/>
      <c r="W831" s="70"/>
      <c r="X831" s="50"/>
      <c r="Y831" s="50"/>
      <c r="Z831" s="50"/>
      <c r="AA831" s="50"/>
      <c r="AB831" s="69"/>
      <c r="AC831" s="69"/>
      <c r="AD831" s="69"/>
      <c r="AE831" s="69"/>
      <c r="AF831" s="69"/>
      <c r="AG831" s="69"/>
      <c r="AH831" s="69"/>
    </row>
    <row r="832" spans="1:34" x14ac:dyDescent="0.2">
      <c r="A832" s="36"/>
      <c r="B832" s="25"/>
      <c r="C832" s="25"/>
      <c r="D832" s="25"/>
      <c r="E832" s="26"/>
      <c r="F832" s="25"/>
      <c r="G832" s="27"/>
      <c r="H832" s="25"/>
      <c r="I832" s="25"/>
      <c r="J832" s="67"/>
      <c r="K832" s="67"/>
      <c r="L832" s="67"/>
      <c r="M832" s="72">
        <f t="shared" si="61"/>
        <v>0</v>
      </c>
      <c r="N832" s="72">
        <f t="shared" si="62"/>
        <v>0</v>
      </c>
      <c r="O832" s="44">
        <f t="shared" si="63"/>
        <v>0</v>
      </c>
      <c r="P832" s="70"/>
      <c r="Q832" s="69"/>
      <c r="R832" s="69"/>
      <c r="S832" s="69"/>
      <c r="T832" s="70"/>
      <c r="U832" s="70"/>
      <c r="V832" s="70"/>
      <c r="W832" s="70"/>
      <c r="X832" s="50"/>
      <c r="Y832" s="50"/>
      <c r="Z832" s="50"/>
      <c r="AA832" s="50"/>
      <c r="AB832" s="69"/>
      <c r="AC832" s="69"/>
      <c r="AD832" s="69"/>
      <c r="AE832" s="69"/>
      <c r="AF832" s="69"/>
      <c r="AG832" s="69"/>
      <c r="AH832" s="69"/>
    </row>
    <row r="833" spans="1:34" x14ac:dyDescent="0.2">
      <c r="A833" s="36"/>
      <c r="B833" s="25"/>
      <c r="C833" s="25"/>
      <c r="D833" s="25"/>
      <c r="E833" s="26"/>
      <c r="F833" s="25"/>
      <c r="G833" s="27"/>
      <c r="H833" s="25"/>
      <c r="I833" s="25"/>
      <c r="J833" s="67"/>
      <c r="K833" s="67"/>
      <c r="L833" s="67"/>
      <c r="M833" s="72">
        <f t="shared" si="61"/>
        <v>0</v>
      </c>
      <c r="N833" s="72">
        <f t="shared" si="62"/>
        <v>0</v>
      </c>
      <c r="O833" s="44">
        <f t="shared" si="63"/>
        <v>0</v>
      </c>
      <c r="P833" s="70"/>
      <c r="Q833" s="69"/>
      <c r="R833" s="69"/>
      <c r="S833" s="69"/>
      <c r="T833" s="70"/>
      <c r="U833" s="70"/>
      <c r="V833" s="70"/>
      <c r="W833" s="70"/>
      <c r="X833" s="50"/>
      <c r="Y833" s="50"/>
      <c r="Z833" s="50"/>
      <c r="AA833" s="50"/>
      <c r="AB833" s="69"/>
      <c r="AC833" s="69"/>
      <c r="AD833" s="69"/>
      <c r="AE833" s="69"/>
      <c r="AF833" s="69"/>
      <c r="AG833" s="69"/>
      <c r="AH833" s="69"/>
    </row>
    <row r="834" spans="1:34" x14ac:dyDescent="0.2">
      <c r="A834" s="36"/>
      <c r="B834" s="25"/>
      <c r="C834" s="25"/>
      <c r="D834" s="25"/>
      <c r="E834" s="26"/>
      <c r="F834" s="25"/>
      <c r="G834" s="27"/>
      <c r="H834" s="25"/>
      <c r="I834" s="25"/>
      <c r="J834" s="67"/>
      <c r="K834" s="67"/>
      <c r="L834" s="67"/>
      <c r="M834" s="72">
        <f t="shared" si="61"/>
        <v>0</v>
      </c>
      <c r="N834" s="72">
        <f t="shared" si="62"/>
        <v>0</v>
      </c>
      <c r="O834" s="44">
        <f t="shared" si="63"/>
        <v>0</v>
      </c>
      <c r="P834" s="70"/>
      <c r="Q834" s="69"/>
      <c r="R834" s="69"/>
      <c r="S834" s="69"/>
      <c r="T834" s="70"/>
      <c r="U834" s="70"/>
      <c r="V834" s="70"/>
      <c r="W834" s="70"/>
      <c r="X834" s="50"/>
      <c r="Y834" s="50"/>
      <c r="Z834" s="50"/>
      <c r="AA834" s="50"/>
      <c r="AB834" s="69"/>
      <c r="AC834" s="69"/>
      <c r="AD834" s="69"/>
      <c r="AE834" s="69"/>
      <c r="AF834" s="69"/>
      <c r="AG834" s="69"/>
      <c r="AH834" s="69"/>
    </row>
    <row r="835" spans="1:34" x14ac:dyDescent="0.2">
      <c r="A835" s="36"/>
      <c r="B835" s="25"/>
      <c r="C835" s="25"/>
      <c r="D835" s="25"/>
      <c r="E835" s="26"/>
      <c r="F835" s="25"/>
      <c r="G835" s="27"/>
      <c r="H835" s="25"/>
      <c r="I835" s="25"/>
      <c r="J835" s="67"/>
      <c r="K835" s="67"/>
      <c r="L835" s="67"/>
      <c r="M835" s="72">
        <f t="shared" si="61"/>
        <v>0</v>
      </c>
      <c r="N835" s="72">
        <f t="shared" si="62"/>
        <v>0</v>
      </c>
      <c r="O835" s="44">
        <f t="shared" si="63"/>
        <v>0</v>
      </c>
      <c r="P835" s="70"/>
      <c r="Q835" s="69"/>
      <c r="R835" s="69"/>
      <c r="S835" s="69"/>
      <c r="T835" s="70"/>
      <c r="U835" s="70"/>
      <c r="V835" s="70"/>
      <c r="W835" s="70"/>
      <c r="X835" s="50"/>
      <c r="Y835" s="50"/>
      <c r="Z835" s="50"/>
      <c r="AA835" s="50"/>
      <c r="AB835" s="69"/>
      <c r="AC835" s="69"/>
      <c r="AD835" s="69"/>
      <c r="AE835" s="69"/>
      <c r="AF835" s="69"/>
      <c r="AG835" s="69"/>
      <c r="AH835" s="69"/>
    </row>
    <row r="836" spans="1:34" x14ac:dyDescent="0.2">
      <c r="A836" s="36"/>
      <c r="B836" s="25"/>
      <c r="C836" s="25"/>
      <c r="D836" s="25"/>
      <c r="E836" s="26"/>
      <c r="F836" s="25"/>
      <c r="G836" s="27"/>
      <c r="H836" s="25"/>
      <c r="I836" s="25"/>
      <c r="J836" s="67"/>
      <c r="K836" s="67"/>
      <c r="L836" s="67"/>
      <c r="M836" s="72">
        <f t="shared" si="61"/>
        <v>0</v>
      </c>
      <c r="N836" s="72">
        <f t="shared" si="62"/>
        <v>0</v>
      </c>
      <c r="O836" s="44">
        <f t="shared" si="63"/>
        <v>0</v>
      </c>
      <c r="P836" s="70"/>
      <c r="Q836" s="69"/>
      <c r="R836" s="69"/>
      <c r="S836" s="69"/>
      <c r="T836" s="70"/>
      <c r="U836" s="70"/>
      <c r="V836" s="70"/>
      <c r="W836" s="70"/>
      <c r="X836" s="50"/>
      <c r="Y836" s="50"/>
      <c r="Z836" s="50"/>
      <c r="AA836" s="50"/>
      <c r="AB836" s="69"/>
      <c r="AC836" s="69"/>
      <c r="AD836" s="69"/>
      <c r="AE836" s="69"/>
      <c r="AF836" s="69"/>
      <c r="AG836" s="69"/>
      <c r="AH836" s="69"/>
    </row>
    <row r="837" spans="1:34" x14ac:dyDescent="0.2">
      <c r="A837" s="36"/>
      <c r="B837" s="25"/>
      <c r="C837" s="25"/>
      <c r="D837" s="25"/>
      <c r="E837" s="26"/>
      <c r="F837" s="25"/>
      <c r="G837" s="27"/>
      <c r="H837" s="25"/>
      <c r="I837" s="25"/>
      <c r="J837" s="67"/>
      <c r="K837" s="67"/>
      <c r="L837" s="67"/>
      <c r="M837" s="72">
        <f t="shared" si="61"/>
        <v>0</v>
      </c>
      <c r="N837" s="72">
        <f t="shared" si="62"/>
        <v>0</v>
      </c>
      <c r="O837" s="44">
        <f t="shared" si="63"/>
        <v>0</v>
      </c>
      <c r="P837" s="70"/>
      <c r="Q837" s="69"/>
      <c r="R837" s="69"/>
      <c r="S837" s="69"/>
      <c r="T837" s="70"/>
      <c r="U837" s="70"/>
      <c r="V837" s="70"/>
      <c r="W837" s="70"/>
      <c r="X837" s="50"/>
      <c r="Y837" s="50"/>
      <c r="Z837" s="50"/>
      <c r="AA837" s="50"/>
      <c r="AB837" s="69"/>
      <c r="AC837" s="69"/>
      <c r="AD837" s="69"/>
      <c r="AE837" s="69"/>
      <c r="AF837" s="69"/>
      <c r="AG837" s="69"/>
      <c r="AH837" s="69"/>
    </row>
    <row r="838" spans="1:34" x14ac:dyDescent="0.2">
      <c r="A838" s="36"/>
      <c r="B838" s="25"/>
      <c r="C838" s="25"/>
      <c r="D838" s="25"/>
      <c r="E838" s="26"/>
      <c r="F838" s="25"/>
      <c r="G838" s="27"/>
      <c r="H838" s="25"/>
      <c r="I838" s="25"/>
      <c r="J838" s="67"/>
      <c r="K838" s="67"/>
      <c r="L838" s="67"/>
      <c r="M838" s="72">
        <f t="shared" si="61"/>
        <v>0</v>
      </c>
      <c r="N838" s="72">
        <f t="shared" si="62"/>
        <v>0</v>
      </c>
      <c r="O838" s="44">
        <f t="shared" si="63"/>
        <v>0</v>
      </c>
      <c r="P838" s="70"/>
      <c r="Q838" s="69"/>
      <c r="R838" s="69"/>
      <c r="S838" s="69"/>
      <c r="T838" s="70"/>
      <c r="U838" s="70"/>
      <c r="V838" s="70"/>
      <c r="W838" s="70"/>
      <c r="X838" s="50"/>
      <c r="Y838" s="50"/>
      <c r="Z838" s="50"/>
      <c r="AA838" s="50"/>
      <c r="AB838" s="69"/>
      <c r="AC838" s="69"/>
      <c r="AD838" s="69"/>
      <c r="AE838" s="69"/>
      <c r="AF838" s="69"/>
      <c r="AG838" s="69"/>
      <c r="AH838" s="69"/>
    </row>
    <row r="839" spans="1:34" x14ac:dyDescent="0.2">
      <c r="A839" s="36"/>
      <c r="B839" s="25"/>
      <c r="C839" s="25"/>
      <c r="D839" s="25"/>
      <c r="E839" s="26"/>
      <c r="F839" s="25"/>
      <c r="G839" s="27"/>
      <c r="H839" s="25"/>
      <c r="I839" s="25"/>
      <c r="J839" s="67"/>
      <c r="K839" s="67"/>
      <c r="L839" s="67"/>
      <c r="M839" s="72">
        <f t="shared" ref="M839:M902" si="64">J839-K839</f>
        <v>0</v>
      </c>
      <c r="N839" s="72">
        <f t="shared" ref="N839:N902" si="65">J839-L839</f>
        <v>0</v>
      </c>
      <c r="O839" s="44">
        <f t="shared" ref="O839:O902" si="66">K839-L839</f>
        <v>0</v>
      </c>
      <c r="P839" s="70"/>
      <c r="Q839" s="69"/>
      <c r="R839" s="69"/>
      <c r="S839" s="69"/>
      <c r="T839" s="70"/>
      <c r="U839" s="70"/>
      <c r="V839" s="70"/>
      <c r="W839" s="70"/>
      <c r="X839" s="50"/>
      <c r="Y839" s="50"/>
      <c r="Z839" s="50"/>
      <c r="AA839" s="50"/>
      <c r="AB839" s="69"/>
      <c r="AC839" s="69"/>
      <c r="AD839" s="69"/>
      <c r="AE839" s="69"/>
      <c r="AF839" s="69"/>
      <c r="AG839" s="69"/>
      <c r="AH839" s="69"/>
    </row>
    <row r="840" spans="1:34" x14ac:dyDescent="0.2">
      <c r="A840" s="36"/>
      <c r="B840" s="25"/>
      <c r="C840" s="25"/>
      <c r="D840" s="25"/>
      <c r="E840" s="26"/>
      <c r="F840" s="25"/>
      <c r="G840" s="27"/>
      <c r="H840" s="25"/>
      <c r="I840" s="25"/>
      <c r="J840" s="67"/>
      <c r="K840" s="67"/>
      <c r="L840" s="67"/>
      <c r="M840" s="72">
        <f t="shared" si="64"/>
        <v>0</v>
      </c>
      <c r="N840" s="72">
        <f t="shared" si="65"/>
        <v>0</v>
      </c>
      <c r="O840" s="44">
        <f t="shared" si="66"/>
        <v>0</v>
      </c>
      <c r="P840" s="70"/>
      <c r="Q840" s="69"/>
      <c r="R840" s="69"/>
      <c r="S840" s="69"/>
      <c r="T840" s="70"/>
      <c r="U840" s="70"/>
      <c r="V840" s="70"/>
      <c r="W840" s="70"/>
      <c r="X840" s="50"/>
      <c r="Y840" s="50"/>
      <c r="Z840" s="50"/>
      <c r="AA840" s="50"/>
      <c r="AB840" s="69"/>
      <c r="AC840" s="69"/>
      <c r="AD840" s="69"/>
      <c r="AE840" s="69"/>
      <c r="AF840" s="69"/>
      <c r="AG840" s="69"/>
      <c r="AH840" s="69"/>
    </row>
    <row r="841" spans="1:34" x14ac:dyDescent="0.2">
      <c r="A841" s="36"/>
      <c r="B841" s="25"/>
      <c r="C841" s="25"/>
      <c r="D841" s="25"/>
      <c r="E841" s="26"/>
      <c r="F841" s="25"/>
      <c r="G841" s="27"/>
      <c r="H841" s="25"/>
      <c r="I841" s="25"/>
      <c r="J841" s="67"/>
      <c r="K841" s="67"/>
      <c r="L841" s="67"/>
      <c r="M841" s="72">
        <f t="shared" si="64"/>
        <v>0</v>
      </c>
      <c r="N841" s="72">
        <f t="shared" si="65"/>
        <v>0</v>
      </c>
      <c r="O841" s="44">
        <f t="shared" si="66"/>
        <v>0</v>
      </c>
      <c r="P841" s="70"/>
      <c r="Q841" s="69"/>
      <c r="R841" s="69"/>
      <c r="S841" s="69"/>
      <c r="T841" s="70"/>
      <c r="U841" s="70"/>
      <c r="V841" s="70"/>
      <c r="W841" s="70"/>
      <c r="X841" s="50"/>
      <c r="Y841" s="50"/>
      <c r="Z841" s="50"/>
      <c r="AA841" s="50"/>
      <c r="AB841" s="69"/>
      <c r="AC841" s="69"/>
      <c r="AD841" s="69"/>
      <c r="AE841" s="69"/>
      <c r="AF841" s="69"/>
      <c r="AG841" s="69"/>
      <c r="AH841" s="69"/>
    </row>
    <row r="842" spans="1:34" x14ac:dyDescent="0.2">
      <c r="A842" s="36"/>
      <c r="B842" s="25"/>
      <c r="C842" s="25"/>
      <c r="D842" s="25"/>
      <c r="E842" s="26"/>
      <c r="F842" s="25"/>
      <c r="G842" s="27"/>
      <c r="H842" s="25"/>
      <c r="I842" s="25"/>
      <c r="J842" s="67"/>
      <c r="K842" s="67"/>
      <c r="L842" s="67"/>
      <c r="M842" s="72">
        <f t="shared" si="64"/>
        <v>0</v>
      </c>
      <c r="N842" s="72">
        <f t="shared" si="65"/>
        <v>0</v>
      </c>
      <c r="O842" s="44">
        <f t="shared" si="66"/>
        <v>0</v>
      </c>
      <c r="P842" s="70"/>
      <c r="Q842" s="69"/>
      <c r="R842" s="69"/>
      <c r="S842" s="69"/>
      <c r="T842" s="70"/>
      <c r="U842" s="70"/>
      <c r="V842" s="70"/>
      <c r="W842" s="70"/>
      <c r="X842" s="50"/>
      <c r="Y842" s="50"/>
      <c r="Z842" s="50"/>
      <c r="AA842" s="50"/>
      <c r="AB842" s="69"/>
      <c r="AC842" s="69"/>
      <c r="AD842" s="69"/>
      <c r="AE842" s="69"/>
      <c r="AF842" s="69"/>
      <c r="AG842" s="69"/>
      <c r="AH842" s="69"/>
    </row>
    <row r="843" spans="1:34" x14ac:dyDescent="0.2">
      <c r="A843" s="36"/>
      <c r="B843" s="25"/>
      <c r="C843" s="25"/>
      <c r="D843" s="25"/>
      <c r="E843" s="26"/>
      <c r="F843" s="25"/>
      <c r="G843" s="27"/>
      <c r="H843" s="25"/>
      <c r="I843" s="25"/>
      <c r="J843" s="67"/>
      <c r="K843" s="67"/>
      <c r="L843" s="67"/>
      <c r="M843" s="72">
        <f t="shared" si="64"/>
        <v>0</v>
      </c>
      <c r="N843" s="72">
        <f t="shared" si="65"/>
        <v>0</v>
      </c>
      <c r="O843" s="44">
        <f t="shared" si="66"/>
        <v>0</v>
      </c>
      <c r="P843" s="70"/>
      <c r="Q843" s="69"/>
      <c r="R843" s="69"/>
      <c r="S843" s="69"/>
      <c r="T843" s="70"/>
      <c r="U843" s="70"/>
      <c r="V843" s="70"/>
      <c r="W843" s="70"/>
      <c r="X843" s="50"/>
      <c r="Y843" s="50"/>
      <c r="Z843" s="50"/>
      <c r="AA843" s="50"/>
      <c r="AB843" s="69"/>
      <c r="AC843" s="69"/>
      <c r="AD843" s="69"/>
      <c r="AE843" s="69"/>
      <c r="AF843" s="69"/>
      <c r="AG843" s="69"/>
      <c r="AH843" s="69"/>
    </row>
    <row r="844" spans="1:34" x14ac:dyDescent="0.2">
      <c r="A844" s="36"/>
      <c r="B844" s="25"/>
      <c r="C844" s="25"/>
      <c r="D844" s="25"/>
      <c r="E844" s="26"/>
      <c r="F844" s="25"/>
      <c r="G844" s="27"/>
      <c r="H844" s="25"/>
      <c r="I844" s="25"/>
      <c r="J844" s="67"/>
      <c r="K844" s="67"/>
      <c r="L844" s="67"/>
      <c r="M844" s="72">
        <f t="shared" si="64"/>
        <v>0</v>
      </c>
      <c r="N844" s="72">
        <f t="shared" si="65"/>
        <v>0</v>
      </c>
      <c r="O844" s="44">
        <f t="shared" si="66"/>
        <v>0</v>
      </c>
      <c r="P844" s="70"/>
      <c r="Q844" s="69"/>
      <c r="R844" s="69"/>
      <c r="S844" s="69"/>
      <c r="T844" s="70"/>
      <c r="U844" s="70"/>
      <c r="V844" s="70"/>
      <c r="W844" s="70"/>
      <c r="X844" s="50"/>
      <c r="Y844" s="50"/>
      <c r="Z844" s="50"/>
      <c r="AA844" s="50"/>
      <c r="AB844" s="69"/>
      <c r="AC844" s="69"/>
      <c r="AD844" s="69"/>
      <c r="AE844" s="69"/>
      <c r="AF844" s="69"/>
      <c r="AG844" s="69"/>
      <c r="AH844" s="69"/>
    </row>
    <row r="845" spans="1:34" x14ac:dyDescent="0.2">
      <c r="A845" s="36"/>
      <c r="B845" s="25"/>
      <c r="C845" s="25"/>
      <c r="D845" s="25"/>
      <c r="E845" s="26"/>
      <c r="F845" s="25"/>
      <c r="G845" s="27"/>
      <c r="H845" s="25"/>
      <c r="I845" s="25"/>
      <c r="J845" s="67"/>
      <c r="K845" s="67"/>
      <c r="L845" s="67"/>
      <c r="M845" s="72">
        <f t="shared" si="64"/>
        <v>0</v>
      </c>
      <c r="N845" s="72">
        <f t="shared" si="65"/>
        <v>0</v>
      </c>
      <c r="O845" s="44">
        <f t="shared" si="66"/>
        <v>0</v>
      </c>
      <c r="P845" s="70"/>
      <c r="Q845" s="69"/>
      <c r="R845" s="69"/>
      <c r="S845" s="69"/>
      <c r="T845" s="70"/>
      <c r="U845" s="70"/>
      <c r="V845" s="70"/>
      <c r="W845" s="70"/>
      <c r="X845" s="50"/>
      <c r="Y845" s="50"/>
      <c r="Z845" s="50"/>
      <c r="AA845" s="50"/>
      <c r="AB845" s="69"/>
      <c r="AC845" s="69"/>
      <c r="AD845" s="69"/>
      <c r="AE845" s="69"/>
      <c r="AF845" s="69"/>
      <c r="AG845" s="69"/>
      <c r="AH845" s="69"/>
    </row>
    <row r="846" spans="1:34" x14ac:dyDescent="0.2">
      <c r="A846" s="36"/>
      <c r="B846" s="25"/>
      <c r="C846" s="25"/>
      <c r="D846" s="25"/>
      <c r="E846" s="26"/>
      <c r="F846" s="25"/>
      <c r="G846" s="27"/>
      <c r="H846" s="25"/>
      <c r="I846" s="25"/>
      <c r="J846" s="67"/>
      <c r="K846" s="67"/>
      <c r="L846" s="67"/>
      <c r="M846" s="72">
        <f t="shared" si="64"/>
        <v>0</v>
      </c>
      <c r="N846" s="72">
        <f t="shared" si="65"/>
        <v>0</v>
      </c>
      <c r="O846" s="44">
        <f t="shared" si="66"/>
        <v>0</v>
      </c>
      <c r="P846" s="70"/>
      <c r="Q846" s="69"/>
      <c r="R846" s="69"/>
      <c r="S846" s="69"/>
      <c r="T846" s="70"/>
      <c r="U846" s="70"/>
      <c r="V846" s="70"/>
      <c r="W846" s="70"/>
      <c r="X846" s="50"/>
      <c r="Y846" s="50"/>
      <c r="Z846" s="50"/>
      <c r="AA846" s="50"/>
      <c r="AB846" s="69"/>
      <c r="AC846" s="69"/>
      <c r="AD846" s="69"/>
      <c r="AE846" s="69"/>
      <c r="AF846" s="69"/>
      <c r="AG846" s="69"/>
      <c r="AH846" s="69"/>
    </row>
    <row r="847" spans="1:34" x14ac:dyDescent="0.2">
      <c r="A847" s="36"/>
      <c r="B847" s="25"/>
      <c r="C847" s="25"/>
      <c r="D847" s="25"/>
      <c r="E847" s="26"/>
      <c r="F847" s="25"/>
      <c r="G847" s="27"/>
      <c r="H847" s="25"/>
      <c r="I847" s="25"/>
      <c r="J847" s="67"/>
      <c r="K847" s="67"/>
      <c r="L847" s="67"/>
      <c r="M847" s="72">
        <f t="shared" si="64"/>
        <v>0</v>
      </c>
      <c r="N847" s="72">
        <f t="shared" si="65"/>
        <v>0</v>
      </c>
      <c r="O847" s="44">
        <f t="shared" si="66"/>
        <v>0</v>
      </c>
      <c r="P847" s="70"/>
      <c r="Q847" s="69"/>
      <c r="R847" s="69"/>
      <c r="S847" s="69"/>
      <c r="T847" s="70"/>
      <c r="U847" s="70"/>
      <c r="V847" s="70"/>
      <c r="W847" s="70"/>
      <c r="X847" s="50"/>
      <c r="Y847" s="50"/>
      <c r="Z847" s="50"/>
      <c r="AA847" s="50"/>
      <c r="AB847" s="69"/>
      <c r="AC847" s="69"/>
      <c r="AD847" s="69"/>
      <c r="AE847" s="69"/>
      <c r="AF847" s="69"/>
      <c r="AG847" s="69"/>
      <c r="AH847" s="69"/>
    </row>
    <row r="848" spans="1:34" x14ac:dyDescent="0.2">
      <c r="A848" s="36"/>
      <c r="B848" s="25"/>
      <c r="C848" s="25"/>
      <c r="D848" s="25"/>
      <c r="E848" s="26"/>
      <c r="F848" s="25"/>
      <c r="G848" s="27"/>
      <c r="H848" s="25"/>
      <c r="I848" s="25"/>
      <c r="J848" s="67"/>
      <c r="K848" s="67"/>
      <c r="L848" s="67"/>
      <c r="M848" s="72">
        <f t="shared" si="64"/>
        <v>0</v>
      </c>
      <c r="N848" s="72">
        <f t="shared" si="65"/>
        <v>0</v>
      </c>
      <c r="O848" s="44">
        <f t="shared" si="66"/>
        <v>0</v>
      </c>
      <c r="P848" s="70"/>
      <c r="Q848" s="69"/>
      <c r="R848" s="69"/>
      <c r="S848" s="69"/>
      <c r="T848" s="70"/>
      <c r="U848" s="70"/>
      <c r="V848" s="70"/>
      <c r="W848" s="70"/>
      <c r="X848" s="50"/>
      <c r="Y848" s="50"/>
      <c r="Z848" s="50"/>
      <c r="AA848" s="50"/>
      <c r="AB848" s="69"/>
      <c r="AC848" s="69"/>
      <c r="AD848" s="69"/>
      <c r="AE848" s="69"/>
      <c r="AF848" s="69"/>
      <c r="AG848" s="69"/>
      <c r="AH848" s="69"/>
    </row>
    <row r="849" spans="1:34" x14ac:dyDescent="0.2">
      <c r="A849" s="36"/>
      <c r="B849" s="25"/>
      <c r="C849" s="25"/>
      <c r="D849" s="25"/>
      <c r="E849" s="26"/>
      <c r="F849" s="25"/>
      <c r="G849" s="27"/>
      <c r="H849" s="25"/>
      <c r="I849" s="25"/>
      <c r="J849" s="67"/>
      <c r="K849" s="67"/>
      <c r="L849" s="67"/>
      <c r="M849" s="72">
        <f t="shared" si="64"/>
        <v>0</v>
      </c>
      <c r="N849" s="72">
        <f t="shared" si="65"/>
        <v>0</v>
      </c>
      <c r="O849" s="44">
        <f t="shared" si="66"/>
        <v>0</v>
      </c>
      <c r="P849" s="70"/>
      <c r="Q849" s="69"/>
      <c r="R849" s="69"/>
      <c r="S849" s="69"/>
      <c r="T849" s="70"/>
      <c r="U849" s="70"/>
      <c r="V849" s="70"/>
      <c r="W849" s="70"/>
      <c r="X849" s="50"/>
      <c r="Y849" s="50"/>
      <c r="Z849" s="50"/>
      <c r="AA849" s="50"/>
      <c r="AB849" s="69"/>
      <c r="AC849" s="69"/>
      <c r="AD849" s="69"/>
      <c r="AE849" s="69"/>
      <c r="AF849" s="69"/>
      <c r="AG849" s="69"/>
      <c r="AH849" s="69"/>
    </row>
    <row r="850" spans="1:34" x14ac:dyDescent="0.2">
      <c r="A850" s="36"/>
      <c r="B850" s="25"/>
      <c r="C850" s="25"/>
      <c r="D850" s="25"/>
      <c r="E850" s="26"/>
      <c r="F850" s="25"/>
      <c r="G850" s="27"/>
      <c r="H850" s="25"/>
      <c r="I850" s="25"/>
      <c r="J850" s="67"/>
      <c r="K850" s="67"/>
      <c r="L850" s="67"/>
      <c r="M850" s="72">
        <f t="shared" si="64"/>
        <v>0</v>
      </c>
      <c r="N850" s="72">
        <f t="shared" si="65"/>
        <v>0</v>
      </c>
      <c r="O850" s="44">
        <f t="shared" si="66"/>
        <v>0</v>
      </c>
      <c r="P850" s="70"/>
      <c r="Q850" s="69"/>
      <c r="R850" s="69"/>
      <c r="S850" s="69"/>
      <c r="T850" s="70"/>
      <c r="U850" s="70"/>
      <c r="V850" s="70"/>
      <c r="W850" s="70"/>
      <c r="X850" s="50"/>
      <c r="Y850" s="50"/>
      <c r="Z850" s="50"/>
      <c r="AA850" s="50"/>
      <c r="AB850" s="69"/>
      <c r="AC850" s="69"/>
      <c r="AD850" s="69"/>
      <c r="AE850" s="69"/>
      <c r="AF850" s="69"/>
      <c r="AG850" s="69"/>
      <c r="AH850" s="69"/>
    </row>
    <row r="851" spans="1:34" x14ac:dyDescent="0.2">
      <c r="A851" s="36"/>
      <c r="B851" s="25"/>
      <c r="C851" s="25"/>
      <c r="D851" s="25"/>
      <c r="E851" s="26"/>
      <c r="F851" s="25"/>
      <c r="G851" s="27"/>
      <c r="H851" s="25"/>
      <c r="I851" s="25"/>
      <c r="J851" s="67"/>
      <c r="K851" s="67"/>
      <c r="L851" s="67"/>
      <c r="M851" s="72">
        <f t="shared" si="64"/>
        <v>0</v>
      </c>
      <c r="N851" s="72">
        <f t="shared" si="65"/>
        <v>0</v>
      </c>
      <c r="O851" s="44">
        <f t="shared" si="66"/>
        <v>0</v>
      </c>
      <c r="P851" s="70"/>
      <c r="Q851" s="69"/>
      <c r="R851" s="69"/>
      <c r="S851" s="69"/>
      <c r="T851" s="70"/>
      <c r="U851" s="70"/>
      <c r="V851" s="70"/>
      <c r="W851" s="70"/>
      <c r="X851" s="50"/>
      <c r="Y851" s="50"/>
      <c r="Z851" s="50"/>
      <c r="AA851" s="50"/>
      <c r="AB851" s="69"/>
      <c r="AC851" s="69"/>
      <c r="AD851" s="69"/>
      <c r="AE851" s="69"/>
      <c r="AF851" s="69"/>
      <c r="AG851" s="69"/>
      <c r="AH851" s="69"/>
    </row>
    <row r="852" spans="1:34" x14ac:dyDescent="0.2">
      <c r="A852" s="36"/>
      <c r="B852" s="25"/>
      <c r="C852" s="25"/>
      <c r="D852" s="25"/>
      <c r="E852" s="26"/>
      <c r="F852" s="25"/>
      <c r="G852" s="27"/>
      <c r="H852" s="25"/>
      <c r="I852" s="25"/>
      <c r="J852" s="67"/>
      <c r="K852" s="67"/>
      <c r="L852" s="67"/>
      <c r="M852" s="72">
        <f t="shared" si="64"/>
        <v>0</v>
      </c>
      <c r="N852" s="72">
        <f t="shared" si="65"/>
        <v>0</v>
      </c>
      <c r="O852" s="44">
        <f t="shared" si="66"/>
        <v>0</v>
      </c>
      <c r="P852" s="70"/>
      <c r="Q852" s="69"/>
      <c r="R852" s="69"/>
      <c r="S852" s="69"/>
      <c r="T852" s="70"/>
      <c r="U852" s="70"/>
      <c r="V852" s="70"/>
      <c r="W852" s="70"/>
      <c r="X852" s="50"/>
      <c r="Y852" s="50"/>
      <c r="Z852" s="50"/>
      <c r="AA852" s="50"/>
      <c r="AB852" s="69"/>
      <c r="AC852" s="69"/>
      <c r="AD852" s="69"/>
      <c r="AE852" s="69"/>
      <c r="AF852" s="69"/>
      <c r="AG852" s="69"/>
      <c r="AH852" s="69"/>
    </row>
    <row r="853" spans="1:34" x14ac:dyDescent="0.2">
      <c r="A853" s="36"/>
      <c r="B853" s="25"/>
      <c r="C853" s="25"/>
      <c r="D853" s="25"/>
      <c r="E853" s="26"/>
      <c r="F853" s="25"/>
      <c r="G853" s="27"/>
      <c r="H853" s="25"/>
      <c r="I853" s="25"/>
      <c r="J853" s="67"/>
      <c r="K853" s="67"/>
      <c r="L853" s="67"/>
      <c r="M853" s="72">
        <f t="shared" si="64"/>
        <v>0</v>
      </c>
      <c r="N853" s="72">
        <f t="shared" si="65"/>
        <v>0</v>
      </c>
      <c r="O853" s="44">
        <f t="shared" si="66"/>
        <v>0</v>
      </c>
      <c r="P853" s="70"/>
      <c r="Q853" s="69"/>
      <c r="R853" s="69"/>
      <c r="S853" s="69"/>
      <c r="T853" s="70"/>
      <c r="U853" s="70"/>
      <c r="V853" s="70"/>
      <c r="W853" s="70"/>
      <c r="X853" s="50"/>
      <c r="Y853" s="50"/>
      <c r="Z853" s="50"/>
      <c r="AA853" s="50"/>
      <c r="AB853" s="69"/>
      <c r="AC853" s="69"/>
      <c r="AD853" s="69"/>
      <c r="AE853" s="69"/>
      <c r="AF853" s="69"/>
      <c r="AG853" s="69"/>
      <c r="AH853" s="69"/>
    </row>
    <row r="854" spans="1:34" x14ac:dyDescent="0.2">
      <c r="A854" s="36"/>
      <c r="B854" s="25"/>
      <c r="C854" s="25"/>
      <c r="D854" s="25"/>
      <c r="E854" s="26"/>
      <c r="F854" s="25"/>
      <c r="G854" s="27"/>
      <c r="H854" s="25"/>
      <c r="I854" s="25"/>
      <c r="J854" s="67"/>
      <c r="K854" s="67"/>
      <c r="L854" s="67"/>
      <c r="M854" s="72">
        <f t="shared" si="64"/>
        <v>0</v>
      </c>
      <c r="N854" s="72">
        <f t="shared" si="65"/>
        <v>0</v>
      </c>
      <c r="O854" s="44">
        <f t="shared" si="66"/>
        <v>0</v>
      </c>
      <c r="P854" s="70"/>
      <c r="Q854" s="69"/>
      <c r="R854" s="69"/>
      <c r="S854" s="69"/>
      <c r="T854" s="70"/>
      <c r="U854" s="70"/>
      <c r="V854" s="70"/>
      <c r="W854" s="70"/>
      <c r="X854" s="50"/>
      <c r="Y854" s="50"/>
      <c r="Z854" s="50"/>
      <c r="AA854" s="50"/>
      <c r="AB854" s="69"/>
      <c r="AC854" s="69"/>
      <c r="AD854" s="69"/>
      <c r="AE854" s="69"/>
      <c r="AF854" s="69"/>
      <c r="AG854" s="69"/>
      <c r="AH854" s="69"/>
    </row>
    <row r="855" spans="1:34" x14ac:dyDescent="0.2">
      <c r="A855" s="36"/>
      <c r="B855" s="25"/>
      <c r="C855" s="25"/>
      <c r="D855" s="25"/>
      <c r="E855" s="26"/>
      <c r="F855" s="25"/>
      <c r="G855" s="27"/>
      <c r="H855" s="25"/>
      <c r="I855" s="25"/>
      <c r="J855" s="67"/>
      <c r="K855" s="67"/>
      <c r="L855" s="67"/>
      <c r="M855" s="72">
        <f t="shared" si="64"/>
        <v>0</v>
      </c>
      <c r="N855" s="72">
        <f t="shared" si="65"/>
        <v>0</v>
      </c>
      <c r="O855" s="44">
        <f t="shared" si="66"/>
        <v>0</v>
      </c>
      <c r="P855" s="70"/>
      <c r="Q855" s="69"/>
      <c r="R855" s="69"/>
      <c r="S855" s="69"/>
      <c r="T855" s="70"/>
      <c r="U855" s="70"/>
      <c r="V855" s="70"/>
      <c r="W855" s="70"/>
      <c r="X855" s="50"/>
      <c r="Y855" s="50"/>
      <c r="Z855" s="50"/>
      <c r="AA855" s="50"/>
      <c r="AB855" s="69"/>
      <c r="AC855" s="69"/>
      <c r="AD855" s="69"/>
      <c r="AE855" s="69"/>
      <c r="AF855" s="69"/>
      <c r="AG855" s="69"/>
      <c r="AH855" s="69"/>
    </row>
    <row r="856" spans="1:34" x14ac:dyDescent="0.2">
      <c r="A856" s="36"/>
      <c r="B856" s="25"/>
      <c r="C856" s="25"/>
      <c r="D856" s="25"/>
      <c r="E856" s="26"/>
      <c r="F856" s="25"/>
      <c r="G856" s="27"/>
      <c r="H856" s="25"/>
      <c r="I856" s="25"/>
      <c r="J856" s="67"/>
      <c r="K856" s="67"/>
      <c r="L856" s="67"/>
      <c r="M856" s="72">
        <f t="shared" si="64"/>
        <v>0</v>
      </c>
      <c r="N856" s="72">
        <f t="shared" si="65"/>
        <v>0</v>
      </c>
      <c r="O856" s="44">
        <f t="shared" si="66"/>
        <v>0</v>
      </c>
      <c r="P856" s="70"/>
      <c r="Q856" s="69"/>
      <c r="R856" s="69"/>
      <c r="S856" s="69"/>
      <c r="T856" s="70"/>
      <c r="U856" s="70"/>
      <c r="V856" s="70"/>
      <c r="W856" s="70"/>
      <c r="X856" s="50"/>
      <c r="Y856" s="50"/>
      <c r="Z856" s="50"/>
      <c r="AA856" s="50"/>
      <c r="AB856" s="69"/>
      <c r="AC856" s="69"/>
      <c r="AD856" s="69"/>
      <c r="AE856" s="69"/>
      <c r="AF856" s="69"/>
      <c r="AG856" s="69"/>
      <c r="AH856" s="69"/>
    </row>
    <row r="857" spans="1:34" x14ac:dyDescent="0.2">
      <c r="A857" s="36"/>
      <c r="B857" s="25"/>
      <c r="C857" s="25"/>
      <c r="D857" s="25"/>
      <c r="E857" s="26"/>
      <c r="F857" s="25"/>
      <c r="G857" s="27"/>
      <c r="H857" s="25"/>
      <c r="I857" s="25"/>
      <c r="J857" s="67"/>
      <c r="K857" s="67"/>
      <c r="L857" s="67"/>
      <c r="M857" s="72">
        <f t="shared" si="64"/>
        <v>0</v>
      </c>
      <c r="N857" s="72">
        <f t="shared" si="65"/>
        <v>0</v>
      </c>
      <c r="O857" s="44">
        <f t="shared" si="66"/>
        <v>0</v>
      </c>
      <c r="P857" s="70"/>
      <c r="Q857" s="69"/>
      <c r="R857" s="69"/>
      <c r="S857" s="69"/>
      <c r="T857" s="70"/>
      <c r="U857" s="70"/>
      <c r="V857" s="70"/>
      <c r="W857" s="70"/>
      <c r="X857" s="50"/>
      <c r="Y857" s="50"/>
      <c r="Z857" s="50"/>
      <c r="AA857" s="50"/>
      <c r="AB857" s="69"/>
      <c r="AC857" s="69"/>
      <c r="AD857" s="69"/>
      <c r="AE857" s="69"/>
      <c r="AF857" s="69"/>
      <c r="AG857" s="69"/>
      <c r="AH857" s="69"/>
    </row>
    <row r="858" spans="1:34" x14ac:dyDescent="0.2">
      <c r="A858" s="36"/>
      <c r="B858" s="25"/>
      <c r="C858" s="25"/>
      <c r="D858" s="25"/>
      <c r="E858" s="26"/>
      <c r="F858" s="25"/>
      <c r="G858" s="27"/>
      <c r="H858" s="25"/>
      <c r="I858" s="25"/>
      <c r="J858" s="67"/>
      <c r="K858" s="67"/>
      <c r="L858" s="67"/>
      <c r="M858" s="72">
        <f t="shared" si="64"/>
        <v>0</v>
      </c>
      <c r="N858" s="72">
        <f t="shared" si="65"/>
        <v>0</v>
      </c>
      <c r="O858" s="44">
        <f t="shared" si="66"/>
        <v>0</v>
      </c>
      <c r="P858" s="70"/>
      <c r="Q858" s="69"/>
      <c r="R858" s="69"/>
      <c r="S858" s="69"/>
      <c r="T858" s="70"/>
      <c r="U858" s="70"/>
      <c r="V858" s="70"/>
      <c r="W858" s="70"/>
      <c r="X858" s="50"/>
      <c r="Y858" s="50"/>
      <c r="Z858" s="50"/>
      <c r="AA858" s="50"/>
      <c r="AB858" s="69"/>
      <c r="AC858" s="69"/>
      <c r="AD858" s="69"/>
      <c r="AE858" s="69"/>
      <c r="AF858" s="69"/>
      <c r="AG858" s="69"/>
      <c r="AH858" s="69"/>
    </row>
    <row r="859" spans="1:34" x14ac:dyDescent="0.2">
      <c r="A859" s="36"/>
      <c r="B859" s="25"/>
      <c r="C859" s="25"/>
      <c r="D859" s="25"/>
      <c r="E859" s="26"/>
      <c r="F859" s="25"/>
      <c r="G859" s="27"/>
      <c r="H859" s="25"/>
      <c r="I859" s="25"/>
      <c r="J859" s="67"/>
      <c r="K859" s="67"/>
      <c r="L859" s="67"/>
      <c r="M859" s="72">
        <f t="shared" si="64"/>
        <v>0</v>
      </c>
      <c r="N859" s="72">
        <f t="shared" si="65"/>
        <v>0</v>
      </c>
      <c r="O859" s="44">
        <f t="shared" si="66"/>
        <v>0</v>
      </c>
      <c r="P859" s="70"/>
      <c r="Q859" s="69"/>
      <c r="R859" s="69"/>
      <c r="S859" s="69"/>
      <c r="T859" s="70"/>
      <c r="U859" s="70"/>
      <c r="V859" s="70"/>
      <c r="W859" s="70"/>
      <c r="X859" s="50"/>
      <c r="Y859" s="50"/>
      <c r="Z859" s="50"/>
      <c r="AA859" s="50"/>
      <c r="AB859" s="69"/>
      <c r="AC859" s="69"/>
      <c r="AD859" s="69"/>
      <c r="AE859" s="69"/>
      <c r="AF859" s="69"/>
      <c r="AG859" s="69"/>
      <c r="AH859" s="69"/>
    </row>
    <row r="860" spans="1:34" x14ac:dyDescent="0.2">
      <c r="A860" s="36"/>
      <c r="B860" s="25"/>
      <c r="C860" s="25"/>
      <c r="D860" s="25"/>
      <c r="E860" s="26"/>
      <c r="F860" s="25"/>
      <c r="G860" s="27"/>
      <c r="H860" s="25"/>
      <c r="I860" s="25"/>
      <c r="J860" s="67"/>
      <c r="K860" s="67"/>
      <c r="L860" s="67"/>
      <c r="M860" s="72">
        <f t="shared" si="64"/>
        <v>0</v>
      </c>
      <c r="N860" s="72">
        <f t="shared" si="65"/>
        <v>0</v>
      </c>
      <c r="O860" s="44">
        <f t="shared" si="66"/>
        <v>0</v>
      </c>
      <c r="P860" s="70"/>
      <c r="Q860" s="69"/>
      <c r="R860" s="69"/>
      <c r="S860" s="69"/>
      <c r="T860" s="70"/>
      <c r="U860" s="70"/>
      <c r="V860" s="70"/>
      <c r="W860" s="70"/>
      <c r="X860" s="50"/>
      <c r="Y860" s="50"/>
      <c r="Z860" s="50"/>
      <c r="AA860" s="50"/>
      <c r="AB860" s="69"/>
      <c r="AC860" s="69"/>
      <c r="AD860" s="69"/>
      <c r="AE860" s="69"/>
      <c r="AF860" s="69"/>
      <c r="AG860" s="69"/>
      <c r="AH860" s="69"/>
    </row>
    <row r="861" spans="1:34" x14ac:dyDescent="0.2">
      <c r="A861" s="36"/>
      <c r="B861" s="25"/>
      <c r="C861" s="25"/>
      <c r="D861" s="25"/>
      <c r="E861" s="26"/>
      <c r="F861" s="25"/>
      <c r="G861" s="27"/>
      <c r="H861" s="25"/>
      <c r="I861" s="25"/>
      <c r="J861" s="67"/>
      <c r="K861" s="67"/>
      <c r="L861" s="67"/>
      <c r="M861" s="72">
        <f t="shared" si="64"/>
        <v>0</v>
      </c>
      <c r="N861" s="72">
        <f t="shared" si="65"/>
        <v>0</v>
      </c>
      <c r="O861" s="44">
        <f t="shared" si="66"/>
        <v>0</v>
      </c>
      <c r="P861" s="70"/>
      <c r="Q861" s="69"/>
      <c r="R861" s="69"/>
      <c r="S861" s="69"/>
      <c r="T861" s="70"/>
      <c r="U861" s="70"/>
      <c r="V861" s="70"/>
      <c r="W861" s="70"/>
      <c r="X861" s="50"/>
      <c r="Y861" s="50"/>
      <c r="Z861" s="50"/>
      <c r="AA861" s="50"/>
      <c r="AB861" s="69"/>
      <c r="AC861" s="69"/>
      <c r="AD861" s="69"/>
      <c r="AE861" s="69"/>
      <c r="AF861" s="69"/>
      <c r="AG861" s="69"/>
      <c r="AH861" s="69"/>
    </row>
    <row r="862" spans="1:34" x14ac:dyDescent="0.2">
      <c r="A862" s="36"/>
      <c r="B862" s="25"/>
      <c r="C862" s="25"/>
      <c r="D862" s="25"/>
      <c r="E862" s="26"/>
      <c r="F862" s="25"/>
      <c r="G862" s="27"/>
      <c r="H862" s="25"/>
      <c r="I862" s="25"/>
      <c r="J862" s="67"/>
      <c r="K862" s="67"/>
      <c r="L862" s="67"/>
      <c r="M862" s="72">
        <f t="shared" si="64"/>
        <v>0</v>
      </c>
      <c r="N862" s="72">
        <f t="shared" si="65"/>
        <v>0</v>
      </c>
      <c r="O862" s="44">
        <f t="shared" si="66"/>
        <v>0</v>
      </c>
      <c r="P862" s="70"/>
      <c r="Q862" s="69"/>
      <c r="R862" s="69"/>
      <c r="S862" s="69"/>
      <c r="T862" s="70"/>
      <c r="U862" s="70"/>
      <c r="V862" s="70"/>
      <c r="W862" s="70"/>
      <c r="X862" s="50"/>
      <c r="Y862" s="50"/>
      <c r="Z862" s="50"/>
      <c r="AA862" s="50"/>
      <c r="AB862" s="69"/>
      <c r="AC862" s="69"/>
      <c r="AD862" s="69"/>
      <c r="AE862" s="69"/>
      <c r="AF862" s="69"/>
      <c r="AG862" s="69"/>
      <c r="AH862" s="69"/>
    </row>
    <row r="863" spans="1:34" x14ac:dyDescent="0.2">
      <c r="A863" s="36"/>
      <c r="B863" s="25"/>
      <c r="C863" s="25"/>
      <c r="D863" s="25"/>
      <c r="E863" s="26"/>
      <c r="F863" s="25"/>
      <c r="G863" s="27"/>
      <c r="H863" s="25"/>
      <c r="I863" s="25"/>
      <c r="J863" s="67"/>
      <c r="K863" s="67"/>
      <c r="L863" s="67"/>
      <c r="M863" s="72">
        <f t="shared" si="64"/>
        <v>0</v>
      </c>
      <c r="N863" s="72">
        <f t="shared" si="65"/>
        <v>0</v>
      </c>
      <c r="O863" s="44">
        <f t="shared" si="66"/>
        <v>0</v>
      </c>
      <c r="P863" s="70"/>
      <c r="Q863" s="69"/>
      <c r="R863" s="69"/>
      <c r="S863" s="69"/>
      <c r="T863" s="70"/>
      <c r="U863" s="70"/>
      <c r="V863" s="70"/>
      <c r="W863" s="70"/>
      <c r="X863" s="50"/>
      <c r="Y863" s="50"/>
      <c r="Z863" s="50"/>
      <c r="AA863" s="50"/>
      <c r="AB863" s="69"/>
      <c r="AC863" s="69"/>
      <c r="AD863" s="69"/>
      <c r="AE863" s="69"/>
      <c r="AF863" s="69"/>
      <c r="AG863" s="69"/>
      <c r="AH863" s="69"/>
    </row>
    <row r="864" spans="1:34" x14ac:dyDescent="0.2">
      <c r="A864" s="36"/>
      <c r="B864" s="25"/>
      <c r="C864" s="25"/>
      <c r="D864" s="25"/>
      <c r="E864" s="26"/>
      <c r="F864" s="25"/>
      <c r="G864" s="27"/>
      <c r="H864" s="25"/>
      <c r="I864" s="25"/>
      <c r="J864" s="67"/>
      <c r="K864" s="67"/>
      <c r="L864" s="67"/>
      <c r="M864" s="72">
        <f t="shared" si="64"/>
        <v>0</v>
      </c>
      <c r="N864" s="72">
        <f t="shared" si="65"/>
        <v>0</v>
      </c>
      <c r="O864" s="44">
        <f t="shared" si="66"/>
        <v>0</v>
      </c>
      <c r="P864" s="70"/>
      <c r="Q864" s="69"/>
      <c r="R864" s="69"/>
      <c r="S864" s="69"/>
      <c r="T864" s="70"/>
      <c r="U864" s="70"/>
      <c r="V864" s="70"/>
      <c r="W864" s="70"/>
      <c r="X864" s="50"/>
      <c r="Y864" s="50"/>
      <c r="Z864" s="50"/>
      <c r="AA864" s="50"/>
      <c r="AB864" s="69"/>
      <c r="AC864" s="69"/>
      <c r="AD864" s="69"/>
      <c r="AE864" s="69"/>
      <c r="AF864" s="69"/>
      <c r="AG864" s="69"/>
      <c r="AH864" s="69"/>
    </row>
    <row r="865" spans="1:34" x14ac:dyDescent="0.2">
      <c r="A865" s="36"/>
      <c r="B865" s="25"/>
      <c r="C865" s="25"/>
      <c r="D865" s="25"/>
      <c r="E865" s="26"/>
      <c r="F865" s="25"/>
      <c r="G865" s="27"/>
      <c r="H865" s="25"/>
      <c r="I865" s="25"/>
      <c r="J865" s="67"/>
      <c r="K865" s="67"/>
      <c r="L865" s="67"/>
      <c r="M865" s="72">
        <f t="shared" si="64"/>
        <v>0</v>
      </c>
      <c r="N865" s="72">
        <f t="shared" si="65"/>
        <v>0</v>
      </c>
      <c r="O865" s="44">
        <f t="shared" si="66"/>
        <v>0</v>
      </c>
      <c r="P865" s="70"/>
      <c r="Q865" s="69"/>
      <c r="R865" s="69"/>
      <c r="S865" s="69"/>
      <c r="T865" s="70"/>
      <c r="U865" s="70"/>
      <c r="V865" s="70"/>
      <c r="W865" s="70"/>
      <c r="X865" s="50"/>
      <c r="Y865" s="50"/>
      <c r="Z865" s="50"/>
      <c r="AA865" s="50"/>
      <c r="AB865" s="69"/>
      <c r="AC865" s="69"/>
      <c r="AD865" s="69"/>
      <c r="AE865" s="69"/>
      <c r="AF865" s="69"/>
      <c r="AG865" s="69"/>
      <c r="AH865" s="69"/>
    </row>
    <row r="866" spans="1:34" x14ac:dyDescent="0.2">
      <c r="A866" s="36"/>
      <c r="B866" s="25"/>
      <c r="C866" s="25"/>
      <c r="D866" s="25"/>
      <c r="E866" s="26"/>
      <c r="F866" s="25"/>
      <c r="G866" s="27"/>
      <c r="H866" s="25"/>
      <c r="I866" s="25"/>
      <c r="J866" s="67"/>
      <c r="K866" s="67"/>
      <c r="L866" s="67"/>
      <c r="M866" s="72">
        <f t="shared" si="64"/>
        <v>0</v>
      </c>
      <c r="N866" s="72">
        <f t="shared" si="65"/>
        <v>0</v>
      </c>
      <c r="O866" s="44">
        <f t="shared" si="66"/>
        <v>0</v>
      </c>
      <c r="P866" s="70"/>
      <c r="Q866" s="69"/>
      <c r="R866" s="69"/>
      <c r="S866" s="69"/>
      <c r="T866" s="70"/>
      <c r="U866" s="70"/>
      <c r="V866" s="70"/>
      <c r="W866" s="70"/>
      <c r="X866" s="50"/>
      <c r="Y866" s="50"/>
      <c r="Z866" s="50"/>
      <c r="AA866" s="50"/>
      <c r="AB866" s="69"/>
      <c r="AC866" s="69"/>
      <c r="AD866" s="69"/>
      <c r="AE866" s="69"/>
      <c r="AF866" s="69"/>
      <c r="AG866" s="69"/>
      <c r="AH866" s="69"/>
    </row>
    <row r="867" spans="1:34" x14ac:dyDescent="0.2">
      <c r="A867" s="36"/>
      <c r="B867" s="25"/>
      <c r="C867" s="25"/>
      <c r="D867" s="25"/>
      <c r="E867" s="26"/>
      <c r="F867" s="25"/>
      <c r="G867" s="27"/>
      <c r="H867" s="25"/>
      <c r="I867" s="25"/>
      <c r="J867" s="67"/>
      <c r="K867" s="67"/>
      <c r="L867" s="67"/>
      <c r="M867" s="72">
        <f t="shared" si="64"/>
        <v>0</v>
      </c>
      <c r="N867" s="72">
        <f t="shared" si="65"/>
        <v>0</v>
      </c>
      <c r="O867" s="44">
        <f t="shared" si="66"/>
        <v>0</v>
      </c>
      <c r="P867" s="70"/>
      <c r="Q867" s="69"/>
      <c r="R867" s="69"/>
      <c r="S867" s="69"/>
      <c r="T867" s="70"/>
      <c r="U867" s="70"/>
      <c r="V867" s="70"/>
      <c r="W867" s="70"/>
      <c r="X867" s="50"/>
      <c r="Y867" s="50"/>
      <c r="Z867" s="50"/>
      <c r="AA867" s="50"/>
      <c r="AB867" s="69"/>
      <c r="AC867" s="69"/>
      <c r="AD867" s="69"/>
      <c r="AE867" s="69"/>
      <c r="AF867" s="69"/>
      <c r="AG867" s="69"/>
      <c r="AH867" s="69"/>
    </row>
    <row r="868" spans="1:34" x14ac:dyDescent="0.2">
      <c r="A868" s="36"/>
      <c r="B868" s="25"/>
      <c r="C868" s="25"/>
      <c r="D868" s="25"/>
      <c r="E868" s="26"/>
      <c r="F868" s="25"/>
      <c r="G868" s="27"/>
      <c r="H868" s="25"/>
      <c r="I868" s="25"/>
      <c r="J868" s="67"/>
      <c r="K868" s="67"/>
      <c r="L868" s="67"/>
      <c r="M868" s="72">
        <f t="shared" si="64"/>
        <v>0</v>
      </c>
      <c r="N868" s="72">
        <f t="shared" si="65"/>
        <v>0</v>
      </c>
      <c r="O868" s="44">
        <f t="shared" si="66"/>
        <v>0</v>
      </c>
      <c r="P868" s="70"/>
      <c r="Q868" s="69"/>
      <c r="R868" s="69"/>
      <c r="S868" s="69"/>
      <c r="T868" s="70"/>
      <c r="U868" s="70"/>
      <c r="V868" s="70"/>
      <c r="W868" s="70"/>
      <c r="X868" s="50"/>
      <c r="Y868" s="50"/>
      <c r="Z868" s="50"/>
      <c r="AA868" s="50"/>
      <c r="AB868" s="69"/>
      <c r="AC868" s="69"/>
      <c r="AD868" s="69"/>
      <c r="AE868" s="69"/>
      <c r="AF868" s="69"/>
      <c r="AG868" s="69"/>
      <c r="AH868" s="69"/>
    </row>
    <row r="869" spans="1:34" x14ac:dyDescent="0.2">
      <c r="A869" s="36"/>
      <c r="B869" s="25"/>
      <c r="C869" s="25"/>
      <c r="D869" s="25"/>
      <c r="E869" s="26"/>
      <c r="F869" s="25"/>
      <c r="G869" s="27"/>
      <c r="H869" s="25"/>
      <c r="I869" s="25"/>
      <c r="J869" s="67"/>
      <c r="K869" s="67"/>
      <c r="L869" s="67"/>
      <c r="M869" s="72">
        <f t="shared" si="64"/>
        <v>0</v>
      </c>
      <c r="N869" s="72">
        <f t="shared" si="65"/>
        <v>0</v>
      </c>
      <c r="O869" s="44">
        <f t="shared" si="66"/>
        <v>0</v>
      </c>
      <c r="P869" s="70"/>
      <c r="Q869" s="69"/>
      <c r="R869" s="69"/>
      <c r="S869" s="69"/>
      <c r="T869" s="70"/>
      <c r="U869" s="70"/>
      <c r="V869" s="70"/>
      <c r="W869" s="70"/>
      <c r="X869" s="50"/>
      <c r="Y869" s="50"/>
      <c r="Z869" s="50"/>
      <c r="AA869" s="50"/>
      <c r="AB869" s="69"/>
      <c r="AC869" s="69"/>
      <c r="AD869" s="69"/>
      <c r="AE869" s="69"/>
      <c r="AF869" s="69"/>
      <c r="AG869" s="69"/>
      <c r="AH869" s="69"/>
    </row>
    <row r="870" spans="1:34" x14ac:dyDescent="0.2">
      <c r="A870" s="36"/>
      <c r="B870" s="25"/>
      <c r="C870" s="25"/>
      <c r="D870" s="25"/>
      <c r="E870" s="26"/>
      <c r="F870" s="25"/>
      <c r="G870" s="27"/>
      <c r="H870" s="25"/>
      <c r="I870" s="25"/>
      <c r="J870" s="67"/>
      <c r="K870" s="67"/>
      <c r="L870" s="67"/>
      <c r="M870" s="72">
        <f t="shared" si="64"/>
        <v>0</v>
      </c>
      <c r="N870" s="72">
        <f t="shared" si="65"/>
        <v>0</v>
      </c>
      <c r="O870" s="44">
        <f t="shared" si="66"/>
        <v>0</v>
      </c>
      <c r="P870" s="70"/>
      <c r="Q870" s="69"/>
      <c r="R870" s="69"/>
      <c r="S870" s="69"/>
      <c r="T870" s="70"/>
      <c r="U870" s="70"/>
      <c r="V870" s="70"/>
      <c r="W870" s="70"/>
      <c r="X870" s="50"/>
      <c r="Y870" s="50"/>
      <c r="Z870" s="50"/>
      <c r="AA870" s="50"/>
      <c r="AB870" s="69"/>
      <c r="AC870" s="69"/>
      <c r="AD870" s="69"/>
      <c r="AE870" s="69"/>
      <c r="AF870" s="69"/>
      <c r="AG870" s="69"/>
      <c r="AH870" s="69"/>
    </row>
    <row r="871" spans="1:34" x14ac:dyDescent="0.2">
      <c r="A871" s="36"/>
      <c r="B871" s="25"/>
      <c r="C871" s="25"/>
      <c r="D871" s="25"/>
      <c r="E871" s="26"/>
      <c r="F871" s="25"/>
      <c r="G871" s="27"/>
      <c r="H871" s="25"/>
      <c r="I871" s="25"/>
      <c r="J871" s="67"/>
      <c r="K871" s="67"/>
      <c r="L871" s="67"/>
      <c r="M871" s="72">
        <f t="shared" si="64"/>
        <v>0</v>
      </c>
      <c r="N871" s="72">
        <f t="shared" si="65"/>
        <v>0</v>
      </c>
      <c r="O871" s="44">
        <f t="shared" si="66"/>
        <v>0</v>
      </c>
      <c r="P871" s="70"/>
      <c r="Q871" s="69"/>
      <c r="R871" s="69"/>
      <c r="S871" s="69"/>
      <c r="T871" s="70"/>
      <c r="U871" s="70"/>
      <c r="V871" s="70"/>
      <c r="W871" s="70"/>
      <c r="X871" s="50"/>
      <c r="Y871" s="50"/>
      <c r="Z871" s="50"/>
      <c r="AA871" s="50"/>
      <c r="AB871" s="69"/>
      <c r="AC871" s="69"/>
      <c r="AD871" s="69"/>
      <c r="AE871" s="69"/>
      <c r="AF871" s="69"/>
      <c r="AG871" s="69"/>
      <c r="AH871" s="69"/>
    </row>
    <row r="872" spans="1:34" x14ac:dyDescent="0.2">
      <c r="A872" s="36"/>
      <c r="B872" s="25"/>
      <c r="C872" s="25"/>
      <c r="D872" s="25"/>
      <c r="E872" s="26"/>
      <c r="F872" s="25"/>
      <c r="G872" s="27"/>
      <c r="H872" s="25"/>
      <c r="I872" s="25"/>
      <c r="J872" s="67"/>
      <c r="K872" s="67"/>
      <c r="L872" s="67"/>
      <c r="M872" s="72">
        <f t="shared" si="64"/>
        <v>0</v>
      </c>
      <c r="N872" s="72">
        <f t="shared" si="65"/>
        <v>0</v>
      </c>
      <c r="O872" s="44">
        <f t="shared" si="66"/>
        <v>0</v>
      </c>
      <c r="P872" s="70"/>
      <c r="Q872" s="69"/>
      <c r="R872" s="69"/>
      <c r="S872" s="69"/>
      <c r="T872" s="70"/>
      <c r="U872" s="70"/>
      <c r="V872" s="70"/>
      <c r="W872" s="70"/>
      <c r="X872" s="50"/>
      <c r="Y872" s="50"/>
      <c r="Z872" s="50"/>
      <c r="AA872" s="50"/>
      <c r="AB872" s="69"/>
      <c r="AC872" s="69"/>
      <c r="AD872" s="69"/>
      <c r="AE872" s="69"/>
      <c r="AF872" s="69"/>
      <c r="AG872" s="69"/>
      <c r="AH872" s="69"/>
    </row>
    <row r="873" spans="1:34" x14ac:dyDescent="0.2">
      <c r="A873" s="36"/>
      <c r="B873" s="25"/>
      <c r="C873" s="25"/>
      <c r="D873" s="25"/>
      <c r="E873" s="26"/>
      <c r="F873" s="25"/>
      <c r="G873" s="27"/>
      <c r="H873" s="25"/>
      <c r="I873" s="25"/>
      <c r="J873" s="67"/>
      <c r="K873" s="67"/>
      <c r="L873" s="67"/>
      <c r="M873" s="72">
        <f t="shared" si="64"/>
        <v>0</v>
      </c>
      <c r="N873" s="72">
        <f t="shared" si="65"/>
        <v>0</v>
      </c>
      <c r="O873" s="44">
        <f t="shared" si="66"/>
        <v>0</v>
      </c>
      <c r="P873" s="70"/>
      <c r="Q873" s="69"/>
      <c r="R873" s="69"/>
      <c r="S873" s="69"/>
      <c r="T873" s="70"/>
      <c r="U873" s="70"/>
      <c r="V873" s="70"/>
      <c r="W873" s="70"/>
      <c r="X873" s="50"/>
      <c r="Y873" s="50"/>
      <c r="Z873" s="50"/>
      <c r="AA873" s="50"/>
      <c r="AB873" s="69"/>
      <c r="AC873" s="69"/>
      <c r="AD873" s="69"/>
      <c r="AE873" s="69"/>
      <c r="AF873" s="69"/>
      <c r="AG873" s="69"/>
      <c r="AH873" s="69"/>
    </row>
    <row r="874" spans="1:34" x14ac:dyDescent="0.2">
      <c r="A874" s="36"/>
      <c r="B874" s="25"/>
      <c r="C874" s="25"/>
      <c r="D874" s="25"/>
      <c r="E874" s="26"/>
      <c r="F874" s="25"/>
      <c r="G874" s="27"/>
      <c r="H874" s="25"/>
      <c r="I874" s="25"/>
      <c r="J874" s="67"/>
      <c r="K874" s="67"/>
      <c r="L874" s="67"/>
      <c r="M874" s="72">
        <f t="shared" si="64"/>
        <v>0</v>
      </c>
      <c r="N874" s="72">
        <f t="shared" si="65"/>
        <v>0</v>
      </c>
      <c r="O874" s="44">
        <f t="shared" si="66"/>
        <v>0</v>
      </c>
      <c r="P874" s="70"/>
      <c r="Q874" s="69"/>
      <c r="R874" s="69"/>
      <c r="S874" s="69"/>
      <c r="T874" s="70"/>
      <c r="U874" s="70"/>
      <c r="V874" s="70"/>
      <c r="W874" s="70"/>
      <c r="X874" s="50"/>
      <c r="Y874" s="50"/>
      <c r="Z874" s="50"/>
      <c r="AA874" s="50"/>
      <c r="AB874" s="69"/>
      <c r="AC874" s="69"/>
      <c r="AD874" s="69"/>
      <c r="AE874" s="69"/>
      <c r="AF874" s="69"/>
      <c r="AG874" s="69"/>
      <c r="AH874" s="69"/>
    </row>
    <row r="875" spans="1:34" x14ac:dyDescent="0.2">
      <c r="A875" s="36"/>
      <c r="B875" s="25"/>
      <c r="C875" s="25"/>
      <c r="D875" s="25"/>
      <c r="E875" s="26"/>
      <c r="F875" s="25"/>
      <c r="G875" s="27"/>
      <c r="H875" s="25"/>
      <c r="I875" s="25"/>
      <c r="J875" s="67"/>
      <c r="K875" s="67"/>
      <c r="L875" s="67"/>
      <c r="M875" s="72">
        <f t="shared" si="64"/>
        <v>0</v>
      </c>
      <c r="N875" s="72">
        <f t="shared" si="65"/>
        <v>0</v>
      </c>
      <c r="O875" s="44">
        <f t="shared" si="66"/>
        <v>0</v>
      </c>
      <c r="P875" s="70"/>
      <c r="Q875" s="69"/>
      <c r="R875" s="69"/>
      <c r="S875" s="69"/>
      <c r="T875" s="70"/>
      <c r="U875" s="70"/>
      <c r="V875" s="70"/>
      <c r="W875" s="70"/>
      <c r="X875" s="50"/>
      <c r="Y875" s="50"/>
      <c r="Z875" s="50"/>
      <c r="AA875" s="50"/>
      <c r="AB875" s="69"/>
      <c r="AC875" s="69"/>
      <c r="AD875" s="69"/>
      <c r="AE875" s="69"/>
      <c r="AF875" s="69"/>
      <c r="AG875" s="69"/>
      <c r="AH875" s="69"/>
    </row>
    <row r="876" spans="1:34" x14ac:dyDescent="0.2">
      <c r="A876" s="36"/>
      <c r="B876" s="25"/>
      <c r="C876" s="25"/>
      <c r="D876" s="25"/>
      <c r="E876" s="26"/>
      <c r="F876" s="25"/>
      <c r="G876" s="27"/>
      <c r="H876" s="25"/>
      <c r="I876" s="25"/>
      <c r="J876" s="67"/>
      <c r="K876" s="67"/>
      <c r="L876" s="67"/>
      <c r="M876" s="72">
        <f t="shared" si="64"/>
        <v>0</v>
      </c>
      <c r="N876" s="72">
        <f t="shared" si="65"/>
        <v>0</v>
      </c>
      <c r="O876" s="44">
        <f t="shared" si="66"/>
        <v>0</v>
      </c>
      <c r="P876" s="70"/>
      <c r="Q876" s="69"/>
      <c r="R876" s="69"/>
      <c r="S876" s="69"/>
      <c r="T876" s="70"/>
      <c r="U876" s="70"/>
      <c r="V876" s="70"/>
      <c r="W876" s="70"/>
      <c r="X876" s="50"/>
      <c r="Y876" s="50"/>
      <c r="Z876" s="50"/>
      <c r="AA876" s="50"/>
      <c r="AB876" s="69"/>
      <c r="AC876" s="69"/>
      <c r="AD876" s="69"/>
      <c r="AE876" s="69"/>
      <c r="AF876" s="69"/>
      <c r="AG876" s="69"/>
      <c r="AH876" s="69"/>
    </row>
    <row r="877" spans="1:34" x14ac:dyDescent="0.2">
      <c r="A877" s="36"/>
      <c r="B877" s="25"/>
      <c r="C877" s="25"/>
      <c r="D877" s="25"/>
      <c r="E877" s="26"/>
      <c r="F877" s="25"/>
      <c r="G877" s="27"/>
      <c r="H877" s="25"/>
      <c r="I877" s="25"/>
      <c r="J877" s="67"/>
      <c r="K877" s="67"/>
      <c r="L877" s="67"/>
      <c r="M877" s="72">
        <f t="shared" si="64"/>
        <v>0</v>
      </c>
      <c r="N877" s="72">
        <f t="shared" si="65"/>
        <v>0</v>
      </c>
      <c r="O877" s="44">
        <f t="shared" si="66"/>
        <v>0</v>
      </c>
      <c r="P877" s="70"/>
      <c r="Q877" s="69"/>
      <c r="R877" s="69"/>
      <c r="S877" s="69"/>
      <c r="T877" s="70"/>
      <c r="U877" s="70"/>
      <c r="V877" s="70"/>
      <c r="W877" s="70"/>
      <c r="X877" s="50"/>
      <c r="Y877" s="50"/>
      <c r="Z877" s="50"/>
      <c r="AA877" s="50"/>
      <c r="AB877" s="69"/>
      <c r="AC877" s="69"/>
      <c r="AD877" s="69"/>
      <c r="AE877" s="69"/>
      <c r="AF877" s="69"/>
      <c r="AG877" s="69"/>
      <c r="AH877" s="69"/>
    </row>
    <row r="878" spans="1:34" x14ac:dyDescent="0.2">
      <c r="A878" s="36"/>
      <c r="B878" s="25"/>
      <c r="C878" s="25"/>
      <c r="D878" s="25"/>
      <c r="E878" s="26"/>
      <c r="F878" s="25"/>
      <c r="G878" s="27"/>
      <c r="H878" s="25"/>
      <c r="I878" s="25"/>
      <c r="J878" s="67"/>
      <c r="K878" s="67"/>
      <c r="L878" s="67"/>
      <c r="M878" s="72">
        <f t="shared" si="64"/>
        <v>0</v>
      </c>
      <c r="N878" s="72">
        <f t="shared" si="65"/>
        <v>0</v>
      </c>
      <c r="O878" s="44">
        <f t="shared" si="66"/>
        <v>0</v>
      </c>
      <c r="P878" s="70"/>
      <c r="Q878" s="69"/>
      <c r="R878" s="69"/>
      <c r="S878" s="69"/>
      <c r="T878" s="70"/>
      <c r="U878" s="70"/>
      <c r="V878" s="70"/>
      <c r="W878" s="70"/>
      <c r="X878" s="50"/>
      <c r="Y878" s="50"/>
      <c r="Z878" s="50"/>
      <c r="AA878" s="50"/>
      <c r="AB878" s="69"/>
      <c r="AC878" s="69"/>
      <c r="AD878" s="69"/>
      <c r="AE878" s="69"/>
      <c r="AF878" s="69"/>
      <c r="AG878" s="69"/>
      <c r="AH878" s="69"/>
    </row>
    <row r="879" spans="1:34" x14ac:dyDescent="0.2">
      <c r="A879" s="36"/>
      <c r="B879" s="25"/>
      <c r="C879" s="25"/>
      <c r="D879" s="25"/>
      <c r="E879" s="26"/>
      <c r="F879" s="25"/>
      <c r="G879" s="27"/>
      <c r="H879" s="25"/>
      <c r="I879" s="25"/>
      <c r="J879" s="67"/>
      <c r="K879" s="67"/>
      <c r="L879" s="67"/>
      <c r="M879" s="72">
        <f t="shared" si="64"/>
        <v>0</v>
      </c>
      <c r="N879" s="72">
        <f t="shared" si="65"/>
        <v>0</v>
      </c>
      <c r="O879" s="44">
        <f t="shared" si="66"/>
        <v>0</v>
      </c>
      <c r="P879" s="70"/>
      <c r="Q879" s="69"/>
      <c r="R879" s="69"/>
      <c r="S879" s="69"/>
      <c r="T879" s="70"/>
      <c r="U879" s="70"/>
      <c r="V879" s="70"/>
      <c r="W879" s="70"/>
      <c r="X879" s="50"/>
      <c r="Y879" s="50"/>
      <c r="Z879" s="50"/>
      <c r="AA879" s="50"/>
      <c r="AB879" s="69"/>
      <c r="AC879" s="69"/>
      <c r="AD879" s="69"/>
      <c r="AE879" s="69"/>
      <c r="AF879" s="69"/>
      <c r="AG879" s="69"/>
      <c r="AH879" s="69"/>
    </row>
    <row r="880" spans="1:34" x14ac:dyDescent="0.2">
      <c r="A880" s="36"/>
      <c r="B880" s="25"/>
      <c r="C880" s="25"/>
      <c r="D880" s="25"/>
      <c r="E880" s="26"/>
      <c r="F880" s="25"/>
      <c r="G880" s="27"/>
      <c r="H880" s="25"/>
      <c r="I880" s="25"/>
      <c r="J880" s="67"/>
      <c r="K880" s="67"/>
      <c r="L880" s="67"/>
      <c r="M880" s="72">
        <f t="shared" si="64"/>
        <v>0</v>
      </c>
      <c r="N880" s="72">
        <f t="shared" si="65"/>
        <v>0</v>
      </c>
      <c r="O880" s="44">
        <f t="shared" si="66"/>
        <v>0</v>
      </c>
      <c r="P880" s="70"/>
      <c r="Q880" s="69"/>
      <c r="R880" s="69"/>
      <c r="S880" s="69"/>
      <c r="T880" s="70"/>
      <c r="U880" s="70"/>
      <c r="V880" s="70"/>
      <c r="W880" s="70"/>
      <c r="X880" s="50"/>
      <c r="Y880" s="50"/>
      <c r="Z880" s="50"/>
      <c r="AA880" s="50"/>
      <c r="AB880" s="69"/>
      <c r="AC880" s="69"/>
      <c r="AD880" s="69"/>
      <c r="AE880" s="69"/>
      <c r="AF880" s="69"/>
      <c r="AG880" s="69"/>
      <c r="AH880" s="69"/>
    </row>
    <row r="881" spans="1:34" x14ac:dyDescent="0.2">
      <c r="A881" s="36"/>
      <c r="B881" s="25"/>
      <c r="C881" s="25"/>
      <c r="D881" s="25"/>
      <c r="E881" s="26"/>
      <c r="F881" s="25"/>
      <c r="G881" s="27"/>
      <c r="H881" s="25"/>
      <c r="I881" s="25"/>
      <c r="J881" s="67"/>
      <c r="K881" s="67"/>
      <c r="L881" s="67"/>
      <c r="M881" s="72">
        <f t="shared" si="64"/>
        <v>0</v>
      </c>
      <c r="N881" s="72">
        <f t="shared" si="65"/>
        <v>0</v>
      </c>
      <c r="O881" s="44">
        <f t="shared" si="66"/>
        <v>0</v>
      </c>
      <c r="P881" s="70"/>
      <c r="Q881" s="69"/>
      <c r="R881" s="69"/>
      <c r="S881" s="69"/>
      <c r="T881" s="70"/>
      <c r="U881" s="70"/>
      <c r="V881" s="70"/>
      <c r="W881" s="70"/>
      <c r="X881" s="50"/>
      <c r="Y881" s="50"/>
      <c r="Z881" s="50"/>
      <c r="AA881" s="50"/>
      <c r="AB881" s="69"/>
      <c r="AC881" s="69"/>
      <c r="AD881" s="69"/>
      <c r="AE881" s="69"/>
      <c r="AF881" s="69"/>
      <c r="AG881" s="69"/>
      <c r="AH881" s="69"/>
    </row>
    <row r="882" spans="1:34" x14ac:dyDescent="0.2">
      <c r="A882" s="36"/>
      <c r="B882" s="25"/>
      <c r="C882" s="25"/>
      <c r="D882" s="25"/>
      <c r="E882" s="26"/>
      <c r="F882" s="25"/>
      <c r="G882" s="27"/>
      <c r="H882" s="25"/>
      <c r="I882" s="25"/>
      <c r="J882" s="67"/>
      <c r="K882" s="67"/>
      <c r="L882" s="67"/>
      <c r="M882" s="72">
        <f t="shared" si="64"/>
        <v>0</v>
      </c>
      <c r="N882" s="72">
        <f t="shared" si="65"/>
        <v>0</v>
      </c>
      <c r="O882" s="44">
        <f t="shared" si="66"/>
        <v>0</v>
      </c>
      <c r="P882" s="70"/>
      <c r="Q882" s="69"/>
      <c r="R882" s="69"/>
      <c r="S882" s="69"/>
      <c r="T882" s="70"/>
      <c r="U882" s="70"/>
      <c r="V882" s="70"/>
      <c r="W882" s="70"/>
      <c r="X882" s="50"/>
      <c r="Y882" s="50"/>
      <c r="Z882" s="50"/>
      <c r="AA882" s="50"/>
      <c r="AB882" s="69"/>
      <c r="AC882" s="69"/>
      <c r="AD882" s="69"/>
      <c r="AE882" s="69"/>
      <c r="AF882" s="69"/>
      <c r="AG882" s="69"/>
      <c r="AH882" s="69"/>
    </row>
    <row r="883" spans="1:34" x14ac:dyDescent="0.2">
      <c r="A883" s="36"/>
      <c r="B883" s="25"/>
      <c r="C883" s="25"/>
      <c r="D883" s="25"/>
      <c r="E883" s="26"/>
      <c r="F883" s="25"/>
      <c r="G883" s="27"/>
      <c r="H883" s="25"/>
      <c r="I883" s="25"/>
      <c r="J883" s="67"/>
      <c r="K883" s="67"/>
      <c r="L883" s="67"/>
      <c r="M883" s="72">
        <f t="shared" si="64"/>
        <v>0</v>
      </c>
      <c r="N883" s="72">
        <f t="shared" si="65"/>
        <v>0</v>
      </c>
      <c r="O883" s="44">
        <f t="shared" si="66"/>
        <v>0</v>
      </c>
      <c r="P883" s="70"/>
      <c r="Q883" s="69"/>
      <c r="R883" s="69"/>
      <c r="S883" s="69"/>
      <c r="T883" s="70"/>
      <c r="U883" s="70"/>
      <c r="V883" s="70"/>
      <c r="W883" s="70"/>
      <c r="X883" s="50"/>
      <c r="Y883" s="50"/>
      <c r="Z883" s="50"/>
      <c r="AA883" s="50"/>
      <c r="AB883" s="69"/>
      <c r="AC883" s="69"/>
      <c r="AD883" s="69"/>
      <c r="AE883" s="69"/>
      <c r="AF883" s="69"/>
      <c r="AG883" s="69"/>
      <c r="AH883" s="69"/>
    </row>
    <row r="884" spans="1:34" x14ac:dyDescent="0.2">
      <c r="A884" s="36"/>
      <c r="B884" s="25"/>
      <c r="C884" s="25"/>
      <c r="D884" s="25"/>
      <c r="E884" s="26"/>
      <c r="F884" s="25"/>
      <c r="G884" s="27"/>
      <c r="H884" s="25"/>
      <c r="I884" s="25"/>
      <c r="J884" s="67"/>
      <c r="K884" s="67"/>
      <c r="L884" s="67"/>
      <c r="M884" s="72">
        <f t="shared" si="64"/>
        <v>0</v>
      </c>
      <c r="N884" s="72">
        <f t="shared" si="65"/>
        <v>0</v>
      </c>
      <c r="O884" s="44">
        <f t="shared" si="66"/>
        <v>0</v>
      </c>
      <c r="P884" s="70"/>
      <c r="Q884" s="69"/>
      <c r="R884" s="69"/>
      <c r="S884" s="69"/>
      <c r="T884" s="70"/>
      <c r="U884" s="70"/>
      <c r="V884" s="70"/>
      <c r="W884" s="70"/>
      <c r="X884" s="50"/>
      <c r="Y884" s="50"/>
      <c r="Z884" s="50"/>
      <c r="AA884" s="50"/>
      <c r="AB884" s="69"/>
      <c r="AC884" s="69"/>
      <c r="AD884" s="69"/>
      <c r="AE884" s="69"/>
      <c r="AF884" s="69"/>
      <c r="AG884" s="69"/>
      <c r="AH884" s="69"/>
    </row>
    <row r="885" spans="1:34" x14ac:dyDescent="0.2">
      <c r="A885" s="36"/>
      <c r="B885" s="25"/>
      <c r="C885" s="25"/>
      <c r="D885" s="25"/>
      <c r="E885" s="26"/>
      <c r="F885" s="25"/>
      <c r="G885" s="27"/>
      <c r="H885" s="25"/>
      <c r="I885" s="25"/>
      <c r="J885" s="67"/>
      <c r="K885" s="67"/>
      <c r="L885" s="67"/>
      <c r="M885" s="72">
        <f t="shared" si="64"/>
        <v>0</v>
      </c>
      <c r="N885" s="72">
        <f t="shared" si="65"/>
        <v>0</v>
      </c>
      <c r="O885" s="44">
        <f t="shared" si="66"/>
        <v>0</v>
      </c>
      <c r="P885" s="70"/>
      <c r="Q885" s="69"/>
      <c r="R885" s="69"/>
      <c r="S885" s="69"/>
      <c r="T885" s="70"/>
      <c r="U885" s="70"/>
      <c r="V885" s="70"/>
      <c r="W885" s="70"/>
      <c r="X885" s="50"/>
      <c r="Y885" s="50"/>
      <c r="Z885" s="50"/>
      <c r="AA885" s="50"/>
      <c r="AB885" s="69"/>
      <c r="AC885" s="69"/>
      <c r="AD885" s="69"/>
      <c r="AE885" s="69"/>
      <c r="AF885" s="69"/>
      <c r="AG885" s="69"/>
      <c r="AH885" s="69"/>
    </row>
    <row r="886" spans="1:34" x14ac:dyDescent="0.2">
      <c r="A886" s="36"/>
      <c r="B886" s="25"/>
      <c r="C886" s="25"/>
      <c r="D886" s="25"/>
      <c r="E886" s="26"/>
      <c r="F886" s="25"/>
      <c r="G886" s="27"/>
      <c r="H886" s="25"/>
      <c r="I886" s="25"/>
      <c r="J886" s="67"/>
      <c r="K886" s="67"/>
      <c r="L886" s="67"/>
      <c r="M886" s="72">
        <f t="shared" si="64"/>
        <v>0</v>
      </c>
      <c r="N886" s="72">
        <f t="shared" si="65"/>
        <v>0</v>
      </c>
      <c r="O886" s="44">
        <f t="shared" si="66"/>
        <v>0</v>
      </c>
      <c r="P886" s="70"/>
      <c r="Q886" s="69"/>
      <c r="R886" s="69"/>
      <c r="S886" s="69"/>
      <c r="T886" s="70"/>
      <c r="U886" s="70"/>
      <c r="V886" s="70"/>
      <c r="W886" s="70"/>
      <c r="X886" s="50"/>
      <c r="Y886" s="50"/>
      <c r="Z886" s="50"/>
      <c r="AA886" s="50"/>
      <c r="AB886" s="69"/>
      <c r="AC886" s="69"/>
      <c r="AD886" s="69"/>
      <c r="AE886" s="69"/>
      <c r="AF886" s="69"/>
      <c r="AG886" s="69"/>
      <c r="AH886" s="69"/>
    </row>
    <row r="887" spans="1:34" x14ac:dyDescent="0.2">
      <c r="A887" s="36"/>
      <c r="B887" s="25"/>
      <c r="C887" s="25"/>
      <c r="D887" s="25"/>
      <c r="E887" s="26"/>
      <c r="F887" s="25"/>
      <c r="G887" s="27"/>
      <c r="H887" s="25"/>
      <c r="I887" s="25"/>
      <c r="J887" s="67"/>
      <c r="K887" s="67"/>
      <c r="L887" s="67"/>
      <c r="M887" s="72">
        <f t="shared" si="64"/>
        <v>0</v>
      </c>
      <c r="N887" s="72">
        <f t="shared" si="65"/>
        <v>0</v>
      </c>
      <c r="O887" s="44">
        <f t="shared" si="66"/>
        <v>0</v>
      </c>
      <c r="P887" s="70"/>
      <c r="Q887" s="69"/>
      <c r="R887" s="69"/>
      <c r="S887" s="69"/>
      <c r="T887" s="70"/>
      <c r="U887" s="70"/>
      <c r="V887" s="70"/>
      <c r="W887" s="70"/>
      <c r="X887" s="50"/>
      <c r="Y887" s="50"/>
      <c r="Z887" s="50"/>
      <c r="AA887" s="50"/>
      <c r="AB887" s="69"/>
      <c r="AC887" s="69"/>
      <c r="AD887" s="69"/>
      <c r="AE887" s="69"/>
      <c r="AF887" s="69"/>
      <c r="AG887" s="69"/>
      <c r="AH887" s="69"/>
    </row>
    <row r="888" spans="1:34" x14ac:dyDescent="0.2">
      <c r="A888" s="36"/>
      <c r="B888" s="25"/>
      <c r="C888" s="25"/>
      <c r="D888" s="25"/>
      <c r="E888" s="26"/>
      <c r="F888" s="25"/>
      <c r="G888" s="27"/>
      <c r="H888" s="25"/>
      <c r="I888" s="25"/>
      <c r="J888" s="67"/>
      <c r="K888" s="67"/>
      <c r="L888" s="67"/>
      <c r="M888" s="72">
        <f t="shared" si="64"/>
        <v>0</v>
      </c>
      <c r="N888" s="72">
        <f t="shared" si="65"/>
        <v>0</v>
      </c>
      <c r="O888" s="44">
        <f t="shared" si="66"/>
        <v>0</v>
      </c>
      <c r="P888" s="70"/>
      <c r="Q888" s="69"/>
      <c r="R888" s="69"/>
      <c r="S888" s="69"/>
      <c r="T888" s="70"/>
      <c r="U888" s="70"/>
      <c r="V888" s="70"/>
      <c r="W888" s="70"/>
      <c r="X888" s="50"/>
      <c r="Y888" s="50"/>
      <c r="Z888" s="50"/>
      <c r="AA888" s="50"/>
      <c r="AB888" s="69"/>
      <c r="AC888" s="69"/>
      <c r="AD888" s="69"/>
      <c r="AE888" s="69"/>
      <c r="AF888" s="69"/>
      <c r="AG888" s="69"/>
      <c r="AH888" s="69"/>
    </row>
    <row r="889" spans="1:34" x14ac:dyDescent="0.2">
      <c r="A889" s="36"/>
      <c r="B889" s="25"/>
      <c r="C889" s="25"/>
      <c r="D889" s="25"/>
      <c r="E889" s="26"/>
      <c r="F889" s="25"/>
      <c r="G889" s="27"/>
      <c r="H889" s="25"/>
      <c r="I889" s="25"/>
      <c r="J889" s="67"/>
      <c r="K889" s="67"/>
      <c r="L889" s="67"/>
      <c r="M889" s="72">
        <f t="shared" si="64"/>
        <v>0</v>
      </c>
      <c r="N889" s="72">
        <f t="shared" si="65"/>
        <v>0</v>
      </c>
      <c r="O889" s="44">
        <f t="shared" si="66"/>
        <v>0</v>
      </c>
      <c r="P889" s="70"/>
      <c r="Q889" s="69"/>
      <c r="R889" s="69"/>
      <c r="S889" s="69"/>
      <c r="T889" s="70"/>
      <c r="U889" s="70"/>
      <c r="V889" s="70"/>
      <c r="W889" s="70"/>
      <c r="X889" s="50"/>
      <c r="Y889" s="50"/>
      <c r="Z889" s="50"/>
      <c r="AA889" s="50"/>
      <c r="AB889" s="69"/>
      <c r="AC889" s="69"/>
      <c r="AD889" s="69"/>
      <c r="AE889" s="69"/>
      <c r="AF889" s="69"/>
      <c r="AG889" s="69"/>
      <c r="AH889" s="69"/>
    </row>
    <row r="890" spans="1:34" x14ac:dyDescent="0.2">
      <c r="A890" s="36"/>
      <c r="B890" s="25"/>
      <c r="C890" s="25"/>
      <c r="D890" s="25"/>
      <c r="E890" s="26"/>
      <c r="F890" s="25"/>
      <c r="G890" s="27"/>
      <c r="H890" s="25"/>
      <c r="I890" s="25"/>
      <c r="J890" s="67"/>
      <c r="K890" s="67"/>
      <c r="L890" s="67"/>
      <c r="M890" s="72">
        <f t="shared" si="64"/>
        <v>0</v>
      </c>
      <c r="N890" s="72">
        <f t="shared" si="65"/>
        <v>0</v>
      </c>
      <c r="O890" s="44">
        <f t="shared" si="66"/>
        <v>0</v>
      </c>
      <c r="P890" s="70"/>
      <c r="Q890" s="69"/>
      <c r="R890" s="69"/>
      <c r="S890" s="69"/>
      <c r="T890" s="70"/>
      <c r="U890" s="70"/>
      <c r="V890" s="70"/>
      <c r="W890" s="70"/>
      <c r="X890" s="50"/>
      <c r="Y890" s="50"/>
      <c r="Z890" s="50"/>
      <c r="AA890" s="50"/>
      <c r="AB890" s="69"/>
      <c r="AC890" s="69"/>
      <c r="AD890" s="69"/>
      <c r="AE890" s="69"/>
      <c r="AF890" s="69"/>
      <c r="AG890" s="69"/>
      <c r="AH890" s="69"/>
    </row>
    <row r="891" spans="1:34" x14ac:dyDescent="0.2">
      <c r="A891" s="36"/>
      <c r="B891" s="25"/>
      <c r="C891" s="25"/>
      <c r="D891" s="25"/>
      <c r="E891" s="26"/>
      <c r="F891" s="25"/>
      <c r="G891" s="27"/>
      <c r="H891" s="25"/>
      <c r="I891" s="25"/>
      <c r="J891" s="67"/>
      <c r="K891" s="67"/>
      <c r="L891" s="67"/>
      <c r="M891" s="72">
        <f t="shared" si="64"/>
        <v>0</v>
      </c>
      <c r="N891" s="72">
        <f t="shared" si="65"/>
        <v>0</v>
      </c>
      <c r="O891" s="44">
        <f t="shared" si="66"/>
        <v>0</v>
      </c>
      <c r="P891" s="70"/>
      <c r="Q891" s="69"/>
      <c r="R891" s="69"/>
      <c r="S891" s="69"/>
      <c r="T891" s="70"/>
      <c r="U891" s="70"/>
      <c r="V891" s="70"/>
      <c r="W891" s="70"/>
      <c r="X891" s="50"/>
      <c r="Y891" s="50"/>
      <c r="Z891" s="50"/>
      <c r="AA891" s="50"/>
      <c r="AB891" s="69"/>
      <c r="AC891" s="69"/>
      <c r="AD891" s="69"/>
      <c r="AE891" s="69"/>
      <c r="AF891" s="69"/>
      <c r="AG891" s="69"/>
      <c r="AH891" s="69"/>
    </row>
    <row r="892" spans="1:34" x14ac:dyDescent="0.2">
      <c r="A892" s="36"/>
      <c r="B892" s="25"/>
      <c r="C892" s="25"/>
      <c r="D892" s="25"/>
      <c r="E892" s="26"/>
      <c r="F892" s="25"/>
      <c r="G892" s="27"/>
      <c r="H892" s="25"/>
      <c r="I892" s="25"/>
      <c r="J892" s="67"/>
      <c r="K892" s="67"/>
      <c r="L892" s="67"/>
      <c r="M892" s="72">
        <f t="shared" si="64"/>
        <v>0</v>
      </c>
      <c r="N892" s="72">
        <f t="shared" si="65"/>
        <v>0</v>
      </c>
      <c r="O892" s="44">
        <f t="shared" si="66"/>
        <v>0</v>
      </c>
      <c r="P892" s="70"/>
      <c r="Q892" s="69"/>
      <c r="R892" s="69"/>
      <c r="S892" s="69"/>
      <c r="T892" s="70"/>
      <c r="U892" s="70"/>
      <c r="V892" s="70"/>
      <c r="W892" s="70"/>
      <c r="X892" s="50"/>
      <c r="Y892" s="50"/>
      <c r="Z892" s="50"/>
      <c r="AA892" s="50"/>
      <c r="AB892" s="69"/>
      <c r="AC892" s="69"/>
      <c r="AD892" s="69"/>
      <c r="AE892" s="69"/>
      <c r="AF892" s="69"/>
      <c r="AG892" s="69"/>
      <c r="AH892" s="69"/>
    </row>
    <row r="893" spans="1:34" x14ac:dyDescent="0.2">
      <c r="A893" s="36"/>
      <c r="B893" s="25"/>
      <c r="C893" s="25"/>
      <c r="D893" s="25"/>
      <c r="E893" s="26"/>
      <c r="F893" s="25"/>
      <c r="G893" s="27"/>
      <c r="H893" s="25"/>
      <c r="I893" s="25"/>
      <c r="J893" s="67"/>
      <c r="K893" s="67"/>
      <c r="L893" s="67"/>
      <c r="M893" s="72">
        <f t="shared" si="64"/>
        <v>0</v>
      </c>
      <c r="N893" s="72">
        <f t="shared" si="65"/>
        <v>0</v>
      </c>
      <c r="O893" s="44">
        <f t="shared" si="66"/>
        <v>0</v>
      </c>
      <c r="P893" s="70"/>
      <c r="Q893" s="69"/>
      <c r="R893" s="69"/>
      <c r="S893" s="69"/>
      <c r="T893" s="70"/>
      <c r="U893" s="70"/>
      <c r="V893" s="70"/>
      <c r="W893" s="70"/>
      <c r="X893" s="50"/>
      <c r="Y893" s="50"/>
      <c r="Z893" s="50"/>
      <c r="AA893" s="50"/>
      <c r="AB893" s="69"/>
      <c r="AC893" s="69"/>
      <c r="AD893" s="69"/>
      <c r="AE893" s="69"/>
      <c r="AF893" s="69"/>
      <c r="AG893" s="69"/>
      <c r="AH893" s="69"/>
    </row>
    <row r="894" spans="1:34" x14ac:dyDescent="0.2">
      <c r="A894" s="36"/>
      <c r="B894" s="25"/>
      <c r="C894" s="25"/>
      <c r="D894" s="25"/>
      <c r="E894" s="26"/>
      <c r="F894" s="25"/>
      <c r="G894" s="27"/>
      <c r="H894" s="25"/>
      <c r="I894" s="25"/>
      <c r="J894" s="67"/>
      <c r="K894" s="67"/>
      <c r="L894" s="67"/>
      <c r="M894" s="72">
        <f t="shared" si="64"/>
        <v>0</v>
      </c>
      <c r="N894" s="72">
        <f t="shared" si="65"/>
        <v>0</v>
      </c>
      <c r="O894" s="44">
        <f t="shared" si="66"/>
        <v>0</v>
      </c>
      <c r="P894" s="70"/>
      <c r="Q894" s="69"/>
      <c r="R894" s="69"/>
      <c r="S894" s="69"/>
      <c r="T894" s="70"/>
      <c r="U894" s="70"/>
      <c r="V894" s="70"/>
      <c r="W894" s="70"/>
      <c r="X894" s="50"/>
      <c r="Y894" s="50"/>
      <c r="Z894" s="50"/>
      <c r="AA894" s="50"/>
      <c r="AB894" s="69"/>
      <c r="AC894" s="69"/>
      <c r="AD894" s="69"/>
      <c r="AE894" s="69"/>
      <c r="AF894" s="69"/>
      <c r="AG894" s="69"/>
      <c r="AH894" s="69"/>
    </row>
    <row r="895" spans="1:34" x14ac:dyDescent="0.2">
      <c r="A895" s="36"/>
      <c r="B895" s="25"/>
      <c r="C895" s="25"/>
      <c r="D895" s="25"/>
      <c r="E895" s="26"/>
      <c r="F895" s="25"/>
      <c r="G895" s="27"/>
      <c r="H895" s="25"/>
      <c r="I895" s="25"/>
      <c r="J895" s="67"/>
      <c r="K895" s="67"/>
      <c r="L895" s="67"/>
      <c r="M895" s="72">
        <f t="shared" si="64"/>
        <v>0</v>
      </c>
      <c r="N895" s="72">
        <f t="shared" si="65"/>
        <v>0</v>
      </c>
      <c r="O895" s="44">
        <f t="shared" si="66"/>
        <v>0</v>
      </c>
      <c r="P895" s="70"/>
      <c r="Q895" s="69"/>
      <c r="R895" s="69"/>
      <c r="S895" s="69"/>
      <c r="T895" s="70"/>
      <c r="U895" s="70"/>
      <c r="V895" s="70"/>
      <c r="W895" s="70"/>
      <c r="X895" s="50"/>
      <c r="Y895" s="50"/>
      <c r="Z895" s="50"/>
      <c r="AA895" s="50"/>
      <c r="AB895" s="69"/>
      <c r="AC895" s="69"/>
      <c r="AD895" s="69"/>
      <c r="AE895" s="69"/>
      <c r="AF895" s="69"/>
      <c r="AG895" s="69"/>
      <c r="AH895" s="69"/>
    </row>
    <row r="896" spans="1:34" x14ac:dyDescent="0.2">
      <c r="A896" s="36"/>
      <c r="B896" s="25"/>
      <c r="C896" s="25"/>
      <c r="D896" s="25"/>
      <c r="E896" s="26"/>
      <c r="F896" s="25"/>
      <c r="G896" s="27"/>
      <c r="H896" s="25"/>
      <c r="I896" s="25"/>
      <c r="J896" s="67"/>
      <c r="K896" s="67"/>
      <c r="L896" s="67"/>
      <c r="M896" s="72">
        <f t="shared" si="64"/>
        <v>0</v>
      </c>
      <c r="N896" s="72">
        <f t="shared" si="65"/>
        <v>0</v>
      </c>
      <c r="O896" s="44">
        <f t="shared" si="66"/>
        <v>0</v>
      </c>
      <c r="P896" s="70"/>
      <c r="Q896" s="69"/>
      <c r="R896" s="69"/>
      <c r="S896" s="69"/>
      <c r="T896" s="70"/>
      <c r="U896" s="70"/>
      <c r="V896" s="70"/>
      <c r="W896" s="70"/>
      <c r="X896" s="50"/>
      <c r="Y896" s="50"/>
      <c r="Z896" s="50"/>
      <c r="AA896" s="50"/>
      <c r="AB896" s="69"/>
      <c r="AC896" s="69"/>
      <c r="AD896" s="69"/>
      <c r="AE896" s="69"/>
      <c r="AF896" s="69"/>
      <c r="AG896" s="69"/>
      <c r="AH896" s="69"/>
    </row>
    <row r="897" spans="1:34" x14ac:dyDescent="0.2">
      <c r="A897" s="36"/>
      <c r="B897" s="25"/>
      <c r="C897" s="25"/>
      <c r="D897" s="25"/>
      <c r="E897" s="26"/>
      <c r="F897" s="25"/>
      <c r="G897" s="27"/>
      <c r="H897" s="25"/>
      <c r="I897" s="25"/>
      <c r="J897" s="67"/>
      <c r="K897" s="67"/>
      <c r="L897" s="67"/>
      <c r="M897" s="72">
        <f t="shared" si="64"/>
        <v>0</v>
      </c>
      <c r="N897" s="72">
        <f t="shared" si="65"/>
        <v>0</v>
      </c>
      <c r="O897" s="44">
        <f t="shared" si="66"/>
        <v>0</v>
      </c>
      <c r="P897" s="70"/>
      <c r="Q897" s="69"/>
      <c r="R897" s="69"/>
      <c r="S897" s="69"/>
      <c r="T897" s="70"/>
      <c r="U897" s="70"/>
      <c r="V897" s="70"/>
      <c r="W897" s="70"/>
      <c r="X897" s="50"/>
      <c r="Y897" s="50"/>
      <c r="Z897" s="50"/>
      <c r="AA897" s="50"/>
      <c r="AB897" s="69"/>
      <c r="AC897" s="69"/>
      <c r="AD897" s="69"/>
      <c r="AE897" s="69"/>
      <c r="AF897" s="69"/>
      <c r="AG897" s="69"/>
      <c r="AH897" s="69"/>
    </row>
    <row r="898" spans="1:34" x14ac:dyDescent="0.2">
      <c r="A898" s="36"/>
      <c r="B898" s="25"/>
      <c r="C898" s="25"/>
      <c r="D898" s="25"/>
      <c r="E898" s="26"/>
      <c r="F898" s="25"/>
      <c r="G898" s="27"/>
      <c r="H898" s="25"/>
      <c r="I898" s="25"/>
      <c r="J898" s="67"/>
      <c r="K898" s="67"/>
      <c r="L898" s="67"/>
      <c r="M898" s="72">
        <f t="shared" si="64"/>
        <v>0</v>
      </c>
      <c r="N898" s="72">
        <f t="shared" si="65"/>
        <v>0</v>
      </c>
      <c r="O898" s="44">
        <f t="shared" si="66"/>
        <v>0</v>
      </c>
      <c r="P898" s="70"/>
      <c r="Q898" s="69"/>
      <c r="R898" s="69"/>
      <c r="S898" s="69"/>
      <c r="T898" s="70"/>
      <c r="U898" s="70"/>
      <c r="V898" s="70"/>
      <c r="W898" s="70"/>
      <c r="X898" s="50"/>
      <c r="Y898" s="50"/>
      <c r="Z898" s="50"/>
      <c r="AA898" s="50"/>
      <c r="AB898" s="69"/>
      <c r="AC898" s="69"/>
      <c r="AD898" s="69"/>
      <c r="AE898" s="69"/>
      <c r="AF898" s="69"/>
      <c r="AG898" s="69"/>
      <c r="AH898" s="69"/>
    </row>
    <row r="899" spans="1:34" x14ac:dyDescent="0.2">
      <c r="A899" s="36"/>
      <c r="B899" s="25"/>
      <c r="C899" s="25"/>
      <c r="D899" s="25"/>
      <c r="E899" s="26"/>
      <c r="F899" s="25"/>
      <c r="G899" s="27"/>
      <c r="H899" s="25"/>
      <c r="I899" s="25"/>
      <c r="J899" s="67"/>
      <c r="K899" s="67"/>
      <c r="L899" s="67"/>
      <c r="M899" s="72">
        <f t="shared" si="64"/>
        <v>0</v>
      </c>
      <c r="N899" s="72">
        <f t="shared" si="65"/>
        <v>0</v>
      </c>
      <c r="O899" s="44">
        <f t="shared" si="66"/>
        <v>0</v>
      </c>
      <c r="P899" s="70"/>
      <c r="Q899" s="69"/>
      <c r="R899" s="69"/>
      <c r="S899" s="69"/>
      <c r="T899" s="70"/>
      <c r="U899" s="70"/>
      <c r="V899" s="70"/>
      <c r="W899" s="70"/>
      <c r="X899" s="50"/>
      <c r="Y899" s="50"/>
      <c r="Z899" s="50"/>
      <c r="AA899" s="50"/>
      <c r="AB899" s="69"/>
      <c r="AC899" s="69"/>
      <c r="AD899" s="69"/>
      <c r="AE899" s="69"/>
      <c r="AF899" s="69"/>
      <c r="AG899" s="69"/>
      <c r="AH899" s="69"/>
    </row>
    <row r="900" spans="1:34" x14ac:dyDescent="0.2">
      <c r="A900" s="36"/>
      <c r="B900" s="25"/>
      <c r="C900" s="25"/>
      <c r="D900" s="25"/>
      <c r="E900" s="26"/>
      <c r="F900" s="25"/>
      <c r="G900" s="27"/>
      <c r="H900" s="25"/>
      <c r="I900" s="25"/>
      <c r="J900" s="67"/>
      <c r="K900" s="67"/>
      <c r="L900" s="67"/>
      <c r="M900" s="72">
        <f t="shared" si="64"/>
        <v>0</v>
      </c>
      <c r="N900" s="72">
        <f t="shared" si="65"/>
        <v>0</v>
      </c>
      <c r="O900" s="44">
        <f t="shared" si="66"/>
        <v>0</v>
      </c>
      <c r="P900" s="70"/>
      <c r="Q900" s="69"/>
      <c r="R900" s="69"/>
      <c r="S900" s="69"/>
      <c r="T900" s="70"/>
      <c r="U900" s="70"/>
      <c r="V900" s="70"/>
      <c r="W900" s="70"/>
      <c r="X900" s="50"/>
      <c r="Y900" s="50"/>
      <c r="Z900" s="50"/>
      <c r="AA900" s="50"/>
      <c r="AB900" s="69"/>
      <c r="AC900" s="69"/>
      <c r="AD900" s="69"/>
      <c r="AE900" s="69"/>
      <c r="AF900" s="69"/>
      <c r="AG900" s="69"/>
      <c r="AH900" s="69"/>
    </row>
    <row r="901" spans="1:34" x14ac:dyDescent="0.2">
      <c r="A901" s="36"/>
      <c r="B901" s="25"/>
      <c r="C901" s="25"/>
      <c r="D901" s="25"/>
      <c r="E901" s="26"/>
      <c r="F901" s="25"/>
      <c r="G901" s="27"/>
      <c r="H901" s="25"/>
      <c r="I901" s="25"/>
      <c r="J901" s="67"/>
      <c r="K901" s="67"/>
      <c r="L901" s="67"/>
      <c r="M901" s="72">
        <f t="shared" si="64"/>
        <v>0</v>
      </c>
      <c r="N901" s="72">
        <f t="shared" si="65"/>
        <v>0</v>
      </c>
      <c r="O901" s="44">
        <f t="shared" si="66"/>
        <v>0</v>
      </c>
      <c r="P901" s="70"/>
      <c r="Q901" s="69"/>
      <c r="R901" s="69"/>
      <c r="S901" s="69"/>
      <c r="T901" s="70"/>
      <c r="U901" s="70"/>
      <c r="V901" s="70"/>
      <c r="W901" s="70"/>
      <c r="X901" s="50"/>
      <c r="Y901" s="50"/>
      <c r="Z901" s="50"/>
      <c r="AA901" s="50"/>
      <c r="AB901" s="69"/>
      <c r="AC901" s="69"/>
      <c r="AD901" s="69"/>
      <c r="AE901" s="69"/>
      <c r="AF901" s="69"/>
      <c r="AG901" s="69"/>
      <c r="AH901" s="69"/>
    </row>
    <row r="902" spans="1:34" x14ac:dyDescent="0.2">
      <c r="A902" s="36"/>
      <c r="B902" s="25"/>
      <c r="C902" s="25"/>
      <c r="D902" s="25"/>
      <c r="E902" s="26"/>
      <c r="F902" s="25"/>
      <c r="G902" s="27"/>
      <c r="H902" s="25"/>
      <c r="I902" s="25"/>
      <c r="J902" s="67"/>
      <c r="K902" s="67"/>
      <c r="L902" s="67"/>
      <c r="M902" s="72">
        <f t="shared" si="64"/>
        <v>0</v>
      </c>
      <c r="N902" s="72">
        <f t="shared" si="65"/>
        <v>0</v>
      </c>
      <c r="O902" s="44">
        <f t="shared" si="66"/>
        <v>0</v>
      </c>
      <c r="P902" s="70"/>
      <c r="Q902" s="69"/>
      <c r="R902" s="69"/>
      <c r="S902" s="69"/>
      <c r="T902" s="70"/>
      <c r="U902" s="70"/>
      <c r="V902" s="70"/>
      <c r="W902" s="70"/>
      <c r="X902" s="50"/>
      <c r="Y902" s="50"/>
      <c r="Z902" s="50"/>
      <c r="AA902" s="50"/>
      <c r="AB902" s="69"/>
      <c r="AC902" s="69"/>
      <c r="AD902" s="69"/>
      <c r="AE902" s="69"/>
      <c r="AF902" s="69"/>
      <c r="AG902" s="69"/>
      <c r="AH902" s="69"/>
    </row>
    <row r="903" spans="1:34" x14ac:dyDescent="0.2">
      <c r="A903" s="36"/>
      <c r="B903" s="25"/>
      <c r="C903" s="25"/>
      <c r="D903" s="25"/>
      <c r="E903" s="26"/>
      <c r="F903" s="25"/>
      <c r="G903" s="27"/>
      <c r="H903" s="25"/>
      <c r="I903" s="25"/>
      <c r="J903" s="67"/>
      <c r="K903" s="67"/>
      <c r="L903" s="67"/>
      <c r="M903" s="72">
        <f t="shared" ref="M903:M941" si="67">J903-K903</f>
        <v>0</v>
      </c>
      <c r="N903" s="72">
        <f t="shared" ref="N903:N941" si="68">J903-L903</f>
        <v>0</v>
      </c>
      <c r="O903" s="44">
        <f t="shared" ref="O903:O941" si="69">K903-L903</f>
        <v>0</v>
      </c>
      <c r="P903" s="70"/>
      <c r="Q903" s="69"/>
      <c r="R903" s="69"/>
      <c r="S903" s="69"/>
      <c r="T903" s="70"/>
      <c r="U903" s="70"/>
      <c r="V903" s="70"/>
      <c r="W903" s="70"/>
      <c r="X903" s="50"/>
      <c r="Y903" s="50"/>
      <c r="Z903" s="50"/>
      <c r="AA903" s="50"/>
      <c r="AB903" s="69"/>
      <c r="AC903" s="69"/>
      <c r="AD903" s="69"/>
      <c r="AE903" s="69"/>
      <c r="AF903" s="69"/>
      <c r="AG903" s="69"/>
      <c r="AH903" s="69"/>
    </row>
    <row r="904" spans="1:34" x14ac:dyDescent="0.2">
      <c r="A904" s="36"/>
      <c r="B904" s="25"/>
      <c r="C904" s="25"/>
      <c r="D904" s="25"/>
      <c r="E904" s="26"/>
      <c r="F904" s="25"/>
      <c r="G904" s="27"/>
      <c r="H904" s="25"/>
      <c r="I904" s="25"/>
      <c r="J904" s="67"/>
      <c r="K904" s="67"/>
      <c r="L904" s="67"/>
      <c r="M904" s="72">
        <f t="shared" si="67"/>
        <v>0</v>
      </c>
      <c r="N904" s="72">
        <f t="shared" si="68"/>
        <v>0</v>
      </c>
      <c r="O904" s="44">
        <f t="shared" si="69"/>
        <v>0</v>
      </c>
      <c r="P904" s="70"/>
      <c r="Q904" s="69"/>
      <c r="R904" s="69"/>
      <c r="S904" s="69"/>
      <c r="T904" s="70"/>
      <c r="U904" s="70"/>
      <c r="V904" s="70"/>
      <c r="W904" s="70"/>
      <c r="X904" s="50"/>
      <c r="Y904" s="50"/>
      <c r="Z904" s="50"/>
      <c r="AA904" s="50"/>
      <c r="AB904" s="69"/>
      <c r="AC904" s="69"/>
      <c r="AD904" s="69"/>
      <c r="AE904" s="69"/>
      <c r="AF904" s="69"/>
      <c r="AG904" s="69"/>
      <c r="AH904" s="69"/>
    </row>
    <row r="905" spans="1:34" x14ac:dyDescent="0.2">
      <c r="A905" s="36"/>
      <c r="B905" s="25"/>
      <c r="C905" s="25"/>
      <c r="D905" s="25"/>
      <c r="E905" s="26"/>
      <c r="F905" s="25"/>
      <c r="G905" s="27"/>
      <c r="H905" s="25"/>
      <c r="I905" s="25"/>
      <c r="J905" s="67"/>
      <c r="K905" s="67"/>
      <c r="L905" s="67"/>
      <c r="M905" s="72">
        <f t="shared" si="67"/>
        <v>0</v>
      </c>
      <c r="N905" s="72">
        <f t="shared" si="68"/>
        <v>0</v>
      </c>
      <c r="O905" s="44">
        <f t="shared" si="69"/>
        <v>0</v>
      </c>
      <c r="P905" s="70"/>
      <c r="Q905" s="69"/>
      <c r="R905" s="69"/>
      <c r="S905" s="69"/>
      <c r="T905" s="70"/>
      <c r="U905" s="70"/>
      <c r="V905" s="70"/>
      <c r="W905" s="70"/>
      <c r="X905" s="50"/>
      <c r="Y905" s="50"/>
      <c r="Z905" s="50"/>
      <c r="AA905" s="50"/>
      <c r="AB905" s="69"/>
      <c r="AC905" s="69"/>
      <c r="AD905" s="69"/>
      <c r="AE905" s="69"/>
      <c r="AF905" s="69"/>
      <c r="AG905" s="69"/>
      <c r="AH905" s="69"/>
    </row>
    <row r="906" spans="1:34" x14ac:dyDescent="0.2">
      <c r="A906" s="36"/>
      <c r="B906" s="25"/>
      <c r="C906" s="25"/>
      <c r="D906" s="25"/>
      <c r="E906" s="26"/>
      <c r="F906" s="25"/>
      <c r="G906" s="27"/>
      <c r="H906" s="25"/>
      <c r="I906" s="25"/>
      <c r="J906" s="67"/>
      <c r="K906" s="67"/>
      <c r="L906" s="67"/>
      <c r="M906" s="72">
        <f t="shared" si="67"/>
        <v>0</v>
      </c>
      <c r="N906" s="72">
        <f t="shared" si="68"/>
        <v>0</v>
      </c>
      <c r="O906" s="44">
        <f t="shared" si="69"/>
        <v>0</v>
      </c>
      <c r="P906" s="70"/>
      <c r="Q906" s="69"/>
      <c r="R906" s="69"/>
      <c r="S906" s="69"/>
      <c r="T906" s="70"/>
      <c r="U906" s="70"/>
      <c r="V906" s="70"/>
      <c r="W906" s="70"/>
      <c r="X906" s="50"/>
      <c r="Y906" s="50"/>
      <c r="Z906" s="50"/>
      <c r="AA906" s="50"/>
      <c r="AB906" s="69"/>
      <c r="AC906" s="69"/>
      <c r="AD906" s="69"/>
      <c r="AE906" s="69"/>
      <c r="AF906" s="69"/>
      <c r="AG906" s="69"/>
      <c r="AH906" s="69"/>
    </row>
    <row r="907" spans="1:34" x14ac:dyDescent="0.2">
      <c r="A907" s="36"/>
      <c r="B907" s="25"/>
      <c r="C907" s="25"/>
      <c r="D907" s="25"/>
      <c r="E907" s="26"/>
      <c r="F907" s="25"/>
      <c r="G907" s="27"/>
      <c r="H907" s="25"/>
      <c r="I907" s="25"/>
      <c r="J907" s="67"/>
      <c r="K907" s="67"/>
      <c r="L907" s="67"/>
      <c r="M907" s="72">
        <f t="shared" si="67"/>
        <v>0</v>
      </c>
      <c r="N907" s="72">
        <f t="shared" si="68"/>
        <v>0</v>
      </c>
      <c r="O907" s="44">
        <f t="shared" si="69"/>
        <v>0</v>
      </c>
      <c r="P907" s="70"/>
      <c r="Q907" s="69"/>
      <c r="R907" s="69"/>
      <c r="S907" s="69"/>
      <c r="T907" s="70"/>
      <c r="U907" s="70"/>
      <c r="V907" s="70"/>
      <c r="W907" s="70"/>
      <c r="X907" s="50"/>
      <c r="Y907" s="50"/>
      <c r="Z907" s="50"/>
      <c r="AA907" s="50"/>
      <c r="AB907" s="69"/>
      <c r="AC907" s="69"/>
      <c r="AD907" s="69"/>
      <c r="AE907" s="69"/>
      <c r="AF907" s="69"/>
      <c r="AG907" s="69"/>
      <c r="AH907" s="69"/>
    </row>
    <row r="908" spans="1:34" x14ac:dyDescent="0.2">
      <c r="A908" s="36"/>
      <c r="B908" s="25"/>
      <c r="C908" s="25"/>
      <c r="D908" s="25"/>
      <c r="E908" s="26"/>
      <c r="F908" s="25"/>
      <c r="G908" s="27"/>
      <c r="H908" s="25"/>
      <c r="I908" s="25"/>
      <c r="J908" s="67"/>
      <c r="K908" s="67"/>
      <c r="L908" s="67"/>
      <c r="M908" s="72">
        <f t="shared" si="67"/>
        <v>0</v>
      </c>
      <c r="N908" s="72">
        <f t="shared" si="68"/>
        <v>0</v>
      </c>
      <c r="O908" s="44">
        <f t="shared" si="69"/>
        <v>0</v>
      </c>
      <c r="P908" s="70"/>
      <c r="Q908" s="69"/>
      <c r="R908" s="69"/>
      <c r="S908" s="69"/>
      <c r="T908" s="70"/>
      <c r="U908" s="70"/>
      <c r="V908" s="70"/>
      <c r="W908" s="70"/>
      <c r="X908" s="50"/>
      <c r="Y908" s="50"/>
      <c r="Z908" s="50"/>
      <c r="AA908" s="50"/>
      <c r="AB908" s="69"/>
      <c r="AC908" s="69"/>
      <c r="AD908" s="69"/>
      <c r="AE908" s="69"/>
      <c r="AF908" s="69"/>
      <c r="AG908" s="69"/>
      <c r="AH908" s="69"/>
    </row>
    <row r="909" spans="1:34" x14ac:dyDescent="0.2">
      <c r="A909" s="36"/>
      <c r="B909" s="25"/>
      <c r="C909" s="25"/>
      <c r="D909" s="25"/>
      <c r="E909" s="26"/>
      <c r="F909" s="25"/>
      <c r="G909" s="27"/>
      <c r="H909" s="25"/>
      <c r="I909" s="25"/>
      <c r="J909" s="67"/>
      <c r="K909" s="67"/>
      <c r="L909" s="67"/>
      <c r="M909" s="72">
        <f t="shared" si="67"/>
        <v>0</v>
      </c>
      <c r="N909" s="72">
        <f t="shared" si="68"/>
        <v>0</v>
      </c>
      <c r="O909" s="44">
        <f t="shared" si="69"/>
        <v>0</v>
      </c>
      <c r="P909" s="70"/>
      <c r="Q909" s="69"/>
      <c r="R909" s="69"/>
      <c r="S909" s="69"/>
      <c r="T909" s="70"/>
      <c r="U909" s="70"/>
      <c r="V909" s="70"/>
      <c r="W909" s="70"/>
      <c r="X909" s="50"/>
      <c r="Y909" s="50"/>
      <c r="Z909" s="50"/>
      <c r="AA909" s="50"/>
      <c r="AB909" s="69"/>
      <c r="AC909" s="69"/>
      <c r="AD909" s="69"/>
      <c r="AE909" s="69"/>
      <c r="AF909" s="69"/>
      <c r="AG909" s="69"/>
      <c r="AH909" s="69"/>
    </row>
    <row r="910" spans="1:34" x14ac:dyDescent="0.2">
      <c r="A910" s="36"/>
      <c r="B910" s="25"/>
      <c r="C910" s="25"/>
      <c r="D910" s="25"/>
      <c r="E910" s="26"/>
      <c r="F910" s="25"/>
      <c r="G910" s="27"/>
      <c r="H910" s="25"/>
      <c r="I910" s="25"/>
      <c r="J910" s="67"/>
      <c r="K910" s="67"/>
      <c r="L910" s="67"/>
      <c r="M910" s="72">
        <f t="shared" si="67"/>
        <v>0</v>
      </c>
      <c r="N910" s="72">
        <f t="shared" si="68"/>
        <v>0</v>
      </c>
      <c r="O910" s="44">
        <f t="shared" si="69"/>
        <v>0</v>
      </c>
      <c r="P910" s="70"/>
      <c r="Q910" s="69"/>
      <c r="R910" s="69"/>
      <c r="S910" s="69"/>
      <c r="T910" s="70"/>
      <c r="U910" s="70"/>
      <c r="V910" s="70"/>
      <c r="W910" s="70"/>
      <c r="X910" s="50"/>
      <c r="Y910" s="50"/>
      <c r="Z910" s="50"/>
      <c r="AA910" s="50"/>
      <c r="AB910" s="69"/>
      <c r="AC910" s="69"/>
      <c r="AD910" s="69"/>
      <c r="AE910" s="69"/>
      <c r="AF910" s="69"/>
      <c r="AG910" s="69"/>
      <c r="AH910" s="69"/>
    </row>
    <row r="911" spans="1:34" x14ac:dyDescent="0.2">
      <c r="A911" s="36"/>
      <c r="B911" s="25"/>
      <c r="C911" s="25"/>
      <c r="D911" s="25"/>
      <c r="E911" s="26"/>
      <c r="F911" s="25"/>
      <c r="G911" s="27"/>
      <c r="H911" s="25"/>
      <c r="I911" s="25"/>
      <c r="J911" s="67"/>
      <c r="K911" s="67"/>
      <c r="L911" s="67"/>
      <c r="M911" s="72">
        <f t="shared" si="67"/>
        <v>0</v>
      </c>
      <c r="N911" s="72">
        <f t="shared" si="68"/>
        <v>0</v>
      </c>
      <c r="O911" s="44">
        <f t="shared" si="69"/>
        <v>0</v>
      </c>
      <c r="P911" s="70"/>
      <c r="Q911" s="69"/>
      <c r="R911" s="69"/>
      <c r="S911" s="69"/>
      <c r="T911" s="70"/>
      <c r="U911" s="70"/>
      <c r="V911" s="70"/>
      <c r="W911" s="70"/>
      <c r="X911" s="50"/>
      <c r="Y911" s="50"/>
      <c r="Z911" s="50"/>
      <c r="AA911" s="50"/>
      <c r="AB911" s="69"/>
      <c r="AC911" s="69"/>
      <c r="AD911" s="69"/>
      <c r="AE911" s="69"/>
      <c r="AF911" s="69"/>
      <c r="AG911" s="69"/>
      <c r="AH911" s="69"/>
    </row>
    <row r="912" spans="1:34" x14ac:dyDescent="0.2">
      <c r="A912" s="36"/>
      <c r="B912" s="25"/>
      <c r="C912" s="25"/>
      <c r="D912" s="25"/>
      <c r="E912" s="26"/>
      <c r="F912" s="25"/>
      <c r="G912" s="27"/>
      <c r="H912" s="25"/>
      <c r="I912" s="25"/>
      <c r="J912" s="67"/>
      <c r="K912" s="67"/>
      <c r="L912" s="67"/>
      <c r="M912" s="72">
        <f t="shared" si="67"/>
        <v>0</v>
      </c>
      <c r="N912" s="72">
        <f t="shared" si="68"/>
        <v>0</v>
      </c>
      <c r="O912" s="44">
        <f t="shared" si="69"/>
        <v>0</v>
      </c>
      <c r="P912" s="70"/>
      <c r="Q912" s="69"/>
      <c r="R912" s="69"/>
      <c r="S912" s="69"/>
      <c r="T912" s="70"/>
      <c r="U912" s="70"/>
      <c r="V912" s="70"/>
      <c r="W912" s="70"/>
      <c r="X912" s="50"/>
      <c r="Y912" s="50"/>
      <c r="Z912" s="50"/>
      <c r="AA912" s="50"/>
      <c r="AB912" s="69"/>
      <c r="AC912" s="69"/>
      <c r="AD912" s="69"/>
      <c r="AE912" s="69"/>
      <c r="AF912" s="69"/>
      <c r="AG912" s="69"/>
      <c r="AH912" s="69"/>
    </row>
    <row r="913" spans="1:34" x14ac:dyDescent="0.2">
      <c r="A913" s="36"/>
      <c r="B913" s="25"/>
      <c r="C913" s="25"/>
      <c r="D913" s="25"/>
      <c r="E913" s="26"/>
      <c r="F913" s="25"/>
      <c r="G913" s="27"/>
      <c r="H913" s="25"/>
      <c r="I913" s="25"/>
      <c r="J913" s="67"/>
      <c r="K913" s="67"/>
      <c r="L913" s="67"/>
      <c r="M913" s="72">
        <f t="shared" si="67"/>
        <v>0</v>
      </c>
      <c r="N913" s="72">
        <f t="shared" si="68"/>
        <v>0</v>
      </c>
      <c r="O913" s="44">
        <f t="shared" si="69"/>
        <v>0</v>
      </c>
      <c r="P913" s="70"/>
      <c r="Q913" s="69"/>
      <c r="R913" s="69"/>
      <c r="S913" s="69"/>
      <c r="T913" s="70"/>
      <c r="U913" s="70"/>
      <c r="V913" s="70"/>
      <c r="W913" s="70"/>
      <c r="X913" s="50"/>
      <c r="Y913" s="50"/>
      <c r="Z913" s="50"/>
      <c r="AA913" s="50"/>
      <c r="AB913" s="69"/>
      <c r="AC913" s="69"/>
      <c r="AD913" s="69"/>
      <c r="AE913" s="69"/>
      <c r="AF913" s="69"/>
      <c r="AG913" s="69"/>
      <c r="AH913" s="69"/>
    </row>
    <row r="914" spans="1:34" x14ac:dyDescent="0.2">
      <c r="A914" s="36"/>
      <c r="B914" s="25"/>
      <c r="C914" s="25"/>
      <c r="D914" s="25"/>
      <c r="E914" s="26"/>
      <c r="F914" s="25"/>
      <c r="G914" s="27"/>
      <c r="H914" s="25"/>
      <c r="I914" s="25"/>
      <c r="J914" s="67"/>
      <c r="K914" s="67"/>
      <c r="L914" s="67"/>
      <c r="M914" s="72">
        <f t="shared" si="67"/>
        <v>0</v>
      </c>
      <c r="N914" s="72">
        <f t="shared" si="68"/>
        <v>0</v>
      </c>
      <c r="O914" s="44">
        <f t="shared" si="69"/>
        <v>0</v>
      </c>
      <c r="P914" s="70"/>
      <c r="Q914" s="69"/>
      <c r="R914" s="69"/>
      <c r="S914" s="69"/>
      <c r="T914" s="70"/>
      <c r="U914" s="70"/>
      <c r="V914" s="70"/>
      <c r="W914" s="70"/>
      <c r="X914" s="50"/>
      <c r="Y914" s="50"/>
      <c r="Z914" s="50"/>
      <c r="AA914" s="50"/>
      <c r="AB914" s="69"/>
      <c r="AC914" s="69"/>
      <c r="AD914" s="69"/>
      <c r="AE914" s="69"/>
      <c r="AF914" s="69"/>
      <c r="AG914" s="69"/>
      <c r="AH914" s="69"/>
    </row>
    <row r="915" spans="1:34" x14ac:dyDescent="0.2">
      <c r="A915" s="36"/>
      <c r="B915" s="25"/>
      <c r="C915" s="25"/>
      <c r="D915" s="25"/>
      <c r="E915" s="26"/>
      <c r="F915" s="25"/>
      <c r="G915" s="27"/>
      <c r="H915" s="25"/>
      <c r="I915" s="25"/>
      <c r="J915" s="67"/>
      <c r="K915" s="67"/>
      <c r="L915" s="67"/>
      <c r="M915" s="72">
        <f t="shared" si="67"/>
        <v>0</v>
      </c>
      <c r="N915" s="72">
        <f t="shared" si="68"/>
        <v>0</v>
      </c>
      <c r="O915" s="44">
        <f t="shared" si="69"/>
        <v>0</v>
      </c>
      <c r="P915" s="70"/>
      <c r="Q915" s="69"/>
      <c r="R915" s="69"/>
      <c r="S915" s="69"/>
      <c r="T915" s="70"/>
      <c r="U915" s="70"/>
      <c r="V915" s="70"/>
      <c r="W915" s="70"/>
      <c r="X915" s="50"/>
      <c r="Y915" s="50"/>
      <c r="Z915" s="50"/>
      <c r="AA915" s="50"/>
      <c r="AB915" s="69"/>
      <c r="AC915" s="69"/>
      <c r="AD915" s="69"/>
      <c r="AE915" s="69"/>
      <c r="AF915" s="69"/>
      <c r="AG915" s="69"/>
      <c r="AH915" s="69"/>
    </row>
    <row r="916" spans="1:34" x14ac:dyDescent="0.2">
      <c r="A916" s="36"/>
      <c r="B916" s="25"/>
      <c r="C916" s="25"/>
      <c r="D916" s="25"/>
      <c r="E916" s="26"/>
      <c r="F916" s="25"/>
      <c r="G916" s="27"/>
      <c r="H916" s="25"/>
      <c r="I916" s="25"/>
      <c r="J916" s="67"/>
      <c r="K916" s="67"/>
      <c r="L916" s="67"/>
      <c r="M916" s="72">
        <f t="shared" si="67"/>
        <v>0</v>
      </c>
      <c r="N916" s="72">
        <f t="shared" si="68"/>
        <v>0</v>
      </c>
      <c r="O916" s="44">
        <f t="shared" si="69"/>
        <v>0</v>
      </c>
      <c r="P916" s="70"/>
      <c r="Q916" s="69"/>
      <c r="R916" s="69"/>
      <c r="S916" s="69"/>
      <c r="T916" s="70"/>
      <c r="U916" s="70"/>
      <c r="V916" s="70"/>
      <c r="W916" s="70"/>
      <c r="X916" s="50"/>
      <c r="Y916" s="50"/>
      <c r="Z916" s="50"/>
      <c r="AA916" s="50"/>
      <c r="AB916" s="69"/>
      <c r="AC916" s="69"/>
      <c r="AD916" s="69"/>
      <c r="AE916" s="69"/>
      <c r="AF916" s="69"/>
      <c r="AG916" s="69"/>
      <c r="AH916" s="69"/>
    </row>
    <row r="917" spans="1:34" x14ac:dyDescent="0.2">
      <c r="A917" s="36"/>
      <c r="B917" s="25"/>
      <c r="C917" s="25"/>
      <c r="D917" s="25"/>
      <c r="E917" s="26"/>
      <c r="F917" s="25"/>
      <c r="G917" s="27"/>
      <c r="H917" s="25"/>
      <c r="I917" s="25"/>
      <c r="J917" s="67"/>
      <c r="K917" s="67"/>
      <c r="L917" s="67"/>
      <c r="M917" s="72">
        <f t="shared" si="67"/>
        <v>0</v>
      </c>
      <c r="N917" s="72">
        <f t="shared" si="68"/>
        <v>0</v>
      </c>
      <c r="O917" s="44">
        <f t="shared" si="69"/>
        <v>0</v>
      </c>
      <c r="P917" s="70"/>
      <c r="Q917" s="69"/>
      <c r="R917" s="69"/>
      <c r="S917" s="69"/>
      <c r="T917" s="70"/>
      <c r="U917" s="70"/>
      <c r="V917" s="70"/>
      <c r="W917" s="70"/>
      <c r="X917" s="50"/>
      <c r="Y917" s="50"/>
      <c r="Z917" s="50"/>
      <c r="AA917" s="50"/>
      <c r="AB917" s="69"/>
      <c r="AC917" s="69"/>
      <c r="AD917" s="69"/>
      <c r="AE917" s="69"/>
      <c r="AF917" s="69"/>
      <c r="AG917" s="69"/>
      <c r="AH917" s="69"/>
    </row>
    <row r="918" spans="1:34" x14ac:dyDescent="0.2">
      <c r="A918" s="36"/>
      <c r="B918" s="25"/>
      <c r="C918" s="25"/>
      <c r="D918" s="25"/>
      <c r="E918" s="26"/>
      <c r="F918" s="25"/>
      <c r="G918" s="27"/>
      <c r="H918" s="25"/>
      <c r="I918" s="25"/>
      <c r="J918" s="67"/>
      <c r="K918" s="67"/>
      <c r="L918" s="67"/>
      <c r="M918" s="72">
        <f t="shared" si="67"/>
        <v>0</v>
      </c>
      <c r="N918" s="72">
        <f t="shared" si="68"/>
        <v>0</v>
      </c>
      <c r="O918" s="44">
        <f t="shared" si="69"/>
        <v>0</v>
      </c>
      <c r="P918" s="70"/>
      <c r="Q918" s="69"/>
      <c r="R918" s="69"/>
      <c r="S918" s="69"/>
      <c r="T918" s="70"/>
      <c r="U918" s="70"/>
      <c r="V918" s="70"/>
      <c r="W918" s="70"/>
      <c r="X918" s="50"/>
      <c r="Y918" s="50"/>
      <c r="Z918" s="50"/>
      <c r="AA918" s="50"/>
      <c r="AB918" s="69"/>
      <c r="AC918" s="69"/>
      <c r="AD918" s="69"/>
      <c r="AE918" s="69"/>
      <c r="AF918" s="69"/>
      <c r="AG918" s="69"/>
      <c r="AH918" s="69"/>
    </row>
    <row r="919" spans="1:34" x14ac:dyDescent="0.2">
      <c r="A919" s="36"/>
      <c r="B919" s="25"/>
      <c r="C919" s="25"/>
      <c r="D919" s="25"/>
      <c r="E919" s="26"/>
      <c r="F919" s="25"/>
      <c r="G919" s="27"/>
      <c r="H919" s="25"/>
      <c r="I919" s="25"/>
      <c r="J919" s="67"/>
      <c r="K919" s="67"/>
      <c r="L919" s="67"/>
      <c r="M919" s="72">
        <f t="shared" si="67"/>
        <v>0</v>
      </c>
      <c r="N919" s="72">
        <f t="shared" si="68"/>
        <v>0</v>
      </c>
      <c r="O919" s="44">
        <f t="shared" si="69"/>
        <v>0</v>
      </c>
      <c r="P919" s="70"/>
      <c r="Q919" s="69"/>
      <c r="R919" s="69"/>
      <c r="S919" s="69"/>
      <c r="T919" s="70"/>
      <c r="U919" s="70"/>
      <c r="V919" s="70"/>
      <c r="W919" s="70"/>
      <c r="X919" s="50"/>
      <c r="Y919" s="50"/>
      <c r="Z919" s="50"/>
      <c r="AA919" s="50"/>
      <c r="AB919" s="69"/>
      <c r="AC919" s="69"/>
      <c r="AD919" s="69"/>
      <c r="AE919" s="69"/>
      <c r="AF919" s="69"/>
      <c r="AG919" s="69"/>
      <c r="AH919" s="69"/>
    </row>
    <row r="920" spans="1:34" x14ac:dyDescent="0.2">
      <c r="A920" s="36"/>
      <c r="B920" s="25"/>
      <c r="C920" s="25"/>
      <c r="D920" s="25"/>
      <c r="E920" s="26"/>
      <c r="F920" s="25"/>
      <c r="G920" s="27"/>
      <c r="H920" s="25"/>
      <c r="I920" s="25"/>
      <c r="J920" s="67"/>
      <c r="K920" s="67"/>
      <c r="L920" s="67"/>
      <c r="M920" s="72">
        <f t="shared" si="67"/>
        <v>0</v>
      </c>
      <c r="N920" s="72">
        <f t="shared" si="68"/>
        <v>0</v>
      </c>
      <c r="O920" s="44">
        <f t="shared" si="69"/>
        <v>0</v>
      </c>
      <c r="P920" s="70"/>
      <c r="Q920" s="69"/>
      <c r="R920" s="69"/>
      <c r="S920" s="69"/>
      <c r="T920" s="70"/>
      <c r="U920" s="70"/>
      <c r="V920" s="70"/>
      <c r="W920" s="70"/>
      <c r="X920" s="50"/>
      <c r="Y920" s="50"/>
      <c r="Z920" s="50"/>
      <c r="AA920" s="50"/>
      <c r="AB920" s="69"/>
      <c r="AC920" s="69"/>
      <c r="AD920" s="69"/>
      <c r="AE920" s="69"/>
      <c r="AF920" s="69"/>
      <c r="AG920" s="69"/>
      <c r="AH920" s="69"/>
    </row>
    <row r="921" spans="1:34" x14ac:dyDescent="0.2">
      <c r="A921" s="36"/>
      <c r="B921" s="25"/>
      <c r="C921" s="25"/>
      <c r="D921" s="25"/>
      <c r="E921" s="26"/>
      <c r="F921" s="25"/>
      <c r="G921" s="27"/>
      <c r="H921" s="25"/>
      <c r="I921" s="25"/>
      <c r="J921" s="67"/>
      <c r="K921" s="67"/>
      <c r="L921" s="67"/>
      <c r="M921" s="72">
        <f t="shared" si="67"/>
        <v>0</v>
      </c>
      <c r="N921" s="72">
        <f t="shared" si="68"/>
        <v>0</v>
      </c>
      <c r="O921" s="44">
        <f t="shared" si="69"/>
        <v>0</v>
      </c>
      <c r="P921" s="70"/>
      <c r="Q921" s="69"/>
      <c r="R921" s="69"/>
      <c r="S921" s="69"/>
      <c r="T921" s="70"/>
      <c r="U921" s="70"/>
      <c r="V921" s="70"/>
      <c r="W921" s="70"/>
      <c r="X921" s="50"/>
      <c r="Y921" s="50"/>
      <c r="Z921" s="50"/>
      <c r="AA921" s="50"/>
      <c r="AB921" s="69"/>
      <c r="AC921" s="69"/>
      <c r="AD921" s="69"/>
      <c r="AE921" s="69"/>
      <c r="AF921" s="69"/>
      <c r="AG921" s="69"/>
      <c r="AH921" s="69"/>
    </row>
    <row r="922" spans="1:34" x14ac:dyDescent="0.2">
      <c r="A922" s="36"/>
      <c r="B922" s="25"/>
      <c r="C922" s="25"/>
      <c r="D922" s="25"/>
      <c r="E922" s="26"/>
      <c r="F922" s="25"/>
      <c r="G922" s="27"/>
      <c r="H922" s="25"/>
      <c r="I922" s="25"/>
      <c r="J922" s="67"/>
      <c r="K922" s="67"/>
      <c r="L922" s="67"/>
      <c r="M922" s="72">
        <f t="shared" si="67"/>
        <v>0</v>
      </c>
      <c r="N922" s="72">
        <f t="shared" si="68"/>
        <v>0</v>
      </c>
      <c r="O922" s="44">
        <f t="shared" si="69"/>
        <v>0</v>
      </c>
      <c r="P922" s="70"/>
      <c r="Q922" s="69"/>
      <c r="R922" s="69"/>
      <c r="S922" s="69"/>
      <c r="T922" s="70"/>
      <c r="U922" s="70"/>
      <c r="V922" s="70"/>
      <c r="W922" s="70"/>
      <c r="X922" s="50"/>
      <c r="Y922" s="50"/>
      <c r="Z922" s="50"/>
      <c r="AA922" s="50"/>
      <c r="AB922" s="69"/>
      <c r="AC922" s="69"/>
      <c r="AD922" s="69"/>
      <c r="AE922" s="69"/>
      <c r="AF922" s="69"/>
      <c r="AG922" s="69"/>
      <c r="AH922" s="69"/>
    </row>
    <row r="923" spans="1:34" x14ac:dyDescent="0.2">
      <c r="A923" s="36"/>
      <c r="B923" s="25"/>
      <c r="C923" s="25"/>
      <c r="D923" s="25"/>
      <c r="E923" s="26"/>
      <c r="F923" s="25"/>
      <c r="G923" s="27"/>
      <c r="H923" s="25"/>
      <c r="I923" s="25"/>
      <c r="J923" s="67"/>
      <c r="K923" s="67"/>
      <c r="L923" s="67"/>
      <c r="M923" s="72">
        <f t="shared" si="67"/>
        <v>0</v>
      </c>
      <c r="N923" s="72">
        <f t="shared" si="68"/>
        <v>0</v>
      </c>
      <c r="O923" s="44">
        <f t="shared" si="69"/>
        <v>0</v>
      </c>
      <c r="P923" s="70"/>
      <c r="Q923" s="69"/>
      <c r="R923" s="69"/>
      <c r="S923" s="69"/>
      <c r="T923" s="70"/>
      <c r="U923" s="70"/>
      <c r="V923" s="70"/>
      <c r="W923" s="70"/>
      <c r="X923" s="50"/>
      <c r="Y923" s="50"/>
      <c r="Z923" s="50"/>
      <c r="AA923" s="50"/>
      <c r="AB923" s="69"/>
      <c r="AC923" s="69"/>
      <c r="AD923" s="69"/>
      <c r="AE923" s="69"/>
      <c r="AF923" s="69"/>
      <c r="AG923" s="69"/>
      <c r="AH923" s="69"/>
    </row>
    <row r="924" spans="1:34" x14ac:dyDescent="0.2">
      <c r="A924" s="36"/>
      <c r="B924" s="25"/>
      <c r="C924" s="25"/>
      <c r="D924" s="25"/>
      <c r="E924" s="26"/>
      <c r="F924" s="25"/>
      <c r="G924" s="27"/>
      <c r="H924" s="25"/>
      <c r="I924" s="25"/>
      <c r="J924" s="67"/>
      <c r="K924" s="67"/>
      <c r="L924" s="67"/>
      <c r="M924" s="72">
        <f t="shared" si="67"/>
        <v>0</v>
      </c>
      <c r="N924" s="72">
        <f t="shared" si="68"/>
        <v>0</v>
      </c>
      <c r="O924" s="44">
        <f t="shared" si="69"/>
        <v>0</v>
      </c>
      <c r="P924" s="70"/>
      <c r="Q924" s="69"/>
      <c r="R924" s="69"/>
      <c r="S924" s="69"/>
      <c r="T924" s="70"/>
      <c r="U924" s="70"/>
      <c r="V924" s="70"/>
      <c r="W924" s="70"/>
      <c r="X924" s="50"/>
      <c r="Y924" s="50"/>
      <c r="Z924" s="50"/>
      <c r="AA924" s="50"/>
      <c r="AB924" s="69"/>
      <c r="AC924" s="69"/>
      <c r="AD924" s="69"/>
      <c r="AE924" s="69"/>
      <c r="AF924" s="69"/>
      <c r="AG924" s="69"/>
      <c r="AH924" s="69"/>
    </row>
    <row r="925" spans="1:34" x14ac:dyDescent="0.2">
      <c r="A925" s="36"/>
      <c r="B925" s="25"/>
      <c r="C925" s="25"/>
      <c r="D925" s="25"/>
      <c r="E925" s="26"/>
      <c r="F925" s="25"/>
      <c r="G925" s="27"/>
      <c r="H925" s="25"/>
      <c r="I925" s="25"/>
      <c r="J925" s="67"/>
      <c r="K925" s="67"/>
      <c r="L925" s="67"/>
      <c r="M925" s="72">
        <f t="shared" si="67"/>
        <v>0</v>
      </c>
      <c r="N925" s="72">
        <f t="shared" si="68"/>
        <v>0</v>
      </c>
      <c r="O925" s="44">
        <f t="shared" si="69"/>
        <v>0</v>
      </c>
      <c r="P925" s="70"/>
      <c r="Q925" s="69"/>
      <c r="R925" s="69"/>
      <c r="S925" s="69"/>
      <c r="T925" s="70"/>
      <c r="U925" s="70"/>
      <c r="V925" s="70"/>
      <c r="W925" s="70"/>
      <c r="X925" s="50"/>
      <c r="Y925" s="50"/>
      <c r="Z925" s="50"/>
      <c r="AA925" s="50"/>
      <c r="AB925" s="69"/>
      <c r="AC925" s="69"/>
      <c r="AD925" s="69"/>
      <c r="AE925" s="69"/>
      <c r="AF925" s="69"/>
      <c r="AG925" s="69"/>
      <c r="AH925" s="69"/>
    </row>
    <row r="926" spans="1:34" x14ac:dyDescent="0.2">
      <c r="A926" s="36"/>
      <c r="B926" s="25"/>
      <c r="C926" s="25"/>
      <c r="D926" s="25"/>
      <c r="E926" s="26"/>
      <c r="F926" s="25"/>
      <c r="G926" s="27"/>
      <c r="H926" s="25"/>
      <c r="I926" s="25"/>
      <c r="J926" s="67"/>
      <c r="K926" s="67"/>
      <c r="L926" s="67"/>
      <c r="M926" s="72">
        <f t="shared" si="67"/>
        <v>0</v>
      </c>
      <c r="N926" s="72">
        <f t="shared" si="68"/>
        <v>0</v>
      </c>
      <c r="O926" s="44">
        <f t="shared" si="69"/>
        <v>0</v>
      </c>
      <c r="P926" s="70"/>
      <c r="Q926" s="69"/>
      <c r="R926" s="69"/>
      <c r="S926" s="69"/>
      <c r="T926" s="70"/>
      <c r="U926" s="70"/>
      <c r="V926" s="70"/>
      <c r="W926" s="70"/>
      <c r="X926" s="50"/>
      <c r="Y926" s="50"/>
      <c r="Z926" s="50"/>
      <c r="AA926" s="50"/>
      <c r="AB926" s="69"/>
      <c r="AC926" s="69"/>
      <c r="AD926" s="69"/>
      <c r="AE926" s="69"/>
      <c r="AF926" s="69"/>
      <c r="AG926" s="69"/>
      <c r="AH926" s="69"/>
    </row>
    <row r="927" spans="1:34" x14ac:dyDescent="0.2">
      <c r="A927" s="36"/>
      <c r="B927" s="25"/>
      <c r="C927" s="25"/>
      <c r="D927" s="25"/>
      <c r="E927" s="26"/>
      <c r="F927" s="25"/>
      <c r="G927" s="27"/>
      <c r="H927" s="25"/>
      <c r="I927" s="25"/>
      <c r="J927" s="67"/>
      <c r="K927" s="67"/>
      <c r="L927" s="67"/>
      <c r="M927" s="72">
        <f t="shared" si="67"/>
        <v>0</v>
      </c>
      <c r="N927" s="72">
        <f t="shared" si="68"/>
        <v>0</v>
      </c>
      <c r="O927" s="44">
        <f t="shared" si="69"/>
        <v>0</v>
      </c>
      <c r="P927" s="70"/>
      <c r="Q927" s="69"/>
      <c r="R927" s="69"/>
      <c r="S927" s="69"/>
      <c r="T927" s="70"/>
      <c r="U927" s="70"/>
      <c r="V927" s="70"/>
      <c r="W927" s="70"/>
      <c r="X927" s="50"/>
      <c r="Y927" s="50"/>
      <c r="Z927" s="50"/>
      <c r="AA927" s="50"/>
      <c r="AB927" s="69"/>
      <c r="AC927" s="69"/>
      <c r="AD927" s="69"/>
      <c r="AE927" s="69"/>
      <c r="AF927" s="69"/>
      <c r="AG927" s="69"/>
      <c r="AH927" s="69"/>
    </row>
    <row r="928" spans="1:34" x14ac:dyDescent="0.2">
      <c r="A928" s="36"/>
      <c r="B928" s="25"/>
      <c r="C928" s="25"/>
      <c r="D928" s="25"/>
      <c r="E928" s="26"/>
      <c r="F928" s="25"/>
      <c r="G928" s="27"/>
      <c r="H928" s="25"/>
      <c r="I928" s="25"/>
      <c r="J928" s="67"/>
      <c r="K928" s="67"/>
      <c r="L928" s="67"/>
      <c r="M928" s="72">
        <f t="shared" si="67"/>
        <v>0</v>
      </c>
      <c r="N928" s="72">
        <f t="shared" si="68"/>
        <v>0</v>
      </c>
      <c r="O928" s="44">
        <f t="shared" si="69"/>
        <v>0</v>
      </c>
      <c r="P928" s="70"/>
      <c r="Q928" s="69"/>
      <c r="R928" s="69"/>
      <c r="S928" s="69"/>
      <c r="T928" s="70"/>
      <c r="U928" s="70"/>
      <c r="V928" s="70"/>
      <c r="W928" s="70"/>
      <c r="X928" s="50"/>
      <c r="Y928" s="50"/>
      <c r="Z928" s="50"/>
      <c r="AA928" s="50"/>
      <c r="AB928" s="69"/>
      <c r="AC928" s="69"/>
      <c r="AD928" s="69"/>
      <c r="AE928" s="69"/>
      <c r="AF928" s="69"/>
      <c r="AG928" s="69"/>
      <c r="AH928" s="69"/>
    </row>
    <row r="929" spans="1:34" x14ac:dyDescent="0.2">
      <c r="A929" s="36"/>
      <c r="B929" s="25"/>
      <c r="C929" s="25"/>
      <c r="D929" s="25"/>
      <c r="E929" s="26"/>
      <c r="F929" s="25"/>
      <c r="G929" s="27"/>
      <c r="H929" s="25"/>
      <c r="I929" s="25"/>
      <c r="J929" s="67"/>
      <c r="K929" s="67"/>
      <c r="L929" s="67"/>
      <c r="M929" s="72">
        <f t="shared" si="67"/>
        <v>0</v>
      </c>
      <c r="N929" s="72">
        <f t="shared" si="68"/>
        <v>0</v>
      </c>
      <c r="O929" s="44">
        <f t="shared" si="69"/>
        <v>0</v>
      </c>
      <c r="P929" s="70"/>
      <c r="Q929" s="69"/>
      <c r="R929" s="69"/>
      <c r="S929" s="69"/>
      <c r="T929" s="70"/>
      <c r="U929" s="70"/>
      <c r="V929" s="70"/>
      <c r="W929" s="70"/>
      <c r="X929" s="50"/>
      <c r="Y929" s="50"/>
      <c r="Z929" s="50"/>
      <c r="AA929" s="50"/>
      <c r="AB929" s="69"/>
      <c r="AC929" s="69"/>
      <c r="AD929" s="69"/>
      <c r="AE929" s="69"/>
      <c r="AF929" s="69"/>
      <c r="AG929" s="69"/>
      <c r="AH929" s="69"/>
    </row>
    <row r="930" spans="1:34" x14ac:dyDescent="0.2">
      <c r="A930" s="36"/>
      <c r="B930" s="25"/>
      <c r="C930" s="25"/>
      <c r="D930" s="25"/>
      <c r="E930" s="26"/>
      <c r="F930" s="25"/>
      <c r="G930" s="27"/>
      <c r="H930" s="25"/>
      <c r="I930" s="25"/>
      <c r="J930" s="67"/>
      <c r="K930" s="67"/>
      <c r="L930" s="67"/>
      <c r="M930" s="72">
        <f t="shared" si="67"/>
        <v>0</v>
      </c>
      <c r="N930" s="72">
        <f t="shared" si="68"/>
        <v>0</v>
      </c>
      <c r="O930" s="44">
        <f t="shared" si="69"/>
        <v>0</v>
      </c>
      <c r="P930" s="70"/>
      <c r="Q930" s="69"/>
      <c r="R930" s="69"/>
      <c r="S930" s="69"/>
      <c r="T930" s="70"/>
      <c r="U930" s="70"/>
      <c r="V930" s="70"/>
      <c r="W930" s="70"/>
      <c r="X930" s="50"/>
      <c r="Y930" s="50"/>
      <c r="Z930" s="50"/>
      <c r="AA930" s="50"/>
      <c r="AB930" s="69"/>
      <c r="AC930" s="69"/>
      <c r="AD930" s="69"/>
      <c r="AE930" s="69"/>
      <c r="AF930" s="69"/>
      <c r="AG930" s="69"/>
      <c r="AH930" s="69"/>
    </row>
    <row r="931" spans="1:34" x14ac:dyDescent="0.2">
      <c r="A931" s="36"/>
      <c r="B931" s="25"/>
      <c r="C931" s="25"/>
      <c r="D931" s="25"/>
      <c r="E931" s="26"/>
      <c r="F931" s="25"/>
      <c r="G931" s="27"/>
      <c r="H931" s="25"/>
      <c r="I931" s="25"/>
      <c r="J931" s="67"/>
      <c r="K931" s="67"/>
      <c r="L931" s="67"/>
      <c r="M931" s="72">
        <f t="shared" si="67"/>
        <v>0</v>
      </c>
      <c r="N931" s="72">
        <f t="shared" si="68"/>
        <v>0</v>
      </c>
      <c r="O931" s="44">
        <f t="shared" si="69"/>
        <v>0</v>
      </c>
      <c r="P931" s="70"/>
      <c r="Q931" s="69"/>
      <c r="R931" s="69"/>
      <c r="S931" s="69"/>
      <c r="T931" s="70"/>
      <c r="U931" s="70"/>
      <c r="V931" s="70"/>
      <c r="W931" s="70"/>
      <c r="X931" s="50"/>
      <c r="Y931" s="50"/>
      <c r="Z931" s="50"/>
      <c r="AA931" s="50"/>
      <c r="AB931" s="69"/>
      <c r="AC931" s="69"/>
      <c r="AD931" s="69"/>
      <c r="AE931" s="69"/>
      <c r="AF931" s="69"/>
      <c r="AG931" s="69"/>
      <c r="AH931" s="69"/>
    </row>
    <row r="932" spans="1:34" x14ac:dyDescent="0.2">
      <c r="A932" s="36"/>
      <c r="B932" s="25"/>
      <c r="C932" s="25"/>
      <c r="D932" s="25"/>
      <c r="E932" s="26"/>
      <c r="F932" s="25"/>
      <c r="G932" s="27"/>
      <c r="H932" s="25"/>
      <c r="I932" s="25"/>
      <c r="J932" s="67"/>
      <c r="K932" s="67"/>
      <c r="L932" s="67"/>
      <c r="M932" s="72">
        <f t="shared" si="67"/>
        <v>0</v>
      </c>
      <c r="N932" s="72">
        <f t="shared" si="68"/>
        <v>0</v>
      </c>
      <c r="O932" s="44">
        <f t="shared" si="69"/>
        <v>0</v>
      </c>
      <c r="P932" s="70"/>
      <c r="Q932" s="69"/>
      <c r="R932" s="69"/>
      <c r="S932" s="69"/>
      <c r="T932" s="70"/>
      <c r="U932" s="70"/>
      <c r="V932" s="70"/>
      <c r="W932" s="70"/>
      <c r="X932" s="50"/>
      <c r="Y932" s="50"/>
      <c r="Z932" s="50"/>
      <c r="AA932" s="50"/>
      <c r="AB932" s="69"/>
      <c r="AC932" s="69"/>
      <c r="AD932" s="69"/>
      <c r="AE932" s="69"/>
      <c r="AF932" s="69"/>
      <c r="AG932" s="69"/>
      <c r="AH932" s="69"/>
    </row>
    <row r="933" spans="1:34" x14ac:dyDescent="0.2">
      <c r="A933" s="36"/>
      <c r="B933" s="25"/>
      <c r="C933" s="25"/>
      <c r="D933" s="25"/>
      <c r="E933" s="26"/>
      <c r="F933" s="25"/>
      <c r="G933" s="27"/>
      <c r="H933" s="25"/>
      <c r="I933" s="25"/>
      <c r="J933" s="67"/>
      <c r="K933" s="67"/>
      <c r="L933" s="67"/>
      <c r="M933" s="72">
        <f t="shared" si="67"/>
        <v>0</v>
      </c>
      <c r="N933" s="72">
        <f t="shared" si="68"/>
        <v>0</v>
      </c>
      <c r="O933" s="44">
        <f t="shared" si="69"/>
        <v>0</v>
      </c>
      <c r="P933" s="70"/>
      <c r="Q933" s="69"/>
      <c r="R933" s="69"/>
      <c r="S933" s="69"/>
      <c r="T933" s="70"/>
      <c r="U933" s="70"/>
      <c r="V933" s="70"/>
      <c r="W933" s="70"/>
      <c r="X933" s="50"/>
      <c r="Y933" s="50"/>
      <c r="Z933" s="50"/>
      <c r="AA933" s="50"/>
      <c r="AB933" s="69"/>
      <c r="AC933" s="69"/>
      <c r="AD933" s="69"/>
      <c r="AE933" s="69"/>
      <c r="AF933" s="69"/>
      <c r="AG933" s="69"/>
      <c r="AH933" s="69"/>
    </row>
    <row r="934" spans="1:34" x14ac:dyDescent="0.2">
      <c r="A934" s="36"/>
      <c r="B934" s="25"/>
      <c r="C934" s="25"/>
      <c r="D934" s="25"/>
      <c r="E934" s="26"/>
      <c r="F934" s="25"/>
      <c r="G934" s="27"/>
      <c r="H934" s="25"/>
      <c r="I934" s="25"/>
      <c r="J934" s="67"/>
      <c r="K934" s="67"/>
      <c r="L934" s="67"/>
      <c r="M934" s="72">
        <f t="shared" si="67"/>
        <v>0</v>
      </c>
      <c r="N934" s="72">
        <f t="shared" si="68"/>
        <v>0</v>
      </c>
      <c r="O934" s="44">
        <f t="shared" si="69"/>
        <v>0</v>
      </c>
      <c r="P934" s="70"/>
      <c r="Q934" s="69"/>
      <c r="R934" s="69"/>
      <c r="S934" s="69"/>
      <c r="T934" s="70"/>
      <c r="U934" s="70"/>
      <c r="V934" s="70"/>
      <c r="W934" s="70"/>
      <c r="X934" s="50"/>
      <c r="Y934" s="50"/>
      <c r="Z934" s="50"/>
      <c r="AA934" s="50"/>
      <c r="AB934" s="69"/>
      <c r="AC934" s="69"/>
      <c r="AD934" s="69"/>
      <c r="AE934" s="69"/>
      <c r="AF934" s="69"/>
      <c r="AG934" s="69"/>
      <c r="AH934" s="69"/>
    </row>
    <row r="935" spans="1:34" x14ac:dyDescent="0.2">
      <c r="A935" s="36"/>
      <c r="B935" s="25"/>
      <c r="C935" s="25"/>
      <c r="D935" s="25"/>
      <c r="E935" s="26"/>
      <c r="F935" s="25"/>
      <c r="G935" s="27"/>
      <c r="H935" s="25"/>
      <c r="I935" s="25"/>
      <c r="J935" s="67"/>
      <c r="K935" s="67"/>
      <c r="L935" s="67"/>
      <c r="M935" s="72">
        <f t="shared" si="67"/>
        <v>0</v>
      </c>
      <c r="N935" s="72">
        <f t="shared" si="68"/>
        <v>0</v>
      </c>
      <c r="O935" s="44">
        <f t="shared" si="69"/>
        <v>0</v>
      </c>
      <c r="P935" s="70"/>
      <c r="Q935" s="69"/>
      <c r="R935" s="69"/>
      <c r="S935" s="69"/>
      <c r="T935" s="70"/>
      <c r="U935" s="70"/>
      <c r="V935" s="70"/>
      <c r="W935" s="70"/>
      <c r="X935" s="50"/>
      <c r="Y935" s="50"/>
      <c r="Z935" s="50"/>
      <c r="AA935" s="50"/>
      <c r="AB935" s="69"/>
      <c r="AC935" s="69"/>
      <c r="AD935" s="69"/>
      <c r="AE935" s="69"/>
      <c r="AF935" s="69"/>
      <c r="AG935" s="69"/>
      <c r="AH935" s="69"/>
    </row>
    <row r="936" spans="1:34" x14ac:dyDescent="0.2">
      <c r="A936" s="36"/>
      <c r="B936" s="25"/>
      <c r="C936" s="25"/>
      <c r="D936" s="25"/>
      <c r="E936" s="26"/>
      <c r="F936" s="25"/>
      <c r="G936" s="27"/>
      <c r="H936" s="25"/>
      <c r="I936" s="25"/>
      <c r="J936" s="67"/>
      <c r="K936" s="67"/>
      <c r="L936" s="67"/>
      <c r="M936" s="72">
        <f t="shared" si="67"/>
        <v>0</v>
      </c>
      <c r="N936" s="72">
        <f t="shared" si="68"/>
        <v>0</v>
      </c>
      <c r="O936" s="44">
        <f t="shared" si="69"/>
        <v>0</v>
      </c>
      <c r="P936" s="70"/>
      <c r="Q936" s="69"/>
      <c r="R936" s="69"/>
      <c r="S936" s="69"/>
      <c r="T936" s="70"/>
      <c r="U936" s="70"/>
      <c r="V936" s="70"/>
      <c r="W936" s="70"/>
      <c r="X936" s="50"/>
      <c r="Y936" s="50"/>
      <c r="Z936" s="50"/>
      <c r="AA936" s="50"/>
      <c r="AB936" s="69"/>
      <c r="AC936" s="69"/>
      <c r="AD936" s="69"/>
      <c r="AE936" s="69"/>
      <c r="AF936" s="69"/>
      <c r="AG936" s="69"/>
      <c r="AH936" s="69"/>
    </row>
    <row r="937" spans="1:34" x14ac:dyDescent="0.2">
      <c r="A937" s="36"/>
      <c r="B937" s="25"/>
      <c r="C937" s="25"/>
      <c r="D937" s="25"/>
      <c r="E937" s="26"/>
      <c r="F937" s="25"/>
      <c r="G937" s="27"/>
      <c r="H937" s="25"/>
      <c r="I937" s="25"/>
      <c r="J937" s="67"/>
      <c r="K937" s="67"/>
      <c r="L937" s="67"/>
      <c r="M937" s="72">
        <f t="shared" si="67"/>
        <v>0</v>
      </c>
      <c r="N937" s="72">
        <f t="shared" si="68"/>
        <v>0</v>
      </c>
      <c r="O937" s="44">
        <f t="shared" si="69"/>
        <v>0</v>
      </c>
      <c r="P937" s="70"/>
      <c r="Q937" s="69"/>
      <c r="R937" s="69"/>
      <c r="S937" s="69"/>
      <c r="T937" s="70"/>
      <c r="U937" s="70"/>
      <c r="V937" s="70"/>
      <c r="W937" s="70"/>
      <c r="X937" s="50"/>
      <c r="Y937" s="50"/>
      <c r="Z937" s="50"/>
      <c r="AA937" s="50"/>
      <c r="AB937" s="69"/>
      <c r="AC937" s="69"/>
      <c r="AD937" s="69"/>
      <c r="AE937" s="69"/>
      <c r="AF937" s="69"/>
      <c r="AG937" s="69"/>
      <c r="AH937" s="69"/>
    </row>
    <row r="938" spans="1:34" x14ac:dyDescent="0.2">
      <c r="A938" s="36"/>
      <c r="B938" s="25"/>
      <c r="C938" s="25"/>
      <c r="D938" s="25"/>
      <c r="E938" s="26"/>
      <c r="F938" s="25"/>
      <c r="G938" s="27"/>
      <c r="H938" s="25"/>
      <c r="I938" s="25"/>
      <c r="J938" s="67"/>
      <c r="K938" s="67"/>
      <c r="L938" s="67"/>
      <c r="M938" s="72">
        <f t="shared" si="67"/>
        <v>0</v>
      </c>
      <c r="N938" s="72">
        <f t="shared" si="68"/>
        <v>0</v>
      </c>
      <c r="O938" s="44">
        <f t="shared" si="69"/>
        <v>0</v>
      </c>
      <c r="P938" s="70"/>
      <c r="Q938" s="69"/>
      <c r="R938" s="69"/>
      <c r="S938" s="69"/>
      <c r="T938" s="70"/>
      <c r="U938" s="70"/>
      <c r="V938" s="70"/>
      <c r="W938" s="70"/>
      <c r="X938" s="50"/>
      <c r="Y938" s="50"/>
      <c r="Z938" s="50"/>
      <c r="AA938" s="50"/>
      <c r="AB938" s="69"/>
      <c r="AC938" s="69"/>
      <c r="AD938" s="69"/>
      <c r="AE938" s="69"/>
      <c r="AF938" s="69"/>
      <c r="AG938" s="69"/>
      <c r="AH938" s="69"/>
    </row>
    <row r="939" spans="1:34" x14ac:dyDescent="0.2">
      <c r="A939" s="36"/>
      <c r="B939" s="25"/>
      <c r="C939" s="25"/>
      <c r="D939" s="25"/>
      <c r="E939" s="26"/>
      <c r="F939" s="25"/>
      <c r="G939" s="27"/>
      <c r="H939" s="25"/>
      <c r="I939" s="25"/>
      <c r="J939" s="67"/>
      <c r="K939" s="67"/>
      <c r="L939" s="67"/>
      <c r="M939" s="72">
        <f t="shared" si="67"/>
        <v>0</v>
      </c>
      <c r="N939" s="72">
        <f t="shared" si="68"/>
        <v>0</v>
      </c>
      <c r="O939" s="44">
        <f t="shared" si="69"/>
        <v>0</v>
      </c>
      <c r="P939" s="70"/>
      <c r="Q939" s="69"/>
      <c r="R939" s="69"/>
      <c r="S939" s="69"/>
      <c r="T939" s="70"/>
      <c r="U939" s="70"/>
      <c r="V939" s="70"/>
      <c r="W939" s="70"/>
      <c r="X939" s="50"/>
      <c r="Y939" s="50"/>
      <c r="Z939" s="50"/>
      <c r="AA939" s="50"/>
      <c r="AB939" s="69"/>
      <c r="AC939" s="69"/>
      <c r="AD939" s="69"/>
      <c r="AE939" s="69"/>
      <c r="AF939" s="69"/>
      <c r="AG939" s="69"/>
      <c r="AH939" s="69"/>
    </row>
    <row r="940" spans="1:34" x14ac:dyDescent="0.2">
      <c r="A940" s="36"/>
      <c r="B940" s="25"/>
      <c r="C940" s="25"/>
      <c r="D940" s="25"/>
      <c r="E940" s="26"/>
      <c r="F940" s="25"/>
      <c r="G940" s="27"/>
      <c r="H940" s="25"/>
      <c r="I940" s="25"/>
      <c r="J940" s="67"/>
      <c r="K940" s="67"/>
      <c r="L940" s="67"/>
      <c r="M940" s="72">
        <f t="shared" si="67"/>
        <v>0</v>
      </c>
      <c r="N940" s="72">
        <f t="shared" si="68"/>
        <v>0</v>
      </c>
      <c r="O940" s="44">
        <f t="shared" si="69"/>
        <v>0</v>
      </c>
      <c r="P940" s="70"/>
      <c r="Q940" s="69"/>
      <c r="R940" s="69"/>
      <c r="S940" s="69"/>
      <c r="T940" s="70"/>
      <c r="U940" s="70"/>
      <c r="V940" s="70"/>
      <c r="W940" s="70"/>
      <c r="X940" s="50"/>
      <c r="Y940" s="50"/>
      <c r="Z940" s="50"/>
      <c r="AA940" s="50"/>
      <c r="AB940" s="69"/>
      <c r="AC940" s="69"/>
      <c r="AD940" s="69"/>
      <c r="AE940" s="69"/>
      <c r="AF940" s="69"/>
      <c r="AG940" s="69"/>
      <c r="AH940" s="69"/>
    </row>
    <row r="941" spans="1:34" x14ac:dyDescent="0.2">
      <c r="A941" s="36"/>
      <c r="B941" s="25"/>
      <c r="C941" s="25"/>
      <c r="D941" s="25"/>
      <c r="E941" s="26"/>
      <c r="F941" s="25"/>
      <c r="G941" s="27"/>
      <c r="H941" s="25"/>
      <c r="I941" s="25"/>
      <c r="J941" s="67"/>
      <c r="K941" s="67"/>
      <c r="L941" s="67"/>
      <c r="M941" s="72">
        <f t="shared" si="67"/>
        <v>0</v>
      </c>
      <c r="N941" s="72">
        <f t="shared" si="68"/>
        <v>0</v>
      </c>
      <c r="O941" s="44">
        <f t="shared" si="69"/>
        <v>0</v>
      </c>
      <c r="P941" s="70"/>
      <c r="Q941" s="69"/>
      <c r="R941" s="69"/>
      <c r="S941" s="69"/>
      <c r="T941" s="70"/>
      <c r="U941" s="70"/>
      <c r="V941" s="70"/>
      <c r="W941" s="70"/>
      <c r="X941" s="50"/>
      <c r="Y941" s="50"/>
      <c r="Z941" s="50"/>
      <c r="AA941" s="50"/>
      <c r="AB941" s="69"/>
      <c r="AC941" s="69"/>
      <c r="AD941" s="69"/>
      <c r="AE941" s="69"/>
      <c r="AF941" s="69"/>
      <c r="AG941" s="69"/>
      <c r="AH941" s="69"/>
    </row>
  </sheetData>
  <mergeCells count="3">
    <mergeCell ref="X4:AA4"/>
    <mergeCell ref="P4:S4"/>
    <mergeCell ref="T4:W4"/>
  </mergeCells>
  <phoneticPr fontId="0" type="noConversion"/>
  <conditionalFormatting sqref="BP6:BR749 E2881:E65536 E7:E29 G2881:G65536 G6:G941">
    <cfRule type="cellIs" dxfId="19" priority="1" stopIfTrue="1" operator="equal">
      <formula>"Hol"</formula>
    </cfRule>
  </conditionalFormatting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70" r:id="rId4" name="cmdUpdateHourly">
          <controlPr defaultSize="0" autoLine="0" r:id="rId5">
            <anchor moveWithCells="1">
              <from>
                <xdr:col>2</xdr:col>
                <xdr:colOff>381000</xdr:colOff>
                <xdr:row>0</xdr:row>
                <xdr:rowOff>0</xdr:rowOff>
              </from>
              <to>
                <xdr:col>3</xdr:col>
                <xdr:colOff>381000</xdr:colOff>
                <xdr:row>2</xdr:row>
                <xdr:rowOff>0</xdr:rowOff>
              </to>
            </anchor>
          </controlPr>
        </control>
      </mc:Choice>
      <mc:Fallback>
        <control shapeId="7170" r:id="rId4" name="cmdUpdateHourly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X40"/>
  <sheetViews>
    <sheetView zoomScale="85" workbookViewId="0">
      <selection activeCell="G31" sqref="G31"/>
    </sheetView>
  </sheetViews>
  <sheetFormatPr defaultColWidth="10.85546875" defaultRowHeight="12.75" x14ac:dyDescent="0.2"/>
  <cols>
    <col min="1" max="1" width="11" bestFit="1" customWidth="1"/>
    <col min="2" max="2" width="10.28515625" customWidth="1"/>
    <col min="3" max="3" width="7.28515625" customWidth="1"/>
    <col min="4" max="4" width="6.7109375" customWidth="1"/>
    <col min="5" max="5" width="5.7109375" customWidth="1"/>
    <col min="6" max="7" width="6.7109375" customWidth="1"/>
    <col min="8" max="8" width="11.42578125" bestFit="1" customWidth="1"/>
    <col min="9" max="9" width="11.42578125" customWidth="1"/>
    <col min="10" max="10" width="11.42578125" bestFit="1" customWidth="1"/>
    <col min="11" max="11" width="10.5703125" customWidth="1"/>
    <col min="12" max="12" width="7.140625" customWidth="1"/>
    <col min="13" max="14" width="9" customWidth="1"/>
    <col min="15" max="15" width="9.5703125" customWidth="1"/>
    <col min="16" max="16" width="13.5703125" bestFit="1" customWidth="1"/>
    <col min="17" max="18" width="8.42578125" customWidth="1"/>
    <col min="19" max="19" width="9" customWidth="1"/>
    <col min="20" max="20" width="6.7109375" bestFit="1" customWidth="1"/>
    <col min="21" max="21" width="6.7109375" customWidth="1"/>
    <col min="22" max="22" width="9.7109375" bestFit="1" customWidth="1"/>
  </cols>
  <sheetData>
    <row r="3" spans="1:24" x14ac:dyDescent="0.2">
      <c r="A3" s="3" t="s">
        <v>3</v>
      </c>
      <c r="B3" s="4" t="s">
        <v>12</v>
      </c>
    </row>
    <row r="4" spans="1:24" x14ac:dyDescent="0.2">
      <c r="A4" s="3" t="s">
        <v>7</v>
      </c>
      <c r="B4" s="4" t="s">
        <v>12</v>
      </c>
    </row>
    <row r="5" spans="1:24" x14ac:dyDescent="0.2">
      <c r="A5" s="3" t="s">
        <v>4</v>
      </c>
      <c r="B5" s="4" t="s">
        <v>12</v>
      </c>
    </row>
    <row r="6" spans="1:24" x14ac:dyDescent="0.2">
      <c r="A6" s="3" t="s">
        <v>9</v>
      </c>
      <c r="B6" s="4" t="s">
        <v>12</v>
      </c>
    </row>
    <row r="7" spans="1:24" x14ac:dyDescent="0.2">
      <c r="A7" s="3" t="s">
        <v>5</v>
      </c>
      <c r="B7" s="4" t="s">
        <v>12</v>
      </c>
    </row>
    <row r="8" spans="1:24" x14ac:dyDescent="0.2">
      <c r="A8" s="3" t="s">
        <v>6</v>
      </c>
      <c r="B8" s="4" t="s">
        <v>12</v>
      </c>
    </row>
    <row r="9" spans="1:24" x14ac:dyDescent="0.2">
      <c r="A9" s="3" t="s">
        <v>8</v>
      </c>
      <c r="B9" s="4" t="s">
        <v>12</v>
      </c>
    </row>
    <row r="11" spans="1:24" x14ac:dyDescent="0.2">
      <c r="A11" s="5"/>
      <c r="B11" s="16" t="s">
        <v>11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8"/>
    </row>
    <row r="12" spans="1:24" x14ac:dyDescent="0.2">
      <c r="A12" s="16" t="s">
        <v>10</v>
      </c>
      <c r="B12" s="5" t="s">
        <v>21</v>
      </c>
      <c r="C12" s="6" t="s">
        <v>22</v>
      </c>
      <c r="D12" s="6" t="s">
        <v>20</v>
      </c>
      <c r="E12" s="6" t="s">
        <v>51</v>
      </c>
      <c r="F12" s="6" t="s">
        <v>52</v>
      </c>
      <c r="G12" s="6" t="s">
        <v>53</v>
      </c>
      <c r="H12" s="6" t="s">
        <v>54</v>
      </c>
      <c r="I12" s="6" t="s">
        <v>55</v>
      </c>
      <c r="J12" s="6" t="s">
        <v>56</v>
      </c>
      <c r="K12" s="6" t="s">
        <v>57</v>
      </c>
      <c r="L12" s="6" t="s">
        <v>58</v>
      </c>
      <c r="M12" s="6" t="s">
        <v>59</v>
      </c>
      <c r="N12" s="6" t="s">
        <v>60</v>
      </c>
      <c r="O12" s="6" t="s">
        <v>61</v>
      </c>
      <c r="P12" s="6" t="s">
        <v>62</v>
      </c>
      <c r="Q12" s="6" t="s">
        <v>63</v>
      </c>
      <c r="R12" s="6" t="s">
        <v>64</v>
      </c>
      <c r="S12" s="7" t="s">
        <v>65</v>
      </c>
    </row>
    <row r="13" spans="1:24" x14ac:dyDescent="0.2">
      <c r="A13" s="5">
        <v>1</v>
      </c>
      <c r="B13" s="8">
        <v>36.647500000000001</v>
      </c>
      <c r="C13" s="9">
        <v>36.647500000000001</v>
      </c>
      <c r="D13" s="9">
        <v>36.647500000000001</v>
      </c>
      <c r="E13" s="9">
        <v>0</v>
      </c>
      <c r="F13" s="9">
        <v>0</v>
      </c>
      <c r="G13" s="9">
        <v>0</v>
      </c>
      <c r="H13" s="54">
        <v>36967</v>
      </c>
      <c r="I13" s="54">
        <v>13276</v>
      </c>
      <c r="J13" s="54">
        <v>21419</v>
      </c>
      <c r="K13" s="53">
        <v>2272</v>
      </c>
      <c r="L13" s="54">
        <v>36232.626136680403</v>
      </c>
      <c r="M13" s="54">
        <v>13007.160486163406</v>
      </c>
      <c r="N13" s="54">
        <v>21075.384610443565</v>
      </c>
      <c r="O13" s="54">
        <v>2150.0810400734331</v>
      </c>
      <c r="P13" s="54">
        <v>36232.626136680403</v>
      </c>
      <c r="Q13" s="54">
        <v>13007.160486163406</v>
      </c>
      <c r="R13" s="54">
        <v>21075.384610443565</v>
      </c>
      <c r="S13" s="55">
        <v>2150.0810400734331</v>
      </c>
      <c r="X13" s="35"/>
    </row>
    <row r="14" spans="1:24" x14ac:dyDescent="0.2">
      <c r="A14" s="10">
        <v>2</v>
      </c>
      <c r="B14" s="11">
        <v>11.574999999999999</v>
      </c>
      <c r="C14" s="12">
        <v>11.574999999999999</v>
      </c>
      <c r="D14" s="12">
        <v>11.574999999999999</v>
      </c>
      <c r="E14" s="12">
        <v>0</v>
      </c>
      <c r="F14" s="12">
        <v>0</v>
      </c>
      <c r="G14" s="12">
        <v>0</v>
      </c>
      <c r="H14" s="57">
        <v>34789</v>
      </c>
      <c r="I14" s="57">
        <v>12523</v>
      </c>
      <c r="J14" s="57">
        <v>20124</v>
      </c>
      <c r="K14" s="56">
        <v>2142</v>
      </c>
      <c r="L14" s="57">
        <v>34279.592147001298</v>
      </c>
      <c r="M14" s="57">
        <v>12306.04027359977</v>
      </c>
      <c r="N14" s="57">
        <v>19939.36586494925</v>
      </c>
      <c r="O14" s="57">
        <v>2034.1860084522791</v>
      </c>
      <c r="P14" s="57">
        <v>34279.592147001298</v>
      </c>
      <c r="Q14" s="57">
        <v>12306.04027359977</v>
      </c>
      <c r="R14" s="57">
        <v>19939.36586494925</v>
      </c>
      <c r="S14" s="58">
        <v>2034.1860084522791</v>
      </c>
      <c r="X14" s="35"/>
    </row>
    <row r="15" spans="1:24" x14ac:dyDescent="0.2">
      <c r="A15" s="10">
        <v>3</v>
      </c>
      <c r="B15" s="11">
        <v>18.547499999999999</v>
      </c>
      <c r="C15" s="12">
        <v>18.547499999999999</v>
      </c>
      <c r="D15" s="12">
        <v>18.547499999999999</v>
      </c>
      <c r="E15" s="12">
        <v>0</v>
      </c>
      <c r="F15" s="12">
        <v>0</v>
      </c>
      <c r="G15" s="12">
        <v>0</v>
      </c>
      <c r="H15" s="57">
        <v>33129</v>
      </c>
      <c r="I15" s="57">
        <v>11894</v>
      </c>
      <c r="J15" s="57">
        <v>19191</v>
      </c>
      <c r="K15" s="56">
        <v>2044</v>
      </c>
      <c r="L15" s="57">
        <v>32842.721106412697</v>
      </c>
      <c r="M15" s="57">
        <v>11790.217541006397</v>
      </c>
      <c r="N15" s="57">
        <v>19103.582952008357</v>
      </c>
      <c r="O15" s="57">
        <v>1948.9206133979426</v>
      </c>
      <c r="P15" s="57">
        <v>32842.721106412697</v>
      </c>
      <c r="Q15" s="57">
        <v>11790.217541006397</v>
      </c>
      <c r="R15" s="57">
        <v>19103.582952008357</v>
      </c>
      <c r="S15" s="58">
        <v>1948.9206133979426</v>
      </c>
      <c r="X15" s="35"/>
    </row>
    <row r="16" spans="1:24" x14ac:dyDescent="0.2">
      <c r="A16" s="10">
        <v>4</v>
      </c>
      <c r="B16" s="11">
        <v>30.702500000000001</v>
      </c>
      <c r="C16" s="12">
        <v>30.702500000000001</v>
      </c>
      <c r="D16" s="12">
        <v>30.702500000000001</v>
      </c>
      <c r="E16" s="12">
        <v>0</v>
      </c>
      <c r="F16" s="12">
        <v>0</v>
      </c>
      <c r="G16" s="12">
        <v>0</v>
      </c>
      <c r="H16" s="57">
        <v>32551</v>
      </c>
      <c r="I16" s="57">
        <v>11823</v>
      </c>
      <c r="J16" s="57">
        <v>18707</v>
      </c>
      <c r="K16" s="56">
        <v>2021</v>
      </c>
      <c r="L16" s="57">
        <v>31871.700539736699</v>
      </c>
      <c r="M16" s="57">
        <v>11441.630598992449</v>
      </c>
      <c r="N16" s="57">
        <v>18538.770679496043</v>
      </c>
      <c r="O16" s="57">
        <v>1891.2992612482058</v>
      </c>
      <c r="P16" s="57">
        <v>31871.700539736699</v>
      </c>
      <c r="Q16" s="57">
        <v>11441.630598992449</v>
      </c>
      <c r="R16" s="57">
        <v>18538.770679496043</v>
      </c>
      <c r="S16" s="58">
        <v>1891.2992612482058</v>
      </c>
      <c r="X16" s="35"/>
    </row>
    <row r="17" spans="1:24" x14ac:dyDescent="0.2">
      <c r="A17" s="10">
        <v>5</v>
      </c>
      <c r="B17" s="11">
        <v>42.94</v>
      </c>
      <c r="C17" s="12">
        <v>42.94</v>
      </c>
      <c r="D17" s="12">
        <v>42.94</v>
      </c>
      <c r="E17" s="12">
        <v>0</v>
      </c>
      <c r="F17" s="12">
        <v>0</v>
      </c>
      <c r="G17" s="12">
        <v>0</v>
      </c>
      <c r="H17" s="57">
        <v>31634</v>
      </c>
      <c r="I17" s="57">
        <v>11337</v>
      </c>
      <c r="J17" s="57">
        <v>18353</v>
      </c>
      <c r="K17" s="56">
        <v>1944</v>
      </c>
      <c r="L17" s="57">
        <v>31533.892727639799</v>
      </c>
      <c r="M17" s="57">
        <v>11320.360879021038</v>
      </c>
      <c r="N17" s="57">
        <v>18342.278447950419</v>
      </c>
      <c r="O17" s="57">
        <v>1871.2534006683416</v>
      </c>
      <c r="P17" s="57">
        <v>31533.892727639799</v>
      </c>
      <c r="Q17" s="57">
        <v>11320.360879021038</v>
      </c>
      <c r="R17" s="57">
        <v>18342.278447950419</v>
      </c>
      <c r="S17" s="58">
        <v>1871.2534006683416</v>
      </c>
      <c r="X17" s="35"/>
    </row>
    <row r="18" spans="1:24" x14ac:dyDescent="0.2">
      <c r="A18" s="10">
        <v>6</v>
      </c>
      <c r="B18" s="11">
        <v>30.9375</v>
      </c>
      <c r="C18" s="12">
        <v>30.9375</v>
      </c>
      <c r="D18" s="12">
        <v>30.9375</v>
      </c>
      <c r="E18" s="12">
        <v>0</v>
      </c>
      <c r="F18" s="12">
        <v>0</v>
      </c>
      <c r="G18" s="12">
        <v>0</v>
      </c>
      <c r="H18" s="57">
        <v>32298</v>
      </c>
      <c r="I18" s="57">
        <v>11544</v>
      </c>
      <c r="J18" s="57">
        <v>18785</v>
      </c>
      <c r="K18" s="56">
        <v>1969</v>
      </c>
      <c r="L18" s="57">
        <v>32399.361916746901</v>
      </c>
      <c r="M18" s="57">
        <v>11631.055902784423</v>
      </c>
      <c r="N18" s="57">
        <v>18845.694787691122</v>
      </c>
      <c r="O18" s="57">
        <v>1922.6112262713575</v>
      </c>
      <c r="P18" s="57">
        <v>32399.361916746901</v>
      </c>
      <c r="Q18" s="57">
        <v>11631.055902784423</v>
      </c>
      <c r="R18" s="57">
        <v>18845.694787691122</v>
      </c>
      <c r="S18" s="58">
        <v>1922.6112262713575</v>
      </c>
      <c r="X18" s="35"/>
    </row>
    <row r="19" spans="1:24" x14ac:dyDescent="0.2">
      <c r="A19" s="10">
        <v>7</v>
      </c>
      <c r="B19" s="11">
        <v>30.162500000000001</v>
      </c>
      <c r="C19" s="12">
        <v>30.162500000000001</v>
      </c>
      <c r="D19" s="12">
        <v>30.162500000000001</v>
      </c>
      <c r="E19" s="12">
        <v>0</v>
      </c>
      <c r="F19" s="12">
        <v>0</v>
      </c>
      <c r="G19" s="12">
        <v>0</v>
      </c>
      <c r="H19" s="57">
        <v>33684</v>
      </c>
      <c r="I19" s="57">
        <v>12079</v>
      </c>
      <c r="J19" s="57">
        <v>19545</v>
      </c>
      <c r="K19" s="56">
        <v>2060</v>
      </c>
      <c r="L19" s="57">
        <v>34343.883727916502</v>
      </c>
      <c r="M19" s="57">
        <v>12329.120326028722</v>
      </c>
      <c r="N19" s="57">
        <v>19976.762265361685</v>
      </c>
      <c r="O19" s="57">
        <v>2038.001136526095</v>
      </c>
      <c r="P19" s="57">
        <v>34343.883727916502</v>
      </c>
      <c r="Q19" s="57">
        <v>12329.120326028722</v>
      </c>
      <c r="R19" s="57">
        <v>19976.762265361685</v>
      </c>
      <c r="S19" s="58">
        <v>2038.001136526095</v>
      </c>
      <c r="X19" s="35"/>
    </row>
    <row r="20" spans="1:24" x14ac:dyDescent="0.2">
      <c r="A20" s="10">
        <v>8</v>
      </c>
      <c r="B20" s="11">
        <v>41.107500000000002</v>
      </c>
      <c r="C20" s="12">
        <v>41.107500000000002</v>
      </c>
      <c r="D20" s="12">
        <v>41.107500000000002</v>
      </c>
      <c r="E20" s="12">
        <v>0</v>
      </c>
      <c r="F20" s="12">
        <v>0</v>
      </c>
      <c r="G20" s="12">
        <v>0</v>
      </c>
      <c r="H20" s="57">
        <v>34746</v>
      </c>
      <c r="I20" s="57">
        <v>12525</v>
      </c>
      <c r="J20" s="57">
        <v>20098</v>
      </c>
      <c r="K20" s="56">
        <v>2123</v>
      </c>
      <c r="L20" s="57">
        <v>35368.749494014803</v>
      </c>
      <c r="M20" s="57">
        <v>12697.037171087879</v>
      </c>
      <c r="N20" s="57">
        <v>20572.894605124169</v>
      </c>
      <c r="O20" s="57">
        <v>2098.8177178027559</v>
      </c>
      <c r="P20" s="57">
        <v>35368.749494014803</v>
      </c>
      <c r="Q20" s="57">
        <v>12697.037171087879</v>
      </c>
      <c r="R20" s="57">
        <v>20572.894605124169</v>
      </c>
      <c r="S20" s="58">
        <v>2098.8177178027559</v>
      </c>
      <c r="X20" s="35"/>
    </row>
    <row r="21" spans="1:24" x14ac:dyDescent="0.2">
      <c r="A21" s="10">
        <v>9</v>
      </c>
      <c r="B21" s="11">
        <v>37.902500000000003</v>
      </c>
      <c r="C21" s="12">
        <v>37.902500000000003</v>
      </c>
      <c r="D21" s="12">
        <v>37.902500000000003</v>
      </c>
      <c r="E21" s="12">
        <v>0</v>
      </c>
      <c r="F21" s="12">
        <v>0</v>
      </c>
      <c r="G21" s="12">
        <v>0</v>
      </c>
      <c r="H21" s="57">
        <v>37216</v>
      </c>
      <c r="I21" s="57">
        <v>13423</v>
      </c>
      <c r="J21" s="57">
        <v>21523</v>
      </c>
      <c r="K21" s="56">
        <v>2270</v>
      </c>
      <c r="L21" s="57">
        <v>37385.338887695798</v>
      </c>
      <c r="M21" s="57">
        <v>13420.97315572658</v>
      </c>
      <c r="N21" s="57">
        <v>21745.8815399614</v>
      </c>
      <c r="O21" s="57">
        <v>2218.484192007817</v>
      </c>
      <c r="P21" s="57">
        <v>37385.338887695798</v>
      </c>
      <c r="Q21" s="57">
        <v>13420.97315572658</v>
      </c>
      <c r="R21" s="57">
        <v>21745.8815399614</v>
      </c>
      <c r="S21" s="58">
        <v>2218.484192007817</v>
      </c>
      <c r="X21" s="35"/>
    </row>
    <row r="22" spans="1:24" x14ac:dyDescent="0.2">
      <c r="A22" s="10">
        <v>10</v>
      </c>
      <c r="B22" s="11">
        <v>33.08</v>
      </c>
      <c r="C22" s="12">
        <v>33.08</v>
      </c>
      <c r="D22" s="12">
        <v>33.08</v>
      </c>
      <c r="E22" s="12">
        <v>0</v>
      </c>
      <c r="F22" s="12">
        <v>0</v>
      </c>
      <c r="G22" s="12">
        <v>0</v>
      </c>
      <c r="H22" s="57">
        <v>40407</v>
      </c>
      <c r="I22" s="57">
        <v>14693</v>
      </c>
      <c r="J22" s="57">
        <v>23246</v>
      </c>
      <c r="K22" s="56">
        <v>2468</v>
      </c>
      <c r="L22" s="57">
        <v>40052.484200367799</v>
      </c>
      <c r="M22" s="57">
        <v>14378.452389800714</v>
      </c>
      <c r="N22" s="57">
        <v>23297.276491695204</v>
      </c>
      <c r="O22" s="57">
        <v>2376.7553188718825</v>
      </c>
      <c r="P22" s="57">
        <v>40052.484200367799</v>
      </c>
      <c r="Q22" s="57">
        <v>14378.452389800714</v>
      </c>
      <c r="R22" s="57">
        <v>23297.276491695204</v>
      </c>
      <c r="S22" s="58">
        <v>2376.7553188718825</v>
      </c>
      <c r="X22" s="35"/>
    </row>
    <row r="23" spans="1:24" x14ac:dyDescent="0.2">
      <c r="A23" s="10">
        <v>11</v>
      </c>
      <c r="B23" s="11">
        <v>32.085000000000001</v>
      </c>
      <c r="C23" s="12">
        <v>32.085000000000001</v>
      </c>
      <c r="D23" s="12">
        <v>32.085000000000001</v>
      </c>
      <c r="E23" s="12">
        <v>0</v>
      </c>
      <c r="F23" s="12">
        <v>0</v>
      </c>
      <c r="G23" s="12">
        <v>0</v>
      </c>
      <c r="H23" s="57">
        <v>43687</v>
      </c>
      <c r="I23" s="57">
        <v>16017</v>
      </c>
      <c r="J23" s="57">
        <v>24987</v>
      </c>
      <c r="K23" s="56">
        <v>2683</v>
      </c>
      <c r="L23" s="57">
        <v>43046.139403312802</v>
      </c>
      <c r="M23" s="57">
        <v>15453.145499763383</v>
      </c>
      <c r="N23" s="57">
        <v>25038.592027453436</v>
      </c>
      <c r="O23" s="57">
        <v>2554.401876095983</v>
      </c>
      <c r="P23" s="57">
        <v>43046.139403312802</v>
      </c>
      <c r="Q23" s="57">
        <v>15453.145499763383</v>
      </c>
      <c r="R23" s="57">
        <v>25038.592027453436</v>
      </c>
      <c r="S23" s="58">
        <v>2554.401876095983</v>
      </c>
      <c r="X23" s="35"/>
    </row>
    <row r="24" spans="1:24" x14ac:dyDescent="0.2">
      <c r="A24" s="10">
        <v>12</v>
      </c>
      <c r="B24" s="11">
        <v>36.994999999999997</v>
      </c>
      <c r="C24" s="12">
        <v>36.994999999999997</v>
      </c>
      <c r="D24" s="12">
        <v>36.994999999999997</v>
      </c>
      <c r="E24" s="12">
        <v>0</v>
      </c>
      <c r="F24" s="12">
        <v>0</v>
      </c>
      <c r="G24" s="12">
        <v>0</v>
      </c>
      <c r="H24" s="57">
        <v>46798</v>
      </c>
      <c r="I24" s="57">
        <v>17172</v>
      </c>
      <c r="J24" s="57">
        <v>26760</v>
      </c>
      <c r="K24" s="56">
        <v>2866</v>
      </c>
      <c r="L24" s="57">
        <v>45898.174637291202</v>
      </c>
      <c r="M24" s="57">
        <v>16476.998417865678</v>
      </c>
      <c r="N24" s="57">
        <v>26697.531659703294</v>
      </c>
      <c r="O24" s="57">
        <v>2723.6445597222319</v>
      </c>
      <c r="P24" s="57">
        <v>45898.174637291202</v>
      </c>
      <c r="Q24" s="57">
        <v>16476.998417865678</v>
      </c>
      <c r="R24" s="57">
        <v>26697.531659703294</v>
      </c>
      <c r="S24" s="58">
        <v>2723.6445597222319</v>
      </c>
      <c r="X24" s="35"/>
    </row>
    <row r="25" spans="1:24" x14ac:dyDescent="0.2">
      <c r="A25" s="10">
        <v>13</v>
      </c>
      <c r="B25" s="11">
        <v>38.14</v>
      </c>
      <c r="C25" s="12">
        <v>38.14</v>
      </c>
      <c r="D25" s="12">
        <v>38.14</v>
      </c>
      <c r="E25" s="12">
        <v>0</v>
      </c>
      <c r="F25" s="12">
        <v>0</v>
      </c>
      <c r="G25" s="12">
        <v>0</v>
      </c>
      <c r="H25" s="57">
        <v>49746</v>
      </c>
      <c r="I25" s="57">
        <v>18271</v>
      </c>
      <c r="J25" s="57">
        <v>28440</v>
      </c>
      <c r="K25" s="56">
        <v>3035</v>
      </c>
      <c r="L25" s="57">
        <v>48183.915112139897</v>
      </c>
      <c r="M25" s="57">
        <v>17297.557023635021</v>
      </c>
      <c r="N25" s="57">
        <v>28027.075354531586</v>
      </c>
      <c r="O25" s="57">
        <v>2859.2827339732935</v>
      </c>
      <c r="P25" s="57">
        <v>48183.915112139897</v>
      </c>
      <c r="Q25" s="57">
        <v>17297.557023635021</v>
      </c>
      <c r="R25" s="57">
        <v>28027.075354531586</v>
      </c>
      <c r="S25" s="58">
        <v>2859.2827339732935</v>
      </c>
      <c r="X25" s="35"/>
    </row>
    <row r="26" spans="1:24" x14ac:dyDescent="0.2">
      <c r="A26" s="10">
        <v>14</v>
      </c>
      <c r="B26" s="11">
        <v>45.93</v>
      </c>
      <c r="C26" s="12">
        <v>45.93</v>
      </c>
      <c r="D26" s="12">
        <v>45.93</v>
      </c>
      <c r="E26" s="12">
        <v>0</v>
      </c>
      <c r="F26" s="12">
        <v>0</v>
      </c>
      <c r="G26" s="12">
        <v>0</v>
      </c>
      <c r="H26" s="57">
        <v>50358</v>
      </c>
      <c r="I26" s="57">
        <v>17866</v>
      </c>
      <c r="J26" s="57">
        <v>29482</v>
      </c>
      <c r="K26" s="56">
        <v>3010</v>
      </c>
      <c r="L26" s="57">
        <v>50410.902115782199</v>
      </c>
      <c r="M26" s="57">
        <v>18097.023704512751</v>
      </c>
      <c r="N26" s="57">
        <v>29322.443994032605</v>
      </c>
      <c r="O26" s="57">
        <v>2991.4344172368446</v>
      </c>
      <c r="P26" s="57">
        <v>50410.902115782199</v>
      </c>
      <c r="Q26" s="57">
        <v>18097.023704512751</v>
      </c>
      <c r="R26" s="57">
        <v>29322.443994032605</v>
      </c>
      <c r="S26" s="58">
        <v>2991.4344172368446</v>
      </c>
      <c r="X26" s="35"/>
    </row>
    <row r="27" spans="1:24" x14ac:dyDescent="0.2">
      <c r="A27" s="10">
        <v>15</v>
      </c>
      <c r="B27" s="11">
        <v>51.122500000000002</v>
      </c>
      <c r="C27" s="12">
        <v>51.122500000000002</v>
      </c>
      <c r="D27" s="12">
        <v>51.122500000000002</v>
      </c>
      <c r="E27" s="12">
        <v>0</v>
      </c>
      <c r="F27" s="12">
        <v>0</v>
      </c>
      <c r="G27" s="12">
        <v>0</v>
      </c>
      <c r="H27" s="57">
        <v>51945</v>
      </c>
      <c r="I27" s="57">
        <v>18369</v>
      </c>
      <c r="J27" s="57">
        <v>30472</v>
      </c>
      <c r="K27" s="56">
        <v>3104</v>
      </c>
      <c r="L27" s="57">
        <v>51988.530383376397</v>
      </c>
      <c r="M27" s="57">
        <v>18663.376912991105</v>
      </c>
      <c r="N27" s="57">
        <v>30240.10098048536</v>
      </c>
      <c r="O27" s="57">
        <v>3085.0524898999311</v>
      </c>
      <c r="P27" s="57">
        <v>51988.530383376397</v>
      </c>
      <c r="Q27" s="57">
        <v>18663.376912991105</v>
      </c>
      <c r="R27" s="57">
        <v>30240.10098048536</v>
      </c>
      <c r="S27" s="58">
        <v>3085.0524898999311</v>
      </c>
      <c r="X27" s="35"/>
    </row>
    <row r="28" spans="1:24" x14ac:dyDescent="0.2">
      <c r="A28" s="10">
        <v>16</v>
      </c>
      <c r="B28" s="11">
        <v>42.7</v>
      </c>
      <c r="C28" s="12">
        <v>42.7</v>
      </c>
      <c r="D28" s="12">
        <v>42.7</v>
      </c>
      <c r="E28" s="12">
        <v>0</v>
      </c>
      <c r="F28" s="12">
        <v>0</v>
      </c>
      <c r="G28" s="12">
        <v>0</v>
      </c>
      <c r="H28" s="57">
        <v>52651</v>
      </c>
      <c r="I28" s="57">
        <v>18636</v>
      </c>
      <c r="J28" s="57">
        <v>30862</v>
      </c>
      <c r="K28" s="56">
        <v>3153</v>
      </c>
      <c r="L28" s="57">
        <v>53081.151138868001</v>
      </c>
      <c r="M28" s="57">
        <v>19055.617140447455</v>
      </c>
      <c r="N28" s="57">
        <v>30875.644276973799</v>
      </c>
      <c r="O28" s="57">
        <v>3149.8897214467479</v>
      </c>
      <c r="P28" s="57">
        <v>53081.151138868001</v>
      </c>
      <c r="Q28" s="57">
        <v>19055.617140447455</v>
      </c>
      <c r="R28" s="57">
        <v>30875.644276973799</v>
      </c>
      <c r="S28" s="58">
        <v>3149.8897214467479</v>
      </c>
      <c r="X28" s="35"/>
    </row>
    <row r="29" spans="1:24" x14ac:dyDescent="0.2">
      <c r="A29" s="10">
        <v>17</v>
      </c>
      <c r="B29" s="11">
        <v>42.024999999999999</v>
      </c>
      <c r="C29" s="12">
        <v>42.024999999999999</v>
      </c>
      <c r="D29" s="12">
        <v>42.024999999999999</v>
      </c>
      <c r="E29" s="12">
        <v>0</v>
      </c>
      <c r="F29" s="12">
        <v>0</v>
      </c>
      <c r="G29" s="12">
        <v>0</v>
      </c>
      <c r="H29" s="57">
        <v>52982</v>
      </c>
      <c r="I29" s="57">
        <v>18814</v>
      </c>
      <c r="J29" s="57">
        <v>30952</v>
      </c>
      <c r="K29" s="56">
        <v>3216</v>
      </c>
      <c r="L29" s="57">
        <v>53462.049223076399</v>
      </c>
      <c r="M29" s="57">
        <v>19192.35584913176</v>
      </c>
      <c r="N29" s="57">
        <v>31097.200771161955</v>
      </c>
      <c r="O29" s="57">
        <v>3172.4926027826855</v>
      </c>
      <c r="P29" s="57">
        <v>53462.049223076399</v>
      </c>
      <c r="Q29" s="57">
        <v>19192.35584913176</v>
      </c>
      <c r="R29" s="57">
        <v>31097.200771161955</v>
      </c>
      <c r="S29" s="58">
        <v>3172.4926027826855</v>
      </c>
      <c r="X29" s="35"/>
    </row>
    <row r="30" spans="1:24" x14ac:dyDescent="0.2">
      <c r="A30" s="10">
        <v>18</v>
      </c>
      <c r="B30" s="11">
        <v>34.085000000000001</v>
      </c>
      <c r="C30" s="12">
        <v>34.085000000000001</v>
      </c>
      <c r="D30" s="12">
        <v>34.085000000000001</v>
      </c>
      <c r="E30" s="12">
        <v>0</v>
      </c>
      <c r="F30" s="12">
        <v>0</v>
      </c>
      <c r="G30" s="12">
        <v>0</v>
      </c>
      <c r="H30" s="57">
        <v>52381</v>
      </c>
      <c r="I30" s="57">
        <v>18757</v>
      </c>
      <c r="J30" s="57">
        <v>30437</v>
      </c>
      <c r="K30" s="56">
        <v>3187</v>
      </c>
      <c r="L30" s="57">
        <v>52959.568870945201</v>
      </c>
      <c r="M30" s="57">
        <v>19011.970288431323</v>
      </c>
      <c r="N30" s="57">
        <v>30804.923677020131</v>
      </c>
      <c r="O30" s="57">
        <v>3142.67490549375</v>
      </c>
      <c r="P30" s="57">
        <v>52959.568870945201</v>
      </c>
      <c r="Q30" s="57">
        <v>19011.970288431323</v>
      </c>
      <c r="R30" s="57">
        <v>30804.923677020131</v>
      </c>
      <c r="S30" s="58">
        <v>3142.67490549375</v>
      </c>
      <c r="X30" s="35"/>
    </row>
    <row r="31" spans="1:24" x14ac:dyDescent="0.2">
      <c r="A31" s="10">
        <v>19</v>
      </c>
      <c r="B31" s="11">
        <v>37.045000000000002</v>
      </c>
      <c r="C31" s="12">
        <v>37.045000000000002</v>
      </c>
      <c r="D31" s="12">
        <v>37.045000000000002</v>
      </c>
      <c r="E31" s="12">
        <v>0</v>
      </c>
      <c r="F31" s="12">
        <v>0</v>
      </c>
      <c r="G31" s="12">
        <v>0</v>
      </c>
      <c r="H31" s="57">
        <v>51058</v>
      </c>
      <c r="I31" s="57">
        <v>18332</v>
      </c>
      <c r="J31" s="57">
        <v>29749</v>
      </c>
      <c r="K31" s="56">
        <v>2977</v>
      </c>
      <c r="L31" s="57">
        <v>51515.8402760022</v>
      </c>
      <c r="M31" s="57">
        <v>18493.68576050206</v>
      </c>
      <c r="N31" s="57">
        <v>29965.151939339878</v>
      </c>
      <c r="O31" s="57">
        <v>3057.0025761602628</v>
      </c>
      <c r="P31" s="57">
        <v>51515.8402760022</v>
      </c>
      <c r="Q31" s="57">
        <v>18493.68576050206</v>
      </c>
      <c r="R31" s="57">
        <v>29965.151939339878</v>
      </c>
      <c r="S31" s="58">
        <v>3057.0025761602628</v>
      </c>
      <c r="X31" s="35"/>
    </row>
    <row r="32" spans="1:24" x14ac:dyDescent="0.2">
      <c r="A32" s="10">
        <v>20</v>
      </c>
      <c r="B32" s="11">
        <v>32.552500000000002</v>
      </c>
      <c r="C32" s="12">
        <v>32.552500000000002</v>
      </c>
      <c r="D32" s="12">
        <v>32.552500000000002</v>
      </c>
      <c r="E32" s="12">
        <v>0</v>
      </c>
      <c r="F32" s="12">
        <v>0</v>
      </c>
      <c r="G32" s="12">
        <v>0</v>
      </c>
      <c r="H32" s="57">
        <v>49049</v>
      </c>
      <c r="I32" s="57">
        <v>17560</v>
      </c>
      <c r="J32" s="57">
        <v>28666</v>
      </c>
      <c r="K32" s="56">
        <v>2823</v>
      </c>
      <c r="L32" s="57">
        <v>49349.8913464379</v>
      </c>
      <c r="M32" s="57">
        <v>17716.131154733212</v>
      </c>
      <c r="N32" s="57">
        <v>28705.287237152756</v>
      </c>
      <c r="O32" s="57">
        <v>2928.4729545519344</v>
      </c>
      <c r="P32" s="57">
        <v>49349.8913464379</v>
      </c>
      <c r="Q32" s="57">
        <v>17716.131154733212</v>
      </c>
      <c r="R32" s="57">
        <v>28705.287237152756</v>
      </c>
      <c r="S32" s="58">
        <v>2928.4729545519344</v>
      </c>
      <c r="X32" s="35"/>
    </row>
    <row r="33" spans="1:24" x14ac:dyDescent="0.2">
      <c r="A33" s="10">
        <v>21</v>
      </c>
      <c r="B33" s="11">
        <v>34.424999999999997</v>
      </c>
      <c r="C33" s="12">
        <v>34.424999999999997</v>
      </c>
      <c r="D33" s="12">
        <v>34.424999999999997</v>
      </c>
      <c r="E33" s="12">
        <v>0</v>
      </c>
      <c r="F33" s="12">
        <v>0</v>
      </c>
      <c r="G33" s="12">
        <v>0</v>
      </c>
      <c r="H33" s="57">
        <v>47650</v>
      </c>
      <c r="I33" s="57">
        <v>16962</v>
      </c>
      <c r="J33" s="57">
        <v>28021</v>
      </c>
      <c r="K33" s="56">
        <v>2667</v>
      </c>
      <c r="L33" s="57">
        <v>48246.132690357299</v>
      </c>
      <c r="M33" s="57">
        <v>17319.892529261393</v>
      </c>
      <c r="N33" s="57">
        <v>28063.265372487105</v>
      </c>
      <c r="O33" s="57">
        <v>2862.9747886088003</v>
      </c>
      <c r="P33" s="57">
        <v>48246.132690357299</v>
      </c>
      <c r="Q33" s="57">
        <v>17319.892529261393</v>
      </c>
      <c r="R33" s="57">
        <v>28063.265372487105</v>
      </c>
      <c r="S33" s="58">
        <v>2862.9747886088003</v>
      </c>
      <c r="X33" s="35"/>
    </row>
    <row r="34" spans="1:24" x14ac:dyDescent="0.2">
      <c r="A34" s="10">
        <v>22</v>
      </c>
      <c r="B34" s="11">
        <v>43.2575</v>
      </c>
      <c r="C34" s="12">
        <v>43.2575</v>
      </c>
      <c r="D34" s="12">
        <v>43.2575</v>
      </c>
      <c r="E34" s="12">
        <v>0</v>
      </c>
      <c r="F34" s="12">
        <v>0</v>
      </c>
      <c r="G34" s="12">
        <v>0</v>
      </c>
      <c r="H34" s="57">
        <v>47164</v>
      </c>
      <c r="I34" s="57">
        <v>16929</v>
      </c>
      <c r="J34" s="57">
        <v>27577</v>
      </c>
      <c r="K34" s="56">
        <v>2658</v>
      </c>
      <c r="L34" s="57">
        <v>46710.9332701733</v>
      </c>
      <c r="M34" s="57">
        <v>16768.770864459326</v>
      </c>
      <c r="N34" s="57">
        <v>27170.287918629492</v>
      </c>
      <c r="O34" s="57">
        <v>2771.8744870844857</v>
      </c>
      <c r="P34" s="57">
        <v>46710.9332701733</v>
      </c>
      <c r="Q34" s="57">
        <v>16768.770864459326</v>
      </c>
      <c r="R34" s="57">
        <v>27170.287918629492</v>
      </c>
      <c r="S34" s="58">
        <v>2771.8744870844857</v>
      </c>
      <c r="X34" s="35"/>
    </row>
    <row r="35" spans="1:24" x14ac:dyDescent="0.2">
      <c r="A35" s="10">
        <v>23</v>
      </c>
      <c r="B35" s="11">
        <v>32.547499999999999</v>
      </c>
      <c r="C35" s="12">
        <v>30.8125</v>
      </c>
      <c r="D35" s="12">
        <v>3.875</v>
      </c>
      <c r="E35" s="12">
        <v>1.7350000000000001</v>
      </c>
      <c r="F35" s="12">
        <v>28.672499999999999</v>
      </c>
      <c r="G35" s="12">
        <v>26.9375</v>
      </c>
      <c r="H35" s="57">
        <v>43419</v>
      </c>
      <c r="I35" s="57">
        <v>15420</v>
      </c>
      <c r="J35" s="57">
        <v>25710</v>
      </c>
      <c r="K35" s="56">
        <v>2289</v>
      </c>
      <c r="L35" s="57">
        <v>43103.114891743498</v>
      </c>
      <c r="M35" s="57">
        <v>15473.599146126195</v>
      </c>
      <c r="N35" s="57">
        <v>25071.73288584761</v>
      </c>
      <c r="O35" s="57">
        <v>2557.7828597696935</v>
      </c>
      <c r="P35" s="57">
        <v>43103.114891743498</v>
      </c>
      <c r="Q35" s="57">
        <v>15473.599146126195</v>
      </c>
      <c r="R35" s="57">
        <v>25071.73288584761</v>
      </c>
      <c r="S35" s="58">
        <v>2557.7828597696935</v>
      </c>
      <c r="X35" s="35"/>
    </row>
    <row r="36" spans="1:24" x14ac:dyDescent="0.2">
      <c r="A36" s="13">
        <v>24</v>
      </c>
      <c r="B36" s="14">
        <v>40.197499999999998</v>
      </c>
      <c r="C36" s="15">
        <v>37.865000000000002</v>
      </c>
      <c r="D36" s="15">
        <v>1.65</v>
      </c>
      <c r="E36" s="15">
        <v>2.3325</v>
      </c>
      <c r="F36" s="15">
        <v>38.547499999999999</v>
      </c>
      <c r="G36" s="15">
        <v>36.215000000000003</v>
      </c>
      <c r="H36" s="60">
        <v>39794</v>
      </c>
      <c r="I36" s="60">
        <v>14139</v>
      </c>
      <c r="J36" s="60">
        <v>23746</v>
      </c>
      <c r="K36" s="59">
        <v>1909</v>
      </c>
      <c r="L36" s="60">
        <v>39155.543383534801</v>
      </c>
      <c r="M36" s="60">
        <v>14056.45935768852</v>
      </c>
      <c r="N36" s="60">
        <v>22775.55409110929</v>
      </c>
      <c r="O36" s="60">
        <v>2323.5299347369942</v>
      </c>
      <c r="P36" s="60">
        <v>39155.543383534801</v>
      </c>
      <c r="Q36" s="60">
        <v>14056.45935768852</v>
      </c>
      <c r="R36" s="60">
        <v>22775.55409110929</v>
      </c>
      <c r="S36" s="61">
        <v>2323.5299347369942</v>
      </c>
      <c r="X36" s="35"/>
    </row>
    <row r="37" spans="1:24" s="62" customFormat="1" x14ac:dyDescent="0.2">
      <c r="X37" s="63"/>
    </row>
    <row r="38" spans="1:24" x14ac:dyDescent="0.2">
      <c r="A38" t="s">
        <v>14</v>
      </c>
      <c r="B38" s="12">
        <f>AVERAGE(B20:B35)</f>
        <v>38.4375</v>
      </c>
      <c r="C38" s="12">
        <f t="shared" ref="C38:S38" si="0">AVERAGE(C20:C35)</f>
        <v>38.329062499999999</v>
      </c>
      <c r="D38" s="12">
        <f t="shared" si="0"/>
        <v>36.645468749999999</v>
      </c>
      <c r="E38" s="12">
        <f t="shared" si="0"/>
        <v>0.10843750000000001</v>
      </c>
      <c r="F38" s="20">
        <f t="shared" si="0"/>
        <v>1.79203125</v>
      </c>
      <c r="G38" s="20">
        <f t="shared" si="0"/>
        <v>1.68359375</v>
      </c>
      <c r="H38" s="64">
        <f t="shared" si="0"/>
        <v>46953.5625</v>
      </c>
      <c r="I38" s="64">
        <f t="shared" si="0"/>
        <v>16859.125</v>
      </c>
      <c r="J38" s="64">
        <f t="shared" si="0"/>
        <v>27311.375</v>
      </c>
      <c r="K38" s="64">
        <f t="shared" si="0"/>
        <v>2783.0625</v>
      </c>
      <c r="L38" s="64">
        <f t="shared" si="0"/>
        <v>46922.682246349039</v>
      </c>
      <c r="M38" s="64">
        <f t="shared" si="0"/>
        <v>16844.786688029741</v>
      </c>
      <c r="N38" s="64">
        <f t="shared" si="0"/>
        <v>27293.455670724983</v>
      </c>
      <c r="O38" s="64">
        <f t="shared" si="0"/>
        <v>2784.4398875943189</v>
      </c>
      <c r="P38" s="64">
        <f t="shared" si="0"/>
        <v>46922.682246349039</v>
      </c>
      <c r="Q38" s="64">
        <f t="shared" si="0"/>
        <v>16844.786688029741</v>
      </c>
      <c r="R38" s="64">
        <f t="shared" si="0"/>
        <v>27293.455670724983</v>
      </c>
      <c r="S38" s="64">
        <f t="shared" si="0"/>
        <v>2784.4398875943189</v>
      </c>
      <c r="T38" s="12"/>
      <c r="U38" s="12"/>
      <c r="V38" s="12"/>
    </row>
    <row r="39" spans="1:24" x14ac:dyDescent="0.2">
      <c r="A39" t="s">
        <v>15</v>
      </c>
      <c r="B39" s="12">
        <f>AVERAGE(B13:B19,B36)</f>
        <v>30.213749999999997</v>
      </c>
      <c r="C39" s="12">
        <f t="shared" ref="C39:S39" si="1">AVERAGE(C13:C19,C36)</f>
        <v>29.9221875</v>
      </c>
      <c r="D39" s="12">
        <f t="shared" si="1"/>
        <v>25.395312499999999</v>
      </c>
      <c r="E39" s="12">
        <f t="shared" si="1"/>
        <v>0.2915625</v>
      </c>
      <c r="F39" s="20">
        <f t="shared" si="1"/>
        <v>4.8184374999999999</v>
      </c>
      <c r="G39" s="20">
        <f t="shared" si="1"/>
        <v>4.5268750000000004</v>
      </c>
      <c r="H39" s="64">
        <f t="shared" si="1"/>
        <v>34355.75</v>
      </c>
      <c r="I39" s="64">
        <f t="shared" si="1"/>
        <v>12326.875</v>
      </c>
      <c r="J39" s="64">
        <f t="shared" si="1"/>
        <v>19983.75</v>
      </c>
      <c r="K39" s="64">
        <f t="shared" si="1"/>
        <v>2045.125</v>
      </c>
      <c r="L39" s="64">
        <f t="shared" si="1"/>
        <v>34082.415210708641</v>
      </c>
      <c r="M39" s="64">
        <f t="shared" si="1"/>
        <v>12235.25567066059</v>
      </c>
      <c r="N39" s="64">
        <f t="shared" si="1"/>
        <v>19824.674212376212</v>
      </c>
      <c r="O39" s="64">
        <f t="shared" si="1"/>
        <v>2022.4853276718311</v>
      </c>
      <c r="P39" s="64">
        <f t="shared" si="1"/>
        <v>34082.415210708641</v>
      </c>
      <c r="Q39" s="64">
        <f t="shared" si="1"/>
        <v>12235.25567066059</v>
      </c>
      <c r="R39" s="64">
        <f t="shared" si="1"/>
        <v>19824.674212376212</v>
      </c>
      <c r="S39" s="64">
        <f t="shared" si="1"/>
        <v>2022.4853276718311</v>
      </c>
      <c r="T39" s="12"/>
      <c r="U39" s="12"/>
      <c r="V39" s="12"/>
    </row>
    <row r="40" spans="1:24" x14ac:dyDescent="0.2">
      <c r="A40" t="s">
        <v>16</v>
      </c>
      <c r="B40" s="12">
        <f>AVERAGE(B13:B36)</f>
        <v>35.696249999999999</v>
      </c>
      <c r="C40" s="12">
        <f t="shared" ref="C40:S40" si="2">AVERAGE(C13:C36)</f>
        <v>35.526770833333337</v>
      </c>
      <c r="D40" s="12">
        <f t="shared" si="2"/>
        <v>32.895416666666669</v>
      </c>
      <c r="E40" s="12">
        <f t="shared" si="2"/>
        <v>0.16947916666666665</v>
      </c>
      <c r="F40" s="20">
        <f t="shared" si="2"/>
        <v>2.8008333333333333</v>
      </c>
      <c r="G40" s="20">
        <f t="shared" si="2"/>
        <v>2.6313541666666667</v>
      </c>
      <c r="H40" s="64">
        <f t="shared" si="2"/>
        <v>42754.291666666664</v>
      </c>
      <c r="I40" s="64">
        <f t="shared" si="2"/>
        <v>15348.375</v>
      </c>
      <c r="J40" s="64">
        <f t="shared" si="2"/>
        <v>24868.833333333332</v>
      </c>
      <c r="K40" s="64">
        <f t="shared" si="2"/>
        <v>2537.0833333333335</v>
      </c>
      <c r="L40" s="64">
        <f t="shared" si="2"/>
        <v>42642.593234468906</v>
      </c>
      <c r="M40" s="64">
        <f t="shared" si="2"/>
        <v>15308.276348906687</v>
      </c>
      <c r="N40" s="64">
        <f t="shared" si="2"/>
        <v>24803.861851275393</v>
      </c>
      <c r="O40" s="64">
        <f t="shared" si="2"/>
        <v>2530.4550342868229</v>
      </c>
      <c r="P40" s="64">
        <f t="shared" si="2"/>
        <v>42642.593234468906</v>
      </c>
      <c r="Q40" s="64">
        <f t="shared" si="2"/>
        <v>15308.276348906687</v>
      </c>
      <c r="R40" s="64">
        <f t="shared" si="2"/>
        <v>24803.861851275393</v>
      </c>
      <c r="S40" s="64">
        <f t="shared" si="2"/>
        <v>2530.4550342868229</v>
      </c>
      <c r="T40" s="12"/>
      <c r="U40" s="12"/>
      <c r="V40" s="12"/>
    </row>
  </sheetData>
  <phoneticPr fontId="0" type="noConversion"/>
  <pageMargins left="0.75" right="0.75" top="1" bottom="1" header="0.5" footer="0.5"/>
  <pageSetup orientation="portrait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F45"/>
  <sheetViews>
    <sheetView zoomScale="85" workbookViewId="0">
      <selection activeCell="I25" sqref="I25"/>
    </sheetView>
  </sheetViews>
  <sheetFormatPr defaultRowHeight="12.75" x14ac:dyDescent="0.2"/>
  <cols>
    <col min="1" max="1" width="10.5703125" customWidth="1"/>
  </cols>
  <sheetData>
    <row r="1" spans="1:6" x14ac:dyDescent="0.2">
      <c r="A1" s="1" t="s">
        <v>1</v>
      </c>
    </row>
    <row r="3" spans="1:6" x14ac:dyDescent="0.2">
      <c r="A3" s="1" t="s">
        <v>2</v>
      </c>
    </row>
    <row r="4" spans="1:6" x14ac:dyDescent="0.2">
      <c r="A4" s="2">
        <v>36161</v>
      </c>
      <c r="F4" s="19" t="s">
        <v>13</v>
      </c>
    </row>
    <row r="5" spans="1:6" x14ac:dyDescent="0.2">
      <c r="A5" s="2">
        <v>36311</v>
      </c>
    </row>
    <row r="6" spans="1:6" x14ac:dyDescent="0.2">
      <c r="A6" s="2">
        <v>36346</v>
      </c>
    </row>
    <row r="7" spans="1:6" x14ac:dyDescent="0.2">
      <c r="A7" s="2">
        <v>36409</v>
      </c>
    </row>
    <row r="8" spans="1:6" x14ac:dyDescent="0.2">
      <c r="A8" s="2">
        <v>36489</v>
      </c>
    </row>
    <row r="9" spans="1:6" x14ac:dyDescent="0.2">
      <c r="A9" s="2">
        <v>36519</v>
      </c>
    </row>
    <row r="10" spans="1:6" x14ac:dyDescent="0.2">
      <c r="A10" s="2">
        <v>36526</v>
      </c>
    </row>
    <row r="11" spans="1:6" x14ac:dyDescent="0.2">
      <c r="A11" s="2">
        <v>36675</v>
      </c>
    </row>
    <row r="12" spans="1:6" x14ac:dyDescent="0.2">
      <c r="A12" s="2">
        <v>36711</v>
      </c>
    </row>
    <row r="13" spans="1:6" x14ac:dyDescent="0.2">
      <c r="A13" s="2">
        <v>36773</v>
      </c>
    </row>
    <row r="14" spans="1:6" x14ac:dyDescent="0.2">
      <c r="A14" s="2">
        <v>36853</v>
      </c>
    </row>
    <row r="15" spans="1:6" x14ac:dyDescent="0.2">
      <c r="A15" s="2">
        <v>36885</v>
      </c>
    </row>
    <row r="16" spans="1:6" x14ac:dyDescent="0.2">
      <c r="A16" s="2">
        <v>36892</v>
      </c>
    </row>
    <row r="17" spans="1:1" x14ac:dyDescent="0.2">
      <c r="A17" s="2">
        <v>37039</v>
      </c>
    </row>
    <row r="18" spans="1:1" x14ac:dyDescent="0.2">
      <c r="A18" s="2">
        <v>37076</v>
      </c>
    </row>
    <row r="19" spans="1:1" x14ac:dyDescent="0.2">
      <c r="A19" s="2">
        <v>37137</v>
      </c>
    </row>
    <row r="20" spans="1:1" x14ac:dyDescent="0.2">
      <c r="A20" s="2">
        <v>37217</v>
      </c>
    </row>
    <row r="21" spans="1:1" x14ac:dyDescent="0.2">
      <c r="A21" s="2">
        <v>37250</v>
      </c>
    </row>
    <row r="22" spans="1:1" x14ac:dyDescent="0.2">
      <c r="A22" s="2">
        <v>37257</v>
      </c>
    </row>
    <row r="23" spans="1:1" x14ac:dyDescent="0.2">
      <c r="A23" s="2">
        <v>37403</v>
      </c>
    </row>
    <row r="24" spans="1:1" x14ac:dyDescent="0.2">
      <c r="A24" s="2">
        <v>37441</v>
      </c>
    </row>
    <row r="25" spans="1:1" x14ac:dyDescent="0.2">
      <c r="A25" s="2">
        <v>37501</v>
      </c>
    </row>
    <row r="26" spans="1:1" x14ac:dyDescent="0.2">
      <c r="A26" s="2">
        <v>37588</v>
      </c>
    </row>
    <row r="27" spans="1:1" x14ac:dyDescent="0.2">
      <c r="A27" s="2">
        <v>37615</v>
      </c>
    </row>
    <row r="28" spans="1:1" x14ac:dyDescent="0.2">
      <c r="A28" s="2">
        <v>37622</v>
      </c>
    </row>
    <row r="29" spans="1:1" x14ac:dyDescent="0.2">
      <c r="A29" s="2">
        <v>37767</v>
      </c>
    </row>
    <row r="30" spans="1:1" x14ac:dyDescent="0.2">
      <c r="A30" s="2">
        <v>37806</v>
      </c>
    </row>
    <row r="31" spans="1:1" x14ac:dyDescent="0.2">
      <c r="A31" s="2">
        <v>37865</v>
      </c>
    </row>
    <row r="32" spans="1:1" x14ac:dyDescent="0.2">
      <c r="A32" s="2">
        <v>37952</v>
      </c>
    </row>
    <row r="33" spans="1:1" x14ac:dyDescent="0.2">
      <c r="A33" s="2">
        <v>37980</v>
      </c>
    </row>
    <row r="34" spans="1:1" x14ac:dyDescent="0.2">
      <c r="A34" s="2">
        <v>37987</v>
      </c>
    </row>
    <row r="35" spans="1:1" x14ac:dyDescent="0.2">
      <c r="A35" s="2">
        <v>38138</v>
      </c>
    </row>
    <row r="36" spans="1:1" x14ac:dyDescent="0.2">
      <c r="A36" s="2">
        <v>38173</v>
      </c>
    </row>
    <row r="37" spans="1:1" x14ac:dyDescent="0.2">
      <c r="A37" s="2">
        <v>38236</v>
      </c>
    </row>
    <row r="38" spans="1:1" x14ac:dyDescent="0.2">
      <c r="A38" s="2">
        <v>38316</v>
      </c>
    </row>
    <row r="39" spans="1:1" x14ac:dyDescent="0.2">
      <c r="A39" s="2">
        <v>38346</v>
      </c>
    </row>
    <row r="40" spans="1:1" x14ac:dyDescent="0.2">
      <c r="A40" s="2">
        <v>38353</v>
      </c>
    </row>
    <row r="41" spans="1:1" x14ac:dyDescent="0.2">
      <c r="A41" s="2">
        <v>38502</v>
      </c>
    </row>
    <row r="42" spans="1:1" x14ac:dyDescent="0.2">
      <c r="A42" s="2">
        <v>38537</v>
      </c>
    </row>
    <row r="43" spans="1:1" x14ac:dyDescent="0.2">
      <c r="A43" s="2">
        <v>38600</v>
      </c>
    </row>
    <row r="44" spans="1:1" x14ac:dyDescent="0.2">
      <c r="A44" s="2">
        <v>38680</v>
      </c>
    </row>
    <row r="45" spans="1:1" x14ac:dyDescent="0.2">
      <c r="A45" s="2">
        <v>38711</v>
      </c>
    </row>
  </sheetData>
  <phoneticPr fontId="0" type="noConversion"/>
  <conditionalFormatting sqref="F4">
    <cfRule type="cellIs" dxfId="0" priority="1" stopIfTrue="1" operator="equal">
      <formula>"Hol"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ERCOT MCP BY INTERVAL</vt:lpstr>
      <vt:lpstr>ERCOT HOURLY INFO</vt:lpstr>
      <vt:lpstr>Analysis</vt:lpstr>
      <vt:lpstr>NERC HOLIDAYS</vt:lpstr>
      <vt:lpstr>EndDt</vt:lpstr>
      <vt:lpstr>'ERCOT HOURLY INFO'!fStart</vt:lpstr>
      <vt:lpstr>fStart</vt:lpstr>
      <vt:lpstr>Holidays</vt:lpstr>
      <vt:lpstr>StartDt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nmisra</dc:creator>
  <cp:lastModifiedBy>Felienne</cp:lastModifiedBy>
  <cp:lastPrinted>2001-04-19T21:25:41Z</cp:lastPrinted>
  <dcterms:created xsi:type="dcterms:W3CDTF">2000-11-29T18:13:19Z</dcterms:created>
  <dcterms:modified xsi:type="dcterms:W3CDTF">2014-09-04T19:41:18Z</dcterms:modified>
</cp:coreProperties>
</file>