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980" yWindow="90" windowWidth="14220" windowHeight="832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8" i="1" l="1"/>
  <c r="E8" i="1"/>
  <c r="G8" i="1"/>
  <c r="K8" i="1" s="1"/>
  <c r="K10" i="1" s="1"/>
  <c r="I8" i="1"/>
  <c r="C9" i="1"/>
  <c r="K9" i="1" s="1"/>
  <c r="E9" i="1"/>
  <c r="G9" i="1"/>
  <c r="I9" i="1"/>
</calcChain>
</file>

<file path=xl/sharedStrings.xml><?xml version="1.0" encoding="utf-8"?>
<sst xmlns="http://schemas.openxmlformats.org/spreadsheetml/2006/main" count="22" uniqueCount="22">
  <si>
    <t>UNIT 1</t>
  </si>
  <si>
    <t>UNIT 2</t>
  </si>
  <si>
    <t xml:space="preserve">UNIT 3 </t>
  </si>
  <si>
    <t>UNIT 4</t>
  </si>
  <si>
    <t>55/45 split</t>
  </si>
  <si>
    <t>AEN</t>
  </si>
  <si>
    <t>ENRON</t>
  </si>
  <si>
    <t>GEN METER</t>
  </si>
  <si>
    <t>TOTAL ENRON</t>
  </si>
  <si>
    <t>TOTAL AEN</t>
  </si>
  <si>
    <t>GROSS</t>
  </si>
  <si>
    <t>Enron bids in non-spin and is awarded 50mw for Hour ending 16-20.</t>
  </si>
  <si>
    <t>Sandhill Meter Split example</t>
  </si>
  <si>
    <t>ERCOT SETTLEMENT VIEW FOR EPMI</t>
  </si>
  <si>
    <t>ERCOT SETTLEMENT VIEW FOR AEN</t>
  </si>
  <si>
    <t>ERCOT calls on (dispatches) 20mw of the award for all intervals of HE 16</t>
  </si>
  <si>
    <t>Other questions.</t>
  </si>
  <si>
    <t>Austin starts the unit and the telemetry is sent to ERCOT.</t>
  </si>
  <si>
    <t>In order to show Enron delilvering a full 20mw they would have to run 1 unit at 36mw.</t>
  </si>
  <si>
    <t>By default AEN would also deliver 16mw to ERCOT even if they did not bid or schedule it.</t>
  </si>
  <si>
    <t>AEN would need to receive a dispatch signal for Regulation and Responsive Reserve.  Would it come from ERCOT directly or indirectly via Enron?</t>
  </si>
  <si>
    <t xml:space="preserve">If the signal is indirect from Enron then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</si>
</sst>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0"/>
      <color indexed="53"/>
      <name val="Arial"/>
      <family val="2"/>
    </font>
    <font>
      <i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1" fillId="0" borderId="1" xfId="0" applyNumberFormat="1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2" borderId="0" xfId="0" applyFill="1" applyBorder="1"/>
    <xf numFmtId="2" fontId="0" fillId="2" borderId="0" xfId="0" applyNumberFormat="1" applyFill="1" applyBorder="1"/>
    <xf numFmtId="0" fontId="0" fillId="3" borderId="0" xfId="0" applyFill="1" applyBorder="1"/>
    <xf numFmtId="1" fontId="1" fillId="0" borderId="0" xfId="0" applyNumberFormat="1" applyFont="1" applyBorder="1" applyAlignment="1">
      <alignment horizontal="center"/>
    </xf>
    <xf numFmtId="0" fontId="0" fillId="4" borderId="0" xfId="0" applyFill="1" applyBorder="1"/>
    <xf numFmtId="0" fontId="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4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showGridLines="0" tabSelected="1" topLeftCell="A2" workbookViewId="0">
      <selection activeCell="L19" sqref="L19"/>
    </sheetView>
  </sheetViews>
  <sheetFormatPr defaultRowHeight="12.75" x14ac:dyDescent="0.2"/>
  <cols>
    <col min="2" max="2" width="14.85546875" customWidth="1"/>
    <col min="4" max="4" width="2.5703125" customWidth="1"/>
    <col min="6" max="6" width="2.28515625" customWidth="1"/>
    <col min="8" max="8" width="1.7109375" customWidth="1"/>
    <col min="10" max="10" width="4.140625" customWidth="1"/>
    <col min="11" max="11" width="4.28515625" customWidth="1"/>
    <col min="12" max="12" width="15.7109375" customWidth="1"/>
  </cols>
  <sheetData>
    <row r="1" spans="1:16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8" x14ac:dyDescent="0.25">
      <c r="A2" s="2"/>
      <c r="B2" s="14" t="s">
        <v>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">
      <c r="A5" s="2"/>
      <c r="B5" s="2"/>
      <c r="C5" s="9" t="s">
        <v>0</v>
      </c>
      <c r="D5" s="10"/>
      <c r="E5" s="9" t="s">
        <v>1</v>
      </c>
      <c r="F5" s="10"/>
      <c r="G5" s="9" t="s">
        <v>2</v>
      </c>
      <c r="H5" s="10"/>
      <c r="I5" s="9" t="s">
        <v>3</v>
      </c>
      <c r="J5" s="2"/>
      <c r="K5" s="2"/>
      <c r="L5" s="2"/>
      <c r="M5" s="2"/>
      <c r="N5" s="2"/>
      <c r="O5" s="2"/>
      <c r="P5" s="2"/>
    </row>
    <row r="6" spans="1:16" x14ac:dyDescent="0.2">
      <c r="A6" s="2"/>
      <c r="B6" s="3" t="s">
        <v>7</v>
      </c>
      <c r="C6" s="11">
        <v>36</v>
      </c>
      <c r="D6" s="11"/>
      <c r="E6" s="11">
        <v>0</v>
      </c>
      <c r="F6" s="11"/>
      <c r="G6" s="11">
        <v>0</v>
      </c>
      <c r="H6" s="11"/>
      <c r="I6" s="11">
        <v>0</v>
      </c>
      <c r="J6" s="2"/>
      <c r="K6" s="2"/>
      <c r="L6" s="2"/>
      <c r="M6" s="2"/>
      <c r="N6" s="2"/>
      <c r="O6" s="2"/>
      <c r="P6" s="2"/>
    </row>
    <row r="7" spans="1:16" x14ac:dyDescent="0.2">
      <c r="A7" s="4" t="s">
        <v>4</v>
      </c>
      <c r="B7" s="2"/>
      <c r="C7" s="10"/>
      <c r="D7" s="10"/>
      <c r="E7" s="10"/>
      <c r="F7" s="10"/>
      <c r="G7" s="10"/>
      <c r="H7" s="10"/>
      <c r="I7" s="10"/>
      <c r="J7" s="2"/>
      <c r="K7" s="2"/>
      <c r="L7" s="2"/>
      <c r="M7" s="2"/>
      <c r="N7" s="2"/>
      <c r="O7" s="2"/>
      <c r="P7" s="2"/>
    </row>
    <row r="8" spans="1:16" x14ac:dyDescent="0.2">
      <c r="A8" s="5">
        <v>0.44444499999999998</v>
      </c>
      <c r="B8" s="6" t="s">
        <v>5</v>
      </c>
      <c r="C8" s="12">
        <f>C6*$A$8</f>
        <v>16.000019999999999</v>
      </c>
      <c r="D8" s="12"/>
      <c r="E8" s="12">
        <f>E6*$A$8</f>
        <v>0</v>
      </c>
      <c r="F8" s="12"/>
      <c r="G8" s="12">
        <f>G6*$A$8</f>
        <v>0</v>
      </c>
      <c r="H8" s="12"/>
      <c r="I8" s="12">
        <f>I6*$A$8</f>
        <v>0</v>
      </c>
      <c r="J8" s="10"/>
      <c r="K8" s="7">
        <f>SUM(C8:I8)</f>
        <v>16.000019999999999</v>
      </c>
      <c r="L8" s="6" t="s">
        <v>9</v>
      </c>
      <c r="M8" s="16" t="s">
        <v>14</v>
      </c>
      <c r="N8" s="2"/>
      <c r="O8" s="2"/>
      <c r="P8" s="2"/>
    </row>
    <row r="9" spans="1:16" ht="13.5" thickBot="1" x14ac:dyDescent="0.25">
      <c r="A9" s="5">
        <v>0.55555540000000003</v>
      </c>
      <c r="B9" s="8" t="s">
        <v>6</v>
      </c>
      <c r="C9" s="13">
        <f>C6*$A$9</f>
        <v>19.999994400000002</v>
      </c>
      <c r="D9" s="13"/>
      <c r="E9" s="13">
        <f>E6*$A$9</f>
        <v>0</v>
      </c>
      <c r="F9" s="13"/>
      <c r="G9" s="13">
        <f>G6*$A$9</f>
        <v>0</v>
      </c>
      <c r="H9" s="13"/>
      <c r="I9" s="13">
        <f>I6*$A$9</f>
        <v>0</v>
      </c>
      <c r="J9" s="10"/>
      <c r="K9" s="1">
        <f>SUM(C9:I9)</f>
        <v>19.999994400000002</v>
      </c>
      <c r="L9" s="8" t="s">
        <v>8</v>
      </c>
      <c r="M9" s="17" t="s">
        <v>13</v>
      </c>
      <c r="N9" s="2"/>
      <c r="O9" s="2"/>
      <c r="P9" s="2"/>
    </row>
    <row r="10" spans="1:16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7">
        <f>SUM(K8:K9)</f>
        <v>36.000014399999998</v>
      </c>
      <c r="L10" s="4" t="s">
        <v>10</v>
      </c>
      <c r="M10" s="2"/>
      <c r="N10" s="2"/>
      <c r="O10" s="2"/>
      <c r="P10" s="2"/>
    </row>
    <row r="11" spans="1:1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5" x14ac:dyDescent="0.2">
      <c r="A15" s="15">
        <v>1</v>
      </c>
      <c r="B15" s="2" t="s">
        <v>11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15" x14ac:dyDescent="0.2">
      <c r="A16" s="15">
        <v>2</v>
      </c>
      <c r="B16" s="2" t="s">
        <v>15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15" x14ac:dyDescent="0.2">
      <c r="A17" s="15">
        <v>3</v>
      </c>
      <c r="B17" s="2" t="s">
        <v>17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15" x14ac:dyDescent="0.2">
      <c r="A18" s="15">
        <v>4</v>
      </c>
      <c r="B18" s="19" t="s">
        <v>18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15" x14ac:dyDescent="0.2">
      <c r="A19" s="15">
        <v>5</v>
      </c>
      <c r="B19" s="19" t="s">
        <v>19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15" x14ac:dyDescent="0.2">
      <c r="A20" s="1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15" x14ac:dyDescent="0.2">
      <c r="A21" s="1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15" x14ac:dyDescent="0.2">
      <c r="A22" s="1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15" x14ac:dyDescent="0.2">
      <c r="A23" s="1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15" x14ac:dyDescent="0.2">
      <c r="A24" s="1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15" x14ac:dyDescent="0.2">
      <c r="A25" s="1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15" x14ac:dyDescent="0.2">
      <c r="A26" s="1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15" x14ac:dyDescent="0.2">
      <c r="A27" s="15" t="s">
        <v>16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15" x14ac:dyDescent="0.2">
      <c r="A28" s="1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15" x14ac:dyDescent="0.2">
      <c r="A29" s="18"/>
      <c r="B29" s="19" t="s">
        <v>20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15" x14ac:dyDescent="0.2">
      <c r="A30" s="18"/>
      <c r="B30" s="2" t="s">
        <v>21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sday</dc:creator>
  <cp:lastModifiedBy>Felienne</cp:lastModifiedBy>
  <dcterms:created xsi:type="dcterms:W3CDTF">2001-10-18T15:04:45Z</dcterms:created>
  <dcterms:modified xsi:type="dcterms:W3CDTF">2014-09-04T06:06:26Z</dcterms:modified>
</cp:coreProperties>
</file>