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" windowWidth="11295" windowHeight="649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3" i="2" l="1"/>
  <c r="J4" i="2"/>
  <c r="J5" i="2"/>
  <c r="J6" i="2"/>
  <c r="F8" i="2"/>
  <c r="G8" i="2"/>
  <c r="H8" i="2"/>
  <c r="J8" i="2"/>
  <c r="J11" i="2"/>
  <c r="J13" i="2"/>
  <c r="J15" i="2"/>
  <c r="F17" i="2"/>
  <c r="G17" i="2"/>
  <c r="H17" i="2"/>
  <c r="J17" i="2"/>
</calcChain>
</file>

<file path=xl/sharedStrings.xml><?xml version="1.0" encoding="utf-8"?>
<sst xmlns="http://schemas.openxmlformats.org/spreadsheetml/2006/main" count="135" uniqueCount="78">
  <si>
    <t>Shipper</t>
  </si>
  <si>
    <t>Agmt</t>
  </si>
  <si>
    <t>Seq</t>
  </si>
  <si>
    <t>Flow Month</t>
  </si>
  <si>
    <t>Enron NA</t>
  </si>
  <si>
    <t>November</t>
  </si>
  <si>
    <t>Original Dth</t>
  </si>
  <si>
    <t>January Dth</t>
  </si>
  <si>
    <t>May Corrected Dth</t>
  </si>
  <si>
    <t>Storage Agmt</t>
  </si>
  <si>
    <t>December</t>
  </si>
  <si>
    <t xml:space="preserve"> </t>
  </si>
  <si>
    <t>1 / 28,147</t>
  </si>
  <si>
    <t>1 / 28,452</t>
  </si>
  <si>
    <t>-</t>
  </si>
  <si>
    <t>33,928 / 33,187</t>
  </si>
  <si>
    <t>34,237 / 33,489</t>
  </si>
  <si>
    <t>3,000 / 2,251</t>
  </si>
  <si>
    <t>22,734 / 16,119</t>
  </si>
  <si>
    <t>58,438 / 41,519</t>
  </si>
  <si>
    <t>2,723 / 2,662</t>
  </si>
  <si>
    <t>1 / 28,657</t>
  </si>
  <si>
    <t>2,005 / 1,892</t>
  </si>
  <si>
    <t>13,747 / 13,447</t>
  </si>
  <si>
    <t>35,383 / 34,611</t>
  </si>
  <si>
    <t>2,721 / 2,280</t>
  </si>
  <si>
    <t>1 / 24,172</t>
  </si>
  <si>
    <t>3,000 / 1,892</t>
  </si>
  <si>
    <t>22,734 / 13,447</t>
  </si>
  <si>
    <t>58,433 / 34,611</t>
  </si>
  <si>
    <t>2,723 / 2,280</t>
  </si>
  <si>
    <t>11,607 / 11,353</t>
  </si>
  <si>
    <t>10,822 / 10,586</t>
  </si>
  <si>
    <t>4,600 / 2,935</t>
  </si>
  <si>
    <t>4,600 / 2,728</t>
  </si>
  <si>
    <t>17,347 / 16,968</t>
  </si>
  <si>
    <t>9,200 / 8,206</t>
  </si>
  <si>
    <t>7,757 / 7,588</t>
  </si>
  <si>
    <t>13,800 / 11,874</t>
  </si>
  <si>
    <t>4,600 / 4,069</t>
  </si>
  <si>
    <t>4,600 / 3,792</t>
  </si>
  <si>
    <t>9,200 / 7,954</t>
  </si>
  <si>
    <t>11,821 / 11,563</t>
  </si>
  <si>
    <t>4,600 / 4,229</t>
  </si>
  <si>
    <t>7,530 / 7,366</t>
  </si>
  <si>
    <t>10,306 / 10,082</t>
  </si>
  <si>
    <t>9,200 / 7,366</t>
  </si>
  <si>
    <t>4,382 / 4,286</t>
  </si>
  <si>
    <t>Storage Impact</t>
  </si>
  <si>
    <t>VNG</t>
  </si>
  <si>
    <t>Receipt MLI</t>
  </si>
  <si>
    <t>P1037147</t>
  </si>
  <si>
    <t>STOW</t>
  </si>
  <si>
    <t>E13 Emporia</t>
  </si>
  <si>
    <t>B9 Broad Run</t>
  </si>
  <si>
    <t>801 Leach</t>
  </si>
  <si>
    <t>Move to 38088-149</t>
  </si>
  <si>
    <t>1,042 inj</t>
  </si>
  <si>
    <t>8,792 inj</t>
  </si>
  <si>
    <t>22,544 inj</t>
  </si>
  <si>
    <t>384 inj</t>
  </si>
  <si>
    <t>24,171 wd</t>
  </si>
  <si>
    <t>28,451 wd</t>
  </si>
  <si>
    <t>34,237 wd</t>
  </si>
  <si>
    <t>1,634 inj</t>
  </si>
  <si>
    <t>1,772 inj</t>
  </si>
  <si>
    <t>10,609 wd</t>
  </si>
  <si>
    <t>708 inj</t>
  </si>
  <si>
    <t>*Difference</t>
  </si>
  <si>
    <t>17,543 wd</t>
  </si>
  <si>
    <t>17,543 / 17,159</t>
  </si>
  <si>
    <t>**Revised</t>
  </si>
  <si>
    <t>Orig Storage Impact</t>
  </si>
  <si>
    <t>Jan  Storage Impact</t>
  </si>
  <si>
    <t>May  Storage Impact</t>
  </si>
  <si>
    <t xml:space="preserve">Total </t>
  </si>
  <si>
    <t>*65066</t>
  </si>
  <si>
    <t xml:space="preserve">*This arrangement moved to 38088-149; 65066 cannot deliver to Hopewell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</si>
</sst>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name val="Comic Sans MS"/>
      <family val="4"/>
    </font>
    <font>
      <sz val="11"/>
      <name val="Arial"/>
    </font>
    <font>
      <b/>
      <sz val="11"/>
      <name val="Comic Sans MS"/>
      <family val="4"/>
    </font>
    <font>
      <b/>
      <sz val="10"/>
      <name val="Comic Sans MS"/>
      <family val="4"/>
    </font>
    <font>
      <i/>
      <sz val="11"/>
      <name val="Comic Sans MS"/>
      <family val="4"/>
    </font>
    <font>
      <sz val="9"/>
      <name val="Comic Sans MS"/>
      <family val="4"/>
    </font>
    <font>
      <i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zoomScale="75" zoomScaleNormal="100" workbookViewId="0">
      <selection activeCell="D1" sqref="D1:D65536"/>
    </sheetView>
  </sheetViews>
  <sheetFormatPr defaultRowHeight="14.25" x14ac:dyDescent="0.2"/>
  <cols>
    <col min="1" max="1" width="10.85546875" style="1" bestFit="1" customWidth="1"/>
    <col min="2" max="2" width="12.7109375" style="1" bestFit="1" customWidth="1"/>
    <col min="3" max="3" width="15.85546875" style="5" bestFit="1" customWidth="1"/>
    <col min="4" max="4" width="8.7109375" style="1" customWidth="1"/>
    <col min="5" max="5" width="5.7109375" style="1" customWidth="1"/>
    <col min="6" max="7" width="17.7109375" style="1" customWidth="1"/>
    <col min="8" max="8" width="20.42578125" style="1" bestFit="1" customWidth="1"/>
    <col min="9" max="9" width="15.140625" style="1" customWidth="1"/>
    <col min="10" max="10" width="17" style="1" bestFit="1" customWidth="1"/>
    <col min="11" max="16384" width="9.140625" style="1"/>
  </cols>
  <sheetData>
    <row r="1" spans="1:11" ht="20.100000000000001" customHeight="1" x14ac:dyDescent="0.3">
      <c r="A1" s="4" t="s">
        <v>0</v>
      </c>
      <c r="B1" s="4" t="s">
        <v>3</v>
      </c>
      <c r="C1" s="4" t="s">
        <v>50</v>
      </c>
      <c r="D1" s="4" t="s">
        <v>1</v>
      </c>
      <c r="E1" s="4" t="s">
        <v>2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48</v>
      </c>
    </row>
    <row r="2" spans="1:11" ht="16.5" x14ac:dyDescent="0.3">
      <c r="A2" s="2"/>
      <c r="B2" s="2"/>
      <c r="C2" s="3"/>
      <c r="D2" s="2"/>
      <c r="E2" s="2"/>
      <c r="F2" s="2"/>
      <c r="G2" s="2"/>
      <c r="H2" s="2"/>
      <c r="I2" s="2"/>
    </row>
    <row r="3" spans="1:11" ht="18" x14ac:dyDescent="0.35">
      <c r="A3" s="2" t="s">
        <v>4</v>
      </c>
      <c r="B3" s="7" t="s">
        <v>5</v>
      </c>
      <c r="C3" s="3" t="s">
        <v>51</v>
      </c>
      <c r="D3" s="2">
        <v>69937</v>
      </c>
      <c r="E3" s="2">
        <v>2</v>
      </c>
      <c r="F3" s="3" t="s">
        <v>12</v>
      </c>
      <c r="G3" s="3" t="s">
        <v>13</v>
      </c>
      <c r="H3" s="3" t="s">
        <v>14</v>
      </c>
      <c r="I3" s="3">
        <v>67713</v>
      </c>
      <c r="J3" s="3" t="s">
        <v>62</v>
      </c>
    </row>
    <row r="4" spans="1:11" ht="16.5" x14ac:dyDescent="0.3">
      <c r="A4" s="2"/>
      <c r="B4" s="2"/>
      <c r="C4" s="3" t="s">
        <v>52</v>
      </c>
      <c r="D4" s="2"/>
      <c r="E4" s="2">
        <v>4</v>
      </c>
      <c r="F4" s="3" t="s">
        <v>15</v>
      </c>
      <c r="G4" s="3" t="s">
        <v>16</v>
      </c>
      <c r="H4" s="3" t="s">
        <v>14</v>
      </c>
      <c r="I4" s="3">
        <v>67713</v>
      </c>
      <c r="J4" s="3" t="s">
        <v>63</v>
      </c>
    </row>
    <row r="5" spans="1:11" ht="16.5" x14ac:dyDescent="0.3">
      <c r="A5" s="2"/>
      <c r="B5" s="2"/>
      <c r="C5" s="3" t="s">
        <v>53</v>
      </c>
      <c r="D5" s="2"/>
      <c r="E5" s="2">
        <v>9</v>
      </c>
      <c r="F5" s="3" t="s">
        <v>17</v>
      </c>
      <c r="G5" s="3" t="s">
        <v>22</v>
      </c>
      <c r="H5" s="3" t="s">
        <v>27</v>
      </c>
      <c r="I5" s="3">
        <v>67713</v>
      </c>
      <c r="J5" s="3" t="s">
        <v>57</v>
      </c>
    </row>
    <row r="6" spans="1:11" ht="16.5" x14ac:dyDescent="0.3">
      <c r="A6" s="2"/>
      <c r="B6" s="2"/>
      <c r="C6" s="3" t="s">
        <v>53</v>
      </c>
      <c r="D6" s="2"/>
      <c r="E6" s="2">
        <v>10</v>
      </c>
      <c r="F6" s="3" t="s">
        <v>18</v>
      </c>
      <c r="G6" s="3" t="s">
        <v>23</v>
      </c>
      <c r="H6" s="3" t="s">
        <v>28</v>
      </c>
      <c r="I6" s="3">
        <v>67713</v>
      </c>
      <c r="J6" s="3" t="s">
        <v>58</v>
      </c>
    </row>
    <row r="7" spans="1:11" ht="16.5" x14ac:dyDescent="0.3">
      <c r="A7" s="2"/>
      <c r="B7" s="2"/>
      <c r="C7" s="3" t="s">
        <v>53</v>
      </c>
      <c r="D7" s="2"/>
      <c r="E7" s="2">
        <v>11</v>
      </c>
      <c r="F7" s="3" t="s">
        <v>19</v>
      </c>
      <c r="G7" s="3" t="s">
        <v>24</v>
      </c>
      <c r="H7" s="3" t="s">
        <v>29</v>
      </c>
      <c r="I7" s="3">
        <v>67713</v>
      </c>
      <c r="J7" s="3" t="s">
        <v>59</v>
      </c>
    </row>
    <row r="8" spans="1:11" ht="16.5" x14ac:dyDescent="0.3">
      <c r="A8" s="2"/>
      <c r="B8" s="2"/>
      <c r="C8" s="3" t="s">
        <v>53</v>
      </c>
      <c r="D8" s="2"/>
      <c r="E8" s="2">
        <v>12</v>
      </c>
      <c r="F8" s="3" t="s">
        <v>20</v>
      </c>
      <c r="G8" s="3" t="s">
        <v>25</v>
      </c>
      <c r="H8" s="3" t="s">
        <v>30</v>
      </c>
      <c r="I8" s="3">
        <v>67713</v>
      </c>
      <c r="J8" s="3" t="s">
        <v>60</v>
      </c>
    </row>
    <row r="9" spans="1:11" ht="16.5" x14ac:dyDescent="0.3">
      <c r="A9" s="2"/>
      <c r="B9" s="2"/>
      <c r="C9" s="3" t="s">
        <v>51</v>
      </c>
      <c r="D9" s="2"/>
      <c r="E9" s="2">
        <v>14</v>
      </c>
      <c r="F9" s="3" t="s">
        <v>21</v>
      </c>
      <c r="G9" s="3" t="s">
        <v>26</v>
      </c>
      <c r="H9" s="3" t="s">
        <v>14</v>
      </c>
      <c r="I9" s="3"/>
      <c r="J9" s="3" t="s">
        <v>61</v>
      </c>
    </row>
    <row r="10" spans="1:11" ht="16.5" x14ac:dyDescent="0.3">
      <c r="A10" s="2"/>
      <c r="B10" s="2"/>
      <c r="C10" s="3"/>
      <c r="D10" s="2"/>
      <c r="E10" s="2"/>
      <c r="F10" s="3"/>
      <c r="G10" s="3"/>
      <c r="H10" s="3"/>
      <c r="I10" s="3"/>
    </row>
    <row r="11" spans="1:11" ht="16.5" x14ac:dyDescent="0.3">
      <c r="A11" s="2"/>
      <c r="B11" s="2"/>
      <c r="C11" s="3"/>
      <c r="D11" s="2"/>
      <c r="E11" s="2"/>
      <c r="F11" s="3"/>
      <c r="G11" s="3"/>
      <c r="H11" s="3"/>
      <c r="I11" s="3"/>
    </row>
    <row r="12" spans="1:11" ht="18" x14ac:dyDescent="0.35">
      <c r="A12" s="2" t="s">
        <v>4</v>
      </c>
      <c r="B12" s="7" t="s">
        <v>10</v>
      </c>
      <c r="C12" s="3" t="s">
        <v>52</v>
      </c>
      <c r="D12" s="2">
        <v>67694</v>
      </c>
      <c r="E12" s="2">
        <v>86</v>
      </c>
      <c r="F12" s="3" t="s">
        <v>31</v>
      </c>
      <c r="G12" s="3" t="s">
        <v>32</v>
      </c>
      <c r="H12" s="3" t="s">
        <v>14</v>
      </c>
      <c r="I12" s="3">
        <v>67713</v>
      </c>
      <c r="J12" s="3" t="s">
        <v>66</v>
      </c>
    </row>
    <row r="13" spans="1:11" ht="16.5" x14ac:dyDescent="0.3">
      <c r="A13" s="2"/>
      <c r="B13" s="2"/>
      <c r="C13" s="3" t="s">
        <v>54</v>
      </c>
      <c r="D13" s="2"/>
      <c r="E13" s="2">
        <v>89</v>
      </c>
      <c r="F13" s="3" t="s">
        <v>33</v>
      </c>
      <c r="G13" s="3" t="s">
        <v>34</v>
      </c>
      <c r="H13" s="3" t="s">
        <v>14</v>
      </c>
      <c r="I13" s="3">
        <v>67713</v>
      </c>
      <c r="J13" s="3" t="s">
        <v>65</v>
      </c>
    </row>
    <row r="14" spans="1:11" ht="16.5" x14ac:dyDescent="0.3">
      <c r="A14" s="2"/>
      <c r="B14" s="2"/>
      <c r="C14" s="3"/>
      <c r="D14" s="2"/>
      <c r="E14" s="2"/>
      <c r="F14" s="3"/>
      <c r="G14" s="3"/>
      <c r="H14" s="3"/>
      <c r="I14" s="3"/>
    </row>
    <row r="15" spans="1:11" ht="16.5" x14ac:dyDescent="0.3">
      <c r="A15" s="12" t="s">
        <v>71</v>
      </c>
      <c r="B15" s="12"/>
      <c r="C15" s="11" t="s">
        <v>52</v>
      </c>
      <c r="D15" s="12">
        <v>38088</v>
      </c>
      <c r="E15" s="12">
        <v>145</v>
      </c>
      <c r="F15" s="11" t="s">
        <v>35</v>
      </c>
      <c r="G15" s="11" t="s">
        <v>70</v>
      </c>
      <c r="H15" s="11" t="s">
        <v>14</v>
      </c>
      <c r="I15" s="11">
        <v>38079</v>
      </c>
      <c r="J15" s="11" t="s">
        <v>69</v>
      </c>
      <c r="K15" s="14"/>
    </row>
    <row r="16" spans="1:11" ht="16.5" x14ac:dyDescent="0.3">
      <c r="A16" s="2" t="s">
        <v>49</v>
      </c>
      <c r="B16" s="2"/>
      <c r="C16" s="3" t="s">
        <v>53</v>
      </c>
      <c r="D16" s="2"/>
      <c r="E16" s="2">
        <v>149</v>
      </c>
      <c r="F16" s="3" t="s">
        <v>36</v>
      </c>
      <c r="G16" s="3" t="s">
        <v>37</v>
      </c>
      <c r="H16" s="3" t="s">
        <v>38</v>
      </c>
      <c r="I16" s="3">
        <v>38079</v>
      </c>
      <c r="J16" s="3" t="s">
        <v>65</v>
      </c>
    </row>
    <row r="17" spans="1:10" ht="16.5" x14ac:dyDescent="0.3">
      <c r="A17" s="2"/>
      <c r="B17" s="2"/>
      <c r="C17" s="3"/>
      <c r="D17" s="2" t="s">
        <v>11</v>
      </c>
      <c r="E17" s="2"/>
      <c r="F17" s="3"/>
      <c r="G17" s="3"/>
      <c r="H17" s="3"/>
      <c r="I17" s="3"/>
    </row>
    <row r="18" spans="1:10" ht="16.5" x14ac:dyDescent="0.3">
      <c r="A18" s="2"/>
      <c r="B18" s="2"/>
      <c r="C18" s="3" t="s">
        <v>55</v>
      </c>
      <c r="D18" s="2">
        <v>38115</v>
      </c>
      <c r="E18" s="2">
        <v>242</v>
      </c>
      <c r="F18" s="3" t="s">
        <v>39</v>
      </c>
      <c r="G18" s="3" t="s">
        <v>40</v>
      </c>
      <c r="H18" s="3" t="s">
        <v>14</v>
      </c>
      <c r="I18" s="3">
        <v>39607</v>
      </c>
      <c r="J18" s="3" t="s">
        <v>67</v>
      </c>
    </row>
    <row r="19" spans="1:10" ht="16.5" x14ac:dyDescent="0.3">
      <c r="A19" s="2"/>
      <c r="B19" s="2"/>
      <c r="C19" s="3"/>
      <c r="D19" s="2"/>
      <c r="E19" s="2"/>
      <c r="F19" s="3"/>
      <c r="G19" s="3"/>
      <c r="H19" s="3"/>
      <c r="I19" s="3"/>
    </row>
    <row r="20" spans="1:10" ht="16.5" x14ac:dyDescent="0.3">
      <c r="A20" s="2"/>
      <c r="B20" s="2"/>
      <c r="C20" s="3" t="s">
        <v>53</v>
      </c>
      <c r="D20" s="2">
        <v>60536</v>
      </c>
      <c r="E20" s="2">
        <v>14</v>
      </c>
      <c r="F20" s="3" t="s">
        <v>41</v>
      </c>
      <c r="G20" s="3" t="s">
        <v>44</v>
      </c>
      <c r="H20" s="3" t="s">
        <v>46</v>
      </c>
      <c r="I20" s="3">
        <v>67713</v>
      </c>
      <c r="J20" s="3" t="s">
        <v>64</v>
      </c>
    </row>
    <row r="21" spans="1:10" ht="16.5" x14ac:dyDescent="0.3">
      <c r="A21" s="2"/>
      <c r="B21" s="2"/>
      <c r="C21" s="3" t="s">
        <v>52</v>
      </c>
      <c r="D21" s="2"/>
      <c r="E21" s="2">
        <v>17</v>
      </c>
      <c r="F21" s="3" t="s">
        <v>42</v>
      </c>
      <c r="G21" s="3" t="s">
        <v>45</v>
      </c>
      <c r="H21" s="3" t="s">
        <v>14</v>
      </c>
      <c r="I21" s="3">
        <v>38079</v>
      </c>
      <c r="J21" s="3" t="s">
        <v>61</v>
      </c>
    </row>
    <row r="22" spans="1:10" ht="16.5" x14ac:dyDescent="0.3">
      <c r="A22" s="2"/>
      <c r="B22" s="2"/>
      <c r="C22" s="3"/>
      <c r="D22" s="2"/>
      <c r="E22" s="2"/>
      <c r="F22" s="3"/>
      <c r="G22" s="3"/>
      <c r="H22" s="3"/>
      <c r="I22" s="3"/>
    </row>
    <row r="23" spans="1:10" ht="16.5" x14ac:dyDescent="0.3">
      <c r="A23" s="2"/>
      <c r="B23" s="2"/>
      <c r="C23" s="3" t="s">
        <v>53</v>
      </c>
      <c r="D23" s="2">
        <v>65066</v>
      </c>
      <c r="E23" s="2">
        <v>16</v>
      </c>
      <c r="F23" s="3" t="s">
        <v>43</v>
      </c>
      <c r="G23" s="3" t="s">
        <v>47</v>
      </c>
      <c r="H23" s="3" t="s">
        <v>56</v>
      </c>
      <c r="I23" s="3">
        <v>67713</v>
      </c>
      <c r="J23" s="3" t="s">
        <v>14</v>
      </c>
    </row>
    <row r="24" spans="1:10" ht="16.5" x14ac:dyDescent="0.3">
      <c r="A24" s="2"/>
      <c r="B24" s="2"/>
      <c r="C24" s="3"/>
      <c r="D24" s="2"/>
      <c r="E24" s="2" t="s">
        <v>11</v>
      </c>
      <c r="F24" s="2"/>
      <c r="G24" s="2"/>
      <c r="H24" s="2"/>
      <c r="I24" s="2"/>
    </row>
    <row r="25" spans="1:10" ht="16.5" x14ac:dyDescent="0.3">
      <c r="A25" s="2"/>
      <c r="B25" s="2"/>
      <c r="C25" s="3"/>
      <c r="D25" s="2"/>
      <c r="E25" s="2"/>
      <c r="F25" s="2"/>
      <c r="G25" s="2"/>
      <c r="H25" s="2"/>
      <c r="I25" s="2"/>
    </row>
    <row r="26" spans="1:10" ht="16.5" x14ac:dyDescent="0.3">
      <c r="A26" s="2"/>
      <c r="B26" s="2"/>
    </row>
  </sheetData>
  <printOptions gridLines="1"/>
  <pageMargins left="0.75" right="0.75" top="1" bottom="1" header="0.5" footer="0.5"/>
  <pageSetup scale="64" orientation="portrait" r:id="rId1"/>
  <headerFooter alignWithMargins="0">
    <oddHeader>&amp;C&amp;"Comic Sans MS,Regular"&amp;11HOPEWELL ADJ TO  NOV - DEC 2000 DELIVERIES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view="pageBreakPreview" topLeftCell="E1" zoomScaleNormal="75" zoomScaleSheetLayoutView="100" workbookViewId="0">
      <selection activeCell="F15" sqref="F15"/>
    </sheetView>
  </sheetViews>
  <sheetFormatPr defaultRowHeight="14.25" x14ac:dyDescent="0.2"/>
  <cols>
    <col min="1" max="1" width="12.7109375" style="1" customWidth="1"/>
    <col min="2" max="2" width="10.85546875" style="1" customWidth="1"/>
    <col min="3" max="3" width="15.85546875" style="5" customWidth="1"/>
    <col min="4" max="4" width="8.7109375" style="1" customWidth="1"/>
    <col min="5" max="5" width="5.7109375" style="1" customWidth="1"/>
    <col min="6" max="6" width="20.7109375" style="1" customWidth="1"/>
    <col min="7" max="8" width="23.7109375" style="1" customWidth="1"/>
    <col min="9" max="9" width="15.140625" style="1" customWidth="1"/>
    <col min="10" max="10" width="15.7109375" style="1" customWidth="1"/>
    <col min="11" max="16384" width="9.140625" style="1"/>
  </cols>
  <sheetData>
    <row r="1" spans="1:10" ht="20.100000000000001" customHeight="1" x14ac:dyDescent="0.3">
      <c r="A1" s="4" t="s">
        <v>3</v>
      </c>
      <c r="B1" s="4" t="s">
        <v>0</v>
      </c>
      <c r="C1" s="4" t="s">
        <v>50</v>
      </c>
      <c r="D1" s="4" t="s">
        <v>1</v>
      </c>
      <c r="E1" s="4" t="s">
        <v>2</v>
      </c>
      <c r="F1" s="4" t="s">
        <v>72</v>
      </c>
      <c r="G1" s="4" t="s">
        <v>73</v>
      </c>
      <c r="H1" s="4" t="s">
        <v>74</v>
      </c>
      <c r="I1" s="4" t="s">
        <v>9</v>
      </c>
      <c r="J1" s="4" t="s">
        <v>68</v>
      </c>
    </row>
    <row r="2" spans="1:10" ht="16.5" x14ac:dyDescent="0.3">
      <c r="A2" s="2"/>
      <c r="B2" s="2"/>
      <c r="C2" s="3"/>
      <c r="D2" s="2"/>
      <c r="E2" s="2"/>
      <c r="F2" s="2"/>
      <c r="G2" s="2"/>
      <c r="H2" s="2"/>
      <c r="I2" s="2"/>
    </row>
    <row r="3" spans="1:10" ht="18" x14ac:dyDescent="0.35">
      <c r="A3" s="7" t="s">
        <v>5</v>
      </c>
      <c r="B3" s="2" t="s">
        <v>4</v>
      </c>
      <c r="C3" s="3" t="s">
        <v>53</v>
      </c>
      <c r="D3" s="2">
        <v>69937</v>
      </c>
      <c r="E3" s="2">
        <v>9</v>
      </c>
      <c r="F3" s="6">
        <v>683</v>
      </c>
      <c r="G3" s="6">
        <v>0</v>
      </c>
      <c r="H3" s="6">
        <v>1042</v>
      </c>
      <c r="I3" s="3">
        <v>67713</v>
      </c>
      <c r="J3" s="6">
        <f>H3-F3</f>
        <v>359</v>
      </c>
    </row>
    <row r="4" spans="1:10" ht="16.5" x14ac:dyDescent="0.3">
      <c r="A4" s="2"/>
      <c r="B4" s="2"/>
      <c r="C4" s="3" t="s">
        <v>53</v>
      </c>
      <c r="D4" s="2"/>
      <c r="E4" s="2">
        <v>10</v>
      </c>
      <c r="F4" s="6">
        <v>6118</v>
      </c>
      <c r="G4" s="6">
        <v>0</v>
      </c>
      <c r="H4" s="6">
        <v>8790</v>
      </c>
      <c r="I4" s="3">
        <v>67713</v>
      </c>
      <c r="J4" s="6">
        <f>H4-F4</f>
        <v>2672</v>
      </c>
    </row>
    <row r="5" spans="1:10" ht="16.5" x14ac:dyDescent="0.3">
      <c r="A5" s="2"/>
      <c r="B5" s="2"/>
      <c r="C5" s="3" t="s">
        <v>53</v>
      </c>
      <c r="D5" s="2"/>
      <c r="E5" s="2">
        <v>11</v>
      </c>
      <c r="F5" s="6">
        <v>15643</v>
      </c>
      <c r="G5" s="6">
        <v>0</v>
      </c>
      <c r="H5" s="6">
        <v>22551</v>
      </c>
      <c r="I5" s="3">
        <v>67713</v>
      </c>
      <c r="J5" s="6">
        <f>H5-F5</f>
        <v>6908</v>
      </c>
    </row>
    <row r="6" spans="1:10" ht="16.5" x14ac:dyDescent="0.3">
      <c r="A6" s="2"/>
      <c r="B6" s="2"/>
      <c r="C6" s="3" t="s">
        <v>53</v>
      </c>
      <c r="D6" s="2"/>
      <c r="E6" s="2">
        <v>12</v>
      </c>
      <c r="F6" s="6">
        <v>2</v>
      </c>
      <c r="G6" s="6">
        <v>0</v>
      </c>
      <c r="H6" s="6">
        <v>384</v>
      </c>
      <c r="I6" s="3">
        <v>67713</v>
      </c>
      <c r="J6" s="6">
        <f>H6-F6</f>
        <v>382</v>
      </c>
    </row>
    <row r="7" spans="1:10" ht="16.5" x14ac:dyDescent="0.3">
      <c r="A7" s="2"/>
      <c r="B7" s="2"/>
      <c r="C7" s="3"/>
      <c r="D7" s="2"/>
      <c r="E7" s="2"/>
      <c r="F7" s="6"/>
      <c r="G7" s="6"/>
      <c r="H7" s="6" t="s">
        <v>11</v>
      </c>
      <c r="I7" s="3"/>
      <c r="J7" s="6" t="s">
        <v>11</v>
      </c>
    </row>
    <row r="8" spans="1:10" ht="18" x14ac:dyDescent="0.35">
      <c r="A8" s="2"/>
      <c r="B8" s="2"/>
      <c r="C8" s="8" t="s">
        <v>75</v>
      </c>
      <c r="D8" s="2"/>
      <c r="E8" s="2"/>
      <c r="F8" s="10">
        <f>SUM(F3:F7)</f>
        <v>22446</v>
      </c>
      <c r="G8" s="10">
        <f>SUM(G3:G7)</f>
        <v>0</v>
      </c>
      <c r="H8" s="10">
        <f>SUM(H3:H7)</f>
        <v>32767</v>
      </c>
      <c r="J8" s="10">
        <f>H8-F8</f>
        <v>10321</v>
      </c>
    </row>
    <row r="9" spans="1:10" ht="16.5" x14ac:dyDescent="0.3">
      <c r="A9" s="2"/>
      <c r="B9" s="2"/>
      <c r="C9" s="3"/>
      <c r="D9" s="2"/>
      <c r="E9" s="2"/>
      <c r="F9" s="3"/>
      <c r="G9" s="3"/>
      <c r="H9" s="3"/>
      <c r="I9" s="3"/>
    </row>
    <row r="10" spans="1:10" ht="16.5" x14ac:dyDescent="0.3">
      <c r="A10" s="2"/>
      <c r="B10" s="2"/>
      <c r="C10" s="3"/>
      <c r="D10" s="2"/>
      <c r="E10" s="2"/>
      <c r="F10" s="6"/>
      <c r="G10" s="6"/>
      <c r="H10" s="6"/>
      <c r="I10" s="3"/>
    </row>
    <row r="11" spans="1:10" ht="18" x14ac:dyDescent="0.35">
      <c r="A11" s="7" t="s">
        <v>10</v>
      </c>
      <c r="B11" s="2" t="s">
        <v>49</v>
      </c>
      <c r="C11" s="3" t="s">
        <v>53</v>
      </c>
      <c r="D11" s="2">
        <v>38088</v>
      </c>
      <c r="E11" s="2">
        <v>149</v>
      </c>
      <c r="F11" s="6">
        <v>794</v>
      </c>
      <c r="G11" s="6">
        <v>0</v>
      </c>
      <c r="H11" s="6">
        <v>1626</v>
      </c>
      <c r="I11" s="3">
        <v>38079</v>
      </c>
      <c r="J11" s="6">
        <f>H11-F11</f>
        <v>832</v>
      </c>
    </row>
    <row r="12" spans="1:10" ht="16.5" x14ac:dyDescent="0.3">
      <c r="A12" s="2"/>
      <c r="B12" s="2"/>
      <c r="C12" s="3"/>
      <c r="D12" s="2" t="s">
        <v>11</v>
      </c>
      <c r="E12" s="2"/>
      <c r="F12" s="6" t="s">
        <v>11</v>
      </c>
      <c r="G12" s="6" t="s">
        <v>11</v>
      </c>
      <c r="H12" s="6"/>
      <c r="I12" s="3"/>
      <c r="J12" s="6" t="s">
        <v>11</v>
      </c>
    </row>
    <row r="13" spans="1:10" ht="16.5" x14ac:dyDescent="0.3">
      <c r="A13" s="2"/>
      <c r="B13" s="2"/>
      <c r="C13" s="3" t="s">
        <v>53</v>
      </c>
      <c r="D13" s="2">
        <v>60536</v>
      </c>
      <c r="E13" s="2">
        <v>14</v>
      </c>
      <c r="F13" s="6">
        <v>1045</v>
      </c>
      <c r="G13" s="6">
        <v>0</v>
      </c>
      <c r="H13" s="6">
        <v>1634</v>
      </c>
      <c r="I13" s="3">
        <v>67713</v>
      </c>
      <c r="J13" s="6">
        <f>H13-F13</f>
        <v>589</v>
      </c>
    </row>
    <row r="14" spans="1:10" ht="16.5" x14ac:dyDescent="0.3">
      <c r="A14" s="2"/>
      <c r="B14" s="2"/>
      <c r="C14" s="3"/>
      <c r="D14" s="2"/>
      <c r="E14" s="2"/>
      <c r="F14" s="6"/>
      <c r="G14" s="6"/>
      <c r="H14" s="6"/>
      <c r="I14" s="3"/>
      <c r="J14" s="6" t="s">
        <v>11</v>
      </c>
    </row>
    <row r="15" spans="1:10" ht="16.5" x14ac:dyDescent="0.3">
      <c r="A15" s="2"/>
      <c r="B15" s="2"/>
      <c r="C15" s="3" t="s">
        <v>53</v>
      </c>
      <c r="D15" s="2" t="s">
        <v>76</v>
      </c>
      <c r="E15" s="2">
        <v>16</v>
      </c>
      <c r="F15" s="6">
        <v>1046</v>
      </c>
      <c r="G15" s="6">
        <v>0</v>
      </c>
      <c r="H15" s="6">
        <v>0</v>
      </c>
      <c r="I15" s="3">
        <v>67713</v>
      </c>
      <c r="J15" s="6">
        <f>H15-F15</f>
        <v>-1046</v>
      </c>
    </row>
    <row r="16" spans="1:10" ht="16.5" x14ac:dyDescent="0.3">
      <c r="A16" s="2"/>
      <c r="B16" s="2"/>
      <c r="C16" s="3"/>
      <c r="D16" s="2" t="s">
        <v>77</v>
      </c>
      <c r="E16" s="2"/>
      <c r="F16" s="3"/>
      <c r="G16" s="3"/>
      <c r="H16" s="3"/>
      <c r="I16" s="3"/>
    </row>
    <row r="17" spans="1:10" ht="18" x14ac:dyDescent="0.35">
      <c r="A17" s="2"/>
      <c r="B17" s="2"/>
      <c r="C17" s="8" t="s">
        <v>75</v>
      </c>
      <c r="D17" s="2"/>
      <c r="E17" s="2"/>
      <c r="F17" s="10">
        <f>SUM(F11:F15)</f>
        <v>2885</v>
      </c>
      <c r="G17" s="10">
        <f>SUM(G11:G15)</f>
        <v>0</v>
      </c>
      <c r="H17" s="10">
        <f>SUM(H11:H15)</f>
        <v>3260</v>
      </c>
      <c r="J17" s="10">
        <f>H17-F17</f>
        <v>375</v>
      </c>
    </row>
    <row r="18" spans="1:10" ht="16.5" x14ac:dyDescent="0.3">
      <c r="A18" s="2"/>
      <c r="B18" s="2"/>
      <c r="C18" s="3"/>
      <c r="D18" s="2"/>
      <c r="E18" s="2" t="s">
        <v>11</v>
      </c>
      <c r="F18" s="2"/>
      <c r="G18" s="2"/>
      <c r="H18" s="2"/>
      <c r="I18" s="2"/>
    </row>
    <row r="19" spans="1:10" ht="18" x14ac:dyDescent="0.35">
      <c r="A19" s="2"/>
      <c r="B19" s="2"/>
      <c r="C19" s="3"/>
      <c r="D19" s="2"/>
      <c r="E19" s="2"/>
      <c r="F19" s="2"/>
      <c r="G19" s="8"/>
      <c r="H19" s="8" t="s">
        <v>11</v>
      </c>
      <c r="I19" s="8">
        <v>67713</v>
      </c>
      <c r="J19" s="6">
        <v>-457</v>
      </c>
    </row>
    <row r="21" spans="1:10" ht="18" x14ac:dyDescent="0.35">
      <c r="G21" s="8" t="s">
        <v>11</v>
      </c>
      <c r="H21" s="8" t="s">
        <v>11</v>
      </c>
      <c r="I21" s="8">
        <v>38079</v>
      </c>
      <c r="J21" s="6">
        <v>832</v>
      </c>
    </row>
    <row r="22" spans="1:10" ht="16.5" x14ac:dyDescent="0.35">
      <c r="I22" s="9" t="s">
        <v>11</v>
      </c>
    </row>
    <row r="23" spans="1:10" ht="16.5" x14ac:dyDescent="0.35">
      <c r="I23" s="9" t="s">
        <v>11</v>
      </c>
    </row>
    <row r="25" spans="1:10" ht="15.75" x14ac:dyDescent="0.3">
      <c r="G25" s="13" t="s">
        <v>11</v>
      </c>
      <c r="H25" s="13" t="s">
        <v>11</v>
      </c>
    </row>
    <row r="26" spans="1:10" ht="15.75" x14ac:dyDescent="0.3">
      <c r="G26" s="13" t="s">
        <v>11</v>
      </c>
      <c r="H26" s="13" t="s">
        <v>11</v>
      </c>
    </row>
  </sheetData>
  <printOptions gridLines="1"/>
  <pageMargins left="0.75" right="0.75" top="1" bottom="1" header="0.5" footer="0.5"/>
  <pageSetup scale="59" orientation="portrait" r:id="rId1"/>
  <headerFooter alignWithMargins="0">
    <oddHeader>&amp;C&amp;"Comic Sans MS,Regular"&amp;11HOPEWELL VOLUMES NOV - DEC 2000 (ORIG BIIILED VS ADJ BILLED)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Transmission Segment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Transmission Segment</dc:creator>
  <cp:lastModifiedBy>Felienne</cp:lastModifiedBy>
  <cp:lastPrinted>2001-06-01T15:07:32Z</cp:lastPrinted>
  <dcterms:created xsi:type="dcterms:W3CDTF">2001-05-22T18:52:48Z</dcterms:created>
  <dcterms:modified xsi:type="dcterms:W3CDTF">2014-09-04T07:53:45Z</dcterms:modified>
</cp:coreProperties>
</file>