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activeTab="4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31" sheetId="34683" r:id="rId5"/>
    <sheet name="5-30" sheetId="34682" r:id="rId6"/>
    <sheet name="5-29" sheetId="34681" r:id="rId7"/>
    <sheet name="5-26,27,28" sheetId="34680" r:id="rId8"/>
    <sheet name="5-25" sheetId="34679" r:id="rId9"/>
    <sheet name="5-24" sheetId="34678" r:id="rId10"/>
    <sheet name="5-23" sheetId="34677" r:id="rId11"/>
    <sheet name="5-22" sheetId="34676" r:id="rId12"/>
    <sheet name="5-19-21" sheetId="34675" r:id="rId13"/>
    <sheet name="5-18" sheetId="34674" r:id="rId14"/>
    <sheet name="5-17" sheetId="34673" r:id="rId15"/>
    <sheet name="5-16" sheetId="34672" r:id="rId16"/>
    <sheet name="5-15" sheetId="34671" r:id="rId17"/>
    <sheet name="5-12,13,14" sheetId="34670" r:id="rId18"/>
    <sheet name="5-11" sheetId="34669" r:id="rId19"/>
    <sheet name="5-10" sheetId="34667" r:id="rId20"/>
    <sheet name="5-9" sheetId="34666" r:id="rId21"/>
    <sheet name="5-8" sheetId="34665" r:id="rId22"/>
    <sheet name="5-5,6,7" sheetId="34664" r:id="rId23"/>
    <sheet name="5-4" sheetId="34663" r:id="rId24"/>
    <sheet name="5-3" sheetId="34662" r:id="rId25"/>
    <sheet name="5-2" sheetId="34661" r:id="rId26"/>
    <sheet name="5-1" sheetId="34660" r:id="rId27"/>
    <sheet name="4-28,29,30" sheetId="34659" r:id="rId28"/>
  </sheets>
  <calcPr calcId="152511"/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6" i="34659"/>
  <c r="H16" i="34659"/>
  <c r="J16" i="34659"/>
  <c r="L16" i="34659"/>
  <c r="N16" i="34659"/>
  <c r="C22" i="34659"/>
  <c r="C26" i="34659"/>
  <c r="E28" i="34659"/>
  <c r="E29" i="34659" s="1"/>
  <c r="H28" i="34659"/>
  <c r="J28" i="34659"/>
  <c r="L28" i="34659"/>
  <c r="N28" i="34659"/>
  <c r="H29" i="34659"/>
  <c r="H66" i="34659" s="1"/>
  <c r="J29" i="34659"/>
  <c r="L29" i="34659"/>
  <c r="N29" i="34659"/>
  <c r="C34" i="34659"/>
  <c r="C35" i="34659"/>
  <c r="H35" i="34659"/>
  <c r="H37" i="34659" s="1"/>
  <c r="H44" i="34659" s="1"/>
  <c r="E37" i="34659"/>
  <c r="E44" i="34659" s="1"/>
  <c r="J37" i="34659"/>
  <c r="J44" i="34659" s="1"/>
  <c r="J66" i="34659" s="1"/>
  <c r="J68" i="34659" s="1"/>
  <c r="L37" i="34659"/>
  <c r="N37" i="34659"/>
  <c r="N44" i="34659" s="1"/>
  <c r="C38" i="34659"/>
  <c r="L44" i="34659"/>
  <c r="C50" i="34659"/>
  <c r="E51" i="34659"/>
  <c r="E56" i="34659" s="1"/>
  <c r="E57" i="34659" s="1"/>
  <c r="H51" i="34659"/>
  <c r="J51" i="34659"/>
  <c r="L51" i="34659"/>
  <c r="L56" i="34659" s="1"/>
  <c r="L57" i="34659" s="1"/>
  <c r="N51" i="34659"/>
  <c r="N56" i="34659" s="1"/>
  <c r="N57" i="34659" s="1"/>
  <c r="H56" i="34659"/>
  <c r="J56" i="34659"/>
  <c r="J57" i="34659" s="1"/>
  <c r="J58" i="34659" s="1"/>
  <c r="H57" i="34659"/>
  <c r="N66" i="34659"/>
  <c r="N68" i="34659" s="1"/>
  <c r="H79" i="34659"/>
  <c r="J79" i="34659"/>
  <c r="C86" i="34659"/>
  <c r="B1" i="34660"/>
  <c r="C86" i="34660" s="1"/>
  <c r="M1" i="34660"/>
  <c r="M2" i="34660"/>
  <c r="E9" i="34660"/>
  <c r="H9" i="34660"/>
  <c r="J9" i="34660"/>
  <c r="L9" i="34660"/>
  <c r="N9" i="34660"/>
  <c r="E16" i="34660"/>
  <c r="H16" i="34660"/>
  <c r="J16" i="34660"/>
  <c r="L16" i="34660"/>
  <c r="N16" i="34660"/>
  <c r="C22" i="34660"/>
  <c r="C26" i="34660"/>
  <c r="E28" i="34660"/>
  <c r="E29" i="34660" s="1"/>
  <c r="E66" i="34660" s="1"/>
  <c r="E12" i="34660" s="1"/>
  <c r="E14" i="34660" s="1"/>
  <c r="H28" i="34660"/>
  <c r="J28" i="34660"/>
  <c r="L28" i="34660"/>
  <c r="N28" i="34660"/>
  <c r="N29" i="34660" s="1"/>
  <c r="H29" i="34660"/>
  <c r="J29" i="34660"/>
  <c r="J66" i="34660" s="1"/>
  <c r="L29" i="34660"/>
  <c r="C34" i="34660"/>
  <c r="C35" i="34660"/>
  <c r="E37" i="34660"/>
  <c r="E44" i="34660" s="1"/>
  <c r="H37" i="34660"/>
  <c r="J37" i="34660"/>
  <c r="L37" i="34660"/>
  <c r="L44" i="34660" s="1"/>
  <c r="N37" i="34660"/>
  <c r="C38" i="34660"/>
  <c r="J38" i="34660"/>
  <c r="J44" i="34660" s="1"/>
  <c r="H44" i="34660"/>
  <c r="N44" i="34660"/>
  <c r="C50" i="34660"/>
  <c r="E51" i="34660"/>
  <c r="H51" i="34660"/>
  <c r="H56" i="34660" s="1"/>
  <c r="H57" i="34660" s="1"/>
  <c r="J51" i="34660"/>
  <c r="L51" i="34660"/>
  <c r="L56" i="34660" s="1"/>
  <c r="L57" i="34660" s="1"/>
  <c r="N51" i="34660"/>
  <c r="E56" i="34660"/>
  <c r="E57" i="34660" s="1"/>
  <c r="J56" i="34660"/>
  <c r="J57" i="34660" s="1"/>
  <c r="N56" i="34660"/>
  <c r="N57" i="34660" s="1"/>
  <c r="H79" i="34660"/>
  <c r="J79" i="34660"/>
  <c r="B1" i="34667"/>
  <c r="M1" i="34667"/>
  <c r="M2" i="34667"/>
  <c r="E9" i="34667"/>
  <c r="H9" i="34667"/>
  <c r="J9" i="34667"/>
  <c r="L9" i="34667"/>
  <c r="N9" i="34667"/>
  <c r="E16" i="34667"/>
  <c r="H16" i="34667"/>
  <c r="J16" i="34667"/>
  <c r="L16" i="34667"/>
  <c r="N16" i="34667"/>
  <c r="C22" i="34667"/>
  <c r="C26" i="34667"/>
  <c r="E28" i="34667"/>
  <c r="H28" i="34667"/>
  <c r="J28" i="34667"/>
  <c r="J29" i="34667" s="1"/>
  <c r="J66" i="34667" s="1"/>
  <c r="L28" i="34667"/>
  <c r="N28" i="34667"/>
  <c r="N29" i="34667" s="1"/>
  <c r="E29" i="34667"/>
  <c r="E66" i="34667" s="1"/>
  <c r="E12" i="34667" s="1"/>
  <c r="E14" i="34667" s="1"/>
  <c r="H29" i="34667"/>
  <c r="L29" i="34667"/>
  <c r="C34" i="34667"/>
  <c r="C35" i="34667"/>
  <c r="I35" i="34667"/>
  <c r="J35" i="34667"/>
  <c r="K35" i="34667" s="1"/>
  <c r="L35" i="34667"/>
  <c r="M35" i="34667"/>
  <c r="N35" i="34667"/>
  <c r="O35" i="34667"/>
  <c r="E37" i="34667"/>
  <c r="E44" i="34667" s="1"/>
  <c r="H37" i="34667"/>
  <c r="J37" i="34667"/>
  <c r="J44" i="34667" s="1"/>
  <c r="L37" i="34667"/>
  <c r="N37" i="34667"/>
  <c r="C38" i="34667"/>
  <c r="H44" i="34667"/>
  <c r="H66" i="34667" s="1"/>
  <c r="L44" i="34667"/>
  <c r="N44" i="34667"/>
  <c r="C50" i="34667"/>
  <c r="E51" i="34667"/>
  <c r="H51" i="34667"/>
  <c r="J51" i="34667"/>
  <c r="L51" i="34667"/>
  <c r="L56" i="34667" s="1"/>
  <c r="L57" i="34667" s="1"/>
  <c r="N51" i="34667"/>
  <c r="E56" i="34667"/>
  <c r="E57" i="34667" s="1"/>
  <c r="H56" i="34667"/>
  <c r="H57" i="34667" s="1"/>
  <c r="H58" i="34667" s="1"/>
  <c r="J56" i="34667"/>
  <c r="N56" i="34667"/>
  <c r="J57" i="34667"/>
  <c r="N57" i="34667"/>
  <c r="H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6" i="34669"/>
  <c r="H16" i="34669"/>
  <c r="J16" i="34669"/>
  <c r="L16" i="34669"/>
  <c r="N16" i="34669"/>
  <c r="C22" i="34669"/>
  <c r="C26" i="34669"/>
  <c r="E28" i="34669"/>
  <c r="E29" i="34669" s="1"/>
  <c r="E66" i="34669" s="1"/>
  <c r="H28" i="34669"/>
  <c r="J28" i="34669"/>
  <c r="J29" i="34669" s="1"/>
  <c r="J66" i="34669" s="1"/>
  <c r="J68" i="34669" s="1"/>
  <c r="L28" i="34669"/>
  <c r="N28" i="34669"/>
  <c r="N29" i="34669" s="1"/>
  <c r="H29" i="34669"/>
  <c r="L29" i="34669"/>
  <c r="L66" i="34669" s="1"/>
  <c r="L68" i="34669" s="1"/>
  <c r="C34" i="34669"/>
  <c r="C35" i="34669"/>
  <c r="E35" i="34669"/>
  <c r="H35" i="34669"/>
  <c r="J35" i="34669"/>
  <c r="K35" i="34669"/>
  <c r="L35" i="34669"/>
  <c r="M35" i="34669"/>
  <c r="N35" i="34669"/>
  <c r="O35" i="34669" s="1"/>
  <c r="E37" i="34669"/>
  <c r="E44" i="34669" s="1"/>
  <c r="J37" i="34669"/>
  <c r="L37" i="34669"/>
  <c r="L44" i="34669" s="1"/>
  <c r="C38" i="34669"/>
  <c r="J44" i="34669"/>
  <c r="C50" i="34669"/>
  <c r="E51" i="34669"/>
  <c r="H51" i="34669"/>
  <c r="H56" i="34669" s="1"/>
  <c r="H57" i="34669" s="1"/>
  <c r="J51" i="34669"/>
  <c r="L51" i="34669"/>
  <c r="L56" i="34669" s="1"/>
  <c r="L57" i="34669" s="1"/>
  <c r="N51" i="34669"/>
  <c r="N56" i="34669" s="1"/>
  <c r="N57" i="34669" s="1"/>
  <c r="E56" i="34669"/>
  <c r="J56" i="34669"/>
  <c r="E57" i="34669"/>
  <c r="J57" i="34669"/>
  <c r="J58" i="34669" s="1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6" i="34670"/>
  <c r="H16" i="34670"/>
  <c r="J16" i="34670"/>
  <c r="L16" i="34670"/>
  <c r="N16" i="34670"/>
  <c r="C22" i="34670"/>
  <c r="C26" i="34670"/>
  <c r="E28" i="34670"/>
  <c r="E29" i="34670" s="1"/>
  <c r="H28" i="34670"/>
  <c r="J28" i="34670"/>
  <c r="L28" i="34670"/>
  <c r="N28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N44" i="34670" s="1"/>
  <c r="C38" i="34670"/>
  <c r="L38" i="34670"/>
  <c r="L44" i="34670" s="1"/>
  <c r="N38" i="34670"/>
  <c r="E44" i="34670"/>
  <c r="H44" i="34670"/>
  <c r="J44" i="34670"/>
  <c r="L49" i="34670"/>
  <c r="N49" i="34670"/>
  <c r="N51" i="34670" s="1"/>
  <c r="N56" i="34670" s="1"/>
  <c r="N57" i="34670" s="1"/>
  <c r="C50" i="34670"/>
  <c r="E51" i="34670"/>
  <c r="H51" i="34670"/>
  <c r="H56" i="34670" s="1"/>
  <c r="H57" i="34670" s="1"/>
  <c r="J51" i="34670"/>
  <c r="J56" i="34670" s="1"/>
  <c r="J66" i="34670" s="1"/>
  <c r="J68" i="34670" s="1"/>
  <c r="L51" i="34670"/>
  <c r="E56" i="34670"/>
  <c r="E57" i="34670" s="1"/>
  <c r="L56" i="34670"/>
  <c r="J57" i="34670"/>
  <c r="L57" i="34670"/>
  <c r="E66" i="34670"/>
  <c r="E12" i="34670" s="1"/>
  <c r="E14" i="34670" s="1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6" i="34671"/>
  <c r="H16" i="34671"/>
  <c r="J16" i="34671"/>
  <c r="L16" i="34671"/>
  <c r="N16" i="34671"/>
  <c r="C22" i="34671"/>
  <c r="C26" i="34671"/>
  <c r="E28" i="34671"/>
  <c r="H28" i="34671"/>
  <c r="H29" i="34671" s="1"/>
  <c r="J28" i="34671"/>
  <c r="L28" i="34671"/>
  <c r="L29" i="34671" s="1"/>
  <c r="L66" i="34671" s="1"/>
  <c r="L68" i="34671" s="1"/>
  <c r="N28" i="34671"/>
  <c r="N29" i="34671" s="1"/>
  <c r="E29" i="34671"/>
  <c r="E66" i="34671" s="1"/>
  <c r="E12" i="34671" s="1"/>
  <c r="E14" i="34671" s="1"/>
  <c r="J29" i="34671"/>
  <c r="C34" i="34671"/>
  <c r="C35" i="34671"/>
  <c r="I35" i="34671"/>
  <c r="K35" i="34671"/>
  <c r="M35" i="34671"/>
  <c r="O35" i="34671"/>
  <c r="E37" i="34671"/>
  <c r="E44" i="34671" s="1"/>
  <c r="H37" i="34671"/>
  <c r="J37" i="34671"/>
  <c r="L37" i="34671"/>
  <c r="L44" i="34671" s="1"/>
  <c r="N37" i="34671"/>
  <c r="N44" i="34671" s="1"/>
  <c r="C38" i="34671"/>
  <c r="H44" i="34671"/>
  <c r="J44" i="34671"/>
  <c r="J66" i="34671" s="1"/>
  <c r="J68" i="34671" s="1"/>
  <c r="H49" i="34671"/>
  <c r="H51" i="34671" s="1"/>
  <c r="H56" i="34671" s="1"/>
  <c r="H57" i="34671" s="1"/>
  <c r="C50" i="34671"/>
  <c r="E51" i="34671"/>
  <c r="E56" i="34671" s="1"/>
  <c r="E57" i="34671" s="1"/>
  <c r="J51" i="34671"/>
  <c r="L51" i="34671"/>
  <c r="N51" i="34671"/>
  <c r="J56" i="34671"/>
  <c r="J57" i="34671" s="1"/>
  <c r="L56" i="34671"/>
  <c r="L57" i="34671" s="1"/>
  <c r="N56" i="34671"/>
  <c r="N57" i="34671"/>
  <c r="N58" i="34671" s="1"/>
  <c r="N66" i="34671"/>
  <c r="N68" i="34671" s="1"/>
  <c r="H79" i="34671"/>
  <c r="J79" i="34671"/>
  <c r="C86" i="34671"/>
  <c r="B1" i="34672"/>
  <c r="C86" i="34672" s="1"/>
  <c r="M1" i="34672"/>
  <c r="M2" i="34672"/>
  <c r="E9" i="34672"/>
  <c r="H9" i="34672"/>
  <c r="J9" i="34672"/>
  <c r="L9" i="34672"/>
  <c r="N9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J66" i="34672" s="1"/>
  <c r="J68" i="34672" s="1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H44" i="34672" s="1"/>
  <c r="J37" i="34672"/>
  <c r="L37" i="34672"/>
  <c r="N37" i="34672"/>
  <c r="N44" i="34672" s="1"/>
  <c r="C38" i="34672"/>
  <c r="E44" i="34672"/>
  <c r="J44" i="34672"/>
  <c r="L44" i="34672"/>
  <c r="C50" i="34672"/>
  <c r="E51" i="34672"/>
  <c r="E56" i="34672" s="1"/>
  <c r="E57" i="34672" s="1"/>
  <c r="H51" i="34672"/>
  <c r="H56" i="34672" s="1"/>
  <c r="H57" i="34672" s="1"/>
  <c r="J51" i="34672"/>
  <c r="J56" i="34672" s="1"/>
  <c r="J57" i="34672" s="1"/>
  <c r="L51" i="34672"/>
  <c r="N51" i="34672"/>
  <c r="L56" i="34672"/>
  <c r="N56" i="34672"/>
  <c r="L57" i="34672"/>
  <c r="N57" i="34672"/>
  <c r="N66" i="34672"/>
  <c r="H79" i="34672"/>
  <c r="J79" i="34672"/>
  <c r="B1" i="34673"/>
  <c r="M1" i="34673"/>
  <c r="M2" i="34673"/>
  <c r="E9" i="34673"/>
  <c r="H9" i="34673"/>
  <c r="J9" i="34673"/>
  <c r="L9" i="34673"/>
  <c r="N9" i="34673"/>
  <c r="E16" i="34673"/>
  <c r="H16" i="34673"/>
  <c r="J16" i="34673"/>
  <c r="L16" i="34673"/>
  <c r="N16" i="34673"/>
  <c r="C22" i="34673"/>
  <c r="C26" i="34673"/>
  <c r="E28" i="34673"/>
  <c r="E29" i="34673" s="1"/>
  <c r="H28" i="34673"/>
  <c r="H29" i="34673" s="1"/>
  <c r="H66" i="34673" s="1"/>
  <c r="H68" i="34673" s="1"/>
  <c r="J28" i="34673"/>
  <c r="L28" i="34673"/>
  <c r="N28" i="34673"/>
  <c r="J29" i="34673"/>
  <c r="L29" i="34673"/>
  <c r="N29" i="34673"/>
  <c r="C34" i="34673"/>
  <c r="C35" i="34673"/>
  <c r="E35" i="34673"/>
  <c r="E37" i="34673" s="1"/>
  <c r="E44" i="34673" s="1"/>
  <c r="E66" i="34673" s="1"/>
  <c r="E12" i="34673" s="1"/>
  <c r="E14" i="34673" s="1"/>
  <c r="I35" i="34673"/>
  <c r="K35" i="34673"/>
  <c r="M35" i="34673"/>
  <c r="O35" i="34673"/>
  <c r="H37" i="34673"/>
  <c r="J37" i="34673"/>
  <c r="L37" i="34673"/>
  <c r="L44" i="34673" s="1"/>
  <c r="L66" i="34673" s="1"/>
  <c r="N37" i="34673"/>
  <c r="C38" i="34673"/>
  <c r="H44" i="34673"/>
  <c r="J44" i="34673"/>
  <c r="N44" i="34673"/>
  <c r="C50" i="34673"/>
  <c r="E51" i="34673"/>
  <c r="H51" i="34673"/>
  <c r="J51" i="34673"/>
  <c r="J56" i="34673" s="1"/>
  <c r="J57" i="34673" s="1"/>
  <c r="L51" i="34673"/>
  <c r="L56" i="34673" s="1"/>
  <c r="L57" i="34673" s="1"/>
  <c r="N51" i="34673"/>
  <c r="N56" i="34673" s="1"/>
  <c r="N57" i="34673" s="1"/>
  <c r="E56" i="34673"/>
  <c r="H56" i="34673"/>
  <c r="E57" i="34673"/>
  <c r="E58" i="34673" s="1"/>
  <c r="H57" i="34673"/>
  <c r="H58" i="34673" s="1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6" i="34674"/>
  <c r="H16" i="34674"/>
  <c r="J16" i="34674"/>
  <c r="L16" i="34674"/>
  <c r="N16" i="34674"/>
  <c r="C22" i="34674"/>
  <c r="C26" i="34674"/>
  <c r="E28" i="34674"/>
  <c r="H28" i="34674"/>
  <c r="H29" i="34674" s="1"/>
  <c r="J28" i="34674"/>
  <c r="J29" i="34674" s="1"/>
  <c r="J66" i="34674" s="1"/>
  <c r="L28" i="34674"/>
  <c r="L29" i="34674" s="1"/>
  <c r="L66" i="34674" s="1"/>
  <c r="L68" i="34674" s="1"/>
  <c r="N28" i="34674"/>
  <c r="E29" i="34674"/>
  <c r="N29" i="34674"/>
  <c r="C34" i="34674"/>
  <c r="C35" i="34674"/>
  <c r="E35" i="34674"/>
  <c r="I35" i="34674"/>
  <c r="M35" i="34674"/>
  <c r="O35" i="34674"/>
  <c r="E37" i="34674"/>
  <c r="E44" i="34674" s="1"/>
  <c r="H37" i="34674"/>
  <c r="H44" i="34674" s="1"/>
  <c r="J37" i="34674"/>
  <c r="J44" i="34674" s="1"/>
  <c r="K36" i="34674" s="1"/>
  <c r="L37" i="34674"/>
  <c r="N37" i="34674"/>
  <c r="C38" i="34674"/>
  <c r="L44" i="34674"/>
  <c r="N44" i="34674"/>
  <c r="C50" i="34674"/>
  <c r="E51" i="34674"/>
  <c r="H51" i="34674"/>
  <c r="H56" i="34674" s="1"/>
  <c r="H57" i="34674" s="1"/>
  <c r="J51" i="34674"/>
  <c r="L51" i="34674"/>
  <c r="N51" i="34674"/>
  <c r="E56" i="34674"/>
  <c r="E57" i="34674" s="1"/>
  <c r="E58" i="34674" s="1"/>
  <c r="J56" i="34674"/>
  <c r="L56" i="34674"/>
  <c r="N56" i="34674"/>
  <c r="N57" i="34674" s="1"/>
  <c r="J57" i="34674"/>
  <c r="L57" i="34674"/>
  <c r="L58" i="34674" s="1"/>
  <c r="E66" i="34674"/>
  <c r="E12" i="34674" s="1"/>
  <c r="E14" i="34674" s="1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6" i="34675"/>
  <c r="H16" i="34675"/>
  <c r="J16" i="34675"/>
  <c r="L16" i="34675"/>
  <c r="N16" i="34675"/>
  <c r="C22" i="34675"/>
  <c r="C26" i="34675"/>
  <c r="E28" i="34675"/>
  <c r="E29" i="34675" s="1"/>
  <c r="E66" i="34675" s="1"/>
  <c r="H28" i="34675"/>
  <c r="H29" i="34675" s="1"/>
  <c r="J28" i="34675"/>
  <c r="L28" i="34675"/>
  <c r="L29" i="34675" s="1"/>
  <c r="L66" i="34675" s="1"/>
  <c r="L68" i="34675" s="1"/>
  <c r="N28" i="34675"/>
  <c r="N29" i="34675" s="1"/>
  <c r="J29" i="34675"/>
  <c r="C34" i="34675"/>
  <c r="C35" i="34675"/>
  <c r="I35" i="34675"/>
  <c r="K35" i="34675"/>
  <c r="M35" i="34675"/>
  <c r="O35" i="34675"/>
  <c r="E37" i="34675"/>
  <c r="E44" i="34675" s="1"/>
  <c r="H37" i="34675"/>
  <c r="J37" i="34675"/>
  <c r="L37" i="34675"/>
  <c r="L44" i="34675" s="1"/>
  <c r="N37" i="34675"/>
  <c r="N44" i="34675" s="1"/>
  <c r="C38" i="34675"/>
  <c r="H44" i="34675"/>
  <c r="J44" i="34675"/>
  <c r="C50" i="34675"/>
  <c r="E51" i="34675"/>
  <c r="E56" i="34675" s="1"/>
  <c r="E57" i="34675" s="1"/>
  <c r="H51" i="34675"/>
  <c r="H56" i="34675" s="1"/>
  <c r="H57" i="34675" s="1"/>
  <c r="J51" i="34675"/>
  <c r="L51" i="34675"/>
  <c r="N51" i="34675"/>
  <c r="N56" i="34675" s="1"/>
  <c r="N57" i="34675" s="1"/>
  <c r="J56" i="34675"/>
  <c r="J57" i="34675" s="1"/>
  <c r="L56" i="34675"/>
  <c r="L57" i="34675" s="1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6" i="34661"/>
  <c r="H16" i="34661"/>
  <c r="J16" i="34661"/>
  <c r="L16" i="34661"/>
  <c r="N16" i="34661"/>
  <c r="C22" i="34661"/>
  <c r="C26" i="34661"/>
  <c r="E28" i="34661"/>
  <c r="E29" i="34661" s="1"/>
  <c r="H28" i="34661"/>
  <c r="J28" i="34661"/>
  <c r="L28" i="34661"/>
  <c r="L29" i="34661" s="1"/>
  <c r="L66" i="34661" s="1"/>
  <c r="L68" i="34661" s="1"/>
  <c r="N28" i="34661"/>
  <c r="N29" i="34661" s="1"/>
  <c r="N66" i="34661" s="1"/>
  <c r="N68" i="34661" s="1"/>
  <c r="H29" i="34661"/>
  <c r="J29" i="34661"/>
  <c r="C34" i="34661"/>
  <c r="C35" i="34661"/>
  <c r="E37" i="34661"/>
  <c r="H37" i="34661"/>
  <c r="J37" i="34661"/>
  <c r="J44" i="34661" s="1"/>
  <c r="J66" i="34661" s="1"/>
  <c r="J68" i="34661" s="1"/>
  <c r="L37" i="34661"/>
  <c r="L44" i="34661" s="1"/>
  <c r="N37" i="34661"/>
  <c r="C38" i="34661"/>
  <c r="E44" i="34661"/>
  <c r="H44" i="34661"/>
  <c r="N44" i="34661"/>
  <c r="C50" i="34661"/>
  <c r="E51" i="34661"/>
  <c r="E56" i="34661" s="1"/>
  <c r="E57" i="34661" s="1"/>
  <c r="H51" i="34661"/>
  <c r="J51" i="34661"/>
  <c r="L51" i="34661"/>
  <c r="N51" i="34661"/>
  <c r="N56" i="34661" s="1"/>
  <c r="N57" i="34661" s="1"/>
  <c r="H56" i="34661"/>
  <c r="J56" i="34661"/>
  <c r="J57" i="34661" s="1"/>
  <c r="L56" i="34661"/>
  <c r="L57" i="34661" s="1"/>
  <c r="H57" i="34661"/>
  <c r="H79" i="34661"/>
  <c r="J79" i="34661"/>
  <c r="C86" i="34661"/>
  <c r="B1" i="34676"/>
  <c r="C86" i="34676" s="1"/>
  <c r="M1" i="34676"/>
  <c r="M2" i="34676"/>
  <c r="E9" i="34676"/>
  <c r="H9" i="34676"/>
  <c r="J9" i="34676"/>
  <c r="L9" i="34676"/>
  <c r="N9" i="34676"/>
  <c r="E16" i="34676"/>
  <c r="H16" i="34676"/>
  <c r="J16" i="34676"/>
  <c r="L16" i="34676"/>
  <c r="N16" i="34676"/>
  <c r="C22" i="34676"/>
  <c r="C26" i="34676"/>
  <c r="E28" i="34676"/>
  <c r="H28" i="34676"/>
  <c r="J28" i="34676"/>
  <c r="J29" i="34676" s="1"/>
  <c r="J66" i="34676" s="1"/>
  <c r="J68" i="34676" s="1"/>
  <c r="L28" i="34676"/>
  <c r="L29" i="34676" s="1"/>
  <c r="N28" i="34676"/>
  <c r="N29" i="34676" s="1"/>
  <c r="N66" i="34676" s="1"/>
  <c r="N68" i="34676" s="1"/>
  <c r="E29" i="34676"/>
  <c r="H29" i="34676"/>
  <c r="C34" i="34676"/>
  <c r="C35" i="34676"/>
  <c r="E35" i="34676"/>
  <c r="I35" i="34676"/>
  <c r="K35" i="34676"/>
  <c r="M35" i="34676"/>
  <c r="O35" i="34676"/>
  <c r="E37" i="34676"/>
  <c r="H37" i="34676"/>
  <c r="H44" i="34676" s="1"/>
  <c r="J37" i="34676"/>
  <c r="L37" i="34676"/>
  <c r="N37" i="34676"/>
  <c r="N44" i="34676" s="1"/>
  <c r="C38" i="34676"/>
  <c r="E44" i="34676"/>
  <c r="J44" i="34676"/>
  <c r="L44" i="34676"/>
  <c r="C50" i="34676"/>
  <c r="E51" i="34676"/>
  <c r="E56" i="34676" s="1"/>
  <c r="E57" i="34676" s="1"/>
  <c r="H51" i="34676"/>
  <c r="J51" i="34676"/>
  <c r="J56" i="34676" s="1"/>
  <c r="J57" i="34676" s="1"/>
  <c r="L51" i="34676"/>
  <c r="N51" i="34676"/>
  <c r="H56" i="34676"/>
  <c r="H57" i="34676" s="1"/>
  <c r="L56" i="34676"/>
  <c r="N56" i="34676"/>
  <c r="L57" i="34676"/>
  <c r="N57" i="34676"/>
  <c r="H58" i="34676"/>
  <c r="H66" i="34676"/>
  <c r="H68" i="34676" s="1"/>
  <c r="H79" i="34676"/>
  <c r="J79" i="34676"/>
  <c r="B1" i="34677"/>
  <c r="M1" i="34677"/>
  <c r="M2" i="34677"/>
  <c r="E9" i="34677"/>
  <c r="H9" i="34677"/>
  <c r="J9" i="34677"/>
  <c r="L9" i="34677"/>
  <c r="N9" i="34677"/>
  <c r="E16" i="34677"/>
  <c r="H16" i="34677"/>
  <c r="J16" i="34677"/>
  <c r="L16" i="34677"/>
  <c r="N16" i="34677"/>
  <c r="C22" i="34677"/>
  <c r="C26" i="34677"/>
  <c r="E28" i="34677"/>
  <c r="E29" i="34677" s="1"/>
  <c r="E66" i="34677" s="1"/>
  <c r="H28" i="34677"/>
  <c r="H29" i="34677" s="1"/>
  <c r="H66" i="34677" s="1"/>
  <c r="H68" i="34677" s="1"/>
  <c r="J28" i="34677"/>
  <c r="L28" i="34677"/>
  <c r="N28" i="34677"/>
  <c r="J29" i="34677"/>
  <c r="L29" i="34677"/>
  <c r="N29" i="34677"/>
  <c r="C34" i="34677"/>
  <c r="C35" i="34677"/>
  <c r="E35" i="34677"/>
  <c r="E37" i="34677" s="1"/>
  <c r="E44" i="34677" s="1"/>
  <c r="I35" i="34677"/>
  <c r="K35" i="34677"/>
  <c r="M35" i="34677"/>
  <c r="O35" i="34677"/>
  <c r="H37" i="34677"/>
  <c r="J37" i="34677"/>
  <c r="L37" i="34677"/>
  <c r="L44" i="34677" s="1"/>
  <c r="L66" i="34677" s="1"/>
  <c r="L68" i="34677" s="1"/>
  <c r="N37" i="34677"/>
  <c r="C38" i="34677"/>
  <c r="H44" i="34677"/>
  <c r="J44" i="34677"/>
  <c r="N44" i="34677"/>
  <c r="C50" i="34677"/>
  <c r="E51" i="34677"/>
  <c r="H51" i="34677"/>
  <c r="J51" i="34677"/>
  <c r="L51" i="34677"/>
  <c r="L56" i="34677" s="1"/>
  <c r="L57" i="34677" s="1"/>
  <c r="N51" i="34677"/>
  <c r="N56" i="34677" s="1"/>
  <c r="N57" i="34677" s="1"/>
  <c r="E56" i="34677"/>
  <c r="H56" i="34677"/>
  <c r="J56" i="34677"/>
  <c r="J57" i="34677" s="1"/>
  <c r="E57" i="34677"/>
  <c r="H57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6" i="34678"/>
  <c r="H16" i="34678"/>
  <c r="J16" i="34678"/>
  <c r="L16" i="34678"/>
  <c r="N16" i="34678"/>
  <c r="C22" i="34678"/>
  <c r="C26" i="34678"/>
  <c r="E28" i="34678"/>
  <c r="H28" i="34678"/>
  <c r="H29" i="34678" s="1"/>
  <c r="H66" i="34678" s="1"/>
  <c r="H68" i="34678" s="1"/>
  <c r="J28" i="34678"/>
  <c r="J29" i="34678" s="1"/>
  <c r="L28" i="34678"/>
  <c r="L29" i="34678" s="1"/>
  <c r="L66" i="34678" s="1"/>
  <c r="L68" i="34678" s="1"/>
  <c r="N28" i="34678"/>
  <c r="E29" i="34678"/>
  <c r="N29" i="34678"/>
  <c r="C34" i="34678"/>
  <c r="C35" i="34678"/>
  <c r="E35" i="34678"/>
  <c r="I35" i="34678"/>
  <c r="K35" i="34678"/>
  <c r="M35" i="34678"/>
  <c r="O35" i="34678"/>
  <c r="E37" i="34678"/>
  <c r="E44" i="34678" s="1"/>
  <c r="H37" i="34678"/>
  <c r="J37" i="34678"/>
  <c r="J44" i="34678" s="1"/>
  <c r="J66" i="34678" s="1"/>
  <c r="J68" i="34678" s="1"/>
  <c r="L37" i="34678"/>
  <c r="N37" i="34678"/>
  <c r="C38" i="34678"/>
  <c r="H44" i="34678"/>
  <c r="L44" i="34678"/>
  <c r="N44" i="34678"/>
  <c r="C50" i="34678"/>
  <c r="E51" i="34678"/>
  <c r="H51" i="34678"/>
  <c r="J51" i="34678"/>
  <c r="L51" i="34678"/>
  <c r="N51" i="34678"/>
  <c r="E56" i="34678"/>
  <c r="E57" i="34678" s="1"/>
  <c r="H56" i="34678"/>
  <c r="H57" i="34678" s="1"/>
  <c r="J56" i="34678"/>
  <c r="L56" i="34678"/>
  <c r="N56" i="34678"/>
  <c r="N57" i="34678" s="1"/>
  <c r="J57" i="34678"/>
  <c r="J58" i="34678" s="1"/>
  <c r="L57" i="34678"/>
  <c r="L58" i="34678" s="1"/>
  <c r="E66" i="34678"/>
  <c r="E12" i="34678" s="1"/>
  <c r="E14" i="34678" s="1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6" i="34679"/>
  <c r="H16" i="34679"/>
  <c r="J16" i="34679"/>
  <c r="L16" i="34679"/>
  <c r="N16" i="34679"/>
  <c r="C22" i="34679"/>
  <c r="C26" i="34679"/>
  <c r="E28" i="34679"/>
  <c r="H28" i="34679"/>
  <c r="H29" i="34679" s="1"/>
  <c r="H66" i="34679" s="1"/>
  <c r="H68" i="34679" s="1"/>
  <c r="J28" i="34679"/>
  <c r="J29" i="34679" s="1"/>
  <c r="L28" i="34679"/>
  <c r="N28" i="34679"/>
  <c r="E29" i="34679"/>
  <c r="E66" i="34679" s="1"/>
  <c r="E12" i="34679" s="1"/>
  <c r="E14" i="34679" s="1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J44" i="34679" s="1"/>
  <c r="L37" i="34679"/>
  <c r="N37" i="34679"/>
  <c r="N44" i="34679" s="1"/>
  <c r="N66" i="34679" s="1"/>
  <c r="N68" i="34679" s="1"/>
  <c r="C38" i="34679"/>
  <c r="E44" i="34679"/>
  <c r="H44" i="34679"/>
  <c r="L44" i="34679"/>
  <c r="J49" i="34679"/>
  <c r="C50" i="34679"/>
  <c r="E51" i="34679"/>
  <c r="H51" i="34679"/>
  <c r="H56" i="34679" s="1"/>
  <c r="H57" i="34679" s="1"/>
  <c r="J51" i="34679"/>
  <c r="J56" i="34679" s="1"/>
  <c r="J57" i="34679" s="1"/>
  <c r="L51" i="34679"/>
  <c r="N51" i="34679"/>
  <c r="E56" i="34679"/>
  <c r="L56" i="34679"/>
  <c r="N56" i="34679"/>
  <c r="N57" i="34679" s="1"/>
  <c r="E57" i="34679"/>
  <c r="L57" i="34679"/>
  <c r="L58" i="34679" s="1"/>
  <c r="L66" i="34679"/>
  <c r="L68" i="34679" s="1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6" i="34680"/>
  <c r="H16" i="34680"/>
  <c r="J16" i="34680"/>
  <c r="L16" i="34680"/>
  <c r="N16" i="34680"/>
  <c r="C22" i="34680"/>
  <c r="C26" i="34680"/>
  <c r="E28" i="34680"/>
  <c r="E29" i="34680" s="1"/>
  <c r="H28" i="34680"/>
  <c r="H29" i="34680" s="1"/>
  <c r="H66" i="34680" s="1"/>
  <c r="H68" i="34680" s="1"/>
  <c r="J28" i="34680"/>
  <c r="J29" i="34680" s="1"/>
  <c r="L28" i="34680"/>
  <c r="N28" i="34680"/>
  <c r="N29" i="34680" s="1"/>
  <c r="N66" i="34680" s="1"/>
  <c r="L29" i="34680"/>
  <c r="C34" i="34680"/>
  <c r="C35" i="34680"/>
  <c r="E35" i="34680"/>
  <c r="I35" i="34680"/>
  <c r="K35" i="34680"/>
  <c r="M35" i="34680"/>
  <c r="O35" i="34680"/>
  <c r="E37" i="34680"/>
  <c r="E44" i="34680" s="1"/>
  <c r="H37" i="34680"/>
  <c r="J37" i="34680"/>
  <c r="L37" i="34680"/>
  <c r="L44" i="34680" s="1"/>
  <c r="N37" i="34680"/>
  <c r="N44" i="34680" s="1"/>
  <c r="C38" i="34680"/>
  <c r="H44" i="34680"/>
  <c r="J44" i="34680"/>
  <c r="H49" i="34680"/>
  <c r="H51" i="34680" s="1"/>
  <c r="H56" i="34680" s="1"/>
  <c r="J49" i="34680"/>
  <c r="J51" i="34680" s="1"/>
  <c r="J56" i="34680" s="1"/>
  <c r="J57" i="34680" s="1"/>
  <c r="L49" i="34680"/>
  <c r="L51" i="34680" s="1"/>
  <c r="L56" i="34680" s="1"/>
  <c r="L57" i="34680" s="1"/>
  <c r="N49" i="34680"/>
  <c r="C50" i="34680"/>
  <c r="E51" i="34680"/>
  <c r="E56" i="34680" s="1"/>
  <c r="E57" i="34680" s="1"/>
  <c r="N51" i="34680"/>
  <c r="N56" i="34680" s="1"/>
  <c r="N57" i="34680" s="1"/>
  <c r="H57" i="34680"/>
  <c r="H58" i="34680" s="1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6" i="34681"/>
  <c r="H16" i="34681"/>
  <c r="J16" i="34681"/>
  <c r="L16" i="34681"/>
  <c r="N16" i="34681"/>
  <c r="C22" i="34681"/>
  <c r="C26" i="34681"/>
  <c r="E28" i="34681"/>
  <c r="H28" i="34681"/>
  <c r="J28" i="34681"/>
  <c r="J29" i="34681" s="1"/>
  <c r="J66" i="34681" s="1"/>
  <c r="J68" i="34681" s="1"/>
  <c r="L28" i="34681"/>
  <c r="L29" i="34681" s="1"/>
  <c r="N28" i="34681"/>
  <c r="N29" i="34681" s="1"/>
  <c r="E29" i="34681"/>
  <c r="H29" i="34681"/>
  <c r="C34" i="34681"/>
  <c r="C35" i="34681"/>
  <c r="I35" i="34681"/>
  <c r="K35" i="34681"/>
  <c r="M35" i="34681"/>
  <c r="O35" i="34681"/>
  <c r="E37" i="34681"/>
  <c r="H37" i="34681"/>
  <c r="J37" i="34681"/>
  <c r="J44" i="34681" s="1"/>
  <c r="L37" i="34681"/>
  <c r="L44" i="34681" s="1"/>
  <c r="L66" i="34681" s="1"/>
  <c r="L68" i="34681" s="1"/>
  <c r="N37" i="34681"/>
  <c r="C38" i="34681"/>
  <c r="E44" i="34681"/>
  <c r="H44" i="34681"/>
  <c r="H66" i="34681" s="1"/>
  <c r="H68" i="34681" s="1"/>
  <c r="N44" i="34681"/>
  <c r="J49" i="34681"/>
  <c r="C50" i="34681"/>
  <c r="E51" i="34681"/>
  <c r="H51" i="34681"/>
  <c r="J51" i="34681"/>
  <c r="L51" i="34681"/>
  <c r="N51" i="34681"/>
  <c r="E56" i="34681"/>
  <c r="E66" i="34681" s="1"/>
  <c r="E12" i="34681" s="1"/>
  <c r="E14" i="34681" s="1"/>
  <c r="H56" i="34681"/>
  <c r="H57" i="34681" s="1"/>
  <c r="J56" i="34681"/>
  <c r="J57" i="34681" s="1"/>
  <c r="L56" i="34681"/>
  <c r="N56" i="34681"/>
  <c r="L57" i="34681"/>
  <c r="N57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6" i="34662"/>
  <c r="H16" i="34662"/>
  <c r="J16" i="34662"/>
  <c r="L16" i="34662"/>
  <c r="N16" i="34662"/>
  <c r="C22" i="34662"/>
  <c r="C26" i="34662"/>
  <c r="E28" i="34662"/>
  <c r="E29" i="34662" s="1"/>
  <c r="E66" i="34662" s="1"/>
  <c r="E12" i="34662" s="1"/>
  <c r="E14" i="34662" s="1"/>
  <c r="H28" i="34662"/>
  <c r="H29" i="34662" s="1"/>
  <c r="H66" i="34662" s="1"/>
  <c r="H68" i="34662" s="1"/>
  <c r="J28" i="34662"/>
  <c r="J29" i="34662" s="1"/>
  <c r="L28" i="34662"/>
  <c r="N28" i="34662"/>
  <c r="N29" i="34662" s="1"/>
  <c r="L29" i="34662"/>
  <c r="C34" i="34662"/>
  <c r="C35" i="34662"/>
  <c r="E37" i="34662"/>
  <c r="E44" i="34662" s="1"/>
  <c r="H37" i="34662"/>
  <c r="J37" i="34662"/>
  <c r="J44" i="34662" s="1"/>
  <c r="J66" i="34662" s="1"/>
  <c r="J68" i="34662" s="1"/>
  <c r="L37" i="34662"/>
  <c r="N37" i="34662"/>
  <c r="C38" i="34662"/>
  <c r="H44" i="34662"/>
  <c r="L44" i="34662"/>
  <c r="N44" i="34662"/>
  <c r="C50" i="34662"/>
  <c r="E51" i="34662"/>
  <c r="H51" i="34662"/>
  <c r="J51" i="34662"/>
  <c r="J56" i="34662" s="1"/>
  <c r="J57" i="34662" s="1"/>
  <c r="L51" i="34662"/>
  <c r="N51" i="34662"/>
  <c r="N56" i="34662" s="1"/>
  <c r="N57" i="34662" s="1"/>
  <c r="E56" i="34662"/>
  <c r="E57" i="34662" s="1"/>
  <c r="H56" i="34662"/>
  <c r="H57" i="34662" s="1"/>
  <c r="L56" i="34662"/>
  <c r="L57" i="34662"/>
  <c r="L58" i="34662" s="1"/>
  <c r="L66" i="34662"/>
  <c r="L68" i="34662" s="1"/>
  <c r="H79" i="34662"/>
  <c r="J79" i="34662"/>
  <c r="C86" i="34662"/>
  <c r="B1" i="34682"/>
  <c r="M1" i="34682"/>
  <c r="M2" i="34682"/>
  <c r="E9" i="34682"/>
  <c r="H9" i="34682"/>
  <c r="J9" i="34682"/>
  <c r="L9" i="34682"/>
  <c r="N9" i="34682"/>
  <c r="E16" i="34682"/>
  <c r="H16" i="34682"/>
  <c r="J16" i="34682"/>
  <c r="L16" i="34682"/>
  <c r="N16" i="34682"/>
  <c r="C22" i="34682"/>
  <c r="C26" i="34682"/>
  <c r="E28" i="34682"/>
  <c r="H28" i="34682"/>
  <c r="J28" i="34682"/>
  <c r="L28" i="34682"/>
  <c r="L29" i="34682" s="1"/>
  <c r="L66" i="34682" s="1"/>
  <c r="L68" i="34682" s="1"/>
  <c r="N28" i="34682"/>
  <c r="N29" i="34682" s="1"/>
  <c r="E29" i="34682"/>
  <c r="H29" i="34682"/>
  <c r="J29" i="34682"/>
  <c r="C34" i="34682"/>
  <c r="C35" i="34682"/>
  <c r="E35" i="34682"/>
  <c r="E37" i="34682" s="1"/>
  <c r="E44" i="34682" s="1"/>
  <c r="I35" i="34682"/>
  <c r="K35" i="34682"/>
  <c r="M35" i="34682"/>
  <c r="O35" i="34682"/>
  <c r="H37" i="34682"/>
  <c r="J37" i="34682"/>
  <c r="J44" i="34682" s="1"/>
  <c r="L37" i="34682"/>
  <c r="L44" i="34682" s="1"/>
  <c r="N37" i="34682"/>
  <c r="C38" i="34682"/>
  <c r="H44" i="34682"/>
  <c r="N44" i="34682"/>
  <c r="H49" i="34682"/>
  <c r="H51" i="34682" s="1"/>
  <c r="H56" i="34682" s="1"/>
  <c r="H57" i="34682" s="1"/>
  <c r="C50" i="34682"/>
  <c r="E51" i="34682"/>
  <c r="J51" i="34682"/>
  <c r="L51" i="34682"/>
  <c r="N51" i="34682"/>
  <c r="E56" i="34682"/>
  <c r="E57" i="34682" s="1"/>
  <c r="J56" i="34682"/>
  <c r="J57" i="34682" s="1"/>
  <c r="L56" i="34682"/>
  <c r="N56" i="34682"/>
  <c r="L57" i="34682"/>
  <c r="N57" i="34682"/>
  <c r="H66" i="34682"/>
  <c r="H68" i="34682" s="1"/>
  <c r="H79" i="34682"/>
  <c r="J79" i="34682"/>
  <c r="C86" i="34682"/>
  <c r="B1" i="34683"/>
  <c r="M1" i="34683"/>
  <c r="M2" i="34683"/>
  <c r="E9" i="34683"/>
  <c r="H9" i="34683"/>
  <c r="J9" i="34683"/>
  <c r="L9" i="34683"/>
  <c r="N9" i="34683"/>
  <c r="E16" i="34683"/>
  <c r="H16" i="34683"/>
  <c r="J16" i="34683"/>
  <c r="L16" i="34683"/>
  <c r="N16" i="34683"/>
  <c r="C22" i="34683"/>
  <c r="C26" i="34683"/>
  <c r="E28" i="34683"/>
  <c r="H28" i="34683"/>
  <c r="H29" i="34683" s="1"/>
  <c r="J28" i="34683"/>
  <c r="J29" i="34683" s="1"/>
  <c r="L28" i="34683"/>
  <c r="N28" i="34683"/>
  <c r="E29" i="34683"/>
  <c r="E66" i="34683" s="1"/>
  <c r="E12" i="34683" s="1"/>
  <c r="E14" i="34683" s="1"/>
  <c r="L29" i="34683"/>
  <c r="L66" i="34683" s="1"/>
  <c r="L68" i="34683" s="1"/>
  <c r="N29" i="34683"/>
  <c r="N66" i="34683" s="1"/>
  <c r="N68" i="34683" s="1"/>
  <c r="C34" i="34683"/>
  <c r="C35" i="34683"/>
  <c r="I35" i="34683"/>
  <c r="K35" i="34683"/>
  <c r="M35" i="34683"/>
  <c r="O35" i="34683"/>
  <c r="E37" i="34683"/>
  <c r="H37" i="34683"/>
  <c r="H44" i="34683" s="1"/>
  <c r="J37" i="34683"/>
  <c r="J44" i="34683" s="1"/>
  <c r="L37" i="34683"/>
  <c r="N37" i="34683"/>
  <c r="C38" i="34683"/>
  <c r="E44" i="34683"/>
  <c r="L44" i="34683"/>
  <c r="N44" i="34683"/>
  <c r="C50" i="34683"/>
  <c r="E51" i="34683"/>
  <c r="H51" i="34683"/>
  <c r="H56" i="34683" s="1"/>
  <c r="H57" i="34683" s="1"/>
  <c r="J51" i="34683"/>
  <c r="J56" i="34683" s="1"/>
  <c r="J57" i="34683" s="1"/>
  <c r="L51" i="34683"/>
  <c r="N51" i="34683"/>
  <c r="E56" i="34683"/>
  <c r="E57" i="34683" s="1"/>
  <c r="L56" i="34683"/>
  <c r="N56" i="34683"/>
  <c r="N57" i="34683" s="1"/>
  <c r="N58" i="34683" s="1"/>
  <c r="L57" i="34683"/>
  <c r="H79" i="34683"/>
  <c r="J79" i="34683"/>
  <c r="C86" i="34683"/>
  <c r="B1" i="34663"/>
  <c r="M1" i="34663"/>
  <c r="M2" i="34663"/>
  <c r="E9" i="34663"/>
  <c r="H9" i="34663"/>
  <c r="J9" i="34663"/>
  <c r="L9" i="34663"/>
  <c r="N9" i="34663"/>
  <c r="E16" i="34663"/>
  <c r="H16" i="34663"/>
  <c r="J16" i="34663"/>
  <c r="L16" i="34663"/>
  <c r="N16" i="34663"/>
  <c r="C22" i="34663"/>
  <c r="C26" i="34663"/>
  <c r="E28" i="34663"/>
  <c r="E29" i="34663" s="1"/>
  <c r="H28" i="34663"/>
  <c r="H29" i="34663" s="1"/>
  <c r="H66" i="34663" s="1"/>
  <c r="H68" i="34663" s="1"/>
  <c r="J28" i="34663"/>
  <c r="L28" i="34663"/>
  <c r="N28" i="34663"/>
  <c r="N29" i="34663" s="1"/>
  <c r="N66" i="34663" s="1"/>
  <c r="N68" i="34663" s="1"/>
  <c r="J29" i="34663"/>
  <c r="L29" i="34663"/>
  <c r="C34" i="34663"/>
  <c r="C35" i="34663"/>
  <c r="J35" i="34663"/>
  <c r="J37" i="34663" s="1"/>
  <c r="J44" i="34663" s="1"/>
  <c r="E37" i="34663"/>
  <c r="E44" i="34663" s="1"/>
  <c r="H37" i="34663"/>
  <c r="L37" i="34663"/>
  <c r="L44" i="34663" s="1"/>
  <c r="N37" i="34663"/>
  <c r="N44" i="34663" s="1"/>
  <c r="C38" i="34663"/>
  <c r="H44" i="34663"/>
  <c r="C50" i="34663"/>
  <c r="J50" i="34663"/>
  <c r="E51" i="34663"/>
  <c r="H51" i="34663"/>
  <c r="J51" i="34663"/>
  <c r="J56" i="34663" s="1"/>
  <c r="J57" i="34663" s="1"/>
  <c r="L51" i="34663"/>
  <c r="L56" i="34663" s="1"/>
  <c r="L57" i="34663" s="1"/>
  <c r="N51" i="34663"/>
  <c r="E56" i="34663"/>
  <c r="H56" i="34663"/>
  <c r="H57" i="34663" s="1"/>
  <c r="H58" i="34663" s="1"/>
  <c r="N56" i="34663"/>
  <c r="E57" i="34663"/>
  <c r="N57" i="34663"/>
  <c r="H69" i="34663"/>
  <c r="J69" i="34663"/>
  <c r="H79" i="34663"/>
  <c r="J79" i="34663"/>
  <c r="C86" i="34663"/>
  <c r="B1" i="34664"/>
  <c r="C86" i="34664" s="1"/>
  <c r="M1" i="34664"/>
  <c r="M2" i="34664"/>
  <c r="E9" i="34664"/>
  <c r="H9" i="34664"/>
  <c r="J9" i="34664"/>
  <c r="L9" i="34664"/>
  <c r="N9" i="34664"/>
  <c r="E16" i="34664"/>
  <c r="H16" i="34664"/>
  <c r="J16" i="34664"/>
  <c r="L16" i="34664"/>
  <c r="N16" i="34664"/>
  <c r="C22" i="34664"/>
  <c r="C26" i="34664"/>
  <c r="E28" i="34664"/>
  <c r="E29" i="34664" s="1"/>
  <c r="E66" i="34664" s="1"/>
  <c r="H28" i="34664"/>
  <c r="J28" i="34664"/>
  <c r="L28" i="34664"/>
  <c r="L29" i="34664" s="1"/>
  <c r="L66" i="34664" s="1"/>
  <c r="L68" i="34664" s="1"/>
  <c r="N28" i="34664"/>
  <c r="N29" i="34664" s="1"/>
  <c r="N66" i="34664" s="1"/>
  <c r="N68" i="34664" s="1"/>
  <c r="H29" i="34664"/>
  <c r="J29" i="34664"/>
  <c r="J66" i="34664" s="1"/>
  <c r="J68" i="34664" s="1"/>
  <c r="C34" i="34664"/>
  <c r="C35" i="34664"/>
  <c r="H35" i="34664"/>
  <c r="H37" i="34664" s="1"/>
  <c r="H44" i="34664" s="1"/>
  <c r="H66" i="34664" s="1"/>
  <c r="H68" i="34664" s="1"/>
  <c r="J35" i="34664"/>
  <c r="L35" i="34664"/>
  <c r="M35" i="34664"/>
  <c r="N35" i="34664"/>
  <c r="N37" i="34664" s="1"/>
  <c r="N44" i="34664" s="1"/>
  <c r="E37" i="34664"/>
  <c r="J37" i="34664"/>
  <c r="J44" i="34664" s="1"/>
  <c r="L37" i="34664"/>
  <c r="L44" i="34664" s="1"/>
  <c r="C38" i="34664"/>
  <c r="E44" i="34664"/>
  <c r="C50" i="34664"/>
  <c r="H50" i="34664"/>
  <c r="J50" i="34664"/>
  <c r="J51" i="34664" s="1"/>
  <c r="J56" i="34664" s="1"/>
  <c r="J57" i="34664" s="1"/>
  <c r="E51" i="34664"/>
  <c r="E56" i="34664" s="1"/>
  <c r="E57" i="34664" s="1"/>
  <c r="H51" i="34664"/>
  <c r="H56" i="34664" s="1"/>
  <c r="H57" i="34664" s="1"/>
  <c r="L51" i="34664"/>
  <c r="N51" i="34664"/>
  <c r="N56" i="34664" s="1"/>
  <c r="N57" i="34664" s="1"/>
  <c r="L56" i="34664"/>
  <c r="L57" i="34664" s="1"/>
  <c r="L58" i="34664" s="1"/>
  <c r="H69" i="34664"/>
  <c r="H79" i="34664"/>
  <c r="J79" i="34664"/>
  <c r="B1" i="34665"/>
  <c r="M1" i="34665"/>
  <c r="M2" i="34665"/>
  <c r="E9" i="34665"/>
  <c r="H9" i="34665"/>
  <c r="J9" i="34665"/>
  <c r="L9" i="34665"/>
  <c r="N9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L29" i="34665" s="1"/>
  <c r="N28" i="34665"/>
  <c r="N29" i="34665" s="1"/>
  <c r="H29" i="34665"/>
  <c r="H66" i="34665" s="1"/>
  <c r="H68" i="34665" s="1"/>
  <c r="J29" i="34665"/>
  <c r="C34" i="34665"/>
  <c r="C35" i="34665"/>
  <c r="E35" i="34665"/>
  <c r="H35" i="34665"/>
  <c r="J35" i="34665"/>
  <c r="K35" i="34665" s="1"/>
  <c r="L35" i="34665"/>
  <c r="M35" i="34665"/>
  <c r="N35" i="34665"/>
  <c r="N37" i="34665" s="1"/>
  <c r="N44" i="34665" s="1"/>
  <c r="O35" i="34665"/>
  <c r="E37" i="34665"/>
  <c r="E44" i="34665" s="1"/>
  <c r="E66" i="34665" s="1"/>
  <c r="E12" i="34665" s="1"/>
  <c r="E14" i="34665" s="1"/>
  <c r="H37" i="34665"/>
  <c r="H44" i="34665" s="1"/>
  <c r="J37" i="34665"/>
  <c r="L37" i="34665"/>
  <c r="C38" i="34665"/>
  <c r="H38" i="34665"/>
  <c r="J44" i="34665"/>
  <c r="J66" i="34665" s="1"/>
  <c r="J68" i="34665" s="1"/>
  <c r="L44" i="34665"/>
  <c r="J49" i="34665"/>
  <c r="C50" i="34665"/>
  <c r="E51" i="34665"/>
  <c r="E56" i="34665" s="1"/>
  <c r="E57" i="34665" s="1"/>
  <c r="H51" i="34665"/>
  <c r="J51" i="34665"/>
  <c r="L51" i="34665"/>
  <c r="L56" i="34665" s="1"/>
  <c r="L57" i="34665" s="1"/>
  <c r="N51" i="34665"/>
  <c r="N56" i="34665" s="1"/>
  <c r="N57" i="34665" s="1"/>
  <c r="H56" i="34665"/>
  <c r="J56" i="34665"/>
  <c r="J57" i="34665" s="1"/>
  <c r="H57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6" i="34666"/>
  <c r="H16" i="34666"/>
  <c r="J16" i="34666"/>
  <c r="L16" i="34666"/>
  <c r="N16" i="34666"/>
  <c r="C22" i="34666"/>
  <c r="C26" i="34666"/>
  <c r="E28" i="34666"/>
  <c r="H28" i="34666"/>
  <c r="H29" i="34666" s="1"/>
  <c r="H66" i="34666" s="1"/>
  <c r="H68" i="34666" s="1"/>
  <c r="J28" i="34666"/>
  <c r="J29" i="34666" s="1"/>
  <c r="J66" i="34666" s="1"/>
  <c r="J68" i="34666" s="1"/>
  <c r="L28" i="34666"/>
  <c r="N28" i="34666"/>
  <c r="E29" i="34666"/>
  <c r="L29" i="34666"/>
  <c r="N29" i="34666"/>
  <c r="C34" i="34666"/>
  <c r="C35" i="34666"/>
  <c r="H35" i="34666"/>
  <c r="I35" i="34666"/>
  <c r="K35" i="34666"/>
  <c r="L35" i="34666"/>
  <c r="M35" i="34666"/>
  <c r="N35" i="34666"/>
  <c r="N37" i="34666" s="1"/>
  <c r="N44" i="34666" s="1"/>
  <c r="O35" i="34666"/>
  <c r="H37" i="34666"/>
  <c r="J37" i="34666"/>
  <c r="L37" i="34666"/>
  <c r="L44" i="34666" s="1"/>
  <c r="C38" i="34666"/>
  <c r="E44" i="34666"/>
  <c r="H44" i="34666"/>
  <c r="J44" i="34666"/>
  <c r="C50" i="34666"/>
  <c r="E51" i="34666"/>
  <c r="E56" i="34666" s="1"/>
  <c r="E57" i="34666" s="1"/>
  <c r="H51" i="34666"/>
  <c r="J51" i="34666"/>
  <c r="L51" i="34666"/>
  <c r="L56" i="34666" s="1"/>
  <c r="L57" i="34666" s="1"/>
  <c r="N51" i="34666"/>
  <c r="N56" i="34666" s="1"/>
  <c r="N57" i="34666" s="1"/>
  <c r="H56" i="34666"/>
  <c r="J56" i="34666"/>
  <c r="J57" i="34666" s="1"/>
  <c r="H57" i="34666"/>
  <c r="H58" i="34666" s="1"/>
  <c r="H79" i="34666"/>
  <c r="J79" i="34666"/>
  <c r="C86" i="34666"/>
  <c r="G3" i="3"/>
  <c r="I6" i="3"/>
  <c r="D12" i="3"/>
  <c r="D42" i="3" s="1"/>
  <c r="D13" i="3"/>
  <c r="D43" i="3" s="1"/>
  <c r="F14" i="3"/>
  <c r="F28" i="3" s="1"/>
  <c r="H14" i="3"/>
  <c r="J14" i="3"/>
  <c r="G19" i="3"/>
  <c r="I19" i="3"/>
  <c r="J23" i="3"/>
  <c r="H24" i="3"/>
  <c r="F25" i="3"/>
  <c r="H25" i="3"/>
  <c r="H28" i="3" s="1"/>
  <c r="G33" i="3"/>
  <c r="G36" i="3"/>
  <c r="I36" i="3" s="1"/>
  <c r="G66" i="3" s="1"/>
  <c r="D39" i="3"/>
  <c r="F39" i="3"/>
  <c r="F44" i="3" s="1"/>
  <c r="F58" i="3" s="1"/>
  <c r="D40" i="3"/>
  <c r="F40" i="3"/>
  <c r="D41" i="3"/>
  <c r="E41" i="3"/>
  <c r="F41" i="3"/>
  <c r="E42" i="3"/>
  <c r="F42" i="3"/>
  <c r="E43" i="3"/>
  <c r="F43" i="3"/>
  <c r="H44" i="3"/>
  <c r="J44" i="3"/>
  <c r="D52" i="3"/>
  <c r="F52" i="3"/>
  <c r="D53" i="3"/>
  <c r="F53" i="3"/>
  <c r="J53" i="3"/>
  <c r="D54" i="3"/>
  <c r="F54" i="3"/>
  <c r="F55" i="3"/>
  <c r="H55" i="3"/>
  <c r="H58" i="3" s="1"/>
  <c r="G63" i="3"/>
  <c r="D69" i="3"/>
  <c r="F69" i="3"/>
  <c r="F74" i="3" s="1"/>
  <c r="F88" i="3" s="1"/>
  <c r="D70" i="3"/>
  <c r="F70" i="3"/>
  <c r="D71" i="3"/>
  <c r="E71" i="3"/>
  <c r="F71" i="3"/>
  <c r="E72" i="3"/>
  <c r="F72" i="3"/>
  <c r="E73" i="3"/>
  <c r="F73" i="3"/>
  <c r="H74" i="3"/>
  <c r="J74" i="3"/>
  <c r="D82" i="3"/>
  <c r="F82" i="3"/>
  <c r="D83" i="3"/>
  <c r="F83" i="3"/>
  <c r="J83" i="3"/>
  <c r="D84" i="3"/>
  <c r="F84" i="3"/>
  <c r="F85" i="3"/>
  <c r="H85" i="3"/>
  <c r="H88" i="3" s="1"/>
  <c r="D2" i="1"/>
  <c r="D30" i="1" s="1"/>
  <c r="B3" i="1"/>
  <c r="H6" i="1"/>
  <c r="J6" i="1"/>
  <c r="L6" i="1"/>
  <c r="M6" i="1"/>
  <c r="N6" i="1"/>
  <c r="H7" i="1"/>
  <c r="J7" i="1"/>
  <c r="L7" i="1"/>
  <c r="M7" i="1"/>
  <c r="N7" i="1"/>
  <c r="E8" i="1"/>
  <c r="H8" i="1" s="1"/>
  <c r="F8" i="1"/>
  <c r="H10" i="1"/>
  <c r="J10" i="1"/>
  <c r="L10" i="1"/>
  <c r="M10" i="1"/>
  <c r="N10" i="1"/>
  <c r="H11" i="1"/>
  <c r="J11" i="1" s="1"/>
  <c r="L11" i="1"/>
  <c r="M11" i="1"/>
  <c r="N11" i="1"/>
  <c r="E12" i="1"/>
  <c r="H12" i="1" s="1"/>
  <c r="F12" i="1"/>
  <c r="H14" i="1"/>
  <c r="J14" i="1" s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H17" i="1" s="1"/>
  <c r="F17" i="1"/>
  <c r="H19" i="1"/>
  <c r="J19" i="1"/>
  <c r="L19" i="1"/>
  <c r="M19" i="1"/>
  <c r="N19" i="1"/>
  <c r="H21" i="1"/>
  <c r="J21" i="1" s="1"/>
  <c r="L21" i="1"/>
  <c r="M21" i="1"/>
  <c r="N21" i="1"/>
  <c r="H22" i="1"/>
  <c r="J22" i="1" s="1"/>
  <c r="K22" i="1"/>
  <c r="L22" i="1"/>
  <c r="M22" i="1"/>
  <c r="N22" i="1"/>
  <c r="H23" i="1"/>
  <c r="J23" i="1"/>
  <c r="K23" i="1"/>
  <c r="K24" i="1" s="1"/>
  <c r="L23" i="1"/>
  <c r="M23" i="1"/>
  <c r="N23" i="1"/>
  <c r="H24" i="1"/>
  <c r="J24" i="1" s="1"/>
  <c r="L24" i="1"/>
  <c r="M24" i="1"/>
  <c r="N24" i="1"/>
  <c r="E25" i="1"/>
  <c r="E27" i="1" s="1"/>
  <c r="F25" i="1"/>
  <c r="H25" i="1" s="1"/>
  <c r="H27" i="1" s="1"/>
  <c r="D37" i="1"/>
  <c r="F37" i="1"/>
  <c r="F42" i="1" s="1"/>
  <c r="E38" i="1"/>
  <c r="E42" i="1" s="1"/>
  <c r="H38" i="1"/>
  <c r="D39" i="1"/>
  <c r="F39" i="1"/>
  <c r="D40" i="1"/>
  <c r="D42" i="1" s="1"/>
  <c r="E40" i="1"/>
  <c r="F40" i="1"/>
  <c r="H40" i="1"/>
  <c r="C42" i="1"/>
  <c r="H42" i="1"/>
  <c r="F2" i="2"/>
  <c r="F55" i="2" s="1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 s="1"/>
  <c r="I35" i="2"/>
  <c r="I36" i="2"/>
  <c r="I37" i="2"/>
  <c r="I38" i="2"/>
  <c r="I39" i="2"/>
  <c r="I40" i="2"/>
  <c r="I41" i="2"/>
  <c r="I42" i="2"/>
  <c r="I43" i="2"/>
  <c r="I44" i="2"/>
  <c r="I45" i="2"/>
  <c r="E49" i="2"/>
  <c r="G49" i="2" s="1"/>
  <c r="G53" i="2" s="1"/>
  <c r="F49" i="2"/>
  <c r="E51" i="2"/>
  <c r="G51" i="2" s="1"/>
  <c r="F51" i="2"/>
  <c r="F53" i="2"/>
  <c r="E67" i="2"/>
  <c r="E58" i="34683" l="1"/>
  <c r="E12" i="34675"/>
  <c r="E14" i="34675" s="1"/>
  <c r="E58" i="34675"/>
  <c r="J68" i="34667"/>
  <c r="J58" i="34667"/>
  <c r="L66" i="34666"/>
  <c r="L68" i="34666" s="1"/>
  <c r="J58" i="34665"/>
  <c r="J58" i="34664"/>
  <c r="L58" i="34683"/>
  <c r="L58" i="34680"/>
  <c r="L68" i="34673"/>
  <c r="L58" i="34673"/>
  <c r="N58" i="34663"/>
  <c r="E58" i="34677"/>
  <c r="E12" i="34677"/>
  <c r="E14" i="34677" s="1"/>
  <c r="I66" i="3"/>
  <c r="G79" i="3"/>
  <c r="I79" i="3" s="1"/>
  <c r="J58" i="34679"/>
  <c r="J58" i="34666"/>
  <c r="N66" i="34666"/>
  <c r="N68" i="34666" s="1"/>
  <c r="N66" i="34665"/>
  <c r="N68" i="34665" s="1"/>
  <c r="N58" i="34664"/>
  <c r="J66" i="34663"/>
  <c r="J68" i="34663" s="1"/>
  <c r="N68" i="34680"/>
  <c r="N58" i="34680"/>
  <c r="H58" i="34672"/>
  <c r="J68" i="34660"/>
  <c r="J58" i="34660"/>
  <c r="H68" i="34659"/>
  <c r="H58" i="34659"/>
  <c r="E66" i="34663"/>
  <c r="E12" i="34663" s="1"/>
  <c r="E14" i="34663" s="1"/>
  <c r="L58" i="34682"/>
  <c r="J68" i="34674"/>
  <c r="J58" i="34674"/>
  <c r="E12" i="34669"/>
  <c r="E14" i="34669" s="1"/>
  <c r="E58" i="34669"/>
  <c r="L66" i="34665"/>
  <c r="L68" i="34665" s="1"/>
  <c r="E12" i="34664"/>
  <c r="E68" i="34664"/>
  <c r="N58" i="34666"/>
  <c r="E66" i="34666"/>
  <c r="E12" i="34666" s="1"/>
  <c r="E14" i="34666" s="1"/>
  <c r="E58" i="34665"/>
  <c r="H58" i="34664"/>
  <c r="J66" i="34683"/>
  <c r="J68" i="34683" s="1"/>
  <c r="N58" i="34661"/>
  <c r="H66" i="34674"/>
  <c r="H68" i="34674" s="1"/>
  <c r="J58" i="34677"/>
  <c r="H58" i="34665"/>
  <c r="E58" i="34664"/>
  <c r="L66" i="34663"/>
  <c r="L68" i="34663" s="1"/>
  <c r="H66" i="34683"/>
  <c r="H68" i="34683" s="1"/>
  <c r="J58" i="34662"/>
  <c r="N66" i="34662"/>
  <c r="N68" i="34662" s="1"/>
  <c r="L58" i="34681"/>
  <c r="L58" i="34677"/>
  <c r="J58" i="34670"/>
  <c r="N66" i="34670"/>
  <c r="N68" i="34670" s="1"/>
  <c r="N58" i="34660"/>
  <c r="D73" i="3"/>
  <c r="H58" i="34682"/>
  <c r="E58" i="34679"/>
  <c r="L58" i="34675"/>
  <c r="J66" i="34675"/>
  <c r="J68" i="34675" s="1"/>
  <c r="N66" i="34673"/>
  <c r="N68" i="34673" s="1"/>
  <c r="L58" i="34671"/>
  <c r="E66" i="34659"/>
  <c r="E12" i="34659" s="1"/>
  <c r="E14" i="34659" s="1"/>
  <c r="E66" i="34680"/>
  <c r="E12" i="34680" s="1"/>
  <c r="E14" i="34680" s="1"/>
  <c r="L58" i="34661"/>
  <c r="I35" i="34669"/>
  <c r="H37" i="34669"/>
  <c r="H44" i="34669" s="1"/>
  <c r="H66" i="34669" s="1"/>
  <c r="H68" i="34669" s="1"/>
  <c r="F27" i="1"/>
  <c r="G49" i="3"/>
  <c r="I49" i="3" s="1"/>
  <c r="E66" i="34682"/>
  <c r="E12" i="34682" s="1"/>
  <c r="E14" i="34682" s="1"/>
  <c r="N66" i="34681"/>
  <c r="N68" i="34681" s="1"/>
  <c r="H58" i="34679"/>
  <c r="N58" i="34676"/>
  <c r="J58" i="34661"/>
  <c r="J66" i="34673"/>
  <c r="J68" i="34673" s="1"/>
  <c r="L58" i="34669"/>
  <c r="N58" i="34681"/>
  <c r="N66" i="34675"/>
  <c r="N68" i="34675" s="1"/>
  <c r="J58" i="34671"/>
  <c r="E53" i="2"/>
  <c r="D72" i="3"/>
  <c r="N66" i="34682"/>
  <c r="N68" i="34682" s="1"/>
  <c r="E57" i="34681"/>
  <c r="E58" i="34681" s="1"/>
  <c r="N58" i="34679"/>
  <c r="N66" i="34677"/>
  <c r="N68" i="34677" s="1"/>
  <c r="J58" i="34676"/>
  <c r="L66" i="34676"/>
  <c r="N66" i="34674"/>
  <c r="N68" i="34674" s="1"/>
  <c r="N58" i="34672"/>
  <c r="N68" i="34672"/>
  <c r="L66" i="34672"/>
  <c r="L66" i="34670"/>
  <c r="L68" i="34670" s="1"/>
  <c r="E58" i="34667"/>
  <c r="L66" i="34667"/>
  <c r="L68" i="34667" s="1"/>
  <c r="L66" i="34660"/>
  <c r="L68" i="34660" s="1"/>
  <c r="E66" i="34676"/>
  <c r="E12" i="34676" s="1"/>
  <c r="E14" i="34676" s="1"/>
  <c r="N58" i="34682"/>
  <c r="J66" i="34679"/>
  <c r="J68" i="34679" s="1"/>
  <c r="N58" i="34677"/>
  <c r="E66" i="34661"/>
  <c r="E12" i="34661" s="1"/>
  <c r="E14" i="34661" s="1"/>
  <c r="H66" i="34675"/>
  <c r="H68" i="34675" s="1"/>
  <c r="H66" i="34672"/>
  <c r="H68" i="34672" s="1"/>
  <c r="H58" i="34669"/>
  <c r="N66" i="34660"/>
  <c r="N68" i="34660" s="1"/>
  <c r="J66" i="34677"/>
  <c r="J68" i="34677" s="1"/>
  <c r="H66" i="34671"/>
  <c r="H68" i="34671" s="1"/>
  <c r="E58" i="34670"/>
  <c r="H66" i="34670"/>
  <c r="H68" i="34670" s="1"/>
  <c r="L58" i="34667"/>
  <c r="L66" i="34659"/>
  <c r="L68" i="34659" s="1"/>
  <c r="J66" i="34682"/>
  <c r="J68" i="34682" s="1"/>
  <c r="H58" i="34662"/>
  <c r="J58" i="34681"/>
  <c r="E58" i="34678"/>
  <c r="N66" i="34678"/>
  <c r="N68" i="34678" s="1"/>
  <c r="E58" i="34671"/>
  <c r="N66" i="34667"/>
  <c r="N68" i="34667" s="1"/>
  <c r="H58" i="34678"/>
  <c r="E58" i="34662"/>
  <c r="H58" i="34681"/>
  <c r="L66" i="34680"/>
  <c r="L68" i="34680" s="1"/>
  <c r="J66" i="34680"/>
  <c r="J68" i="34680" s="1"/>
  <c r="H58" i="34677"/>
  <c r="H66" i="34661"/>
  <c r="H68" i="34661" s="1"/>
  <c r="J58" i="34672"/>
  <c r="E66" i="34672"/>
  <c r="E12" i="34672" s="1"/>
  <c r="E14" i="34672" s="1"/>
  <c r="E58" i="34660"/>
  <c r="H66" i="34660"/>
  <c r="H68" i="34660" s="1"/>
  <c r="N58" i="34659"/>
  <c r="N37" i="34669"/>
  <c r="N44" i="34669" s="1"/>
  <c r="N66" i="34669" s="1"/>
  <c r="N68" i="34669" l="1"/>
  <c r="N58" i="34669"/>
  <c r="H58" i="34675"/>
  <c r="H58" i="34660"/>
  <c r="N58" i="34662"/>
  <c r="H58" i="34670"/>
  <c r="J58" i="34675"/>
  <c r="L68" i="34676"/>
  <c r="L58" i="34676"/>
  <c r="N58" i="34673"/>
  <c r="N58" i="34665"/>
  <c r="E58" i="34682"/>
  <c r="N58" i="34670"/>
  <c r="H58" i="34683"/>
  <c r="H58" i="34671"/>
  <c r="E58" i="34666"/>
  <c r="J58" i="34673"/>
  <c r="J58" i="34680"/>
  <c r="E58" i="34661"/>
  <c r="E58" i="34680"/>
  <c r="E69" i="34664"/>
  <c r="E14" i="34664"/>
  <c r="E58" i="34672"/>
  <c r="L58" i="34659"/>
  <c r="N58" i="34667"/>
  <c r="H58" i="34674"/>
  <c r="E58" i="34676"/>
  <c r="E58" i="34663"/>
  <c r="N58" i="34675"/>
  <c r="L68" i="34672"/>
  <c r="L58" i="34672"/>
  <c r="J58" i="34683"/>
  <c r="L58" i="34665"/>
  <c r="H58" i="34661"/>
  <c r="L58" i="34663"/>
  <c r="J58" i="34682"/>
  <c r="L58" i="34660"/>
  <c r="L58" i="34670"/>
  <c r="L58" i="34666"/>
  <c r="E58" i="34659"/>
  <c r="N58" i="34678"/>
  <c r="N58" i="34674"/>
  <c r="J58" i="34663"/>
</calcChain>
</file>

<file path=xl/sharedStrings.xml><?xml version="1.0" encoding="utf-8"?>
<sst xmlns="http://schemas.openxmlformats.org/spreadsheetml/2006/main" count="2984" uniqueCount="199">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</sst>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2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0" xfId="0" quotePrefix="1" applyNumberFormat="1" applyFont="1" applyAlignment="1" applyProtection="1">
      <protection locked="0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37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400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75"/>
  <cols>
    <col min="1" max="1" width="3.88671875" customWidth="1"/>
    <col min="2" max="2" width="21.77734375" customWidth="1"/>
    <col min="3" max="3" width="17.21875" customWidth="1"/>
    <col min="4" max="4" width="13.44140625" customWidth="1"/>
    <col min="5" max="5" width="10.21875" customWidth="1"/>
    <col min="6" max="6" width="9.88671875" customWidth="1"/>
    <col min="7" max="7" width="0.6640625" customWidth="1"/>
    <col min="8" max="8" width="10.44140625" customWidth="1"/>
    <col min="9" max="9" width="0.66406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41895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5" thickBot="1">
      <c r="A3" s="296"/>
      <c r="B3" s="299">
        <f ca="1">NOW()</f>
        <v>41886.904674768521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5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5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5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5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5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5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5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5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5" thickTop="1">
      <c r="A30" s="296"/>
      <c r="B30" s="357"/>
      <c r="C30" s="358" t="s">
        <v>159</v>
      </c>
      <c r="D30" s="359">
        <f ca="1">D2</f>
        <v>41895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5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5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5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5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5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5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8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5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5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L35" sqref="L35:M39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7.25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5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1.25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5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1.25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/>
  </sheetViews>
  <sheetFormatPr defaultRowHeight="15.75"/>
  <cols>
    <col min="3" max="3" width="18.33203125" customWidth="1"/>
    <col min="5" max="5" width="14" customWidth="1"/>
    <col min="6" max="6" width="9.5546875" bestFit="1" customWidth="1"/>
    <col min="7" max="7" width="9.21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41887</v>
      </c>
    </row>
    <row r="3" spans="1:18" ht="16.5" thickBot="1">
      <c r="B3" s="182"/>
      <c r="C3" s="249">
        <f ca="1">NOW()</f>
        <v>41886.904674768521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2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-11385</v>
      </c>
      <c r="I14" s="190">
        <f t="shared" si="0"/>
        <v>26610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11385</v>
      </c>
      <c r="I23" s="185">
        <f t="shared" si="0"/>
        <v>10105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11385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5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5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-9168</v>
      </c>
      <c r="I41" s="190">
        <f t="shared" si="1"/>
        <v>59438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0</v>
      </c>
      <c r="I44" s="185">
        <f t="shared" si="1"/>
        <v>50270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5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-23124</v>
      </c>
      <c r="G49" s="230">
        <f>E49-F49</f>
        <v>220972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46900</v>
      </c>
      <c r="G51" s="236">
        <f>E51-F51</f>
        <v>93680</v>
      </c>
    </row>
    <row r="52" spans="2:9" ht="10.5" customHeight="1">
      <c r="E52" s="231"/>
      <c r="F52" s="232"/>
      <c r="G52" s="233"/>
    </row>
    <row r="53" spans="2:9" ht="16.5" thickBot="1">
      <c r="D53" s="28" t="s">
        <v>111</v>
      </c>
      <c r="E53" s="237">
        <f>SUM(E49+E51)</f>
        <v>338428</v>
      </c>
      <c r="F53" s="238">
        <f>F49+F51</f>
        <v>23776</v>
      </c>
      <c r="G53" s="239">
        <f>G49+G51</f>
        <v>314652</v>
      </c>
    </row>
    <row r="54" spans="2:9" ht="16.5" thickBot="1"/>
    <row r="55" spans="2:9" ht="16.5" thickTop="1">
      <c r="B55" s="270"/>
      <c r="C55" s="181"/>
      <c r="D55" s="278"/>
      <c r="E55" s="278" t="s">
        <v>135</v>
      </c>
      <c r="F55" s="277">
        <f ca="1">F2</f>
        <v>41887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5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.75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5" thickBot="1">
      <c r="B68" s="274"/>
      <c r="C68" s="275"/>
      <c r="D68" s="275"/>
      <c r="E68" s="275"/>
      <c r="F68" s="275"/>
      <c r="G68" s="275"/>
      <c r="H68" s="275"/>
      <c r="I68" s="276"/>
    </row>
    <row r="69" spans="2:9" ht="16.5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1.25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1.25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1.25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5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5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1.25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1.25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1.25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1.25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75"/>
  <cols>
    <col min="1" max="1" width="3" customWidth="1"/>
    <col min="2" max="2" width="9.88671875" customWidth="1"/>
    <col min="3" max="3" width="10.33203125" customWidth="1"/>
    <col min="5" max="5" width="9.44140625" customWidth="1"/>
    <col min="7" max="7" width="10.88671875" customWidth="1"/>
    <col min="9" max="9" width="17.21875" customWidth="1"/>
    <col min="12" max="12" width="2.33203125" customWidth="1"/>
    <col min="13" max="13" width="3.44140625" customWidth="1"/>
    <col min="15" max="15" width="10.109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5" t="s">
        <v>65</v>
      </c>
      <c r="C2" s="476"/>
      <c r="D2" s="476"/>
      <c r="E2" s="476"/>
      <c r="F2" s="476"/>
      <c r="G2" s="476"/>
      <c r="H2" s="476"/>
      <c r="I2" s="476"/>
      <c r="J2" s="476"/>
      <c r="K2" s="477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41886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8" t="s">
        <v>40</v>
      </c>
      <c r="C5" s="479"/>
      <c r="D5" s="479"/>
      <c r="E5" s="479"/>
      <c r="F5" s="479"/>
      <c r="G5" s="479"/>
      <c r="H5" s="479"/>
      <c r="I5" s="479"/>
      <c r="J5" s="479"/>
      <c r="K5" s="480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5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5" thickBot="1">
      <c r="A18" s="87"/>
      <c r="B18" s="478" t="s">
        <v>20</v>
      </c>
      <c r="C18" s="479"/>
      <c r="D18" s="479"/>
      <c r="E18" s="479"/>
      <c r="F18" s="479"/>
      <c r="G18" s="479"/>
      <c r="H18" s="479"/>
      <c r="I18" s="479"/>
      <c r="J18" s="479"/>
      <c r="K18" s="480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5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5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5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5" t="s">
        <v>65</v>
      </c>
      <c r="C32" s="476"/>
      <c r="D32" s="476"/>
      <c r="E32" s="476"/>
      <c r="F32" s="476"/>
      <c r="G32" s="476"/>
      <c r="H32" s="476"/>
      <c r="I32" s="476"/>
      <c r="J32" s="476"/>
      <c r="K32" s="477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41887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5" thickBot="1">
      <c r="A35" s="91"/>
      <c r="B35" s="478" t="s">
        <v>40</v>
      </c>
      <c r="C35" s="479"/>
      <c r="D35" s="479"/>
      <c r="E35" s="479"/>
      <c r="F35" s="479"/>
      <c r="G35" s="479"/>
      <c r="H35" s="479"/>
      <c r="I35" s="479"/>
      <c r="J35" s="479"/>
      <c r="K35" s="480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5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5" thickBot="1">
      <c r="A48" s="91"/>
      <c r="B48" s="478" t="s">
        <v>20</v>
      </c>
      <c r="C48" s="479"/>
      <c r="D48" s="479"/>
      <c r="E48" s="479"/>
      <c r="F48" s="479"/>
      <c r="G48" s="479"/>
      <c r="H48" s="479"/>
      <c r="I48" s="479"/>
      <c r="J48" s="479"/>
      <c r="K48" s="480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5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5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5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5" t="s">
        <v>66</v>
      </c>
      <c r="C62" s="476"/>
      <c r="D62" s="476"/>
      <c r="E62" s="476"/>
      <c r="F62" s="476"/>
      <c r="G62" s="476"/>
      <c r="H62" s="476"/>
      <c r="I62" s="476"/>
      <c r="J62" s="476"/>
      <c r="K62" s="477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41888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5" thickBot="1">
      <c r="A65" s="95"/>
      <c r="B65" s="478" t="s">
        <v>40</v>
      </c>
      <c r="C65" s="479"/>
      <c r="D65" s="479"/>
      <c r="E65" s="479"/>
      <c r="F65" s="479"/>
      <c r="G65" s="479"/>
      <c r="H65" s="479"/>
      <c r="I65" s="479"/>
      <c r="J65" s="479"/>
      <c r="K65" s="480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5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5" thickBot="1">
      <c r="A78" s="95"/>
      <c r="B78" s="478" t="s">
        <v>20</v>
      </c>
      <c r="C78" s="479"/>
      <c r="D78" s="479"/>
      <c r="E78" s="479"/>
      <c r="F78" s="479"/>
      <c r="G78" s="479"/>
      <c r="H78" s="479"/>
      <c r="I78" s="479"/>
      <c r="J78" s="479"/>
      <c r="K78" s="480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5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5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1.25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78:K78"/>
    <mergeCell ref="B35:K35"/>
    <mergeCell ref="B48:K48"/>
    <mergeCell ref="B2:K2"/>
    <mergeCell ref="B5:K5"/>
    <mergeCell ref="B18:K18"/>
    <mergeCell ref="B32:K32"/>
    <mergeCell ref="B62:K62"/>
    <mergeCell ref="B65:K65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37040</v>
      </c>
      <c r="F4" s="241"/>
      <c r="G4" s="19"/>
      <c r="H4" s="30">
        <v>37041</v>
      </c>
      <c r="I4" s="23"/>
      <c r="J4" s="30">
        <v>37042</v>
      </c>
      <c r="K4" s="23"/>
      <c r="L4" s="30">
        <v>37043</v>
      </c>
      <c r="M4" s="23"/>
      <c r="N4" s="30">
        <v>37044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72</v>
      </c>
      <c r="F8" s="106">
        <v>61</v>
      </c>
      <c r="G8" s="33"/>
      <c r="H8" s="42">
        <v>78</v>
      </c>
      <c r="I8" s="33">
        <v>58</v>
      </c>
      <c r="J8" s="42">
        <v>72</v>
      </c>
      <c r="K8" s="33">
        <v>54</v>
      </c>
      <c r="L8" s="42">
        <v>82</v>
      </c>
      <c r="M8" s="33">
        <v>59</v>
      </c>
      <c r="N8" s="42">
        <v>75</v>
      </c>
      <c r="O8" s="33">
        <v>63</v>
      </c>
    </row>
    <row r="9" spans="1:15" s="36" customFormat="1" ht="16.5" thickBot="1">
      <c r="B9" s="43" t="s">
        <v>47</v>
      </c>
      <c r="C9" s="44"/>
      <c r="D9" s="43"/>
      <c r="E9" s="107">
        <f>(E8+F8)/2-65</f>
        <v>1.5</v>
      </c>
      <c r="F9" s="108"/>
      <c r="G9" s="121"/>
      <c r="H9" s="45">
        <f>(H8+I8)/2-65</f>
        <v>3</v>
      </c>
      <c r="I9" s="43"/>
      <c r="J9" s="45">
        <f>(J8+K8)/2-65</f>
        <v>-2</v>
      </c>
      <c r="K9" s="43"/>
      <c r="L9" s="45">
        <f>(L8+M8)/2-65</f>
        <v>5.5</v>
      </c>
      <c r="M9" s="43"/>
      <c r="N9" s="45">
        <f>(N8+O8)/2-65</f>
        <v>4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179">
        <v>42698</v>
      </c>
      <c r="I11" s="3"/>
      <c r="J11" s="9">
        <v>43000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45744.26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-3045.260000000002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30698</v>
      </c>
      <c r="I16" s="3"/>
      <c r="J16" s="263">
        <f>J11-J17</f>
        <v>31000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2571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2571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-7174</v>
      </c>
      <c r="F38" s="123"/>
      <c r="G38" s="134"/>
      <c r="H38" s="467">
        <v>-9470</v>
      </c>
      <c r="I38" s="3"/>
      <c r="J38" s="26">
        <v>-9168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3225</v>
      </c>
      <c r="F44" s="129"/>
      <c r="G44" s="136"/>
      <c r="H44" s="149">
        <f>SUM(H37:H43)</f>
        <v>929</v>
      </c>
      <c r="I44" s="53"/>
      <c r="J44" s="149">
        <f>SUM(J37:J43)</f>
        <v>1231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4163</v>
      </c>
      <c r="F49" s="124"/>
      <c r="G49" s="135"/>
      <c r="H49" s="47">
        <v>11091</v>
      </c>
      <c r="I49" s="48"/>
      <c r="J49" s="47">
        <v>11385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-3413</v>
      </c>
      <c r="F50" s="123"/>
      <c r="G50" s="134"/>
      <c r="H50" s="16">
        <v>-11091</v>
      </c>
      <c r="I50" s="3"/>
      <c r="J50" s="16">
        <v>-11385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750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7004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6986.4900000000007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0.15272932604003214</v>
      </c>
      <c r="F58" s="123"/>
      <c r="G58" s="19"/>
      <c r="H58" s="148">
        <f>H57/H66</f>
        <v>0.14610349461547145</v>
      </c>
      <c r="I58" s="3"/>
      <c r="J58" s="148">
        <f>J57/J66</f>
        <v>0.14507737860189684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45744.26</v>
      </c>
      <c r="F66" s="176"/>
      <c r="G66" s="19"/>
      <c r="H66" s="15">
        <f>H29+H44+H56+H61+H62</f>
        <v>42698.26</v>
      </c>
      <c r="I66" s="3"/>
      <c r="J66" s="15">
        <f>J29+J44+J56+J61+J62</f>
        <v>43000.26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29184.260000000009</v>
      </c>
      <c r="M68" s="3"/>
      <c r="N68" s="31">
        <f>N66-N11</f>
        <v>29184.260000000009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37039</v>
      </c>
      <c r="F4" s="241"/>
      <c r="G4" s="19"/>
      <c r="H4" s="30">
        <v>37040</v>
      </c>
      <c r="I4" s="23"/>
      <c r="J4" s="30">
        <v>37041</v>
      </c>
      <c r="K4" s="23"/>
      <c r="L4" s="30">
        <v>37042</v>
      </c>
      <c r="M4" s="23"/>
      <c r="N4" s="30">
        <v>37043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63</v>
      </c>
      <c r="G8" s="33"/>
      <c r="H8" s="42">
        <v>83</v>
      </c>
      <c r="I8" s="33">
        <v>58</v>
      </c>
      <c r="J8" s="42">
        <v>76</v>
      </c>
      <c r="K8" s="33">
        <v>58</v>
      </c>
      <c r="L8" s="42">
        <v>72</v>
      </c>
      <c r="M8" s="33">
        <v>50</v>
      </c>
      <c r="N8" s="42">
        <v>76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2</v>
      </c>
      <c r="F9" s="108"/>
      <c r="G9" s="121"/>
      <c r="H9" s="45">
        <f>(H8+I8)/2-65</f>
        <v>5.5</v>
      </c>
      <c r="I9" s="43"/>
      <c r="J9" s="45">
        <f>(J8+K8)/2-65</f>
        <v>2</v>
      </c>
      <c r="K9" s="43"/>
      <c r="L9" s="45">
        <f>(L8+M8)/2-65</f>
        <v>-4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40368.26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2330.739999999998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14781+2571</f>
        <v>17352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17352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-22556</v>
      </c>
      <c r="F38" s="123"/>
      <c r="G38" s="134"/>
      <c r="H38" s="26">
        <v>-9469</v>
      </c>
      <c r="I38" s="3"/>
      <c r="J38" s="26">
        <v>-9469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2624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4206</v>
      </c>
      <c r="F49" s="124"/>
      <c r="G49" s="135"/>
      <c r="H49" s="47">
        <f>9049-4886</f>
        <v>4163</v>
      </c>
      <c r="I49" s="48"/>
      <c r="J49" s="47">
        <v>11091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-8231</v>
      </c>
      <c r="F50" s="123"/>
      <c r="G50" s="134"/>
      <c r="H50" s="16">
        <v>-4163</v>
      </c>
      <c r="I50" s="3"/>
      <c r="J50" s="16">
        <v>-11091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-4025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2229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2223.4275000000002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5.5078606310997799E-2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40368.26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34183.260000000009</v>
      </c>
      <c r="M68" s="3"/>
      <c r="N68" s="31">
        <f>N66-N11</f>
        <v>34183.260000000009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51" sqref="N51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41886.904674768521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1.25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5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Daily Trading Sheet</vt:lpstr>
      <vt:lpstr>Transport</vt:lpstr>
      <vt:lpstr>Confirmation</vt:lpstr>
      <vt:lpstr>Web Error</vt:lpstr>
      <vt:lpstr>5-31</vt:lpstr>
      <vt:lpstr>5-30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Felienne</cp:lastModifiedBy>
  <cp:lastPrinted>2001-05-30T15:37:39Z</cp:lastPrinted>
  <dcterms:created xsi:type="dcterms:W3CDTF">2000-09-28T13:09:50Z</dcterms:created>
  <dcterms:modified xsi:type="dcterms:W3CDTF">2014-09-04T19:42:44Z</dcterms:modified>
</cp:coreProperties>
</file>