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152511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J8" i="1"/>
  <c r="H8" i="1" s="1"/>
  <c r="K8" i="1"/>
  <c r="I8" i="1" s="1"/>
  <c r="L8" i="1"/>
  <c r="M8" i="1"/>
  <c r="D9" i="1"/>
  <c r="E9" i="1"/>
  <c r="F9" i="1"/>
  <c r="G9" i="1"/>
  <c r="J9" i="1"/>
  <c r="H9" i="1" s="1"/>
  <c r="K9" i="1"/>
  <c r="L9" i="1"/>
  <c r="M9" i="1"/>
  <c r="I9" i="1" s="1"/>
  <c r="D10" i="1"/>
  <c r="E10" i="1"/>
  <c r="F10" i="1"/>
  <c r="G10" i="1"/>
  <c r="J10" i="1"/>
  <c r="H10" i="1" s="1"/>
  <c r="K10" i="1"/>
  <c r="I10" i="1" s="1"/>
  <c r="L10" i="1"/>
  <c r="M10" i="1"/>
  <c r="D11" i="1"/>
  <c r="E11" i="1"/>
  <c r="F11" i="1"/>
  <c r="G11" i="1"/>
  <c r="J11" i="1"/>
  <c r="H11" i="1" s="1"/>
  <c r="K11" i="1"/>
  <c r="L11" i="1"/>
  <c r="M11" i="1"/>
  <c r="I11" i="1" s="1"/>
  <c r="D12" i="1"/>
  <c r="E12" i="1"/>
  <c r="F12" i="1"/>
  <c r="G12" i="1"/>
  <c r="J12" i="1"/>
  <c r="H12" i="1" s="1"/>
  <c r="K12" i="1"/>
  <c r="I12" i="1" s="1"/>
  <c r="L12" i="1"/>
  <c r="M12" i="1"/>
  <c r="J13" i="1"/>
  <c r="K13" i="1"/>
  <c r="N13" i="1" s="1"/>
  <c r="L13" i="1"/>
  <c r="M13" i="1"/>
  <c r="O13" i="1"/>
  <c r="J14" i="1"/>
  <c r="N14" i="1" s="1"/>
  <c r="K14" i="1"/>
  <c r="L14" i="1"/>
  <c r="M14" i="1"/>
  <c r="O14" i="1"/>
  <c r="J15" i="1"/>
  <c r="N15" i="1" s="1"/>
  <c r="K15" i="1"/>
  <c r="L15" i="1"/>
  <c r="M15" i="1"/>
  <c r="O15" i="1"/>
  <c r="H17" i="1"/>
  <c r="O17" i="1" s="1"/>
  <c r="N17" i="1"/>
  <c r="D18" i="1"/>
  <c r="E18" i="1"/>
  <c r="F18" i="1"/>
  <c r="G18" i="1"/>
  <c r="J18" i="1"/>
  <c r="H18" i="1" s="1"/>
  <c r="K18" i="1"/>
  <c r="L18" i="1"/>
  <c r="M18" i="1"/>
  <c r="I18" i="1" s="1"/>
  <c r="D19" i="1"/>
  <c r="E19" i="1"/>
  <c r="F19" i="1"/>
  <c r="G19" i="1"/>
  <c r="I19" i="1"/>
  <c r="N19" i="1" s="1"/>
  <c r="J19" i="1"/>
  <c r="K19" i="1"/>
  <c r="L19" i="1"/>
  <c r="H19" i="1" s="1"/>
  <c r="M19" i="1"/>
  <c r="D20" i="1"/>
  <c r="E20" i="1"/>
  <c r="F20" i="1"/>
  <c r="G20" i="1"/>
  <c r="J20" i="1"/>
  <c r="H20" i="1" s="1"/>
  <c r="K20" i="1"/>
  <c r="L20" i="1"/>
  <c r="M20" i="1"/>
  <c r="I20" i="1" s="1"/>
  <c r="D21" i="1"/>
  <c r="E21" i="1"/>
  <c r="F21" i="1"/>
  <c r="G21" i="1"/>
  <c r="I21" i="1"/>
  <c r="N21" i="1" s="1"/>
  <c r="J21" i="1"/>
  <c r="K21" i="1"/>
  <c r="L21" i="1"/>
  <c r="H21" i="1" s="1"/>
  <c r="M21" i="1"/>
  <c r="D22" i="1"/>
  <c r="E22" i="1"/>
  <c r="F22" i="1"/>
  <c r="G22" i="1"/>
  <c r="J22" i="1"/>
  <c r="H22" i="1" s="1"/>
  <c r="K22" i="1"/>
  <c r="L22" i="1"/>
  <c r="M22" i="1"/>
  <c r="I22" i="1" s="1"/>
  <c r="D23" i="1"/>
  <c r="E23" i="1"/>
  <c r="F23" i="1"/>
  <c r="G23" i="1"/>
  <c r="I23" i="1"/>
  <c r="N23" i="1" s="1"/>
  <c r="J23" i="1"/>
  <c r="K23" i="1"/>
  <c r="L23" i="1"/>
  <c r="H23" i="1" s="1"/>
  <c r="M23" i="1"/>
  <c r="D24" i="1"/>
  <c r="E24" i="1"/>
  <c r="F24" i="1"/>
  <c r="G24" i="1"/>
  <c r="J24" i="1"/>
  <c r="H24" i="1" s="1"/>
  <c r="K24" i="1"/>
  <c r="L24" i="1"/>
  <c r="M24" i="1"/>
  <c r="I24" i="1" s="1"/>
  <c r="H25" i="1"/>
  <c r="N25" i="1"/>
  <c r="O25" i="1"/>
  <c r="H26" i="1"/>
  <c r="N26" i="1"/>
  <c r="O26" i="1"/>
  <c r="H27" i="1"/>
  <c r="N27" i="1"/>
  <c r="O27" i="1"/>
  <c r="H28" i="1"/>
  <c r="O28" i="1" s="1"/>
  <c r="N28" i="1"/>
  <c r="H29" i="1"/>
  <c r="O29" i="1" s="1"/>
  <c r="N29" i="1"/>
  <c r="H30" i="1"/>
  <c r="N30" i="1"/>
  <c r="O30" i="1"/>
  <c r="H31" i="1"/>
  <c r="O31" i="1" s="1"/>
  <c r="N31" i="1"/>
  <c r="D32" i="1"/>
  <c r="E32" i="1"/>
  <c r="F32" i="1"/>
  <c r="G32" i="1"/>
  <c r="J32" i="1"/>
  <c r="K32" i="1"/>
  <c r="L32" i="1"/>
  <c r="I32" i="1" s="1"/>
  <c r="M32" i="1"/>
  <c r="D33" i="1"/>
  <c r="E33" i="1"/>
  <c r="F33" i="1"/>
  <c r="G33" i="1"/>
  <c r="H33" i="1"/>
  <c r="J33" i="1"/>
  <c r="K33" i="1"/>
  <c r="I33" i="1" s="1"/>
  <c r="L33" i="1"/>
  <c r="M33" i="1"/>
  <c r="N32" i="1" l="1"/>
  <c r="N12" i="1"/>
  <c r="O12" i="1"/>
  <c r="N10" i="1"/>
  <c r="O10" i="1"/>
  <c r="N8" i="1"/>
  <c r="O8" i="1"/>
  <c r="N33" i="1"/>
  <c r="O33" i="1"/>
  <c r="N24" i="1"/>
  <c r="O24" i="1"/>
  <c r="N18" i="1"/>
  <c r="O18" i="1"/>
  <c r="N11" i="1"/>
  <c r="O11" i="1"/>
  <c r="N22" i="1"/>
  <c r="O22" i="1"/>
  <c r="N20" i="1"/>
  <c r="O20" i="1"/>
  <c r="O9" i="1"/>
  <c r="N9" i="1"/>
  <c r="H32" i="1"/>
  <c r="O32" i="1" s="1"/>
  <c r="O23" i="1"/>
  <c r="O21" i="1"/>
  <c r="O19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<sst xmlns="http://schemas.openxmlformats.org/spreadsheetml/2006/main" count="37" uniqueCount="34">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</sst>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8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_DPR"/>
      <sheetName val="West"/>
      <sheetName val="Power West P&amp;L"/>
      <sheetName val="Jim"/>
      <sheetName val="East &amp; West"/>
      <sheetName val="Power Eas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36752</v>
          </cell>
        </row>
      </sheetData>
      <sheetData sheetId="2"/>
      <sheetData sheetId="3"/>
      <sheetData sheetId="4"/>
      <sheetData sheetId="5"/>
      <sheetData sheetId="6">
        <row r="5">
          <cell r="A5" t="str">
            <v/>
          </cell>
        </row>
        <row r="50">
          <cell r="K50">
            <v>12326349.083621347</v>
          </cell>
          <cell r="S50">
            <v>791740.74341236707</v>
          </cell>
          <cell r="AA50">
            <v>1317.6000000285567</v>
          </cell>
          <cell r="AI50">
            <v>2019193.9574864698</v>
          </cell>
          <cell r="AQ50">
            <v>1031812.5609704754</v>
          </cell>
          <cell r="AR50">
            <v>372927.74288639508</v>
          </cell>
          <cell r="AX50">
            <v>16543341.688377082</v>
          </cell>
          <cell r="BF50">
            <v>20573811.181948941</v>
          </cell>
          <cell r="BN50">
            <v>4315066.763233725</v>
          </cell>
          <cell r="BV50">
            <v>3576896.4609006676</v>
          </cell>
          <cell r="CD50">
            <v>7906245.9296050416</v>
          </cell>
          <cell r="CF50">
            <v>708238.6245782231</v>
          </cell>
          <cell r="CU50">
            <v>37080258.960266598</v>
          </cell>
          <cell r="CW50">
            <v>53623600.64864368</v>
          </cell>
        </row>
        <row r="74">
          <cell r="AX74">
            <v>0</v>
          </cell>
          <cell r="CW74">
            <v>0</v>
          </cell>
        </row>
        <row r="92">
          <cell r="K92">
            <v>-144933.02753592096</v>
          </cell>
          <cell r="S92">
            <v>-216845.72312047787</v>
          </cell>
          <cell r="AA92">
            <v>512.00000001012813</v>
          </cell>
          <cell r="AI92">
            <v>-171017.40318756457</v>
          </cell>
          <cell r="AQ92">
            <v>-147</v>
          </cell>
          <cell r="AR92">
            <v>-36279</v>
          </cell>
          <cell r="AX92">
            <v>-568710.15384395327</v>
          </cell>
          <cell r="BF92">
            <v>1464757.5609176233</v>
          </cell>
          <cell r="BN92">
            <v>-3140876.0316571351</v>
          </cell>
          <cell r="BV92">
            <v>-237606.8890221582</v>
          </cell>
          <cell r="CD92">
            <v>-338051.39830499399</v>
          </cell>
          <cell r="CF92">
            <v>-92599.630445439368</v>
          </cell>
          <cell r="CU92">
            <v>-2344376.3885121034</v>
          </cell>
          <cell r="CW92">
            <v>-2913086.5423560566</v>
          </cell>
        </row>
        <row r="99">
          <cell r="K99">
            <v>3927722.9692441383</v>
          </cell>
          <cell r="S99">
            <v>1724827.9405088034</v>
          </cell>
          <cell r="AA99">
            <v>600.96000002062647</v>
          </cell>
          <cell r="AI99">
            <v>961272.14883769117</v>
          </cell>
          <cell r="AQ99">
            <v>178986.80991302198</v>
          </cell>
          <cell r="AR99">
            <v>-59276</v>
          </cell>
          <cell r="AX99">
            <v>6734134.8285036748</v>
          </cell>
          <cell r="BF99">
            <v>10387557.22597898</v>
          </cell>
          <cell r="BN99">
            <v>7480581.8032984566</v>
          </cell>
          <cell r="BV99">
            <v>-593169.95407133596</v>
          </cell>
          <cell r="CD99">
            <v>-80207.524908787338</v>
          </cell>
          <cell r="CF99">
            <v>105107.18944554694</v>
          </cell>
          <cell r="CU99">
            <v>17299868.73974286</v>
          </cell>
          <cell r="CW99">
            <v>24034003.568246536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25634892.785205513</v>
          </cell>
          <cell r="S103">
            <v>5341868.5618553264</v>
          </cell>
          <cell r="AA103">
            <v>3004.0000000188884</v>
          </cell>
          <cell r="AI103">
            <v>63082.65075092623</v>
          </cell>
          <cell r="AQ103">
            <v>2434875.5720248069</v>
          </cell>
          <cell r="AR103">
            <v>358552.86299489602</v>
          </cell>
          <cell r="AX103">
            <v>33836276.432831481</v>
          </cell>
          <cell r="BF103">
            <v>10372587.506713752</v>
          </cell>
          <cell r="BN103">
            <v>-952440.14916647598</v>
          </cell>
          <cell r="BV103">
            <v>3025630.0462201815</v>
          </cell>
          <cell r="CD103">
            <v>22773353.200238444</v>
          </cell>
          <cell r="CF103">
            <v>1806411.2608062928</v>
          </cell>
          <cell r="CU103">
            <v>37025541.864812195</v>
          </cell>
          <cell r="CW103">
            <v>70861818.297643676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N111">
            <v>1193559</v>
          </cell>
          <cell r="CU111">
            <v>500000</v>
          </cell>
          <cell r="CW111">
            <v>500000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12" zoomScaleNormal="100" workbookViewId="0">
      <selection activeCell="D5" sqref="D5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36752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1464757.5609176233</v>
      </c>
      <c r="E8" s="4">
        <f>+[2]WEST_DPR!BF99</f>
        <v>10387557.22597898</v>
      </c>
      <c r="F8" s="4">
        <f>+[2]WEST_DPR!BF50</f>
        <v>20573811.181948941</v>
      </c>
      <c r="G8" s="4">
        <f>+[2]WEST_DPR!BF103</f>
        <v>10372587.506713752</v>
      </c>
      <c r="H8" s="4">
        <f>+SUM(J8:M8)</f>
        <v>34951020.444021821</v>
      </c>
      <c r="I8" s="13">
        <f>K8+L8+M8</f>
        <v>34951020.444021821</v>
      </c>
      <c r="J8" s="23">
        <f>+[2]WEST_DPR!BF104</f>
        <v>0</v>
      </c>
      <c r="K8" s="23">
        <f>+[2]WEST_DPR!BF103-[2]WEST_DPR!BF111</f>
        <v>10372587.506713752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-3140876.0316571351</v>
      </c>
      <c r="E9" s="4">
        <f>+[2]WEST_DPR!BN99</f>
        <v>7480581.8032984566</v>
      </c>
      <c r="F9" s="4">
        <f>+[2]WEST_DPR!BN50</f>
        <v>4315066.763233725</v>
      </c>
      <c r="G9" s="4">
        <f>+[2]WEST_DPR!BN103</f>
        <v>-952440.14916647598</v>
      </c>
      <c r="H9" s="4">
        <f t="shared" ref="H9:H33" si="0">+SUM(J9:M9)</f>
        <v>128183077.06761374</v>
      </c>
      <c r="I9" s="13">
        <f>K9+L9+M9</f>
        <v>128183077.06761374</v>
      </c>
      <c r="J9" s="23">
        <f>+[2]WEST_DPR!BN104</f>
        <v>0</v>
      </c>
      <c r="K9" s="23">
        <f>+[2]WEST_DPR!BN103-[2]WEST_DPR!BN111</f>
        <v>-2145999.149166476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-237606.8890221582</v>
      </c>
      <c r="E10" s="4">
        <f>+[2]WEST_DPR!BV99</f>
        <v>-593169.95407133596</v>
      </c>
      <c r="F10" s="4">
        <f>+[2]WEST_DPR!BV50</f>
        <v>3576896.4609006676</v>
      </c>
      <c r="G10" s="4">
        <f>+[2]WEST_DPR!BV103</f>
        <v>3025630.0462201815</v>
      </c>
      <c r="H10" s="4">
        <f t="shared" si="0"/>
        <v>10917051.543521143</v>
      </c>
      <c r="I10" s="13">
        <f>K10+L10+M10</f>
        <v>10917051.543521143</v>
      </c>
      <c r="J10" s="23">
        <f>+[2]WEST_DPR!BV104</f>
        <v>0</v>
      </c>
      <c r="K10" s="23">
        <f>+[2]WEST_DPR!BV103-[2]WEST_DPR!BV111</f>
        <v>3025630.0462201815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-338051.39830499399</v>
      </c>
      <c r="E11" s="4">
        <f>+[2]WEST_DPR!CD99</f>
        <v>-80207.524908787338</v>
      </c>
      <c r="F11" s="4">
        <f>+[2]WEST_DPR!CD50</f>
        <v>7906245.9296050416</v>
      </c>
      <c r="G11" s="4">
        <f>+[2]WEST_DPR!CD103</f>
        <v>22773353.200238444</v>
      </c>
      <c r="H11" s="4">
        <f t="shared" si="0"/>
        <v>42178866.121376172</v>
      </c>
      <c r="I11" s="13">
        <f>K11+L11+M11</f>
        <v>42178866.121376172</v>
      </c>
      <c r="J11" s="23">
        <f>+[2]WEST_DPR!CD104</f>
        <v>0</v>
      </c>
      <c r="K11" s="23">
        <f>+[2]WEST_DPR!CD103-[2]WEST_DPR!CD111</f>
        <v>22773353.200238444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-92599.630445439368</v>
      </c>
      <c r="E12" s="4">
        <f>+[2]WEST_DPR!CF99</f>
        <v>105107.18944554694</v>
      </c>
      <c r="F12" s="4">
        <f>+[2]WEST_DPR!CF50</f>
        <v>708238.6245782231</v>
      </c>
      <c r="G12" s="4">
        <f>+[2]WEST_DPR!CF103</f>
        <v>1806411.2608062928</v>
      </c>
      <c r="H12" s="4">
        <f>+SUM(J12:M12)</f>
        <v>1923884.3021583643</v>
      </c>
      <c r="I12" s="13">
        <f>K12+L12+M12</f>
        <v>1923884.3021583643</v>
      </c>
      <c r="J12" s="23">
        <f>+[2]WEST_DPR!CF104</f>
        <v>0</v>
      </c>
      <c r="K12" s="23">
        <f>+[2]WEST_DPR!CF103-[2]WEST_DPR!CF111</f>
        <v>1806411.2608062928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22773353.200238444</v>
      </c>
      <c r="N13" s="22">
        <f>+I13-SUM(J13:M13)</f>
        <v>-22773353.200238444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-2344376.3885121034</v>
      </c>
      <c r="E18" s="16">
        <f>+[2]WEST_DPR!CU99</f>
        <v>17299868.73974286</v>
      </c>
      <c r="F18" s="16">
        <f>+[2]WEST_DPR!CU50</f>
        <v>37080258.960266598</v>
      </c>
      <c r="G18" s="16">
        <f>+[2]WEST_DPR!CU103</f>
        <v>37025541.864812195</v>
      </c>
      <c r="H18" s="16">
        <f t="shared" si="0"/>
        <v>218847458.47869128</v>
      </c>
      <c r="I18" s="33">
        <f t="shared" ref="I18:I24" si="3">K18+L18+M18</f>
        <v>218847458.47869128</v>
      </c>
      <c r="J18" s="27">
        <f>+[2]WEST_DPR!CU104</f>
        <v>0</v>
      </c>
      <c r="K18" s="27">
        <f>+[2]WEST_DPR!CU103-[2]WEST_DPR!CU111</f>
        <v>36525541.864812195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-144933.02753592096</v>
      </c>
      <c r="E19" s="4">
        <f>+[2]WEST_DPR!K99</f>
        <v>3927722.9692441383</v>
      </c>
      <c r="F19" s="4">
        <f>+[2]WEST_DPR!K50</f>
        <v>12326349.083621347</v>
      </c>
      <c r="G19" s="4">
        <f>+[2]WEST_DPR!K103</f>
        <v>25634892.785205513</v>
      </c>
      <c r="H19" s="4">
        <f t="shared" si="0"/>
        <v>67545584.445210427</v>
      </c>
      <c r="I19" s="13">
        <f t="shared" si="3"/>
        <v>67545584.445210427</v>
      </c>
      <c r="J19" s="23">
        <f>+[2]WEST_DPR!K104</f>
        <v>0</v>
      </c>
      <c r="K19" s="23">
        <f>+[2]WEST_DPR!K103-[2]WEST_DPR!K111</f>
        <v>25634892.785205513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-216845.72312047787</v>
      </c>
      <c r="E20" s="4">
        <f>+[2]WEST_DPR!S99</f>
        <v>1724827.9405088034</v>
      </c>
      <c r="F20" s="4">
        <f>+[2]WEST_DPR!S50</f>
        <v>791740.74341236707</v>
      </c>
      <c r="G20" s="4">
        <f>+[2]WEST_DPR!S103</f>
        <v>5341868.5618553264</v>
      </c>
      <c r="H20" s="4">
        <f t="shared" si="0"/>
        <v>30737477.297731038</v>
      </c>
      <c r="I20" s="13">
        <f t="shared" si="3"/>
        <v>30737477.297731038</v>
      </c>
      <c r="J20" s="23">
        <f>+[2]WEST_DPR!S104</f>
        <v>0</v>
      </c>
      <c r="K20" s="23">
        <f>+[2]WEST_DPR!S103-[2]WEST_DPR!S111</f>
        <v>5341868.5618553264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-171017.40318756457</v>
      </c>
      <c r="E21" s="4">
        <f>+[2]WEST_DPR!AI99</f>
        <v>961272.14883769117</v>
      </c>
      <c r="F21" s="4">
        <f>+[2]WEST_DPR!AI50</f>
        <v>2019193.9574864698</v>
      </c>
      <c r="G21" s="4">
        <f>+[2]WEST_DPR!AI103</f>
        <v>63082.65075092623</v>
      </c>
      <c r="H21" s="4">
        <f t="shared" si="0"/>
        <v>14912700.373114308</v>
      </c>
      <c r="I21" s="13">
        <f t="shared" si="3"/>
        <v>14912700.373114308</v>
      </c>
      <c r="J21" s="23">
        <f>+[2]WEST_DPR!AI104</f>
        <v>0</v>
      </c>
      <c r="K21" s="23">
        <f>+[2]WEST_DPR!AI103-[2]WEST_DPR!AI111</f>
        <v>63082.65075092623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-147</v>
      </c>
      <c r="E22" s="4">
        <f>+[2]WEST_DPR!AQ99</f>
        <v>178986.80991302198</v>
      </c>
      <c r="F22" s="4">
        <f>+[2]WEST_DPR!AQ50</f>
        <v>1031812.5609704754</v>
      </c>
      <c r="G22" s="4">
        <f>+[2]WEST_DPR!AQ103</f>
        <v>2434875.5720248069</v>
      </c>
      <c r="H22" s="4">
        <f t="shared" si="0"/>
        <v>8941948.0427372176</v>
      </c>
      <c r="I22" s="13">
        <f t="shared" si="3"/>
        <v>8941948.0427372176</v>
      </c>
      <c r="J22" s="23">
        <f>+[2]WEST_DPR!AQ104</f>
        <v>0</v>
      </c>
      <c r="K22" s="23">
        <f>+[2]WEST_DPR!AQ103-[2]WEST_DPR!AQ111</f>
        <v>2434875.5720248069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512.00000001012813</v>
      </c>
      <c r="E23" s="4">
        <f>+[2]WEST_DPR!AA99</f>
        <v>600.96000002062647</v>
      </c>
      <c r="F23" s="4">
        <f>+[2]WEST_DPR!AA50</f>
        <v>1317.6000000285567</v>
      </c>
      <c r="G23" s="4">
        <f>+[2]WEST_DPR!AA103</f>
        <v>3004.0000000188884</v>
      </c>
      <c r="H23" s="4">
        <f t="shared" si="0"/>
        <v>5618.1210603388436</v>
      </c>
      <c r="I23" s="13">
        <f t="shared" si="3"/>
        <v>5618.1210603388436</v>
      </c>
      <c r="J23" s="23">
        <f>+[2]WEST_DPR!AA104</f>
        <v>0</v>
      </c>
      <c r="K23" s="23">
        <f>+[2]WEST_DPR!AA103-[2]WEST_DPR!AA111</f>
        <v>3004.0000000188884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-36279</v>
      </c>
      <c r="E24" s="4">
        <f>+[2]WEST_DPR!AR99</f>
        <v>-59276</v>
      </c>
      <c r="F24" s="4">
        <f>+[2]WEST_DPR!AR50</f>
        <v>372927.74288639508</v>
      </c>
      <c r="G24" s="4">
        <f>+[2]WEST_DPR!AR103</f>
        <v>358552.86299489602</v>
      </c>
      <c r="H24" s="4">
        <f>+SUM(J24:M24)</f>
        <v>2564877.0343479076</v>
      </c>
      <c r="I24" s="13">
        <f t="shared" si="3"/>
        <v>2564877.0343479076</v>
      </c>
      <c r="J24" s="23">
        <f>+[2]WEST_DPR!AR104</f>
        <v>0</v>
      </c>
      <c r="K24" s="23">
        <f>+[2]WEST_DPR!AR103-[2]WEST_DPR!AR111</f>
        <v>358552.86299489602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-568710.15384395327</v>
      </c>
      <c r="E32" s="16">
        <f>+[2]WEST_DPR!AX99</f>
        <v>6734134.8285036748</v>
      </c>
      <c r="F32" s="16">
        <f>+[2]WEST_DPR!AX50</f>
        <v>16543341.688377082</v>
      </c>
      <c r="G32" s="16">
        <f>+[2]WEST_DPR!AX103</f>
        <v>33836276.432831481</v>
      </c>
      <c r="H32" s="16">
        <f t="shared" si="0"/>
        <v>124708205.31420122</v>
      </c>
      <c r="I32" s="33">
        <f>K32+L32+M32</f>
        <v>124708205.31420122</v>
      </c>
      <c r="J32" s="27">
        <f>+[2]WEST_DPR!AX104</f>
        <v>0</v>
      </c>
      <c r="K32" s="27">
        <f>+[2]WEST_DPR!AX103-[2]WEST_DPR!AX111</f>
        <v>33836276.432831481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+[2]WEST_DPR!CW92-[2]WEST_DPR!CW74</f>
        <v>-2913086.5423560566</v>
      </c>
      <c r="E33" s="19">
        <f>+[2]WEST_DPR!CW99</f>
        <v>24034003.568246536</v>
      </c>
      <c r="F33" s="19">
        <f>+[2]WEST_DPR!CW50</f>
        <v>53623600.64864368</v>
      </c>
      <c r="G33" s="19">
        <f>+[2]WEST_DPR!CW103</f>
        <v>70861818.297643676</v>
      </c>
      <c r="H33" s="19">
        <f t="shared" si="0"/>
        <v>343555663.79289246</v>
      </c>
      <c r="I33" s="34">
        <f>K33+L33+M33</f>
        <v>343555663.79289246</v>
      </c>
      <c r="J33" s="27">
        <f>+[2]WEST_DPR!CW104</f>
        <v>0</v>
      </c>
      <c r="K33" s="27">
        <f>+[2]WEST_DPR!CW103-[2]WEST_DPR!CW111</f>
        <v>70361818.297643676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2000-05-25T00:33:41Z</cp:lastPrinted>
  <dcterms:created xsi:type="dcterms:W3CDTF">2000-05-18T23:44:35Z</dcterms:created>
  <dcterms:modified xsi:type="dcterms:W3CDTF">2014-09-04T19:42:51Z</dcterms:modified>
</cp:coreProperties>
</file>