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185" yWindow="4545" windowWidth="10200" windowHeight="4560" activeTab="3"/>
  </bookViews>
  <sheets>
    <sheet name="Office Pos Summary" sheetId="1" r:id="rId1"/>
    <sheet name="Stdev Table" sheetId="2" r:id="rId2"/>
    <sheet name="2Stdev P&amp;L" sheetId="3" r:id="rId3"/>
    <sheet name="Summary Chart " sheetId="4" r:id="rId4"/>
  </sheets>
  <externalReferences>
    <externalReference r:id="rId5"/>
    <externalReference r:id="rId6"/>
  </externalReferences>
  <definedNames>
    <definedName name="ABArray">[1]ABDat!$A$2:$BD$287</definedName>
    <definedName name="ABColumn">[1]ABDat!$A$2:$A$287</definedName>
    <definedName name="ABIndexArray">[1]ABIndexDat!$A$2:$AH$287</definedName>
    <definedName name="ABIndexColumn">[1]ABIndexDat!$A$2:$A$287</definedName>
    <definedName name="ABIndexRow">[1]ABIndexDat!$A$2:$AN$2</definedName>
    <definedName name="ABRow">[1]ABDat!$A$2:$BG$2</definedName>
    <definedName name="EDArray">[1]EDFinDat!$A:$IV</definedName>
    <definedName name="EDColumn">[1]EDFinDat!$A$1:$A$65536</definedName>
    <definedName name="EDIdxArray">[1]EDIndexDat!$A:$IV</definedName>
    <definedName name="EDIdxColumn">[1]EDIndexDat!$A$1:$A$65536</definedName>
    <definedName name="EDIdxRow">[1]EDIndexDat!$A$1:$IV$1</definedName>
    <definedName name="EDRow">[1]EDFinDat!$A$1:$IV$1</definedName>
    <definedName name="ExoticArray">[1]Exotics!$A$48:$W$66</definedName>
    <definedName name="ExoticColumn">[1]Exotics!$A$48:$A$66</definedName>
    <definedName name="ExoticRow">[1]Exotics!$B$48:$W$48</definedName>
    <definedName name="IMoptArray">[1]OpIMswap!$A$13:$F$24</definedName>
    <definedName name="IMoptColumn">[1]OpIMswap!$A$13:$A$24</definedName>
    <definedName name="IMoptRow">[1]OpIMswap!$A$13:$F$13</definedName>
    <definedName name="IntraABArray">#REF!</definedName>
    <definedName name="IntraABColumn">#REF!</definedName>
    <definedName name="IntraABRow">#REF!</definedName>
    <definedName name="IntraBCArray">#REF!</definedName>
    <definedName name="IntraBCColumn">#REF!</definedName>
    <definedName name="IntraBCRow">#REF!</definedName>
    <definedName name="k">'[2]Intra BC'!$A$1:$A$138</definedName>
    <definedName name="OPGDArray">[1]OpGD!$A$52:$J$64</definedName>
    <definedName name="OpOptArray">[1]OpOptDat!$A$1:$AM$226</definedName>
    <definedName name="OpOptColumn">[1]OpOptDat!$A$1:$A$226</definedName>
    <definedName name="OpOptRow">[1]OpOptDat!$A$1:$AJ$1</definedName>
    <definedName name="OpSwapArray">[1]OpSwapDat!$A$1:$AQ$183</definedName>
    <definedName name="OpSwapColumn">[1]OpSwapDat!$A$1:$A$183</definedName>
    <definedName name="OpSwapRow">[1]OpSwapDat!$A$1:$AM$1</definedName>
    <definedName name="PowerArray">[1]POwerGas!$A$4:$E$172</definedName>
    <definedName name="POwerColumn">[1]POwerGas!$A$4:$A$172</definedName>
    <definedName name="POwerRow">[1]POwerGas!$A$4:$E$4</definedName>
    <definedName name="_xlnm.Print_Area" localSheetId="0">'Office Pos Summary'!$A$1:$BZ$165</definedName>
    <definedName name="_xlnm.Print_Area" localSheetId="3">'Summary Chart '!$A$80:$G$90</definedName>
    <definedName name="_xlnm.Print_Area">#REF!</definedName>
    <definedName name="_xlnm.Print_Titles" localSheetId="0">'Office Pos Summary'!$1:$7</definedName>
    <definedName name="_xlnm.Print_Titles">#REF!</definedName>
    <definedName name="WestBCArray">[1]WestBCDat!$A$2:$AE$181</definedName>
    <definedName name="WestBCColumn">[1]WestBCDat!$A$2:$A$181</definedName>
    <definedName name="WestBCIndexArray">[1]WestBCIndexDat!$A$1:$AE$106</definedName>
    <definedName name="WestBCIndexColumn">[1]WestBCIndexDat!$A$1:$A$106</definedName>
    <definedName name="WestBCIndexRow">[1]WestBCIndexDat!$A$1:$AI$1</definedName>
    <definedName name="WestBCRow">[1]WestBCDat!$A$2:$AJ$2</definedName>
  </definedNames>
  <calcPr calcId="152511" fullCalcOnLoad="1"/>
</workbook>
</file>

<file path=xl/calcChain.xml><?xml version="1.0" encoding="utf-8"?>
<calcChain xmlns="http://schemas.openxmlformats.org/spreadsheetml/2006/main">
  <c r="A8" i="3" l="1"/>
  <c r="B8" i="3"/>
  <c r="B6" i="3" s="1"/>
  <c r="D4" i="4" s="1"/>
  <c r="C8" i="3"/>
  <c r="D8" i="3"/>
  <c r="D6" i="3" s="1"/>
  <c r="D5" i="4" s="1"/>
  <c r="E8" i="3"/>
  <c r="F8" i="3"/>
  <c r="F6" i="3" s="1"/>
  <c r="D6" i="4" s="1"/>
  <c r="G8" i="3"/>
  <c r="H8" i="3"/>
  <c r="H6" i="3" s="1"/>
  <c r="D7" i="4" s="1"/>
  <c r="I8" i="3"/>
  <c r="J8" i="3"/>
  <c r="J6" i="3" s="1"/>
  <c r="D8" i="4" s="1"/>
  <c r="K8" i="3"/>
  <c r="L8" i="3"/>
  <c r="L6" i="3" s="1"/>
  <c r="D9" i="4" s="1"/>
  <c r="M8" i="3"/>
  <c r="N8" i="3"/>
  <c r="O8" i="3"/>
  <c r="P8" i="3"/>
  <c r="P6" i="3" s="1"/>
  <c r="D11" i="4" s="1"/>
  <c r="Q8" i="3"/>
  <c r="R8" i="3"/>
  <c r="R6" i="3" s="1"/>
  <c r="D12" i="4" s="1"/>
  <c r="S8" i="3"/>
  <c r="T8" i="3"/>
  <c r="T6" i="3" s="1"/>
  <c r="D13" i="4" s="1"/>
  <c r="U8" i="3"/>
  <c r="V8" i="3"/>
  <c r="V6" i="3" s="1"/>
  <c r="D14" i="4" s="1"/>
  <c r="W8" i="3"/>
  <c r="X8" i="3"/>
  <c r="X6" i="3" s="1"/>
  <c r="D15" i="4" s="1"/>
  <c r="Y8" i="3"/>
  <c r="Z8" i="3"/>
  <c r="Z6" i="3" s="1"/>
  <c r="D16" i="4" s="1"/>
  <c r="AA8" i="3"/>
  <c r="AB8" i="3"/>
  <c r="AB6" i="3" s="1"/>
  <c r="D17" i="4" s="1"/>
  <c r="AC8" i="3"/>
  <c r="AD8" i="3"/>
  <c r="AE8" i="3"/>
  <c r="AF8" i="3"/>
  <c r="AF6" i="3" s="1"/>
  <c r="D19" i="4" s="1"/>
  <c r="AG8" i="3"/>
  <c r="AH8" i="3"/>
  <c r="AH6" i="3" s="1"/>
  <c r="D20" i="4" s="1"/>
  <c r="AI8" i="3"/>
  <c r="AJ8" i="3"/>
  <c r="AJ6" i="3" s="1"/>
  <c r="D21" i="4" s="1"/>
  <c r="AK8" i="3"/>
  <c r="AL8" i="3"/>
  <c r="AL6" i="3" s="1"/>
  <c r="D22" i="4" s="1"/>
  <c r="AM8" i="3"/>
  <c r="AN8" i="3"/>
  <c r="AN6" i="3" s="1"/>
  <c r="D84" i="4" s="1"/>
  <c r="AO8" i="3"/>
  <c r="AO6" i="3" s="1"/>
  <c r="D85" i="4" s="1"/>
  <c r="AP8" i="3"/>
  <c r="AP6" i="3" s="1"/>
  <c r="D86" i="4" s="1"/>
  <c r="AQ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10" i="3"/>
  <c r="B10" i="3"/>
  <c r="C10" i="3"/>
  <c r="D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I10" i="3"/>
  <c r="AJ10" i="3"/>
  <c r="AK10" i="3"/>
  <c r="AL10" i="3"/>
  <c r="AM10" i="3"/>
  <c r="AN10" i="3"/>
  <c r="AO10" i="3"/>
  <c r="AP10" i="3"/>
  <c r="AQ10" i="3"/>
  <c r="A11" i="3"/>
  <c r="B11" i="3"/>
  <c r="C11" i="3"/>
  <c r="D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I11" i="3"/>
  <c r="AJ11" i="3"/>
  <c r="AK11" i="3"/>
  <c r="AL11" i="3"/>
  <c r="AM11" i="3"/>
  <c r="AN11" i="3"/>
  <c r="AO11" i="3"/>
  <c r="AP11" i="3"/>
  <c r="AQ11" i="3"/>
  <c r="A12" i="3"/>
  <c r="B12" i="3"/>
  <c r="C12" i="3"/>
  <c r="D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I12" i="3"/>
  <c r="AJ12" i="3"/>
  <c r="AK12" i="3"/>
  <c r="AL12" i="3"/>
  <c r="AM12" i="3"/>
  <c r="AN12" i="3"/>
  <c r="AO12" i="3"/>
  <c r="AP12" i="3"/>
  <c r="AQ12" i="3"/>
  <c r="A13" i="3"/>
  <c r="B13" i="3"/>
  <c r="C13" i="3"/>
  <c r="D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I13" i="3"/>
  <c r="AJ13" i="3"/>
  <c r="AK13" i="3"/>
  <c r="AL13" i="3"/>
  <c r="AM13" i="3"/>
  <c r="AN13" i="3"/>
  <c r="AO13" i="3"/>
  <c r="AP13" i="3"/>
  <c r="AQ13" i="3"/>
  <c r="A14" i="3"/>
  <c r="B14" i="3"/>
  <c r="C14" i="3"/>
  <c r="D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I14" i="3"/>
  <c r="AJ14" i="3"/>
  <c r="AK14" i="3"/>
  <c r="AL14" i="3"/>
  <c r="AM14" i="3"/>
  <c r="AN14" i="3"/>
  <c r="AO14" i="3"/>
  <c r="AP14" i="3"/>
  <c r="AQ14" i="3"/>
  <c r="A15" i="3"/>
  <c r="B15" i="3"/>
  <c r="C15" i="3"/>
  <c r="D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I15" i="3"/>
  <c r="AJ15" i="3"/>
  <c r="AK15" i="3"/>
  <c r="AL15" i="3"/>
  <c r="AM15" i="3"/>
  <c r="AN15" i="3"/>
  <c r="AO15" i="3"/>
  <c r="AP15" i="3"/>
  <c r="AQ15" i="3"/>
  <c r="A16" i="3"/>
  <c r="B16" i="3"/>
  <c r="C16" i="3"/>
  <c r="D16" i="3"/>
  <c r="G16" i="3"/>
  <c r="H16" i="3"/>
  <c r="I16" i="3"/>
  <c r="J16" i="3"/>
  <c r="K16" i="3"/>
  <c r="L16" i="3"/>
  <c r="M16" i="3"/>
  <c r="N16" i="3"/>
  <c r="N6" i="3" s="1"/>
  <c r="D10" i="4" s="1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D6" i="3" s="1"/>
  <c r="D18" i="4" s="1"/>
  <c r="AI16" i="3"/>
  <c r="AJ16" i="3"/>
  <c r="AK16" i="3"/>
  <c r="AL16" i="3"/>
  <c r="AM16" i="3"/>
  <c r="AN16" i="3"/>
  <c r="AO16" i="3"/>
  <c r="AP16" i="3"/>
  <c r="AQ16" i="3"/>
  <c r="A17" i="3"/>
  <c r="B17" i="3"/>
  <c r="C17" i="3"/>
  <c r="D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I17" i="3"/>
  <c r="AJ17" i="3"/>
  <c r="AK17" i="3"/>
  <c r="AL17" i="3"/>
  <c r="AM17" i="3"/>
  <c r="AN17" i="3"/>
  <c r="AO17" i="3"/>
  <c r="AP17" i="3"/>
  <c r="AQ17" i="3"/>
  <c r="A18" i="3"/>
  <c r="B18" i="3"/>
  <c r="C18" i="3"/>
  <c r="D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I18" i="3"/>
  <c r="AJ18" i="3"/>
  <c r="AK18" i="3"/>
  <c r="AL18" i="3"/>
  <c r="AM18" i="3"/>
  <c r="AN18" i="3"/>
  <c r="AO18" i="3"/>
  <c r="AP18" i="3"/>
  <c r="AQ18" i="3"/>
  <c r="A19" i="3"/>
  <c r="B19" i="3"/>
  <c r="C19" i="3"/>
  <c r="D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K19" i="3"/>
  <c r="AL19" i="3"/>
  <c r="AM19" i="3"/>
  <c r="AN19" i="3"/>
  <c r="AO19" i="3"/>
  <c r="AP19" i="3"/>
  <c r="AQ19" i="3"/>
  <c r="A20" i="3"/>
  <c r="B20" i="3"/>
  <c r="C20" i="3"/>
  <c r="D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K20" i="3"/>
  <c r="AL20" i="3"/>
  <c r="AM20" i="3"/>
  <c r="AN20" i="3"/>
  <c r="AO20" i="3"/>
  <c r="AP20" i="3"/>
  <c r="AQ20" i="3"/>
  <c r="A21" i="3"/>
  <c r="B21" i="3"/>
  <c r="C21" i="3"/>
  <c r="D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K21" i="3"/>
  <c r="AL21" i="3"/>
  <c r="AM21" i="3"/>
  <c r="AN21" i="3"/>
  <c r="AO21" i="3"/>
  <c r="AP21" i="3"/>
  <c r="AQ21" i="3"/>
  <c r="C22" i="3"/>
  <c r="D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K22" i="3"/>
  <c r="AL22" i="3"/>
  <c r="AM22" i="3"/>
  <c r="AN22" i="3"/>
  <c r="AO22" i="3"/>
  <c r="AP22" i="3"/>
  <c r="AQ22" i="3"/>
  <c r="C23" i="3"/>
  <c r="D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K23" i="3"/>
  <c r="AL23" i="3"/>
  <c r="AM23" i="3"/>
  <c r="AN23" i="3"/>
  <c r="AO23" i="3"/>
  <c r="AP23" i="3"/>
  <c r="AQ23" i="3"/>
  <c r="C24" i="3"/>
  <c r="D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K24" i="3"/>
  <c r="AL24" i="3"/>
  <c r="AM24" i="3"/>
  <c r="AN24" i="3"/>
  <c r="AO24" i="3"/>
  <c r="AP24" i="3"/>
  <c r="AQ24" i="3"/>
  <c r="C25" i="3"/>
  <c r="D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K25" i="3"/>
  <c r="AL25" i="3"/>
  <c r="AM25" i="3"/>
  <c r="AN25" i="3"/>
  <c r="AO25" i="3"/>
  <c r="AP25" i="3"/>
  <c r="AQ25" i="3"/>
  <c r="AQ6" i="3" s="1"/>
  <c r="D87" i="4" s="1"/>
  <c r="C26" i="3"/>
  <c r="D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K26" i="3"/>
  <c r="AL26" i="3"/>
  <c r="AM26" i="3"/>
  <c r="AN26" i="3"/>
  <c r="AO26" i="3"/>
  <c r="AP26" i="3"/>
  <c r="AQ26" i="3"/>
  <c r="C27" i="3"/>
  <c r="D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K27" i="3"/>
  <c r="AL27" i="3"/>
  <c r="AM27" i="3"/>
  <c r="AN27" i="3"/>
  <c r="AO27" i="3"/>
  <c r="AP27" i="3"/>
  <c r="AQ27" i="3"/>
  <c r="C28" i="3"/>
  <c r="D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K28" i="3"/>
  <c r="AL28" i="3"/>
  <c r="AM28" i="3"/>
  <c r="AN28" i="3"/>
  <c r="AO28" i="3"/>
  <c r="AP28" i="3"/>
  <c r="AQ28" i="3"/>
  <c r="C29" i="3"/>
  <c r="D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K29" i="3"/>
  <c r="AL29" i="3"/>
  <c r="AM29" i="3"/>
  <c r="AN29" i="3"/>
  <c r="AO29" i="3"/>
  <c r="AP29" i="3"/>
  <c r="AQ29" i="3"/>
  <c r="C30" i="3"/>
  <c r="D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K30" i="3"/>
  <c r="AL30" i="3"/>
  <c r="AM30" i="3"/>
  <c r="AN30" i="3"/>
  <c r="AO30" i="3"/>
  <c r="AP30" i="3"/>
  <c r="AQ30" i="3"/>
  <c r="C31" i="3"/>
  <c r="D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K31" i="3"/>
  <c r="AL31" i="3"/>
  <c r="AM31" i="3"/>
  <c r="AN31" i="3"/>
  <c r="AO31" i="3"/>
  <c r="AP31" i="3"/>
  <c r="AQ31" i="3"/>
  <c r="C32" i="3"/>
  <c r="D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K32" i="3"/>
  <c r="AL32" i="3"/>
  <c r="AM32" i="3"/>
  <c r="AN32" i="3"/>
  <c r="AO32" i="3"/>
  <c r="AP32" i="3"/>
  <c r="AQ32" i="3"/>
  <c r="C33" i="3"/>
  <c r="D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K33" i="3"/>
  <c r="AL33" i="3"/>
  <c r="AM33" i="3"/>
  <c r="AN33" i="3"/>
  <c r="AO33" i="3"/>
  <c r="AP33" i="3"/>
  <c r="AQ33" i="3"/>
  <c r="C34" i="3"/>
  <c r="D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K34" i="3"/>
  <c r="AL34" i="3"/>
  <c r="AM34" i="3"/>
  <c r="AN34" i="3"/>
  <c r="AO34" i="3"/>
  <c r="AP34" i="3"/>
  <c r="AQ34" i="3"/>
  <c r="C35" i="3"/>
  <c r="D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K35" i="3"/>
  <c r="AL35" i="3"/>
  <c r="AM35" i="3"/>
  <c r="AN35" i="3"/>
  <c r="AO35" i="3"/>
  <c r="AP35" i="3"/>
  <c r="AQ35" i="3"/>
  <c r="C36" i="3"/>
  <c r="D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K36" i="3"/>
  <c r="AL36" i="3"/>
  <c r="AM36" i="3"/>
  <c r="AN36" i="3"/>
  <c r="AO36" i="3"/>
  <c r="AP36" i="3"/>
  <c r="AQ36" i="3"/>
  <c r="C37" i="3"/>
  <c r="D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K37" i="3"/>
  <c r="AL37" i="3"/>
  <c r="AM37" i="3"/>
  <c r="AN37" i="3"/>
  <c r="AO37" i="3"/>
  <c r="AP37" i="3"/>
  <c r="AQ37" i="3"/>
  <c r="C38" i="3"/>
  <c r="D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K38" i="3"/>
  <c r="AL38" i="3"/>
  <c r="AM38" i="3"/>
  <c r="AN38" i="3"/>
  <c r="AO38" i="3"/>
  <c r="AP38" i="3"/>
  <c r="AQ38" i="3"/>
  <c r="C39" i="3"/>
  <c r="D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K39" i="3"/>
  <c r="AL39" i="3"/>
  <c r="AM39" i="3"/>
  <c r="AN39" i="3"/>
  <c r="AO39" i="3"/>
  <c r="AP39" i="3"/>
  <c r="AQ39" i="3"/>
  <c r="C40" i="3"/>
  <c r="D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K40" i="3"/>
  <c r="AL40" i="3"/>
  <c r="AM40" i="3"/>
  <c r="AN40" i="3"/>
  <c r="AO40" i="3"/>
  <c r="AP40" i="3"/>
  <c r="AQ40" i="3"/>
  <c r="C41" i="3"/>
  <c r="D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K41" i="3"/>
  <c r="AL41" i="3"/>
  <c r="AM41" i="3"/>
  <c r="AN41" i="3"/>
  <c r="AO41" i="3"/>
  <c r="AP41" i="3"/>
  <c r="AQ41" i="3"/>
  <c r="C42" i="3"/>
  <c r="D42" i="3"/>
  <c r="G42" i="3"/>
  <c r="H42" i="3"/>
  <c r="I42" i="3"/>
  <c r="J42" i="3"/>
  <c r="K42" i="3"/>
  <c r="L42" i="3"/>
  <c r="M42" i="3"/>
  <c r="N42" i="3"/>
  <c r="O42" i="3"/>
  <c r="P42" i="3"/>
  <c r="S42" i="3"/>
  <c r="T42" i="3"/>
  <c r="U42" i="3"/>
  <c r="V42" i="3"/>
  <c r="W42" i="3"/>
  <c r="X42" i="3"/>
  <c r="Y42" i="3"/>
  <c r="Z42" i="3"/>
  <c r="AA42" i="3"/>
  <c r="AB42" i="3"/>
  <c r="AK42" i="3"/>
  <c r="AL42" i="3"/>
  <c r="AM42" i="3"/>
  <c r="AN42" i="3"/>
  <c r="AO42" i="3"/>
  <c r="AP42" i="3"/>
  <c r="AQ42" i="3"/>
  <c r="C43" i="3"/>
  <c r="D43" i="3"/>
  <c r="G43" i="3"/>
  <c r="H43" i="3"/>
  <c r="I43" i="3"/>
  <c r="J43" i="3"/>
  <c r="K43" i="3"/>
  <c r="L43" i="3"/>
  <c r="M43" i="3"/>
  <c r="N43" i="3"/>
  <c r="O43" i="3"/>
  <c r="P43" i="3"/>
  <c r="S43" i="3"/>
  <c r="T43" i="3"/>
  <c r="U43" i="3"/>
  <c r="V43" i="3"/>
  <c r="W43" i="3"/>
  <c r="X43" i="3"/>
  <c r="Y43" i="3"/>
  <c r="Z43" i="3"/>
  <c r="AA43" i="3"/>
  <c r="AB43" i="3"/>
  <c r="AK43" i="3"/>
  <c r="AL43" i="3"/>
  <c r="AM43" i="3"/>
  <c r="AN43" i="3"/>
  <c r="AO43" i="3"/>
  <c r="AP43" i="3"/>
  <c r="AQ43" i="3"/>
  <c r="C44" i="3"/>
  <c r="D44" i="3"/>
  <c r="G44" i="3"/>
  <c r="H44" i="3"/>
  <c r="I44" i="3"/>
  <c r="J44" i="3"/>
  <c r="K44" i="3"/>
  <c r="L44" i="3"/>
  <c r="M44" i="3"/>
  <c r="N44" i="3"/>
  <c r="O44" i="3"/>
  <c r="P44" i="3"/>
  <c r="S44" i="3"/>
  <c r="T44" i="3"/>
  <c r="U44" i="3"/>
  <c r="V44" i="3"/>
  <c r="W44" i="3"/>
  <c r="X44" i="3"/>
  <c r="Y44" i="3"/>
  <c r="Z44" i="3"/>
  <c r="AA44" i="3"/>
  <c r="AB44" i="3"/>
  <c r="AK44" i="3"/>
  <c r="AL44" i="3"/>
  <c r="AM44" i="3"/>
  <c r="AN44" i="3"/>
  <c r="AO44" i="3"/>
  <c r="AP44" i="3"/>
  <c r="AQ44" i="3"/>
  <c r="C45" i="3"/>
  <c r="D45" i="3"/>
  <c r="G45" i="3"/>
  <c r="H45" i="3"/>
  <c r="I45" i="3"/>
  <c r="J45" i="3"/>
  <c r="K45" i="3"/>
  <c r="L45" i="3"/>
  <c r="M45" i="3"/>
  <c r="N45" i="3"/>
  <c r="O45" i="3"/>
  <c r="P45" i="3"/>
  <c r="S45" i="3"/>
  <c r="T45" i="3"/>
  <c r="U45" i="3"/>
  <c r="V45" i="3"/>
  <c r="W45" i="3"/>
  <c r="X45" i="3"/>
  <c r="Y45" i="3"/>
  <c r="Z45" i="3"/>
  <c r="AA45" i="3"/>
  <c r="AB45" i="3"/>
  <c r="AK45" i="3"/>
  <c r="AL45" i="3"/>
  <c r="AM45" i="3"/>
  <c r="AN45" i="3"/>
  <c r="AO45" i="3"/>
  <c r="AP45" i="3"/>
  <c r="AQ45" i="3"/>
  <c r="C46" i="3"/>
  <c r="D46" i="3"/>
  <c r="G46" i="3"/>
  <c r="H46" i="3"/>
  <c r="I46" i="3"/>
  <c r="J46" i="3"/>
  <c r="K46" i="3"/>
  <c r="L46" i="3"/>
  <c r="M46" i="3"/>
  <c r="N46" i="3"/>
  <c r="O46" i="3"/>
  <c r="P46" i="3"/>
  <c r="S46" i="3"/>
  <c r="T46" i="3"/>
  <c r="U46" i="3"/>
  <c r="V46" i="3"/>
  <c r="W46" i="3"/>
  <c r="X46" i="3"/>
  <c r="Y46" i="3"/>
  <c r="Z46" i="3"/>
  <c r="AA46" i="3"/>
  <c r="AB46" i="3"/>
  <c r="AK46" i="3"/>
  <c r="AL46" i="3"/>
  <c r="AM46" i="3"/>
  <c r="AN46" i="3"/>
  <c r="AO46" i="3"/>
  <c r="AP46" i="3"/>
  <c r="AQ46" i="3"/>
  <c r="C47" i="3"/>
  <c r="D47" i="3"/>
  <c r="G47" i="3"/>
  <c r="H47" i="3"/>
  <c r="I47" i="3"/>
  <c r="J47" i="3"/>
  <c r="K47" i="3"/>
  <c r="L47" i="3"/>
  <c r="M47" i="3"/>
  <c r="N47" i="3"/>
  <c r="O47" i="3"/>
  <c r="P47" i="3"/>
  <c r="S47" i="3"/>
  <c r="T47" i="3"/>
  <c r="U47" i="3"/>
  <c r="V47" i="3"/>
  <c r="W47" i="3"/>
  <c r="X47" i="3"/>
  <c r="Y47" i="3"/>
  <c r="Z47" i="3"/>
  <c r="AA47" i="3"/>
  <c r="AB47" i="3"/>
  <c r="AK47" i="3"/>
  <c r="AL47" i="3"/>
  <c r="AM47" i="3"/>
  <c r="AN47" i="3"/>
  <c r="AO47" i="3"/>
  <c r="AP47" i="3"/>
  <c r="AQ47" i="3"/>
  <c r="C48" i="3"/>
  <c r="D48" i="3"/>
  <c r="G48" i="3"/>
  <c r="H48" i="3"/>
  <c r="I48" i="3"/>
  <c r="J48" i="3"/>
  <c r="K48" i="3"/>
  <c r="L48" i="3"/>
  <c r="M48" i="3"/>
  <c r="N48" i="3"/>
  <c r="O48" i="3"/>
  <c r="P48" i="3"/>
  <c r="S48" i="3"/>
  <c r="T48" i="3"/>
  <c r="U48" i="3"/>
  <c r="V48" i="3"/>
  <c r="W48" i="3"/>
  <c r="X48" i="3"/>
  <c r="Y48" i="3"/>
  <c r="Z48" i="3"/>
  <c r="AA48" i="3"/>
  <c r="AB48" i="3"/>
  <c r="AK48" i="3"/>
  <c r="AL48" i="3"/>
  <c r="AM48" i="3"/>
  <c r="AN48" i="3"/>
  <c r="AO48" i="3"/>
  <c r="AP48" i="3"/>
  <c r="AQ48" i="3"/>
  <c r="C49" i="3"/>
  <c r="D49" i="3"/>
  <c r="G49" i="3"/>
  <c r="H49" i="3"/>
  <c r="I49" i="3"/>
  <c r="J49" i="3"/>
  <c r="K49" i="3"/>
  <c r="L49" i="3"/>
  <c r="M49" i="3"/>
  <c r="N49" i="3"/>
  <c r="O49" i="3"/>
  <c r="P49" i="3"/>
  <c r="S49" i="3"/>
  <c r="T49" i="3"/>
  <c r="U49" i="3"/>
  <c r="V49" i="3"/>
  <c r="W49" i="3"/>
  <c r="X49" i="3"/>
  <c r="Y49" i="3"/>
  <c r="Z49" i="3"/>
  <c r="AA49" i="3"/>
  <c r="AB49" i="3"/>
  <c r="AK49" i="3"/>
  <c r="AL49" i="3"/>
  <c r="AM49" i="3"/>
  <c r="AN49" i="3"/>
  <c r="AO49" i="3"/>
  <c r="AP49" i="3"/>
  <c r="AQ49" i="3"/>
  <c r="C50" i="3"/>
  <c r="D50" i="3"/>
  <c r="G50" i="3"/>
  <c r="H50" i="3"/>
  <c r="I50" i="3"/>
  <c r="J50" i="3"/>
  <c r="K50" i="3"/>
  <c r="L50" i="3"/>
  <c r="M50" i="3"/>
  <c r="N50" i="3"/>
  <c r="O50" i="3"/>
  <c r="P50" i="3"/>
  <c r="S50" i="3"/>
  <c r="T50" i="3"/>
  <c r="U50" i="3"/>
  <c r="V50" i="3"/>
  <c r="W50" i="3"/>
  <c r="X50" i="3"/>
  <c r="Y50" i="3"/>
  <c r="Z50" i="3"/>
  <c r="AA50" i="3"/>
  <c r="AB50" i="3"/>
  <c r="AK50" i="3"/>
  <c r="AL50" i="3"/>
  <c r="AM50" i="3"/>
  <c r="AN50" i="3"/>
  <c r="AO50" i="3"/>
  <c r="AP50" i="3"/>
  <c r="AQ50" i="3"/>
  <c r="C51" i="3"/>
  <c r="D51" i="3"/>
  <c r="G51" i="3"/>
  <c r="H51" i="3"/>
  <c r="I51" i="3"/>
  <c r="J51" i="3"/>
  <c r="K51" i="3"/>
  <c r="L51" i="3"/>
  <c r="M51" i="3"/>
  <c r="N51" i="3"/>
  <c r="O51" i="3"/>
  <c r="P51" i="3"/>
  <c r="S51" i="3"/>
  <c r="T51" i="3"/>
  <c r="U51" i="3"/>
  <c r="V51" i="3"/>
  <c r="W51" i="3"/>
  <c r="X51" i="3"/>
  <c r="Y51" i="3"/>
  <c r="Z51" i="3"/>
  <c r="AA51" i="3"/>
  <c r="AB51" i="3"/>
  <c r="AK51" i="3"/>
  <c r="AL51" i="3"/>
  <c r="AM51" i="3"/>
  <c r="AN51" i="3"/>
  <c r="AO51" i="3"/>
  <c r="AP51" i="3"/>
  <c r="AQ51" i="3"/>
  <c r="C52" i="3"/>
  <c r="D52" i="3"/>
  <c r="G52" i="3"/>
  <c r="H52" i="3"/>
  <c r="I52" i="3"/>
  <c r="J52" i="3"/>
  <c r="K52" i="3"/>
  <c r="L52" i="3"/>
  <c r="M52" i="3"/>
  <c r="N52" i="3"/>
  <c r="O52" i="3"/>
  <c r="P52" i="3"/>
  <c r="S52" i="3"/>
  <c r="T52" i="3"/>
  <c r="U52" i="3"/>
  <c r="V52" i="3"/>
  <c r="W52" i="3"/>
  <c r="X52" i="3"/>
  <c r="Y52" i="3"/>
  <c r="Z52" i="3"/>
  <c r="AA52" i="3"/>
  <c r="AB52" i="3"/>
  <c r="AK52" i="3"/>
  <c r="AL52" i="3"/>
  <c r="AM52" i="3"/>
  <c r="AN52" i="3"/>
  <c r="AO52" i="3"/>
  <c r="AP52" i="3"/>
  <c r="AQ52" i="3"/>
  <c r="C53" i="3"/>
  <c r="D53" i="3"/>
  <c r="G53" i="3"/>
  <c r="H53" i="3"/>
  <c r="I53" i="3"/>
  <c r="J53" i="3"/>
  <c r="K53" i="3"/>
  <c r="L53" i="3"/>
  <c r="M53" i="3"/>
  <c r="N53" i="3"/>
  <c r="O53" i="3"/>
  <c r="P53" i="3"/>
  <c r="S53" i="3"/>
  <c r="T53" i="3"/>
  <c r="U53" i="3"/>
  <c r="V53" i="3"/>
  <c r="W53" i="3"/>
  <c r="X53" i="3"/>
  <c r="Y53" i="3"/>
  <c r="Z53" i="3"/>
  <c r="AA53" i="3"/>
  <c r="AB53" i="3"/>
  <c r="AK53" i="3"/>
  <c r="AL53" i="3"/>
  <c r="AM53" i="3"/>
  <c r="AN53" i="3"/>
  <c r="AO53" i="3"/>
  <c r="AP53" i="3"/>
  <c r="AQ53" i="3"/>
  <c r="C54" i="3"/>
  <c r="D54" i="3"/>
  <c r="G54" i="3"/>
  <c r="H54" i="3"/>
  <c r="I54" i="3"/>
  <c r="J54" i="3"/>
  <c r="K54" i="3"/>
  <c r="L54" i="3"/>
  <c r="M54" i="3"/>
  <c r="N54" i="3"/>
  <c r="O54" i="3"/>
  <c r="P54" i="3"/>
  <c r="S54" i="3"/>
  <c r="T54" i="3"/>
  <c r="U54" i="3"/>
  <c r="V54" i="3"/>
  <c r="W54" i="3"/>
  <c r="X54" i="3"/>
  <c r="Y54" i="3"/>
  <c r="Z54" i="3"/>
  <c r="AA54" i="3"/>
  <c r="AB54" i="3"/>
  <c r="AK54" i="3"/>
  <c r="AL54" i="3"/>
  <c r="AM54" i="3"/>
  <c r="AN54" i="3"/>
  <c r="AO54" i="3"/>
  <c r="AP54" i="3"/>
  <c r="AQ54" i="3"/>
  <c r="C55" i="3"/>
  <c r="D55" i="3"/>
  <c r="G55" i="3"/>
  <c r="H55" i="3"/>
  <c r="I55" i="3"/>
  <c r="J55" i="3"/>
  <c r="K55" i="3"/>
  <c r="L55" i="3"/>
  <c r="M55" i="3"/>
  <c r="N55" i="3"/>
  <c r="O55" i="3"/>
  <c r="P55" i="3"/>
  <c r="S55" i="3"/>
  <c r="T55" i="3"/>
  <c r="U55" i="3"/>
  <c r="V55" i="3"/>
  <c r="W55" i="3"/>
  <c r="X55" i="3"/>
  <c r="Y55" i="3"/>
  <c r="Z55" i="3"/>
  <c r="AA55" i="3"/>
  <c r="AB55" i="3"/>
  <c r="AK55" i="3"/>
  <c r="AL55" i="3"/>
  <c r="AM55" i="3"/>
  <c r="AN55" i="3"/>
  <c r="AO55" i="3"/>
  <c r="AP55" i="3"/>
  <c r="AQ55" i="3"/>
  <c r="C56" i="3"/>
  <c r="D56" i="3"/>
  <c r="G56" i="3"/>
  <c r="H56" i="3"/>
  <c r="I56" i="3"/>
  <c r="J56" i="3"/>
  <c r="K56" i="3"/>
  <c r="L56" i="3"/>
  <c r="M56" i="3"/>
  <c r="N56" i="3"/>
  <c r="O56" i="3"/>
  <c r="P56" i="3"/>
  <c r="S56" i="3"/>
  <c r="T56" i="3"/>
  <c r="U56" i="3"/>
  <c r="V56" i="3"/>
  <c r="W56" i="3"/>
  <c r="X56" i="3"/>
  <c r="Y56" i="3"/>
  <c r="Z56" i="3"/>
  <c r="AA56" i="3"/>
  <c r="AB56" i="3"/>
  <c r="AK56" i="3"/>
  <c r="AL56" i="3"/>
  <c r="AM56" i="3"/>
  <c r="AN56" i="3"/>
  <c r="AO56" i="3"/>
  <c r="AP56" i="3"/>
  <c r="AQ56" i="3"/>
  <c r="C57" i="3"/>
  <c r="D57" i="3"/>
  <c r="G57" i="3"/>
  <c r="H57" i="3"/>
  <c r="I57" i="3"/>
  <c r="J57" i="3"/>
  <c r="K57" i="3"/>
  <c r="L57" i="3"/>
  <c r="M57" i="3"/>
  <c r="N57" i="3"/>
  <c r="O57" i="3"/>
  <c r="P57" i="3"/>
  <c r="S57" i="3"/>
  <c r="T57" i="3"/>
  <c r="U57" i="3"/>
  <c r="V57" i="3"/>
  <c r="W57" i="3"/>
  <c r="X57" i="3"/>
  <c r="Y57" i="3"/>
  <c r="Z57" i="3"/>
  <c r="AA57" i="3"/>
  <c r="AB57" i="3"/>
  <c r="AK57" i="3"/>
  <c r="AL57" i="3"/>
  <c r="AM57" i="3"/>
  <c r="AN57" i="3"/>
  <c r="AO57" i="3"/>
  <c r="AP57" i="3"/>
  <c r="AQ57" i="3"/>
  <c r="C58" i="3"/>
  <c r="D58" i="3"/>
  <c r="G58" i="3"/>
  <c r="H58" i="3"/>
  <c r="I58" i="3"/>
  <c r="J58" i="3"/>
  <c r="K58" i="3"/>
  <c r="L58" i="3"/>
  <c r="M58" i="3"/>
  <c r="N58" i="3"/>
  <c r="O58" i="3"/>
  <c r="P58" i="3"/>
  <c r="S58" i="3"/>
  <c r="T58" i="3"/>
  <c r="U58" i="3"/>
  <c r="V58" i="3"/>
  <c r="W58" i="3"/>
  <c r="X58" i="3"/>
  <c r="Y58" i="3"/>
  <c r="Z58" i="3"/>
  <c r="AA58" i="3"/>
  <c r="AB58" i="3"/>
  <c r="AK58" i="3"/>
  <c r="AL58" i="3"/>
  <c r="AM58" i="3"/>
  <c r="AN58" i="3"/>
  <c r="AO58" i="3"/>
  <c r="AP58" i="3"/>
  <c r="AQ58" i="3"/>
  <c r="C59" i="3"/>
  <c r="D59" i="3"/>
  <c r="G59" i="3"/>
  <c r="H59" i="3"/>
  <c r="I59" i="3"/>
  <c r="J59" i="3"/>
  <c r="K59" i="3"/>
  <c r="L59" i="3"/>
  <c r="M59" i="3"/>
  <c r="N59" i="3"/>
  <c r="O59" i="3"/>
  <c r="P59" i="3"/>
  <c r="S59" i="3"/>
  <c r="T59" i="3"/>
  <c r="U59" i="3"/>
  <c r="V59" i="3"/>
  <c r="W59" i="3"/>
  <c r="X59" i="3"/>
  <c r="Y59" i="3"/>
  <c r="Z59" i="3"/>
  <c r="AA59" i="3"/>
  <c r="AB59" i="3"/>
  <c r="AK59" i="3"/>
  <c r="AL59" i="3"/>
  <c r="AM59" i="3"/>
  <c r="AN59" i="3"/>
  <c r="AO59" i="3"/>
  <c r="AP59" i="3"/>
  <c r="AQ59" i="3"/>
  <c r="C60" i="3"/>
  <c r="D60" i="3"/>
  <c r="G60" i="3"/>
  <c r="H60" i="3"/>
  <c r="I60" i="3"/>
  <c r="J60" i="3"/>
  <c r="K60" i="3"/>
  <c r="L60" i="3"/>
  <c r="M60" i="3"/>
  <c r="N60" i="3"/>
  <c r="O60" i="3"/>
  <c r="P60" i="3"/>
  <c r="S60" i="3"/>
  <c r="T60" i="3"/>
  <c r="U60" i="3"/>
  <c r="V60" i="3"/>
  <c r="W60" i="3"/>
  <c r="X60" i="3"/>
  <c r="Y60" i="3"/>
  <c r="Z60" i="3"/>
  <c r="AA60" i="3"/>
  <c r="AB60" i="3"/>
  <c r="AK60" i="3"/>
  <c r="AL60" i="3"/>
  <c r="AM60" i="3"/>
  <c r="AN60" i="3"/>
  <c r="AO60" i="3"/>
  <c r="AP60" i="3"/>
  <c r="AQ60" i="3"/>
  <c r="C61" i="3"/>
  <c r="D61" i="3"/>
  <c r="G61" i="3"/>
  <c r="H61" i="3"/>
  <c r="I61" i="3"/>
  <c r="J61" i="3"/>
  <c r="K61" i="3"/>
  <c r="L61" i="3"/>
  <c r="M61" i="3"/>
  <c r="N61" i="3"/>
  <c r="O61" i="3"/>
  <c r="P61" i="3"/>
  <c r="S61" i="3"/>
  <c r="T61" i="3"/>
  <c r="U61" i="3"/>
  <c r="V61" i="3"/>
  <c r="W61" i="3"/>
  <c r="X61" i="3"/>
  <c r="Y61" i="3"/>
  <c r="Z61" i="3"/>
  <c r="AA61" i="3"/>
  <c r="AB61" i="3"/>
  <c r="AK61" i="3"/>
  <c r="AL61" i="3"/>
  <c r="AM61" i="3"/>
  <c r="AN61" i="3"/>
  <c r="AO61" i="3"/>
  <c r="AP61" i="3"/>
  <c r="AQ61" i="3"/>
  <c r="C62" i="3"/>
  <c r="D62" i="3"/>
  <c r="G62" i="3"/>
  <c r="H62" i="3"/>
  <c r="I62" i="3"/>
  <c r="J62" i="3"/>
  <c r="K62" i="3"/>
  <c r="L62" i="3"/>
  <c r="M62" i="3"/>
  <c r="N62" i="3"/>
  <c r="O62" i="3"/>
  <c r="P62" i="3"/>
  <c r="S62" i="3"/>
  <c r="T62" i="3"/>
  <c r="U62" i="3"/>
  <c r="V62" i="3"/>
  <c r="W62" i="3"/>
  <c r="X62" i="3"/>
  <c r="Y62" i="3"/>
  <c r="Z62" i="3"/>
  <c r="AA62" i="3"/>
  <c r="AB62" i="3"/>
  <c r="AK62" i="3"/>
  <c r="AL62" i="3"/>
  <c r="AM62" i="3"/>
  <c r="AN62" i="3"/>
  <c r="AO62" i="3"/>
  <c r="AP62" i="3"/>
  <c r="AQ62" i="3"/>
  <c r="C63" i="3"/>
  <c r="D63" i="3"/>
  <c r="G63" i="3"/>
  <c r="H63" i="3"/>
  <c r="I63" i="3"/>
  <c r="J63" i="3"/>
  <c r="K63" i="3"/>
  <c r="L63" i="3"/>
  <c r="M63" i="3"/>
  <c r="N63" i="3"/>
  <c r="O63" i="3"/>
  <c r="P63" i="3"/>
  <c r="S63" i="3"/>
  <c r="T63" i="3"/>
  <c r="U63" i="3"/>
  <c r="V63" i="3"/>
  <c r="W63" i="3"/>
  <c r="X63" i="3"/>
  <c r="Y63" i="3"/>
  <c r="Z63" i="3"/>
  <c r="AA63" i="3"/>
  <c r="AB63" i="3"/>
  <c r="AK63" i="3"/>
  <c r="AL63" i="3"/>
  <c r="AM63" i="3"/>
  <c r="AN63" i="3"/>
  <c r="AO63" i="3"/>
  <c r="AP63" i="3"/>
  <c r="AQ63" i="3"/>
  <c r="C64" i="3"/>
  <c r="D64" i="3"/>
  <c r="G64" i="3"/>
  <c r="H64" i="3"/>
  <c r="I64" i="3"/>
  <c r="J64" i="3"/>
  <c r="K64" i="3"/>
  <c r="L64" i="3"/>
  <c r="M64" i="3"/>
  <c r="N64" i="3"/>
  <c r="O64" i="3"/>
  <c r="P64" i="3"/>
  <c r="S64" i="3"/>
  <c r="T64" i="3"/>
  <c r="U64" i="3"/>
  <c r="V64" i="3"/>
  <c r="W64" i="3"/>
  <c r="X64" i="3"/>
  <c r="Y64" i="3"/>
  <c r="Z64" i="3"/>
  <c r="AA64" i="3"/>
  <c r="AB64" i="3"/>
  <c r="AK64" i="3"/>
  <c r="AL64" i="3"/>
  <c r="AM64" i="3"/>
  <c r="AN64" i="3"/>
  <c r="AO64" i="3"/>
  <c r="AP64" i="3"/>
  <c r="AQ64" i="3"/>
  <c r="C65" i="3"/>
  <c r="D65" i="3"/>
  <c r="G65" i="3"/>
  <c r="H65" i="3"/>
  <c r="K65" i="3"/>
  <c r="L65" i="3"/>
  <c r="M65" i="3"/>
  <c r="N65" i="3"/>
  <c r="O65" i="3"/>
  <c r="P65" i="3"/>
  <c r="S65" i="3"/>
  <c r="T65" i="3"/>
  <c r="U65" i="3"/>
  <c r="V65" i="3"/>
  <c r="W65" i="3"/>
  <c r="X65" i="3"/>
  <c r="Y65" i="3"/>
  <c r="Z65" i="3"/>
  <c r="AA65" i="3"/>
  <c r="AB65" i="3"/>
  <c r="AK65" i="3"/>
  <c r="AL65" i="3"/>
  <c r="AM65" i="3"/>
  <c r="AN65" i="3"/>
  <c r="AO65" i="3"/>
  <c r="AP65" i="3"/>
  <c r="AQ65" i="3"/>
  <c r="C66" i="3"/>
  <c r="D66" i="3"/>
  <c r="G66" i="3"/>
  <c r="H66" i="3"/>
  <c r="K66" i="3"/>
  <c r="L66" i="3"/>
  <c r="M66" i="3"/>
  <c r="N66" i="3"/>
  <c r="O66" i="3"/>
  <c r="P66" i="3"/>
  <c r="S66" i="3"/>
  <c r="T66" i="3"/>
  <c r="U66" i="3"/>
  <c r="V66" i="3"/>
  <c r="W66" i="3"/>
  <c r="X66" i="3"/>
  <c r="Y66" i="3"/>
  <c r="Z66" i="3"/>
  <c r="AA66" i="3"/>
  <c r="AB66" i="3"/>
  <c r="AK66" i="3"/>
  <c r="AL66" i="3"/>
  <c r="AM66" i="3"/>
  <c r="AN66" i="3"/>
  <c r="AO66" i="3"/>
  <c r="AP66" i="3"/>
  <c r="AQ66" i="3"/>
  <c r="C67" i="3"/>
  <c r="D67" i="3"/>
  <c r="G67" i="3"/>
  <c r="H67" i="3"/>
  <c r="K67" i="3"/>
  <c r="L67" i="3"/>
  <c r="M67" i="3"/>
  <c r="N67" i="3"/>
  <c r="O67" i="3"/>
  <c r="P67" i="3"/>
  <c r="S67" i="3"/>
  <c r="T67" i="3"/>
  <c r="U67" i="3"/>
  <c r="V67" i="3"/>
  <c r="W67" i="3"/>
  <c r="X67" i="3"/>
  <c r="Y67" i="3"/>
  <c r="Z67" i="3"/>
  <c r="AA67" i="3"/>
  <c r="AB67" i="3"/>
  <c r="AK67" i="3"/>
  <c r="AL67" i="3"/>
  <c r="AM67" i="3"/>
  <c r="AN67" i="3"/>
  <c r="AO67" i="3"/>
  <c r="AP67" i="3"/>
  <c r="AQ67" i="3"/>
  <c r="C68" i="3"/>
  <c r="D68" i="3"/>
  <c r="G68" i="3"/>
  <c r="H68" i="3"/>
  <c r="K68" i="3"/>
  <c r="L68" i="3"/>
  <c r="M68" i="3"/>
  <c r="N68" i="3"/>
  <c r="O68" i="3"/>
  <c r="P68" i="3"/>
  <c r="S68" i="3"/>
  <c r="T68" i="3"/>
  <c r="U68" i="3"/>
  <c r="V68" i="3"/>
  <c r="W68" i="3"/>
  <c r="X68" i="3"/>
  <c r="Y68" i="3"/>
  <c r="Z68" i="3"/>
  <c r="AA68" i="3"/>
  <c r="AB68" i="3"/>
  <c r="AK68" i="3"/>
  <c r="AL68" i="3"/>
  <c r="AM68" i="3"/>
  <c r="AN68" i="3"/>
  <c r="AO68" i="3"/>
  <c r="AP68" i="3"/>
  <c r="AQ68" i="3"/>
  <c r="C69" i="3"/>
  <c r="D69" i="3"/>
  <c r="G69" i="3"/>
  <c r="H69" i="3"/>
  <c r="K69" i="3"/>
  <c r="L69" i="3"/>
  <c r="M69" i="3"/>
  <c r="N69" i="3"/>
  <c r="O69" i="3"/>
  <c r="P69" i="3"/>
  <c r="S69" i="3"/>
  <c r="T69" i="3"/>
  <c r="U69" i="3"/>
  <c r="V69" i="3"/>
  <c r="W69" i="3"/>
  <c r="X69" i="3"/>
  <c r="Y69" i="3"/>
  <c r="Z69" i="3"/>
  <c r="AA69" i="3"/>
  <c r="AB69" i="3"/>
  <c r="AK69" i="3"/>
  <c r="AL69" i="3"/>
  <c r="AM69" i="3"/>
  <c r="AN69" i="3"/>
  <c r="AO69" i="3"/>
  <c r="AP69" i="3"/>
  <c r="AQ69" i="3"/>
  <c r="C70" i="3"/>
  <c r="D70" i="3"/>
  <c r="G70" i="3"/>
  <c r="H70" i="3"/>
  <c r="K70" i="3"/>
  <c r="L70" i="3"/>
  <c r="M70" i="3"/>
  <c r="N70" i="3"/>
  <c r="O70" i="3"/>
  <c r="P70" i="3"/>
  <c r="S70" i="3"/>
  <c r="T70" i="3"/>
  <c r="W70" i="3"/>
  <c r="X70" i="3"/>
  <c r="Y70" i="3"/>
  <c r="Z70" i="3"/>
  <c r="AA70" i="3"/>
  <c r="AB70" i="3"/>
  <c r="AK70" i="3"/>
  <c r="AL70" i="3"/>
  <c r="AM70" i="3"/>
  <c r="AN70" i="3"/>
  <c r="AO70" i="3"/>
  <c r="AP70" i="3"/>
  <c r="AQ70" i="3"/>
  <c r="C71" i="3"/>
  <c r="D71" i="3"/>
  <c r="G71" i="3"/>
  <c r="H71" i="3"/>
  <c r="K71" i="3"/>
  <c r="L71" i="3"/>
  <c r="M71" i="3"/>
  <c r="N71" i="3"/>
  <c r="O71" i="3"/>
  <c r="P71" i="3"/>
  <c r="S71" i="3"/>
  <c r="T71" i="3"/>
  <c r="W71" i="3"/>
  <c r="X71" i="3"/>
  <c r="Y71" i="3"/>
  <c r="Z71" i="3"/>
  <c r="AA71" i="3"/>
  <c r="AB71" i="3"/>
  <c r="AK71" i="3"/>
  <c r="AL71" i="3"/>
  <c r="AM71" i="3"/>
  <c r="AN71" i="3"/>
  <c r="AO71" i="3"/>
  <c r="AP71" i="3"/>
  <c r="AQ71" i="3"/>
  <c r="C72" i="3"/>
  <c r="D72" i="3"/>
  <c r="G72" i="3"/>
  <c r="H72" i="3"/>
  <c r="K72" i="3"/>
  <c r="L72" i="3"/>
  <c r="M72" i="3"/>
  <c r="N72" i="3"/>
  <c r="O72" i="3"/>
  <c r="P72" i="3"/>
  <c r="S72" i="3"/>
  <c r="T72" i="3"/>
  <c r="W72" i="3"/>
  <c r="X72" i="3"/>
  <c r="Y72" i="3"/>
  <c r="Z72" i="3"/>
  <c r="AA72" i="3"/>
  <c r="AB72" i="3"/>
  <c r="AK72" i="3"/>
  <c r="AL72" i="3"/>
  <c r="AM72" i="3"/>
  <c r="AN72" i="3"/>
  <c r="AO72" i="3"/>
  <c r="AP72" i="3"/>
  <c r="AQ72" i="3"/>
  <c r="C73" i="3"/>
  <c r="D73" i="3"/>
  <c r="G73" i="3"/>
  <c r="H73" i="3"/>
  <c r="K73" i="3"/>
  <c r="L73" i="3"/>
  <c r="M73" i="3"/>
  <c r="N73" i="3"/>
  <c r="O73" i="3"/>
  <c r="P73" i="3"/>
  <c r="S73" i="3"/>
  <c r="T73" i="3"/>
  <c r="W73" i="3"/>
  <c r="X73" i="3"/>
  <c r="Y73" i="3"/>
  <c r="Z73" i="3"/>
  <c r="AA73" i="3"/>
  <c r="AB73" i="3"/>
  <c r="AK73" i="3"/>
  <c r="AL73" i="3"/>
  <c r="AM73" i="3"/>
  <c r="AN73" i="3"/>
  <c r="AO73" i="3"/>
  <c r="AP73" i="3"/>
  <c r="AQ73" i="3"/>
  <c r="C74" i="3"/>
  <c r="D74" i="3"/>
  <c r="G74" i="3"/>
  <c r="H74" i="3"/>
  <c r="K74" i="3"/>
  <c r="L74" i="3"/>
  <c r="M74" i="3"/>
  <c r="N74" i="3"/>
  <c r="O74" i="3"/>
  <c r="P74" i="3"/>
  <c r="S74" i="3"/>
  <c r="T74" i="3"/>
  <c r="W74" i="3"/>
  <c r="X74" i="3"/>
  <c r="Y74" i="3"/>
  <c r="Z74" i="3"/>
  <c r="AA74" i="3"/>
  <c r="AB74" i="3"/>
  <c r="AK74" i="3"/>
  <c r="AL74" i="3"/>
  <c r="AM74" i="3"/>
  <c r="AN74" i="3"/>
  <c r="AO74" i="3"/>
  <c r="AP74" i="3"/>
  <c r="AQ74" i="3"/>
  <c r="C75" i="3"/>
  <c r="D75" i="3"/>
  <c r="G75" i="3"/>
  <c r="H75" i="3"/>
  <c r="K75" i="3"/>
  <c r="L75" i="3"/>
  <c r="M75" i="3"/>
  <c r="N75" i="3"/>
  <c r="O75" i="3"/>
  <c r="P75" i="3"/>
  <c r="S75" i="3"/>
  <c r="T75" i="3"/>
  <c r="W75" i="3"/>
  <c r="X75" i="3"/>
  <c r="Y75" i="3"/>
  <c r="Z75" i="3"/>
  <c r="AA75" i="3"/>
  <c r="AB75" i="3"/>
  <c r="AK75" i="3"/>
  <c r="AL75" i="3"/>
  <c r="AM75" i="3"/>
  <c r="AN75" i="3"/>
  <c r="AO75" i="3"/>
  <c r="AP75" i="3"/>
  <c r="AQ75" i="3"/>
  <c r="C76" i="3"/>
  <c r="D76" i="3"/>
  <c r="G76" i="3"/>
  <c r="H76" i="3"/>
  <c r="K76" i="3"/>
  <c r="L76" i="3"/>
  <c r="M76" i="3"/>
  <c r="N76" i="3"/>
  <c r="O76" i="3"/>
  <c r="P76" i="3"/>
  <c r="S76" i="3"/>
  <c r="T76" i="3"/>
  <c r="W76" i="3"/>
  <c r="X76" i="3"/>
  <c r="Y76" i="3"/>
  <c r="Z76" i="3"/>
  <c r="AA76" i="3"/>
  <c r="AB76" i="3"/>
  <c r="AK76" i="3"/>
  <c r="AL76" i="3"/>
  <c r="AM76" i="3"/>
  <c r="AN76" i="3"/>
  <c r="AO76" i="3"/>
  <c r="AP76" i="3"/>
  <c r="AQ76" i="3"/>
  <c r="C77" i="3"/>
  <c r="D77" i="3"/>
  <c r="G77" i="3"/>
  <c r="H77" i="3"/>
  <c r="M77" i="3"/>
  <c r="N77" i="3"/>
  <c r="S77" i="3"/>
  <c r="T77" i="3"/>
  <c r="W77" i="3"/>
  <c r="X77" i="3"/>
  <c r="Y77" i="3"/>
  <c r="Z77" i="3"/>
  <c r="AA77" i="3"/>
  <c r="AB77" i="3"/>
  <c r="AK77" i="3"/>
  <c r="AL77" i="3"/>
  <c r="AM77" i="3"/>
  <c r="AN77" i="3"/>
  <c r="AO77" i="3"/>
  <c r="AP77" i="3"/>
  <c r="AQ77" i="3"/>
  <c r="C78" i="3"/>
  <c r="D78" i="3"/>
  <c r="G78" i="3"/>
  <c r="H78" i="3"/>
  <c r="M78" i="3"/>
  <c r="N78" i="3"/>
  <c r="S78" i="3"/>
  <c r="T78" i="3"/>
  <c r="W78" i="3"/>
  <c r="X78" i="3"/>
  <c r="Y78" i="3"/>
  <c r="Z78" i="3"/>
  <c r="AA78" i="3"/>
  <c r="AB78" i="3"/>
  <c r="AK78" i="3"/>
  <c r="AL78" i="3"/>
  <c r="AM78" i="3"/>
  <c r="AN78" i="3"/>
  <c r="AO78" i="3"/>
  <c r="AP78" i="3"/>
  <c r="AQ78" i="3"/>
  <c r="C79" i="3"/>
  <c r="D79" i="3"/>
  <c r="G79" i="3"/>
  <c r="H79" i="3"/>
  <c r="M79" i="3"/>
  <c r="N79" i="3"/>
  <c r="S79" i="3"/>
  <c r="T79" i="3"/>
  <c r="W79" i="3"/>
  <c r="X79" i="3"/>
  <c r="Y79" i="3"/>
  <c r="Z79" i="3"/>
  <c r="AA79" i="3"/>
  <c r="AB79" i="3"/>
  <c r="AK79" i="3"/>
  <c r="AL79" i="3"/>
  <c r="AM79" i="3"/>
  <c r="AN79" i="3"/>
  <c r="AO79" i="3"/>
  <c r="AP79" i="3"/>
  <c r="AQ79" i="3"/>
  <c r="C80" i="3"/>
  <c r="D80" i="3"/>
  <c r="G80" i="3"/>
  <c r="H80" i="3"/>
  <c r="M80" i="3"/>
  <c r="N80" i="3"/>
  <c r="S80" i="3"/>
  <c r="T80" i="3"/>
  <c r="W80" i="3"/>
  <c r="X80" i="3"/>
  <c r="Y80" i="3"/>
  <c r="Z80" i="3"/>
  <c r="AA80" i="3"/>
  <c r="AB80" i="3"/>
  <c r="AK80" i="3"/>
  <c r="AL80" i="3"/>
  <c r="AM80" i="3"/>
  <c r="AN80" i="3"/>
  <c r="AO80" i="3"/>
  <c r="AP80" i="3"/>
  <c r="AQ80" i="3"/>
  <c r="C81" i="3"/>
  <c r="D81" i="3"/>
  <c r="G81" i="3"/>
  <c r="H81" i="3"/>
  <c r="M81" i="3"/>
  <c r="N81" i="3"/>
  <c r="S81" i="3"/>
  <c r="T81" i="3"/>
  <c r="W81" i="3"/>
  <c r="X81" i="3"/>
  <c r="Y81" i="3"/>
  <c r="Z81" i="3"/>
  <c r="AA81" i="3"/>
  <c r="AB81" i="3"/>
  <c r="AK81" i="3"/>
  <c r="AL81" i="3"/>
  <c r="AM81" i="3"/>
  <c r="AN81" i="3"/>
  <c r="AO81" i="3"/>
  <c r="AP81" i="3"/>
  <c r="AQ81" i="3"/>
  <c r="C82" i="3"/>
  <c r="D82" i="3"/>
  <c r="G82" i="3"/>
  <c r="H82" i="3"/>
  <c r="M82" i="3"/>
  <c r="N82" i="3"/>
  <c r="S82" i="3"/>
  <c r="T82" i="3"/>
  <c r="W82" i="3"/>
  <c r="X82" i="3"/>
  <c r="Y82" i="3"/>
  <c r="Z82" i="3"/>
  <c r="AA82" i="3"/>
  <c r="AB82" i="3"/>
  <c r="AK82" i="3"/>
  <c r="AL82" i="3"/>
  <c r="AM82" i="3"/>
  <c r="AN82" i="3"/>
  <c r="AO82" i="3"/>
  <c r="AP82" i="3"/>
  <c r="AQ82" i="3"/>
  <c r="C83" i="3"/>
  <c r="D83" i="3"/>
  <c r="G83" i="3"/>
  <c r="H83" i="3"/>
  <c r="M83" i="3"/>
  <c r="N83" i="3"/>
  <c r="S83" i="3"/>
  <c r="T83" i="3"/>
  <c r="W83" i="3"/>
  <c r="X83" i="3"/>
  <c r="Y83" i="3"/>
  <c r="Z83" i="3"/>
  <c r="AA83" i="3"/>
  <c r="AB83" i="3"/>
  <c r="AK83" i="3"/>
  <c r="AL83" i="3"/>
  <c r="AM83" i="3"/>
  <c r="AN83" i="3"/>
  <c r="AO83" i="3"/>
  <c r="AP83" i="3"/>
  <c r="AQ83" i="3"/>
  <c r="C84" i="3"/>
  <c r="D84" i="3"/>
  <c r="G84" i="3"/>
  <c r="H84" i="3"/>
  <c r="M84" i="3"/>
  <c r="N84" i="3"/>
  <c r="S84" i="3"/>
  <c r="T84" i="3"/>
  <c r="W84" i="3"/>
  <c r="X84" i="3"/>
  <c r="Y84" i="3"/>
  <c r="Z84" i="3"/>
  <c r="AA84" i="3"/>
  <c r="AB84" i="3"/>
  <c r="AK84" i="3"/>
  <c r="AL84" i="3"/>
  <c r="AM84" i="3"/>
  <c r="AN84" i="3"/>
  <c r="AO84" i="3"/>
  <c r="AP84" i="3"/>
  <c r="AQ84" i="3"/>
  <c r="C85" i="3"/>
  <c r="D85" i="3"/>
  <c r="G85" i="3"/>
  <c r="H85" i="3"/>
  <c r="M85" i="3"/>
  <c r="N85" i="3"/>
  <c r="S85" i="3"/>
  <c r="T85" i="3"/>
  <c r="W85" i="3"/>
  <c r="X85" i="3"/>
  <c r="Y85" i="3"/>
  <c r="Z85" i="3"/>
  <c r="AA85" i="3"/>
  <c r="AB85" i="3"/>
  <c r="AK85" i="3"/>
  <c r="AL85" i="3"/>
  <c r="AM85" i="3"/>
  <c r="AN85" i="3"/>
  <c r="AO85" i="3"/>
  <c r="AP85" i="3"/>
  <c r="AQ85" i="3"/>
  <c r="C86" i="3"/>
  <c r="D86" i="3"/>
  <c r="G86" i="3"/>
  <c r="H86" i="3"/>
  <c r="M86" i="3"/>
  <c r="N86" i="3"/>
  <c r="S86" i="3"/>
  <c r="T86" i="3"/>
  <c r="W86" i="3"/>
  <c r="X86" i="3"/>
  <c r="Y86" i="3"/>
  <c r="Z86" i="3"/>
  <c r="AA86" i="3"/>
  <c r="AB86" i="3"/>
  <c r="AK86" i="3"/>
  <c r="AL86" i="3"/>
  <c r="AM86" i="3"/>
  <c r="AN86" i="3"/>
  <c r="AO86" i="3"/>
  <c r="AP86" i="3"/>
  <c r="AQ86" i="3"/>
  <c r="C87" i="3"/>
  <c r="D87" i="3"/>
  <c r="G87" i="3"/>
  <c r="H87" i="3"/>
  <c r="M87" i="3"/>
  <c r="N87" i="3"/>
  <c r="S87" i="3"/>
  <c r="T87" i="3"/>
  <c r="W87" i="3"/>
  <c r="X87" i="3"/>
  <c r="Y87" i="3"/>
  <c r="Z87" i="3"/>
  <c r="AA87" i="3"/>
  <c r="AB87" i="3"/>
  <c r="AK87" i="3"/>
  <c r="AL87" i="3"/>
  <c r="AM87" i="3"/>
  <c r="AN87" i="3"/>
  <c r="AO87" i="3"/>
  <c r="AP87" i="3"/>
  <c r="AQ87" i="3"/>
  <c r="C88" i="3"/>
  <c r="D88" i="3"/>
  <c r="G88" i="3"/>
  <c r="H88" i="3"/>
  <c r="M88" i="3"/>
  <c r="N88" i="3"/>
  <c r="S88" i="3"/>
  <c r="T88" i="3"/>
  <c r="W88" i="3"/>
  <c r="X88" i="3"/>
  <c r="Y88" i="3"/>
  <c r="Z88" i="3"/>
  <c r="AA88" i="3"/>
  <c r="AB88" i="3"/>
  <c r="AK88" i="3"/>
  <c r="AL88" i="3"/>
  <c r="AM88" i="3"/>
  <c r="AN88" i="3"/>
  <c r="AO88" i="3"/>
  <c r="AP88" i="3"/>
  <c r="AQ88" i="3"/>
  <c r="G89" i="3"/>
  <c r="H89" i="3"/>
  <c r="S89" i="3"/>
  <c r="T89" i="3"/>
  <c r="Y89" i="3"/>
  <c r="Z89" i="3"/>
  <c r="AA89" i="3"/>
  <c r="AB89" i="3"/>
  <c r="AK89" i="3"/>
  <c r="AL89" i="3"/>
  <c r="AM89" i="3"/>
  <c r="AN89" i="3"/>
  <c r="AO89" i="3"/>
  <c r="AP89" i="3"/>
  <c r="AQ89" i="3"/>
  <c r="G90" i="3"/>
  <c r="H90" i="3"/>
  <c r="S90" i="3"/>
  <c r="T90" i="3"/>
  <c r="Y90" i="3"/>
  <c r="Z90" i="3"/>
  <c r="AA90" i="3"/>
  <c r="AB90" i="3"/>
  <c r="AK90" i="3"/>
  <c r="AL90" i="3"/>
  <c r="AM90" i="3"/>
  <c r="AN90" i="3"/>
  <c r="AO90" i="3"/>
  <c r="AP90" i="3"/>
  <c r="AQ90" i="3"/>
  <c r="G91" i="3"/>
  <c r="H91" i="3"/>
  <c r="AM91" i="3"/>
  <c r="AN91" i="3"/>
  <c r="AO91" i="3"/>
  <c r="AP91" i="3"/>
  <c r="AQ91" i="3"/>
  <c r="G92" i="3"/>
  <c r="H92" i="3"/>
  <c r="AM92" i="3"/>
  <c r="AN92" i="3"/>
  <c r="AO92" i="3"/>
  <c r="AP92" i="3"/>
  <c r="AQ92" i="3"/>
  <c r="G93" i="3"/>
  <c r="H93" i="3"/>
  <c r="AM93" i="3"/>
  <c r="AN93" i="3"/>
  <c r="AO93" i="3"/>
  <c r="AP93" i="3"/>
  <c r="AQ93" i="3"/>
  <c r="G94" i="3"/>
  <c r="H94" i="3"/>
  <c r="AM94" i="3"/>
  <c r="AN94" i="3"/>
  <c r="AO94" i="3"/>
  <c r="AP94" i="3"/>
  <c r="AQ94" i="3"/>
  <c r="G95" i="3"/>
  <c r="H95" i="3"/>
  <c r="AM95" i="3"/>
  <c r="AN95" i="3"/>
  <c r="AO95" i="3"/>
  <c r="AP95" i="3"/>
  <c r="AQ95" i="3"/>
  <c r="G96" i="3"/>
  <c r="H96" i="3"/>
  <c r="AM96" i="3"/>
  <c r="AN96" i="3"/>
  <c r="AO96" i="3"/>
  <c r="AP96" i="3"/>
  <c r="AQ96" i="3"/>
  <c r="G97" i="3"/>
  <c r="H97" i="3"/>
  <c r="AM97" i="3"/>
  <c r="AN97" i="3"/>
  <c r="AO97" i="3"/>
  <c r="AP97" i="3"/>
  <c r="AQ97" i="3"/>
  <c r="G98" i="3"/>
  <c r="H98" i="3"/>
  <c r="AM98" i="3"/>
  <c r="AN98" i="3"/>
  <c r="AO98" i="3"/>
  <c r="AP98" i="3"/>
  <c r="AQ98" i="3"/>
  <c r="G99" i="3"/>
  <c r="H99" i="3"/>
  <c r="AM99" i="3"/>
  <c r="AN99" i="3"/>
  <c r="AO99" i="3"/>
  <c r="AP99" i="3"/>
  <c r="AQ99" i="3"/>
  <c r="G100" i="3"/>
  <c r="H100" i="3"/>
  <c r="AM100" i="3"/>
  <c r="AN100" i="3"/>
  <c r="AO100" i="3"/>
  <c r="AP100" i="3"/>
  <c r="AQ100" i="3"/>
  <c r="G101" i="3"/>
  <c r="H101" i="3"/>
  <c r="AM101" i="3"/>
  <c r="AN101" i="3"/>
  <c r="AO101" i="3"/>
  <c r="AP101" i="3"/>
  <c r="AQ101" i="3"/>
  <c r="G102" i="3"/>
  <c r="H102" i="3"/>
  <c r="AM102" i="3"/>
  <c r="AN102" i="3"/>
  <c r="AO102" i="3"/>
  <c r="AP102" i="3"/>
  <c r="AQ102" i="3"/>
  <c r="G103" i="3"/>
  <c r="H103" i="3"/>
  <c r="AM103" i="3"/>
  <c r="AN103" i="3"/>
  <c r="AO103" i="3"/>
  <c r="AP103" i="3"/>
  <c r="AQ103" i="3"/>
  <c r="G104" i="3"/>
  <c r="H104" i="3"/>
  <c r="AM104" i="3"/>
  <c r="AN104" i="3"/>
  <c r="AO104" i="3"/>
  <c r="AP104" i="3"/>
  <c r="AQ104" i="3"/>
  <c r="G105" i="3"/>
  <c r="H105" i="3"/>
  <c r="AM105" i="3"/>
  <c r="AN105" i="3"/>
  <c r="AO105" i="3"/>
  <c r="AP105" i="3"/>
  <c r="AQ105" i="3"/>
  <c r="G106" i="3"/>
  <c r="H106" i="3"/>
  <c r="AM106" i="3"/>
  <c r="AN106" i="3"/>
  <c r="AO106" i="3"/>
  <c r="AP106" i="3"/>
  <c r="AQ106" i="3"/>
  <c r="G107" i="3"/>
  <c r="H107" i="3"/>
  <c r="AM107" i="3"/>
  <c r="AN107" i="3"/>
  <c r="AO107" i="3"/>
  <c r="AP107" i="3"/>
  <c r="AQ107" i="3"/>
  <c r="G108" i="3"/>
  <c r="H108" i="3"/>
  <c r="AM108" i="3"/>
  <c r="AN108" i="3"/>
  <c r="AO108" i="3"/>
  <c r="AP108" i="3"/>
  <c r="AQ108" i="3"/>
  <c r="G109" i="3"/>
  <c r="H109" i="3"/>
  <c r="AM109" i="3"/>
  <c r="AN109" i="3"/>
  <c r="AO109" i="3"/>
  <c r="AP109" i="3"/>
  <c r="AQ109" i="3"/>
  <c r="G110" i="3"/>
  <c r="H110" i="3"/>
  <c r="AM110" i="3"/>
  <c r="AN110" i="3"/>
  <c r="AO110" i="3"/>
  <c r="AP110" i="3"/>
  <c r="AQ110" i="3"/>
  <c r="G111" i="3"/>
  <c r="H111" i="3"/>
  <c r="AM111" i="3"/>
  <c r="AN111" i="3"/>
  <c r="AO111" i="3"/>
  <c r="AP111" i="3"/>
  <c r="AQ111" i="3"/>
  <c r="G112" i="3"/>
  <c r="H112" i="3"/>
  <c r="AM112" i="3"/>
  <c r="AN112" i="3"/>
  <c r="AO112" i="3"/>
  <c r="AP112" i="3"/>
  <c r="AQ112" i="3"/>
  <c r="G113" i="3"/>
  <c r="H113" i="3"/>
  <c r="AM113" i="3"/>
  <c r="AN113" i="3"/>
  <c r="AO113" i="3"/>
  <c r="AP113" i="3"/>
  <c r="AQ113" i="3"/>
  <c r="G114" i="3"/>
  <c r="H114" i="3"/>
  <c r="AM114" i="3"/>
  <c r="AN114" i="3"/>
  <c r="AO114" i="3"/>
  <c r="AP114" i="3"/>
  <c r="AQ114" i="3"/>
  <c r="A2" i="1"/>
  <c r="BO2" i="1"/>
  <c r="B7" i="1"/>
  <c r="E7" i="1"/>
  <c r="H7" i="1"/>
  <c r="N7" i="1"/>
  <c r="B7" i="4" s="1"/>
  <c r="Q7" i="1"/>
  <c r="R7" i="1"/>
  <c r="S7" i="1"/>
  <c r="T7" i="1"/>
  <c r="U7" i="1"/>
  <c r="V7" i="1"/>
  <c r="W7" i="1"/>
  <c r="X7" i="1"/>
  <c r="B15" i="4" s="1"/>
  <c r="Y7" i="1"/>
  <c r="Z7" i="1"/>
  <c r="AC7" i="1"/>
  <c r="AI7" i="1"/>
  <c r="AL7" i="1"/>
  <c r="AO7" i="1"/>
  <c r="AS7" i="1"/>
  <c r="AV7" i="1"/>
  <c r="AW7" i="1"/>
  <c r="AX7" i="1"/>
  <c r="AY7" i="1"/>
  <c r="BB7" i="1"/>
  <c r="BE7" i="1"/>
  <c r="BH7" i="1"/>
  <c r="BK7" i="1"/>
  <c r="BP7" i="1"/>
  <c r="BQ7" i="1"/>
  <c r="BR7" i="1"/>
  <c r="BS7" i="1"/>
  <c r="BU7" i="1"/>
  <c r="BV7" i="1"/>
  <c r="BW7" i="1"/>
  <c r="BX7" i="1"/>
  <c r="BY7" i="1"/>
  <c r="BZ7" i="1"/>
  <c r="K8" i="1"/>
  <c r="K7" i="1" s="1"/>
  <c r="L8" i="1"/>
  <c r="AF8" i="1"/>
  <c r="AG8" i="1"/>
  <c r="K9" i="1"/>
  <c r="L9" i="1"/>
  <c r="AF9" i="1"/>
  <c r="AG9" i="1"/>
  <c r="K10" i="1"/>
  <c r="L10" i="1"/>
  <c r="AF10" i="1"/>
  <c r="AG10" i="1"/>
  <c r="K11" i="1"/>
  <c r="L11" i="1"/>
  <c r="AF11" i="1"/>
  <c r="AG11" i="1"/>
  <c r="AH13" i="1" s="1"/>
  <c r="K12" i="1"/>
  <c r="L12" i="1"/>
  <c r="AF12" i="1"/>
  <c r="AG12" i="1"/>
  <c r="D13" i="1"/>
  <c r="G13" i="1"/>
  <c r="J13" i="1"/>
  <c r="K13" i="1"/>
  <c r="L13" i="1"/>
  <c r="M13" i="1" s="1"/>
  <c r="P13" i="1"/>
  <c r="AB13" i="1"/>
  <c r="AE13" i="1"/>
  <c r="AF13" i="1"/>
  <c r="AG13" i="1"/>
  <c r="AK13" i="1"/>
  <c r="AQ13" i="1"/>
  <c r="AU13" i="1"/>
  <c r="K14" i="1"/>
  <c r="L14" i="1"/>
  <c r="AF14" i="1"/>
  <c r="AG14" i="1"/>
  <c r="K15" i="1"/>
  <c r="L15" i="1"/>
  <c r="AF15" i="1"/>
  <c r="AG15" i="1"/>
  <c r="K16" i="1"/>
  <c r="L16" i="1"/>
  <c r="AF16" i="1"/>
  <c r="AG16" i="1"/>
  <c r="D17" i="1"/>
  <c r="G17" i="1"/>
  <c r="J17" i="1"/>
  <c r="K17" i="1"/>
  <c r="L17" i="1"/>
  <c r="M17" i="1" s="1"/>
  <c r="P17" i="1"/>
  <c r="AB17" i="1"/>
  <c r="AE17" i="1"/>
  <c r="AF17" i="1"/>
  <c r="AG17" i="1"/>
  <c r="AK17" i="1"/>
  <c r="AQ17" i="1"/>
  <c r="AU17" i="1"/>
  <c r="K18" i="1"/>
  <c r="L18" i="1"/>
  <c r="M19" i="1" s="1"/>
  <c r="AF18" i="1"/>
  <c r="AG18" i="1"/>
  <c r="D19" i="1"/>
  <c r="G19" i="1"/>
  <c r="J19" i="1"/>
  <c r="K19" i="1"/>
  <c r="L19" i="1"/>
  <c r="P19" i="1"/>
  <c r="AB19" i="1"/>
  <c r="AE19" i="1"/>
  <c r="AF19" i="1"/>
  <c r="AG19" i="1"/>
  <c r="AH17" i="1" s="1"/>
  <c r="AK19" i="1"/>
  <c r="AQ19" i="1"/>
  <c r="AU19" i="1"/>
  <c r="K20" i="1"/>
  <c r="L20" i="1"/>
  <c r="AF20" i="1"/>
  <c r="AG20" i="1"/>
  <c r="K21" i="1"/>
  <c r="L21" i="1"/>
  <c r="AF21" i="1"/>
  <c r="AG21" i="1"/>
  <c r="K22" i="1"/>
  <c r="L22" i="1"/>
  <c r="AF22" i="1"/>
  <c r="AG22" i="1"/>
  <c r="K23" i="1"/>
  <c r="L23" i="1"/>
  <c r="M25" i="1" s="1"/>
  <c r="AF23" i="1"/>
  <c r="AG23" i="1"/>
  <c r="K24" i="1"/>
  <c r="L24" i="1"/>
  <c r="AF24" i="1"/>
  <c r="AG24" i="1"/>
  <c r="D25" i="1"/>
  <c r="G25" i="1"/>
  <c r="J25" i="1"/>
  <c r="K25" i="1"/>
  <c r="L25" i="1"/>
  <c r="P25" i="1"/>
  <c r="AB25" i="1"/>
  <c r="AE25" i="1"/>
  <c r="AF25" i="1"/>
  <c r="AG25" i="1"/>
  <c r="AH25" i="1" s="1"/>
  <c r="AK25" i="1"/>
  <c r="AQ25" i="1"/>
  <c r="AU25" i="1"/>
  <c r="K26" i="1"/>
  <c r="L26" i="1"/>
  <c r="AF26" i="1"/>
  <c r="AG26" i="1"/>
  <c r="K27" i="1"/>
  <c r="L27" i="1"/>
  <c r="AF27" i="1"/>
  <c r="AG27" i="1"/>
  <c r="K28" i="1"/>
  <c r="L28" i="1"/>
  <c r="AF28" i="1"/>
  <c r="AG28" i="1"/>
  <c r="D29" i="1"/>
  <c r="G29" i="1"/>
  <c r="J29" i="1"/>
  <c r="K29" i="1"/>
  <c r="L29" i="1"/>
  <c r="M31" i="1" s="1"/>
  <c r="P29" i="1"/>
  <c r="AB29" i="1"/>
  <c r="AE29" i="1"/>
  <c r="AF29" i="1"/>
  <c r="AG29" i="1"/>
  <c r="AK29" i="1"/>
  <c r="AQ29" i="1"/>
  <c r="AU29" i="1"/>
  <c r="K30" i="1"/>
  <c r="L30" i="1"/>
  <c r="AF30" i="1"/>
  <c r="AG30" i="1"/>
  <c r="D31" i="1"/>
  <c r="G31" i="1"/>
  <c r="J31" i="1"/>
  <c r="K31" i="1"/>
  <c r="L31" i="1"/>
  <c r="P31" i="1"/>
  <c r="AB31" i="1"/>
  <c r="AE31" i="1"/>
  <c r="AF31" i="1"/>
  <c r="AG31" i="1"/>
  <c r="AH29" i="1" s="1"/>
  <c r="AH31" i="1"/>
  <c r="AK31" i="1"/>
  <c r="AQ31" i="1"/>
  <c r="AU31" i="1"/>
  <c r="K32" i="1"/>
  <c r="L32" i="1"/>
  <c r="AF32" i="1"/>
  <c r="AG32" i="1"/>
  <c r="K33" i="1"/>
  <c r="L33" i="1"/>
  <c r="AF33" i="1"/>
  <c r="AG33" i="1"/>
  <c r="K34" i="1"/>
  <c r="L34" i="1"/>
  <c r="AF34" i="1"/>
  <c r="AG34" i="1"/>
  <c r="K35" i="1"/>
  <c r="L35" i="1"/>
  <c r="M37" i="1" s="1"/>
  <c r="AF35" i="1"/>
  <c r="AG35" i="1"/>
  <c r="K36" i="1"/>
  <c r="L36" i="1"/>
  <c r="AF36" i="1"/>
  <c r="AG36" i="1"/>
  <c r="D37" i="1"/>
  <c r="G37" i="1"/>
  <c r="J37" i="1"/>
  <c r="K37" i="1"/>
  <c r="L37" i="1"/>
  <c r="P37" i="1"/>
  <c r="AB37" i="1"/>
  <c r="AE37" i="1"/>
  <c r="AF37" i="1"/>
  <c r="AG37" i="1"/>
  <c r="AK37" i="1"/>
  <c r="AQ37" i="1"/>
  <c r="AU37" i="1"/>
  <c r="K38" i="1"/>
  <c r="L38" i="1"/>
  <c r="AF38" i="1"/>
  <c r="AG38" i="1"/>
  <c r="AH37" i="1" s="1"/>
  <c r="K39" i="1"/>
  <c r="L39" i="1"/>
  <c r="AF39" i="1"/>
  <c r="AG39" i="1"/>
  <c r="K40" i="1"/>
  <c r="L40" i="1"/>
  <c r="AF40" i="1"/>
  <c r="AG40" i="1"/>
  <c r="D41" i="1"/>
  <c r="G41" i="1"/>
  <c r="J41" i="1"/>
  <c r="K41" i="1"/>
  <c r="L41" i="1"/>
  <c r="P41" i="1"/>
  <c r="AB41" i="1"/>
  <c r="AE41" i="1"/>
  <c r="AF41" i="1"/>
  <c r="AG41" i="1"/>
  <c r="AK41" i="1"/>
  <c r="AQ41" i="1"/>
  <c r="AU41" i="1"/>
  <c r="K42" i="1"/>
  <c r="L42" i="1"/>
  <c r="AF42" i="1"/>
  <c r="AG42" i="1"/>
  <c r="D43" i="1"/>
  <c r="G43" i="1"/>
  <c r="J43" i="1"/>
  <c r="K43" i="1"/>
  <c r="L43" i="1"/>
  <c r="M43" i="1" s="1"/>
  <c r="P43" i="1"/>
  <c r="AB43" i="1"/>
  <c r="AE43" i="1"/>
  <c r="AF43" i="1"/>
  <c r="AG43" i="1"/>
  <c r="AH41" i="1" s="1"/>
  <c r="AH43" i="1"/>
  <c r="AK43" i="1"/>
  <c r="AQ43" i="1"/>
  <c r="AU43" i="1"/>
  <c r="K44" i="1"/>
  <c r="L44" i="1"/>
  <c r="AF44" i="1"/>
  <c r="AG44" i="1"/>
  <c r="K45" i="1"/>
  <c r="L45" i="1"/>
  <c r="AF45" i="1"/>
  <c r="AG45" i="1"/>
  <c r="K46" i="1"/>
  <c r="L46" i="1"/>
  <c r="AF46" i="1"/>
  <c r="AG46" i="1"/>
  <c r="AH49" i="1" s="1"/>
  <c r="K47" i="1"/>
  <c r="L47" i="1"/>
  <c r="M49" i="1" s="1"/>
  <c r="AF47" i="1"/>
  <c r="AG47" i="1"/>
  <c r="K48" i="1"/>
  <c r="L48" i="1"/>
  <c r="AF48" i="1"/>
  <c r="AG48" i="1"/>
  <c r="D49" i="1"/>
  <c r="G49" i="1"/>
  <c r="J49" i="1"/>
  <c r="K49" i="1"/>
  <c r="L49" i="1"/>
  <c r="P49" i="1"/>
  <c r="AB49" i="1"/>
  <c r="AE49" i="1"/>
  <c r="AF49" i="1"/>
  <c r="AG49" i="1"/>
  <c r="AK49" i="1"/>
  <c r="AQ49" i="1"/>
  <c r="AU49" i="1"/>
  <c r="K50" i="1"/>
  <c r="L50" i="1"/>
  <c r="M41" i="1" s="1"/>
  <c r="AF50" i="1"/>
  <c r="AG50" i="1"/>
  <c r="K51" i="1"/>
  <c r="L51" i="1"/>
  <c r="AF51" i="1"/>
  <c r="AG51" i="1"/>
  <c r="K52" i="1"/>
  <c r="L52" i="1"/>
  <c r="AF52" i="1"/>
  <c r="AG52" i="1"/>
  <c r="D53" i="1"/>
  <c r="G53" i="1"/>
  <c r="J53" i="1"/>
  <c r="K53" i="1"/>
  <c r="L53" i="1"/>
  <c r="M55" i="1" s="1"/>
  <c r="M53" i="1"/>
  <c r="P53" i="1"/>
  <c r="AB53" i="1"/>
  <c r="AE53" i="1"/>
  <c r="AF53" i="1"/>
  <c r="AG53" i="1"/>
  <c r="AK53" i="1"/>
  <c r="AQ53" i="1"/>
  <c r="AU53" i="1"/>
  <c r="K54" i="1"/>
  <c r="L54" i="1"/>
  <c r="AF54" i="1"/>
  <c r="AG54" i="1"/>
  <c r="AH53" i="1" s="1"/>
  <c r="D55" i="1"/>
  <c r="G55" i="1"/>
  <c r="J55" i="1"/>
  <c r="K55" i="1"/>
  <c r="L55" i="1"/>
  <c r="P55" i="1"/>
  <c r="AB55" i="1"/>
  <c r="AE55" i="1"/>
  <c r="AF55" i="1"/>
  <c r="AG55" i="1"/>
  <c r="AH55" i="1" s="1"/>
  <c r="AK55" i="1"/>
  <c r="AQ55" i="1"/>
  <c r="AU55" i="1"/>
  <c r="K56" i="1"/>
  <c r="L56" i="1"/>
  <c r="AF56" i="1"/>
  <c r="AG56" i="1"/>
  <c r="K57" i="1"/>
  <c r="L57" i="1"/>
  <c r="AF57" i="1"/>
  <c r="AG57" i="1"/>
  <c r="K58" i="1"/>
  <c r="L58" i="1"/>
  <c r="AF58" i="1"/>
  <c r="AG58" i="1"/>
  <c r="AH61" i="1" s="1"/>
  <c r="K59" i="1"/>
  <c r="L59" i="1"/>
  <c r="M61" i="1" s="1"/>
  <c r="AF59" i="1"/>
  <c r="AG59" i="1"/>
  <c r="K60" i="1"/>
  <c r="L60" i="1"/>
  <c r="AF60" i="1"/>
  <c r="AG60" i="1"/>
  <c r="D61" i="1"/>
  <c r="G61" i="1"/>
  <c r="J61" i="1"/>
  <c r="K61" i="1"/>
  <c r="L61" i="1"/>
  <c r="P61" i="1"/>
  <c r="AB61" i="1"/>
  <c r="AE61" i="1"/>
  <c r="AF61" i="1"/>
  <c r="AG61" i="1"/>
  <c r="AK61" i="1"/>
  <c r="AQ61" i="1"/>
  <c r="AU61" i="1"/>
  <c r="K62" i="1"/>
  <c r="L62" i="1"/>
  <c r="AF62" i="1"/>
  <c r="AG62" i="1"/>
  <c r="K63" i="1"/>
  <c r="L63" i="1"/>
  <c r="AF63" i="1"/>
  <c r="AG63" i="1"/>
  <c r="K64" i="1"/>
  <c r="L64" i="1"/>
  <c r="AF64" i="1"/>
  <c r="AG64" i="1"/>
  <c r="D65" i="1"/>
  <c r="G65" i="1"/>
  <c r="J65" i="1"/>
  <c r="K65" i="1"/>
  <c r="L65" i="1"/>
  <c r="M65" i="1" s="1"/>
  <c r="P65" i="1"/>
  <c r="AB65" i="1"/>
  <c r="AE65" i="1"/>
  <c r="AF65" i="1"/>
  <c r="AG65" i="1"/>
  <c r="AK65" i="1"/>
  <c r="AQ65" i="1"/>
  <c r="AU65" i="1"/>
  <c r="K66" i="1"/>
  <c r="L66" i="1"/>
  <c r="AF66" i="1"/>
  <c r="AG66" i="1"/>
  <c r="D67" i="1"/>
  <c r="G67" i="1"/>
  <c r="J67" i="1"/>
  <c r="K67" i="1"/>
  <c r="L67" i="1"/>
  <c r="P67" i="1"/>
  <c r="AB67" i="1"/>
  <c r="AE67" i="1"/>
  <c r="AF67" i="1"/>
  <c r="AG67" i="1"/>
  <c r="AH67" i="1" s="1"/>
  <c r="AK67" i="1"/>
  <c r="AQ67" i="1"/>
  <c r="AU67" i="1"/>
  <c r="K68" i="1"/>
  <c r="L68" i="1"/>
  <c r="AF68" i="1"/>
  <c r="AG68" i="1"/>
  <c r="K69" i="1"/>
  <c r="L69" i="1"/>
  <c r="AF69" i="1"/>
  <c r="AG69" i="1"/>
  <c r="K70" i="1"/>
  <c r="L70" i="1"/>
  <c r="M73" i="1" s="1"/>
  <c r="AF70" i="1"/>
  <c r="AG70" i="1"/>
  <c r="K71" i="1"/>
  <c r="L71" i="1"/>
  <c r="AF71" i="1"/>
  <c r="AG71" i="1"/>
  <c r="K72" i="1"/>
  <c r="L72" i="1"/>
  <c r="AF72" i="1"/>
  <c r="AG72" i="1"/>
  <c r="D73" i="1"/>
  <c r="G73" i="1"/>
  <c r="J73" i="1"/>
  <c r="K73" i="1"/>
  <c r="L73" i="1"/>
  <c r="P73" i="1"/>
  <c r="AB73" i="1"/>
  <c r="AE73" i="1"/>
  <c r="AF73" i="1"/>
  <c r="AG73" i="1"/>
  <c r="AK73" i="1"/>
  <c r="AQ73" i="1"/>
  <c r="AU73" i="1"/>
  <c r="K74" i="1"/>
  <c r="L74" i="1"/>
  <c r="AF74" i="1"/>
  <c r="AG74" i="1"/>
  <c r="K75" i="1"/>
  <c r="L75" i="1"/>
  <c r="AF75" i="1"/>
  <c r="AG75" i="1"/>
  <c r="AH65" i="1" s="1"/>
  <c r="K76" i="1"/>
  <c r="L76" i="1"/>
  <c r="AF76" i="1"/>
  <c r="AG76" i="1"/>
  <c r="D77" i="1"/>
  <c r="G77" i="1"/>
  <c r="J77" i="1"/>
  <c r="K77" i="1"/>
  <c r="L77" i="1"/>
  <c r="M77" i="1" s="1"/>
  <c r="P77" i="1"/>
  <c r="AB77" i="1"/>
  <c r="AE77" i="1"/>
  <c r="AF77" i="1"/>
  <c r="AG77" i="1"/>
  <c r="AH79" i="1" s="1"/>
  <c r="AH77" i="1"/>
  <c r="AK77" i="1"/>
  <c r="AQ77" i="1"/>
  <c r="AU77" i="1"/>
  <c r="K78" i="1"/>
  <c r="L78" i="1"/>
  <c r="AF78" i="1"/>
  <c r="AG78" i="1"/>
  <c r="D79" i="1"/>
  <c r="G79" i="1"/>
  <c r="J79" i="1"/>
  <c r="K79" i="1"/>
  <c r="L79" i="1"/>
  <c r="P79" i="1"/>
  <c r="AB79" i="1"/>
  <c r="AE79" i="1"/>
  <c r="AF79" i="1"/>
  <c r="AG79" i="1"/>
  <c r="AK79" i="1"/>
  <c r="AQ79" i="1"/>
  <c r="AU79" i="1"/>
  <c r="K80" i="1"/>
  <c r="L80" i="1"/>
  <c r="AF80" i="1"/>
  <c r="AG80" i="1"/>
  <c r="K81" i="1"/>
  <c r="L81" i="1"/>
  <c r="AF81" i="1"/>
  <c r="AG81" i="1"/>
  <c r="K82" i="1"/>
  <c r="L82" i="1"/>
  <c r="M85" i="1" s="1"/>
  <c r="AF82" i="1"/>
  <c r="AG82" i="1"/>
  <c r="K83" i="1"/>
  <c r="L83" i="1"/>
  <c r="AF83" i="1"/>
  <c r="AG83" i="1"/>
  <c r="K84" i="1"/>
  <c r="L84" i="1"/>
  <c r="AF84" i="1"/>
  <c r="AG84" i="1"/>
  <c r="D85" i="1"/>
  <c r="G85" i="1"/>
  <c r="J85" i="1"/>
  <c r="K85" i="1"/>
  <c r="L85" i="1"/>
  <c r="P85" i="1"/>
  <c r="AB85" i="1"/>
  <c r="AE85" i="1"/>
  <c r="AF85" i="1"/>
  <c r="AG85" i="1"/>
  <c r="AK85" i="1"/>
  <c r="AQ85" i="1"/>
  <c r="AU85" i="1"/>
  <c r="K86" i="1"/>
  <c r="L86" i="1"/>
  <c r="AF86" i="1"/>
  <c r="AG86" i="1"/>
  <c r="K87" i="1"/>
  <c r="L87" i="1"/>
  <c r="AF87" i="1"/>
  <c r="AG87" i="1"/>
  <c r="K88" i="1"/>
  <c r="L88" i="1"/>
  <c r="AF88" i="1"/>
  <c r="AG88" i="1"/>
  <c r="AH85" i="1" s="1"/>
  <c r="D89" i="1"/>
  <c r="G89" i="1"/>
  <c r="J89" i="1"/>
  <c r="K89" i="1"/>
  <c r="L89" i="1"/>
  <c r="M89" i="1" s="1"/>
  <c r="P89" i="1"/>
  <c r="AB89" i="1"/>
  <c r="AE89" i="1"/>
  <c r="AF89" i="1"/>
  <c r="AG89" i="1"/>
  <c r="AH89" i="1" s="1"/>
  <c r="AK89" i="1"/>
  <c r="AQ89" i="1"/>
  <c r="AU89" i="1"/>
  <c r="K90" i="1"/>
  <c r="L90" i="1"/>
  <c r="AF90" i="1"/>
  <c r="AG90" i="1"/>
  <c r="D91" i="1"/>
  <c r="G91" i="1"/>
  <c r="J91" i="1"/>
  <c r="K91" i="1"/>
  <c r="L91" i="1"/>
  <c r="P91" i="1"/>
  <c r="AB91" i="1"/>
  <c r="AE91" i="1"/>
  <c r="AF91" i="1"/>
  <c r="AG91" i="1"/>
  <c r="AK91" i="1"/>
  <c r="AQ91" i="1"/>
  <c r="AU91" i="1"/>
  <c r="K92" i="1"/>
  <c r="L92" i="1"/>
  <c r="AF92" i="1"/>
  <c r="AG92" i="1"/>
  <c r="K93" i="1"/>
  <c r="L93" i="1"/>
  <c r="AF93" i="1"/>
  <c r="AG93" i="1"/>
  <c r="K94" i="1"/>
  <c r="L94" i="1"/>
  <c r="AF94" i="1"/>
  <c r="AG94" i="1"/>
  <c r="K95" i="1"/>
  <c r="L95" i="1"/>
  <c r="M97" i="1" s="1"/>
  <c r="AF95" i="1"/>
  <c r="AG95" i="1"/>
  <c r="AH97" i="1" s="1"/>
  <c r="K96" i="1"/>
  <c r="L96" i="1"/>
  <c r="AF96" i="1"/>
  <c r="AG96" i="1"/>
  <c r="D97" i="1"/>
  <c r="G97" i="1"/>
  <c r="J97" i="1"/>
  <c r="K97" i="1"/>
  <c r="L97" i="1"/>
  <c r="P97" i="1"/>
  <c r="AB97" i="1"/>
  <c r="AE97" i="1"/>
  <c r="AF97" i="1"/>
  <c r="AG97" i="1"/>
  <c r="AK97" i="1"/>
  <c r="AQ97" i="1"/>
  <c r="AU97" i="1"/>
  <c r="K98" i="1"/>
  <c r="L98" i="1"/>
  <c r="AF98" i="1"/>
  <c r="AG98" i="1"/>
  <c r="K99" i="1"/>
  <c r="L99" i="1"/>
  <c r="AF99" i="1"/>
  <c r="AG99" i="1"/>
  <c r="K100" i="1"/>
  <c r="L100" i="1"/>
  <c r="AF100" i="1"/>
  <c r="AG100" i="1"/>
  <c r="D101" i="1"/>
  <c r="G101" i="1"/>
  <c r="J101" i="1"/>
  <c r="K101" i="1"/>
  <c r="L101" i="1"/>
  <c r="M101" i="1" s="1"/>
  <c r="P101" i="1"/>
  <c r="AB101" i="1"/>
  <c r="AE101" i="1"/>
  <c r="AF101" i="1"/>
  <c r="AG101" i="1"/>
  <c r="AK101" i="1"/>
  <c r="AQ101" i="1"/>
  <c r="AU101" i="1"/>
  <c r="K102" i="1"/>
  <c r="L102" i="1"/>
  <c r="M103" i="1" s="1"/>
  <c r="AF102" i="1"/>
  <c r="AG102" i="1"/>
  <c r="D103" i="1"/>
  <c r="G103" i="1"/>
  <c r="J103" i="1"/>
  <c r="K103" i="1"/>
  <c r="L103" i="1"/>
  <c r="P103" i="1"/>
  <c r="AB103" i="1"/>
  <c r="AE103" i="1"/>
  <c r="AF103" i="1"/>
  <c r="AG103" i="1"/>
  <c r="AH101" i="1" s="1"/>
  <c r="AK103" i="1"/>
  <c r="AQ103" i="1"/>
  <c r="AU103" i="1"/>
  <c r="K104" i="1"/>
  <c r="L104" i="1"/>
  <c r="AF104" i="1"/>
  <c r="AG104" i="1"/>
  <c r="K105" i="1"/>
  <c r="L105" i="1"/>
  <c r="AF105" i="1"/>
  <c r="AG105" i="1"/>
  <c r="K106" i="1"/>
  <c r="L106" i="1"/>
  <c r="AF106" i="1"/>
  <c r="AG106" i="1"/>
  <c r="K107" i="1"/>
  <c r="L107" i="1"/>
  <c r="M109" i="1" s="1"/>
  <c r="AF107" i="1"/>
  <c r="AG107" i="1"/>
  <c r="AH109" i="1" s="1"/>
  <c r="K108" i="1"/>
  <c r="L108" i="1"/>
  <c r="AF108" i="1"/>
  <c r="AG108" i="1"/>
  <c r="D109" i="1"/>
  <c r="G109" i="1"/>
  <c r="J109" i="1"/>
  <c r="K109" i="1"/>
  <c r="L109" i="1"/>
  <c r="P109" i="1"/>
  <c r="AB109" i="1"/>
  <c r="AE109" i="1"/>
  <c r="AF109" i="1"/>
  <c r="AG109" i="1"/>
  <c r="AK109" i="1"/>
  <c r="AQ109" i="1"/>
  <c r="AU109" i="1"/>
  <c r="K110" i="1"/>
  <c r="L110" i="1"/>
  <c r="AF110" i="1"/>
  <c r="AG110" i="1"/>
  <c r="K111" i="1"/>
  <c r="L111" i="1"/>
  <c r="AF111" i="1"/>
  <c r="AG111" i="1"/>
  <c r="K112" i="1"/>
  <c r="L112" i="1"/>
  <c r="AF112" i="1"/>
  <c r="AG112" i="1"/>
  <c r="D113" i="1"/>
  <c r="G113" i="1"/>
  <c r="J113" i="1"/>
  <c r="K113" i="1"/>
  <c r="L113" i="1"/>
  <c r="M113" i="1" s="1"/>
  <c r="P113" i="1"/>
  <c r="AB113" i="1"/>
  <c r="AE113" i="1"/>
  <c r="AF113" i="1"/>
  <c r="AG113" i="1"/>
  <c r="AK113" i="1"/>
  <c r="AQ113" i="1"/>
  <c r="AU113" i="1"/>
  <c r="K114" i="1"/>
  <c r="L114" i="1"/>
  <c r="M115" i="1" s="1"/>
  <c r="AF114" i="1"/>
  <c r="AG114" i="1"/>
  <c r="D115" i="1"/>
  <c r="G115" i="1"/>
  <c r="J115" i="1"/>
  <c r="K115" i="1"/>
  <c r="L115" i="1"/>
  <c r="P115" i="1"/>
  <c r="AB115" i="1"/>
  <c r="AE115" i="1"/>
  <c r="AF115" i="1"/>
  <c r="AG115" i="1"/>
  <c r="AH115" i="1" s="1"/>
  <c r="AK115" i="1"/>
  <c r="AQ115" i="1"/>
  <c r="AU115" i="1"/>
  <c r="K116" i="1"/>
  <c r="L116" i="1"/>
  <c r="AF116" i="1"/>
  <c r="AG116" i="1"/>
  <c r="AH113" i="1" s="1"/>
  <c r="K117" i="1"/>
  <c r="L117" i="1"/>
  <c r="AF117" i="1"/>
  <c r="AG117" i="1"/>
  <c r="K118" i="1"/>
  <c r="L118" i="1"/>
  <c r="AF118" i="1"/>
  <c r="AG118" i="1"/>
  <c r="K119" i="1"/>
  <c r="L119" i="1"/>
  <c r="M121" i="1" s="1"/>
  <c r="AF119" i="1"/>
  <c r="AG119" i="1"/>
  <c r="K120" i="1"/>
  <c r="L120" i="1"/>
  <c r="AF120" i="1"/>
  <c r="AG120" i="1"/>
  <c r="D121" i="1"/>
  <c r="G121" i="1"/>
  <c r="J121" i="1"/>
  <c r="K121" i="1"/>
  <c r="L121" i="1"/>
  <c r="P121" i="1"/>
  <c r="AB121" i="1"/>
  <c r="AE121" i="1"/>
  <c r="AF121" i="1"/>
  <c r="AG121" i="1"/>
  <c r="AH121" i="1" s="1"/>
  <c r="AK121" i="1"/>
  <c r="AQ121" i="1"/>
  <c r="AU121" i="1"/>
  <c r="K122" i="1"/>
  <c r="L122" i="1"/>
  <c r="AF122" i="1"/>
  <c r="AG122" i="1"/>
  <c r="K123" i="1"/>
  <c r="L123" i="1"/>
  <c r="AF123" i="1"/>
  <c r="AG123" i="1"/>
  <c r="K124" i="1"/>
  <c r="L124" i="1"/>
  <c r="AF124" i="1"/>
  <c r="AG124" i="1"/>
  <c r="D125" i="1"/>
  <c r="G125" i="1"/>
  <c r="J125" i="1"/>
  <c r="K125" i="1"/>
  <c r="L125" i="1"/>
  <c r="M127" i="1" s="1"/>
  <c r="P125" i="1"/>
  <c r="AB125" i="1"/>
  <c r="AE125" i="1"/>
  <c r="AF125" i="1"/>
  <c r="AG125" i="1"/>
  <c r="AH125" i="1" s="1"/>
  <c r="AK125" i="1"/>
  <c r="AQ125" i="1"/>
  <c r="AU125" i="1"/>
  <c r="K126" i="1"/>
  <c r="L126" i="1"/>
  <c r="AF126" i="1"/>
  <c r="AG126" i="1"/>
  <c r="D127" i="1"/>
  <c r="G127" i="1"/>
  <c r="J127" i="1"/>
  <c r="K127" i="1"/>
  <c r="L127" i="1"/>
  <c r="P127" i="1"/>
  <c r="AB127" i="1"/>
  <c r="AE127" i="1"/>
  <c r="AF127" i="1"/>
  <c r="AG127" i="1"/>
  <c r="AH127" i="1"/>
  <c r="AK127" i="1"/>
  <c r="AQ127" i="1"/>
  <c r="AU127" i="1"/>
  <c r="K128" i="1"/>
  <c r="L128" i="1"/>
  <c r="AF128" i="1"/>
  <c r="AG128" i="1"/>
  <c r="K129" i="1"/>
  <c r="L129" i="1"/>
  <c r="AF129" i="1"/>
  <c r="AG129" i="1"/>
  <c r="K130" i="1"/>
  <c r="L130" i="1"/>
  <c r="AF130" i="1"/>
  <c r="AG130" i="1"/>
  <c r="K131" i="1"/>
  <c r="L131" i="1"/>
  <c r="M133" i="1" s="1"/>
  <c r="AF131" i="1"/>
  <c r="AG131" i="1"/>
  <c r="K132" i="1"/>
  <c r="L132" i="1"/>
  <c r="AF132" i="1"/>
  <c r="AG132" i="1"/>
  <c r="D133" i="1"/>
  <c r="G133" i="1"/>
  <c r="J133" i="1"/>
  <c r="K133" i="1"/>
  <c r="L133" i="1"/>
  <c r="P133" i="1"/>
  <c r="AB133" i="1"/>
  <c r="AE133" i="1"/>
  <c r="AF133" i="1"/>
  <c r="AG133" i="1"/>
  <c r="AH133" i="1"/>
  <c r="AK133" i="1"/>
  <c r="AQ133" i="1"/>
  <c r="AU133" i="1"/>
  <c r="K134" i="1"/>
  <c r="L134" i="1"/>
  <c r="AF134" i="1"/>
  <c r="AG134" i="1"/>
  <c r="K135" i="1"/>
  <c r="L135" i="1"/>
  <c r="AF135" i="1"/>
  <c r="AG135" i="1"/>
  <c r="K136" i="1"/>
  <c r="L136" i="1"/>
  <c r="AF136" i="1"/>
  <c r="AG136" i="1"/>
  <c r="D137" i="1"/>
  <c r="G137" i="1"/>
  <c r="J137" i="1"/>
  <c r="K137" i="1"/>
  <c r="L137" i="1"/>
  <c r="M139" i="1" s="1"/>
  <c r="P137" i="1"/>
  <c r="AB137" i="1"/>
  <c r="AE137" i="1"/>
  <c r="AF137" i="1"/>
  <c r="AG137" i="1"/>
  <c r="AK137" i="1"/>
  <c r="AQ137" i="1"/>
  <c r="AU137" i="1"/>
  <c r="K138" i="1"/>
  <c r="L138" i="1"/>
  <c r="AF138" i="1"/>
  <c r="AG138" i="1"/>
  <c r="D139" i="1"/>
  <c r="G139" i="1"/>
  <c r="J139" i="1"/>
  <c r="K139" i="1"/>
  <c r="L139" i="1"/>
  <c r="P139" i="1"/>
  <c r="AB139" i="1"/>
  <c r="AE139" i="1"/>
  <c r="AF139" i="1"/>
  <c r="AG139" i="1"/>
  <c r="AH137" i="1" s="1"/>
  <c r="AH139" i="1"/>
  <c r="AK139" i="1"/>
  <c r="AQ139" i="1"/>
  <c r="AU139" i="1"/>
  <c r="K140" i="1"/>
  <c r="L140" i="1"/>
  <c r="AF140" i="1"/>
  <c r="AG140" i="1"/>
  <c r="K141" i="1"/>
  <c r="L141" i="1"/>
  <c r="AF141" i="1"/>
  <c r="AG141" i="1"/>
  <c r="K142" i="1"/>
  <c r="L142" i="1"/>
  <c r="AF142" i="1"/>
  <c r="AG142" i="1"/>
  <c r="AH145" i="1" s="1"/>
  <c r="K143" i="1"/>
  <c r="L143" i="1"/>
  <c r="M145" i="1" s="1"/>
  <c r="AF143" i="1"/>
  <c r="AG143" i="1"/>
  <c r="K144" i="1"/>
  <c r="L144" i="1"/>
  <c r="AF144" i="1"/>
  <c r="AG144" i="1"/>
  <c r="D145" i="1"/>
  <c r="G145" i="1"/>
  <c r="J145" i="1"/>
  <c r="K145" i="1"/>
  <c r="L145" i="1"/>
  <c r="P145" i="1"/>
  <c r="AB145" i="1"/>
  <c r="AE145" i="1"/>
  <c r="AF145" i="1"/>
  <c r="AG145" i="1"/>
  <c r="AK145" i="1"/>
  <c r="AQ145" i="1"/>
  <c r="AU145" i="1"/>
  <c r="K146" i="1"/>
  <c r="L146" i="1"/>
  <c r="M137" i="1" s="1"/>
  <c r="AF146" i="1"/>
  <c r="AG146" i="1"/>
  <c r="K147" i="1"/>
  <c r="L147" i="1"/>
  <c r="AF147" i="1"/>
  <c r="AG147" i="1"/>
  <c r="K148" i="1"/>
  <c r="L148" i="1"/>
  <c r="AF148" i="1"/>
  <c r="AG148" i="1"/>
  <c r="D149" i="1"/>
  <c r="G149" i="1"/>
  <c r="J149" i="1"/>
  <c r="K149" i="1"/>
  <c r="L149" i="1"/>
  <c r="M151" i="1" s="1"/>
  <c r="M149" i="1"/>
  <c r="P149" i="1"/>
  <c r="AB149" i="1"/>
  <c r="AE149" i="1"/>
  <c r="AF149" i="1"/>
  <c r="AG149" i="1"/>
  <c r="AK149" i="1"/>
  <c r="AQ149" i="1"/>
  <c r="AU149" i="1"/>
  <c r="K150" i="1"/>
  <c r="L150" i="1"/>
  <c r="AF150" i="1"/>
  <c r="AG150" i="1"/>
  <c r="D151" i="1"/>
  <c r="G151" i="1"/>
  <c r="J151" i="1"/>
  <c r="K151" i="1"/>
  <c r="L151" i="1"/>
  <c r="P151" i="1"/>
  <c r="AB151" i="1"/>
  <c r="AE151" i="1"/>
  <c r="AF151" i="1"/>
  <c r="AG151" i="1"/>
  <c r="AH151" i="1" s="1"/>
  <c r="AK151" i="1"/>
  <c r="AQ151" i="1"/>
  <c r="AU151" i="1"/>
  <c r="K152" i="1"/>
  <c r="L152" i="1"/>
  <c r="AF152" i="1"/>
  <c r="AG152" i="1"/>
  <c r="K153" i="1"/>
  <c r="L153" i="1"/>
  <c r="AF153" i="1"/>
  <c r="AG153" i="1"/>
  <c r="K154" i="1"/>
  <c r="L154" i="1"/>
  <c r="AF154" i="1"/>
  <c r="AG154" i="1"/>
  <c r="AH157" i="1" s="1"/>
  <c r="K155" i="1"/>
  <c r="L155" i="1"/>
  <c r="M157" i="1" s="1"/>
  <c r="AF155" i="1"/>
  <c r="AG155" i="1"/>
  <c r="K156" i="1"/>
  <c r="L156" i="1"/>
  <c r="AF156" i="1"/>
  <c r="AG156" i="1"/>
  <c r="D157" i="1"/>
  <c r="G157" i="1"/>
  <c r="J157" i="1"/>
  <c r="K157" i="1"/>
  <c r="L157" i="1"/>
  <c r="P157" i="1"/>
  <c r="AB157" i="1"/>
  <c r="AE157" i="1"/>
  <c r="AF157" i="1"/>
  <c r="AG157" i="1"/>
  <c r="AK157" i="1"/>
  <c r="AQ157" i="1"/>
  <c r="AU157" i="1"/>
  <c r="K158" i="1"/>
  <c r="L158" i="1"/>
  <c r="AF158" i="1"/>
  <c r="AG158" i="1"/>
  <c r="K159" i="1"/>
  <c r="L159" i="1"/>
  <c r="AF159" i="1"/>
  <c r="AG159" i="1"/>
  <c r="K160" i="1"/>
  <c r="L160" i="1"/>
  <c r="AF160" i="1"/>
  <c r="AG160" i="1"/>
  <c r="K161" i="1"/>
  <c r="L161" i="1"/>
  <c r="M163" i="1" s="1"/>
  <c r="AF161" i="1"/>
  <c r="AG161" i="1"/>
  <c r="AH163" i="1" s="1"/>
  <c r="K162" i="1"/>
  <c r="L162" i="1"/>
  <c r="AF162" i="1"/>
  <c r="AG162" i="1"/>
  <c r="D163" i="1"/>
  <c r="G163" i="1"/>
  <c r="J163" i="1"/>
  <c r="K163" i="1"/>
  <c r="L163" i="1"/>
  <c r="P163" i="1"/>
  <c r="AB163" i="1"/>
  <c r="AE163" i="1"/>
  <c r="AF163" i="1"/>
  <c r="AG163" i="1"/>
  <c r="AK163" i="1"/>
  <c r="AQ163" i="1"/>
  <c r="AU163" i="1"/>
  <c r="K164" i="1"/>
  <c r="L164" i="1"/>
  <c r="AF164" i="1"/>
  <c r="AG164" i="1"/>
  <c r="K165" i="1"/>
  <c r="L165" i="1"/>
  <c r="AF165" i="1"/>
  <c r="AG165" i="1"/>
  <c r="A8" i="2"/>
  <c r="C8" i="2"/>
  <c r="E8" i="2"/>
  <c r="G8" i="2"/>
  <c r="I8" i="2"/>
  <c r="K8" i="2"/>
  <c r="M8" i="2"/>
  <c r="O8" i="2"/>
  <c r="Q8" i="2"/>
  <c r="S8" i="2"/>
  <c r="U8" i="2"/>
  <c r="W8" i="2"/>
  <c r="Y8" i="2"/>
  <c r="AA8" i="2"/>
  <c r="AC8" i="2"/>
  <c r="AE8" i="2"/>
  <c r="AG8" i="2"/>
  <c r="AI8" i="2"/>
  <c r="AK8" i="2"/>
  <c r="AN8" i="2"/>
  <c r="A9" i="2"/>
  <c r="C9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N9" i="2"/>
  <c r="A10" i="2"/>
  <c r="C10" i="2"/>
  <c r="G10" i="2"/>
  <c r="I10" i="2"/>
  <c r="K10" i="2"/>
  <c r="M10" i="2"/>
  <c r="O10" i="2"/>
  <c r="Q10" i="2"/>
  <c r="S10" i="2"/>
  <c r="U10" i="2"/>
  <c r="W10" i="2"/>
  <c r="Y10" i="2"/>
  <c r="AA10" i="2"/>
  <c r="AC10" i="2"/>
  <c r="AI10" i="2"/>
  <c r="AK10" i="2"/>
  <c r="AN10" i="2"/>
  <c r="A11" i="2"/>
  <c r="C11" i="2"/>
  <c r="G11" i="2"/>
  <c r="I11" i="2"/>
  <c r="K11" i="2"/>
  <c r="M11" i="2"/>
  <c r="O11" i="2"/>
  <c r="Q11" i="2"/>
  <c r="S11" i="2"/>
  <c r="U11" i="2"/>
  <c r="W11" i="2"/>
  <c r="Y11" i="2"/>
  <c r="AA11" i="2"/>
  <c r="AC11" i="2"/>
  <c r="AI11" i="2"/>
  <c r="AK11" i="2"/>
  <c r="AN11" i="2"/>
  <c r="A12" i="2"/>
  <c r="C12" i="2"/>
  <c r="G12" i="2"/>
  <c r="I12" i="2"/>
  <c r="K12" i="2"/>
  <c r="M12" i="2"/>
  <c r="O12" i="2"/>
  <c r="Q12" i="2"/>
  <c r="S12" i="2"/>
  <c r="U12" i="2"/>
  <c r="W12" i="2"/>
  <c r="Y12" i="2"/>
  <c r="AA12" i="2"/>
  <c r="AC12" i="2"/>
  <c r="AI12" i="2"/>
  <c r="AK12" i="2"/>
  <c r="AN12" i="2"/>
  <c r="A13" i="2"/>
  <c r="C13" i="2"/>
  <c r="G13" i="2"/>
  <c r="I13" i="2"/>
  <c r="K13" i="2"/>
  <c r="M13" i="2"/>
  <c r="O13" i="2"/>
  <c r="Q13" i="2"/>
  <c r="S13" i="2"/>
  <c r="U13" i="2"/>
  <c r="W13" i="2"/>
  <c r="Y13" i="2"/>
  <c r="AA13" i="2"/>
  <c r="AC13" i="2"/>
  <c r="AI13" i="2"/>
  <c r="AK13" i="2"/>
  <c r="AN13" i="2"/>
  <c r="A14" i="2"/>
  <c r="C14" i="2"/>
  <c r="G14" i="2"/>
  <c r="I14" i="2"/>
  <c r="K14" i="2"/>
  <c r="M14" i="2"/>
  <c r="O14" i="2"/>
  <c r="Q14" i="2"/>
  <c r="S14" i="2"/>
  <c r="U14" i="2"/>
  <c r="W14" i="2"/>
  <c r="Y14" i="2"/>
  <c r="AA14" i="2"/>
  <c r="AC14" i="2"/>
  <c r="AI14" i="2"/>
  <c r="AK14" i="2"/>
  <c r="AN14" i="2"/>
  <c r="A15" i="2"/>
  <c r="C15" i="2"/>
  <c r="G15" i="2"/>
  <c r="I15" i="2"/>
  <c r="K15" i="2"/>
  <c r="M15" i="2"/>
  <c r="O15" i="2"/>
  <c r="Q15" i="2"/>
  <c r="S15" i="2"/>
  <c r="U15" i="2"/>
  <c r="W15" i="2"/>
  <c r="Y15" i="2"/>
  <c r="AA15" i="2"/>
  <c r="AC15" i="2"/>
  <c r="AI15" i="2"/>
  <c r="AK15" i="2"/>
  <c r="AN15" i="2"/>
  <c r="A16" i="2"/>
  <c r="C16" i="2"/>
  <c r="G16" i="2"/>
  <c r="I16" i="2"/>
  <c r="K16" i="2"/>
  <c r="M16" i="2"/>
  <c r="O16" i="2"/>
  <c r="Q16" i="2"/>
  <c r="S16" i="2"/>
  <c r="U16" i="2"/>
  <c r="W16" i="2"/>
  <c r="Y16" i="2"/>
  <c r="AA16" i="2"/>
  <c r="AC16" i="2"/>
  <c r="AI16" i="2"/>
  <c r="AK16" i="2"/>
  <c r="AN16" i="2"/>
  <c r="A17" i="2"/>
  <c r="C17" i="2"/>
  <c r="G17" i="2"/>
  <c r="I17" i="2"/>
  <c r="K17" i="2"/>
  <c r="M17" i="2"/>
  <c r="O17" i="2"/>
  <c r="Q17" i="2"/>
  <c r="S17" i="2"/>
  <c r="U17" i="2"/>
  <c r="W17" i="2"/>
  <c r="Y17" i="2"/>
  <c r="AA17" i="2"/>
  <c r="AC17" i="2"/>
  <c r="AI17" i="2"/>
  <c r="AK17" i="2"/>
  <c r="AN17" i="2"/>
  <c r="A18" i="2"/>
  <c r="C18" i="2"/>
  <c r="G18" i="2"/>
  <c r="I18" i="2"/>
  <c r="K18" i="2"/>
  <c r="M18" i="2"/>
  <c r="O18" i="2"/>
  <c r="Q18" i="2"/>
  <c r="S18" i="2"/>
  <c r="U18" i="2"/>
  <c r="W18" i="2"/>
  <c r="Y18" i="2"/>
  <c r="AA18" i="2"/>
  <c r="AC18" i="2"/>
  <c r="AI18" i="2"/>
  <c r="AK18" i="2"/>
  <c r="AN18" i="2"/>
  <c r="A19" i="2"/>
  <c r="C19" i="2"/>
  <c r="G19" i="2"/>
  <c r="I19" i="2"/>
  <c r="K19" i="2"/>
  <c r="M19" i="2"/>
  <c r="O19" i="2"/>
  <c r="Q19" i="2"/>
  <c r="S19" i="2"/>
  <c r="U19" i="2"/>
  <c r="W19" i="2"/>
  <c r="Y19" i="2"/>
  <c r="AA19" i="2"/>
  <c r="AC19" i="2"/>
  <c r="AK19" i="2"/>
  <c r="AN19" i="2"/>
  <c r="A20" i="2"/>
  <c r="C20" i="2"/>
  <c r="G20" i="2"/>
  <c r="I20" i="2"/>
  <c r="K20" i="2"/>
  <c r="M20" i="2"/>
  <c r="O20" i="2"/>
  <c r="Q20" i="2"/>
  <c r="S20" i="2"/>
  <c r="U20" i="2"/>
  <c r="W20" i="2"/>
  <c r="Y20" i="2"/>
  <c r="AA20" i="2"/>
  <c r="AC20" i="2"/>
  <c r="AK20" i="2"/>
  <c r="AN20" i="2"/>
  <c r="A21" i="2"/>
  <c r="C21" i="2"/>
  <c r="G21" i="2"/>
  <c r="I21" i="2"/>
  <c r="K21" i="2"/>
  <c r="M21" i="2"/>
  <c r="O21" i="2"/>
  <c r="Q21" i="2"/>
  <c r="S21" i="2"/>
  <c r="U21" i="2"/>
  <c r="W21" i="2"/>
  <c r="Y21" i="2"/>
  <c r="AA21" i="2"/>
  <c r="AC21" i="2"/>
  <c r="AK21" i="2"/>
  <c r="AN21" i="2"/>
  <c r="C22" i="2"/>
  <c r="G22" i="2"/>
  <c r="I22" i="2"/>
  <c r="K22" i="2"/>
  <c r="M22" i="2"/>
  <c r="O22" i="2"/>
  <c r="Q22" i="2"/>
  <c r="S22" i="2"/>
  <c r="U22" i="2"/>
  <c r="W22" i="2"/>
  <c r="Y22" i="2"/>
  <c r="AA22" i="2"/>
  <c r="AC22" i="2"/>
  <c r="AK22" i="2"/>
  <c r="AN22" i="2"/>
  <c r="C23" i="2"/>
  <c r="G23" i="2"/>
  <c r="I23" i="2"/>
  <c r="K23" i="2"/>
  <c r="M23" i="2"/>
  <c r="O23" i="2"/>
  <c r="Q23" i="2"/>
  <c r="S23" i="2"/>
  <c r="U23" i="2"/>
  <c r="W23" i="2"/>
  <c r="Y23" i="2"/>
  <c r="AA23" i="2"/>
  <c r="AC23" i="2"/>
  <c r="AK23" i="2"/>
  <c r="AN23" i="2"/>
  <c r="C24" i="2"/>
  <c r="G24" i="2"/>
  <c r="I24" i="2"/>
  <c r="K24" i="2"/>
  <c r="M24" i="2"/>
  <c r="O24" i="2"/>
  <c r="Q24" i="2"/>
  <c r="S24" i="2"/>
  <c r="U24" i="2"/>
  <c r="W24" i="2"/>
  <c r="Y24" i="2"/>
  <c r="AA24" i="2"/>
  <c r="AC24" i="2"/>
  <c r="AK24" i="2"/>
  <c r="AN24" i="2"/>
  <c r="C25" i="2"/>
  <c r="G25" i="2"/>
  <c r="I25" i="2"/>
  <c r="K25" i="2"/>
  <c r="M25" i="2"/>
  <c r="O25" i="2"/>
  <c r="Q25" i="2"/>
  <c r="S25" i="2"/>
  <c r="U25" i="2"/>
  <c r="W25" i="2"/>
  <c r="Y25" i="2"/>
  <c r="AA25" i="2"/>
  <c r="AC25" i="2"/>
  <c r="AK25" i="2"/>
  <c r="AN25" i="2"/>
  <c r="C26" i="2"/>
  <c r="G26" i="2"/>
  <c r="I26" i="2"/>
  <c r="K26" i="2"/>
  <c r="M26" i="2"/>
  <c r="O26" i="2"/>
  <c r="Q26" i="2"/>
  <c r="S26" i="2"/>
  <c r="U26" i="2"/>
  <c r="W26" i="2"/>
  <c r="Y26" i="2"/>
  <c r="AA26" i="2"/>
  <c r="AC26" i="2"/>
  <c r="AK26" i="2"/>
  <c r="AN26" i="2"/>
  <c r="C27" i="2"/>
  <c r="G27" i="2"/>
  <c r="I27" i="2"/>
  <c r="K27" i="2"/>
  <c r="M27" i="2"/>
  <c r="O27" i="2"/>
  <c r="Q27" i="2"/>
  <c r="S27" i="2"/>
  <c r="U27" i="2"/>
  <c r="W27" i="2"/>
  <c r="Y27" i="2"/>
  <c r="AA27" i="2"/>
  <c r="AC27" i="2"/>
  <c r="AK27" i="2"/>
  <c r="AN27" i="2"/>
  <c r="C28" i="2"/>
  <c r="G28" i="2"/>
  <c r="I28" i="2"/>
  <c r="K28" i="2"/>
  <c r="M28" i="2"/>
  <c r="O28" i="2"/>
  <c r="Q28" i="2"/>
  <c r="S28" i="2"/>
  <c r="U28" i="2"/>
  <c r="W28" i="2"/>
  <c r="Y28" i="2"/>
  <c r="AA28" i="2"/>
  <c r="AC28" i="2"/>
  <c r="AK28" i="2"/>
  <c r="AN28" i="2"/>
  <c r="C29" i="2"/>
  <c r="G29" i="2"/>
  <c r="I29" i="2"/>
  <c r="K29" i="2"/>
  <c r="M29" i="2"/>
  <c r="O29" i="2"/>
  <c r="Q29" i="2"/>
  <c r="S29" i="2"/>
  <c r="U29" i="2"/>
  <c r="W29" i="2"/>
  <c r="Y29" i="2"/>
  <c r="AA29" i="2"/>
  <c r="AC29" i="2"/>
  <c r="AK29" i="2"/>
  <c r="AN29" i="2"/>
  <c r="C30" i="2"/>
  <c r="G30" i="2"/>
  <c r="I30" i="2"/>
  <c r="K30" i="2"/>
  <c r="M30" i="2"/>
  <c r="O30" i="2"/>
  <c r="Q30" i="2"/>
  <c r="S30" i="2"/>
  <c r="U30" i="2"/>
  <c r="W30" i="2"/>
  <c r="Y30" i="2"/>
  <c r="AA30" i="2"/>
  <c r="AC30" i="2"/>
  <c r="AK30" i="2"/>
  <c r="AN30" i="2"/>
  <c r="C31" i="2"/>
  <c r="G31" i="2"/>
  <c r="I31" i="2"/>
  <c r="K31" i="2"/>
  <c r="M31" i="2"/>
  <c r="O31" i="2"/>
  <c r="Q31" i="2"/>
  <c r="S31" i="2"/>
  <c r="U31" i="2"/>
  <c r="W31" i="2"/>
  <c r="Y31" i="2"/>
  <c r="AA31" i="2"/>
  <c r="AC31" i="2"/>
  <c r="AK31" i="2"/>
  <c r="AN31" i="2"/>
  <c r="C32" i="2"/>
  <c r="G32" i="2"/>
  <c r="I32" i="2"/>
  <c r="K32" i="2"/>
  <c r="M32" i="2"/>
  <c r="O32" i="2"/>
  <c r="Q32" i="2"/>
  <c r="S32" i="2"/>
  <c r="U32" i="2"/>
  <c r="W32" i="2"/>
  <c r="Y32" i="2"/>
  <c r="AA32" i="2"/>
  <c r="AC32" i="2"/>
  <c r="AK32" i="2"/>
  <c r="AN32" i="2"/>
  <c r="C33" i="2"/>
  <c r="G33" i="2"/>
  <c r="I33" i="2"/>
  <c r="K33" i="2"/>
  <c r="M33" i="2"/>
  <c r="O33" i="2"/>
  <c r="Q33" i="2"/>
  <c r="S33" i="2"/>
  <c r="U33" i="2"/>
  <c r="W33" i="2"/>
  <c r="Y33" i="2"/>
  <c r="AA33" i="2"/>
  <c r="AC33" i="2"/>
  <c r="AK33" i="2"/>
  <c r="AN33" i="2"/>
  <c r="C34" i="2"/>
  <c r="G34" i="2"/>
  <c r="I34" i="2"/>
  <c r="K34" i="2"/>
  <c r="M34" i="2"/>
  <c r="O34" i="2"/>
  <c r="Q34" i="2"/>
  <c r="S34" i="2"/>
  <c r="U34" i="2"/>
  <c r="W34" i="2"/>
  <c r="Y34" i="2"/>
  <c r="AA34" i="2"/>
  <c r="AC34" i="2"/>
  <c r="AK34" i="2"/>
  <c r="AN34" i="2"/>
  <c r="C35" i="2"/>
  <c r="G35" i="2"/>
  <c r="I35" i="2"/>
  <c r="K35" i="2"/>
  <c r="M35" i="2"/>
  <c r="O35" i="2"/>
  <c r="Q35" i="2"/>
  <c r="S35" i="2"/>
  <c r="U35" i="2"/>
  <c r="W35" i="2"/>
  <c r="Y35" i="2"/>
  <c r="AA35" i="2"/>
  <c r="AC35" i="2"/>
  <c r="AK35" i="2"/>
  <c r="AN35" i="2"/>
  <c r="C36" i="2"/>
  <c r="G36" i="2"/>
  <c r="I36" i="2"/>
  <c r="K36" i="2"/>
  <c r="M36" i="2"/>
  <c r="O36" i="2"/>
  <c r="Q36" i="2"/>
  <c r="S36" i="2"/>
  <c r="U36" i="2"/>
  <c r="W36" i="2"/>
  <c r="Y36" i="2"/>
  <c r="AA36" i="2"/>
  <c r="AC36" i="2"/>
  <c r="AK36" i="2"/>
  <c r="AN36" i="2"/>
  <c r="C37" i="2"/>
  <c r="G37" i="2"/>
  <c r="I37" i="2"/>
  <c r="K37" i="2"/>
  <c r="M37" i="2"/>
  <c r="O37" i="2"/>
  <c r="Q37" i="2"/>
  <c r="S37" i="2"/>
  <c r="U37" i="2"/>
  <c r="W37" i="2"/>
  <c r="Y37" i="2"/>
  <c r="AA37" i="2"/>
  <c r="AC37" i="2"/>
  <c r="AK37" i="2"/>
  <c r="AN37" i="2"/>
  <c r="C38" i="2"/>
  <c r="G38" i="2"/>
  <c r="I38" i="2"/>
  <c r="K38" i="2"/>
  <c r="M38" i="2"/>
  <c r="O38" i="2"/>
  <c r="Q38" i="2"/>
  <c r="S38" i="2"/>
  <c r="U38" i="2"/>
  <c r="W38" i="2"/>
  <c r="Y38" i="2"/>
  <c r="AA38" i="2"/>
  <c r="AC38" i="2"/>
  <c r="AK38" i="2"/>
  <c r="AN38" i="2"/>
  <c r="C39" i="2"/>
  <c r="G39" i="2"/>
  <c r="I39" i="2"/>
  <c r="K39" i="2"/>
  <c r="M39" i="2"/>
  <c r="O39" i="2"/>
  <c r="Q39" i="2"/>
  <c r="S39" i="2"/>
  <c r="U39" i="2"/>
  <c r="W39" i="2"/>
  <c r="Y39" i="2"/>
  <c r="AA39" i="2"/>
  <c r="AC39" i="2"/>
  <c r="AK39" i="2"/>
  <c r="AN39" i="2"/>
  <c r="C40" i="2"/>
  <c r="G40" i="2"/>
  <c r="I40" i="2"/>
  <c r="K40" i="2"/>
  <c r="M40" i="2"/>
  <c r="O40" i="2"/>
  <c r="Q40" i="2"/>
  <c r="S40" i="2"/>
  <c r="U40" i="2"/>
  <c r="W40" i="2"/>
  <c r="Y40" i="2"/>
  <c r="AA40" i="2"/>
  <c r="AC40" i="2"/>
  <c r="AK40" i="2"/>
  <c r="AN40" i="2"/>
  <c r="C41" i="2"/>
  <c r="G41" i="2"/>
  <c r="I41" i="2"/>
  <c r="K41" i="2"/>
  <c r="M41" i="2"/>
  <c r="O41" i="2"/>
  <c r="Q41" i="2"/>
  <c r="S41" i="2"/>
  <c r="U41" i="2"/>
  <c r="W41" i="2"/>
  <c r="Y41" i="2"/>
  <c r="AA41" i="2"/>
  <c r="AK41" i="2"/>
  <c r="AN41" i="2"/>
  <c r="C42" i="2"/>
  <c r="G42" i="2"/>
  <c r="I42" i="2"/>
  <c r="K42" i="2"/>
  <c r="M42" i="2"/>
  <c r="O42" i="2"/>
  <c r="S42" i="2"/>
  <c r="U42" i="2"/>
  <c r="W42" i="2"/>
  <c r="Y42" i="2"/>
  <c r="AA42" i="2"/>
  <c r="AK42" i="2"/>
  <c r="AN42" i="2"/>
  <c r="C43" i="2"/>
  <c r="G43" i="2"/>
  <c r="I43" i="2"/>
  <c r="K43" i="2"/>
  <c r="M43" i="2"/>
  <c r="O43" i="2"/>
  <c r="S43" i="2"/>
  <c r="U43" i="2"/>
  <c r="W43" i="2"/>
  <c r="Y43" i="2"/>
  <c r="AA43" i="2"/>
  <c r="AK43" i="2"/>
  <c r="AN43" i="2"/>
  <c r="C44" i="2"/>
  <c r="G44" i="2"/>
  <c r="I44" i="2"/>
  <c r="K44" i="2"/>
  <c r="M44" i="2"/>
  <c r="O44" i="2"/>
  <c r="S44" i="2"/>
  <c r="U44" i="2"/>
  <c r="W44" i="2"/>
  <c r="Y44" i="2"/>
  <c r="AA44" i="2"/>
  <c r="AK44" i="2"/>
  <c r="AN44" i="2"/>
  <c r="C45" i="2"/>
  <c r="G45" i="2"/>
  <c r="I45" i="2"/>
  <c r="K45" i="2"/>
  <c r="M45" i="2"/>
  <c r="O45" i="2"/>
  <c r="S45" i="2"/>
  <c r="U45" i="2"/>
  <c r="W45" i="2"/>
  <c r="Y45" i="2"/>
  <c r="AA45" i="2"/>
  <c r="AK45" i="2"/>
  <c r="AN45" i="2"/>
  <c r="C46" i="2"/>
  <c r="G46" i="2"/>
  <c r="I46" i="2"/>
  <c r="K46" i="2"/>
  <c r="M46" i="2"/>
  <c r="O46" i="2"/>
  <c r="S46" i="2"/>
  <c r="U46" i="2"/>
  <c r="W46" i="2"/>
  <c r="Y46" i="2"/>
  <c r="AA46" i="2"/>
  <c r="AK46" i="2"/>
  <c r="AN46" i="2"/>
  <c r="C47" i="2"/>
  <c r="G47" i="2"/>
  <c r="I47" i="2"/>
  <c r="K47" i="2"/>
  <c r="M47" i="2"/>
  <c r="O47" i="2"/>
  <c r="S47" i="2"/>
  <c r="U47" i="2"/>
  <c r="W47" i="2"/>
  <c r="Y47" i="2"/>
  <c r="AA47" i="2"/>
  <c r="AK47" i="2"/>
  <c r="AN47" i="2"/>
  <c r="C48" i="2"/>
  <c r="G48" i="2"/>
  <c r="I48" i="2"/>
  <c r="K48" i="2"/>
  <c r="M48" i="2"/>
  <c r="O48" i="2"/>
  <c r="S48" i="2"/>
  <c r="U48" i="2"/>
  <c r="W48" i="2"/>
  <c r="Y48" i="2"/>
  <c r="AA48" i="2"/>
  <c r="AK48" i="2"/>
  <c r="AN48" i="2"/>
  <c r="C49" i="2"/>
  <c r="G49" i="2"/>
  <c r="I49" i="2"/>
  <c r="K49" i="2"/>
  <c r="M49" i="2"/>
  <c r="O49" i="2"/>
  <c r="S49" i="2"/>
  <c r="U49" i="2"/>
  <c r="W49" i="2"/>
  <c r="Y49" i="2"/>
  <c r="AA49" i="2"/>
  <c r="AK49" i="2"/>
  <c r="AN49" i="2"/>
  <c r="C50" i="2"/>
  <c r="G50" i="2"/>
  <c r="I50" i="2"/>
  <c r="K50" i="2"/>
  <c r="M50" i="2"/>
  <c r="O50" i="2"/>
  <c r="S50" i="2"/>
  <c r="U50" i="2"/>
  <c r="W50" i="2"/>
  <c r="Y50" i="2"/>
  <c r="AA50" i="2"/>
  <c r="AK50" i="2"/>
  <c r="AN50" i="2"/>
  <c r="C51" i="2"/>
  <c r="G51" i="2"/>
  <c r="I51" i="2"/>
  <c r="K51" i="2"/>
  <c r="M51" i="2"/>
  <c r="O51" i="2"/>
  <c r="S51" i="2"/>
  <c r="U51" i="2"/>
  <c r="W51" i="2"/>
  <c r="Y51" i="2"/>
  <c r="AA51" i="2"/>
  <c r="AK51" i="2"/>
  <c r="AN51" i="2"/>
  <c r="C52" i="2"/>
  <c r="G52" i="2"/>
  <c r="I52" i="2"/>
  <c r="K52" i="2"/>
  <c r="M52" i="2"/>
  <c r="O52" i="2"/>
  <c r="S52" i="2"/>
  <c r="U52" i="2"/>
  <c r="W52" i="2"/>
  <c r="Y52" i="2"/>
  <c r="AA52" i="2"/>
  <c r="AK52" i="2"/>
  <c r="AN52" i="2"/>
  <c r="C53" i="2"/>
  <c r="G53" i="2"/>
  <c r="I53" i="2"/>
  <c r="K53" i="2"/>
  <c r="M53" i="2"/>
  <c r="O53" i="2"/>
  <c r="S53" i="2"/>
  <c r="U53" i="2"/>
  <c r="W53" i="2"/>
  <c r="Y53" i="2"/>
  <c r="AA53" i="2"/>
  <c r="AK53" i="2"/>
  <c r="AN53" i="2"/>
  <c r="C54" i="2"/>
  <c r="G54" i="2"/>
  <c r="I54" i="2"/>
  <c r="K54" i="2"/>
  <c r="M54" i="2"/>
  <c r="O54" i="2"/>
  <c r="S54" i="2"/>
  <c r="U54" i="2"/>
  <c r="W54" i="2"/>
  <c r="Y54" i="2"/>
  <c r="AA54" i="2"/>
  <c r="AK54" i="2"/>
  <c r="AN54" i="2"/>
  <c r="C55" i="2"/>
  <c r="G55" i="2"/>
  <c r="I55" i="2"/>
  <c r="K55" i="2"/>
  <c r="M55" i="2"/>
  <c r="O55" i="2"/>
  <c r="S55" i="2"/>
  <c r="U55" i="2"/>
  <c r="W55" i="2"/>
  <c r="Y55" i="2"/>
  <c r="AA55" i="2"/>
  <c r="AK55" i="2"/>
  <c r="AN55" i="2"/>
  <c r="C56" i="2"/>
  <c r="G56" i="2"/>
  <c r="I56" i="2"/>
  <c r="K56" i="2"/>
  <c r="M56" i="2"/>
  <c r="O56" i="2"/>
  <c r="S56" i="2"/>
  <c r="U56" i="2"/>
  <c r="W56" i="2"/>
  <c r="Y56" i="2"/>
  <c r="AA56" i="2"/>
  <c r="AK56" i="2"/>
  <c r="AN56" i="2"/>
  <c r="C57" i="2"/>
  <c r="G57" i="2"/>
  <c r="I57" i="2"/>
  <c r="K57" i="2"/>
  <c r="M57" i="2"/>
  <c r="O57" i="2"/>
  <c r="S57" i="2"/>
  <c r="U57" i="2"/>
  <c r="W57" i="2"/>
  <c r="Y57" i="2"/>
  <c r="AA57" i="2"/>
  <c r="AK57" i="2"/>
  <c r="AN57" i="2"/>
  <c r="C58" i="2"/>
  <c r="G58" i="2"/>
  <c r="I58" i="2"/>
  <c r="K58" i="2"/>
  <c r="M58" i="2"/>
  <c r="O58" i="2"/>
  <c r="S58" i="2"/>
  <c r="U58" i="2"/>
  <c r="W58" i="2"/>
  <c r="Y58" i="2"/>
  <c r="AA58" i="2"/>
  <c r="AK58" i="2"/>
  <c r="AN58" i="2"/>
  <c r="C59" i="2"/>
  <c r="G59" i="2"/>
  <c r="I59" i="2"/>
  <c r="K59" i="2"/>
  <c r="M59" i="2"/>
  <c r="O59" i="2"/>
  <c r="S59" i="2"/>
  <c r="U59" i="2"/>
  <c r="W59" i="2"/>
  <c r="Y59" i="2"/>
  <c r="AA59" i="2"/>
  <c r="AK59" i="2"/>
  <c r="AN59" i="2"/>
  <c r="C60" i="2"/>
  <c r="G60" i="2"/>
  <c r="I60" i="2"/>
  <c r="K60" i="2"/>
  <c r="M60" i="2"/>
  <c r="O60" i="2"/>
  <c r="S60" i="2"/>
  <c r="U60" i="2"/>
  <c r="W60" i="2"/>
  <c r="Y60" i="2"/>
  <c r="AA60" i="2"/>
  <c r="AK60" i="2"/>
  <c r="AN60" i="2"/>
  <c r="C61" i="2"/>
  <c r="G61" i="2"/>
  <c r="I61" i="2"/>
  <c r="K61" i="2"/>
  <c r="M61" i="2"/>
  <c r="O61" i="2"/>
  <c r="S61" i="2"/>
  <c r="U61" i="2"/>
  <c r="W61" i="2"/>
  <c r="Y61" i="2"/>
  <c r="AA61" i="2"/>
  <c r="AK61" i="2"/>
  <c r="AN61" i="2"/>
  <c r="C62" i="2"/>
  <c r="G62" i="2"/>
  <c r="I62" i="2"/>
  <c r="K62" i="2"/>
  <c r="M62" i="2"/>
  <c r="O62" i="2"/>
  <c r="S62" i="2"/>
  <c r="U62" i="2"/>
  <c r="W62" i="2"/>
  <c r="Y62" i="2"/>
  <c r="AA62" i="2"/>
  <c r="AK62" i="2"/>
  <c r="AN62" i="2"/>
  <c r="C63" i="2"/>
  <c r="G63" i="2"/>
  <c r="I63" i="2"/>
  <c r="K63" i="2"/>
  <c r="M63" i="2"/>
  <c r="O63" i="2"/>
  <c r="S63" i="2"/>
  <c r="U63" i="2"/>
  <c r="W63" i="2"/>
  <c r="Y63" i="2"/>
  <c r="AA63" i="2"/>
  <c r="AK63" i="2"/>
  <c r="AN63" i="2"/>
  <c r="C64" i="2"/>
  <c r="G64" i="2"/>
  <c r="I64" i="2"/>
  <c r="K64" i="2"/>
  <c r="M64" i="2"/>
  <c r="O64" i="2"/>
  <c r="S64" i="2"/>
  <c r="U64" i="2"/>
  <c r="W64" i="2"/>
  <c r="Y64" i="2"/>
  <c r="AA64" i="2"/>
  <c r="AK64" i="2"/>
  <c r="AN64" i="2"/>
  <c r="C65" i="2"/>
  <c r="G65" i="2"/>
  <c r="K65" i="2"/>
  <c r="M65" i="2"/>
  <c r="O65" i="2"/>
  <c r="S65" i="2"/>
  <c r="U65" i="2"/>
  <c r="W65" i="2"/>
  <c r="Y65" i="2"/>
  <c r="AA65" i="2"/>
  <c r="AK65" i="2"/>
  <c r="AN65" i="2"/>
  <c r="C66" i="2"/>
  <c r="G66" i="2"/>
  <c r="K66" i="2"/>
  <c r="M66" i="2"/>
  <c r="O66" i="2"/>
  <c r="S66" i="2"/>
  <c r="U66" i="2"/>
  <c r="W66" i="2"/>
  <c r="Y66" i="2"/>
  <c r="AA66" i="2"/>
  <c r="AK66" i="2"/>
  <c r="AN66" i="2"/>
  <c r="C67" i="2"/>
  <c r="G67" i="2"/>
  <c r="K67" i="2"/>
  <c r="M67" i="2"/>
  <c r="O67" i="2"/>
  <c r="S67" i="2"/>
  <c r="U67" i="2"/>
  <c r="W67" i="2"/>
  <c r="Y67" i="2"/>
  <c r="AA67" i="2"/>
  <c r="AK67" i="2"/>
  <c r="AN67" i="2"/>
  <c r="C68" i="2"/>
  <c r="G68" i="2"/>
  <c r="K68" i="2"/>
  <c r="M68" i="2"/>
  <c r="O68" i="2"/>
  <c r="S68" i="2"/>
  <c r="U68" i="2"/>
  <c r="W68" i="2"/>
  <c r="Y68" i="2"/>
  <c r="AA68" i="2"/>
  <c r="AK68" i="2"/>
  <c r="AN68" i="2"/>
  <c r="C69" i="2"/>
  <c r="G69" i="2"/>
  <c r="K69" i="2"/>
  <c r="M69" i="2"/>
  <c r="O69" i="2"/>
  <c r="S69" i="2"/>
  <c r="U69" i="2"/>
  <c r="W69" i="2"/>
  <c r="Y69" i="2"/>
  <c r="AA69" i="2"/>
  <c r="AK69" i="2"/>
  <c r="AN69" i="2"/>
  <c r="C70" i="2"/>
  <c r="G70" i="2"/>
  <c r="K70" i="2"/>
  <c r="M70" i="2"/>
  <c r="O70" i="2"/>
  <c r="S70" i="2"/>
  <c r="W70" i="2"/>
  <c r="Y70" i="2"/>
  <c r="AA70" i="2"/>
  <c r="AK70" i="2"/>
  <c r="AN70" i="2"/>
  <c r="C71" i="2"/>
  <c r="G71" i="2"/>
  <c r="K71" i="2"/>
  <c r="M71" i="2"/>
  <c r="O71" i="2"/>
  <c r="S71" i="2"/>
  <c r="W71" i="2"/>
  <c r="Y71" i="2"/>
  <c r="AA71" i="2"/>
  <c r="AK71" i="2"/>
  <c r="AN71" i="2"/>
  <c r="C72" i="2"/>
  <c r="G72" i="2"/>
  <c r="K72" i="2"/>
  <c r="M72" i="2"/>
  <c r="O72" i="2"/>
  <c r="S72" i="2"/>
  <c r="W72" i="2"/>
  <c r="Y72" i="2"/>
  <c r="AA72" i="2"/>
  <c r="AK72" i="2"/>
  <c r="AN72" i="2"/>
  <c r="C73" i="2"/>
  <c r="G73" i="2"/>
  <c r="K73" i="2"/>
  <c r="M73" i="2"/>
  <c r="O73" i="2"/>
  <c r="S73" i="2"/>
  <c r="W73" i="2"/>
  <c r="Y73" i="2"/>
  <c r="AA73" i="2"/>
  <c r="AK73" i="2"/>
  <c r="AN73" i="2"/>
  <c r="C74" i="2"/>
  <c r="G74" i="2"/>
  <c r="K74" i="2"/>
  <c r="M74" i="2"/>
  <c r="O74" i="2"/>
  <c r="S74" i="2"/>
  <c r="W74" i="2"/>
  <c r="Y74" i="2"/>
  <c r="AA74" i="2"/>
  <c r="AK74" i="2"/>
  <c r="AN74" i="2"/>
  <c r="C75" i="2"/>
  <c r="G75" i="2"/>
  <c r="K75" i="2"/>
  <c r="M75" i="2"/>
  <c r="O75" i="2"/>
  <c r="S75" i="2"/>
  <c r="W75" i="2"/>
  <c r="Y75" i="2"/>
  <c r="AA75" i="2"/>
  <c r="AK75" i="2"/>
  <c r="AN75" i="2"/>
  <c r="C76" i="2"/>
  <c r="G76" i="2"/>
  <c r="K76" i="2"/>
  <c r="M76" i="2"/>
  <c r="O76" i="2"/>
  <c r="S76" i="2"/>
  <c r="W76" i="2"/>
  <c r="Y76" i="2"/>
  <c r="AA76" i="2"/>
  <c r="AK76" i="2"/>
  <c r="AN76" i="2"/>
  <c r="C77" i="2"/>
  <c r="G77" i="2"/>
  <c r="M77" i="2"/>
  <c r="S77" i="2"/>
  <c r="W77" i="2"/>
  <c r="Y77" i="2"/>
  <c r="AA77" i="2"/>
  <c r="AK77" i="2"/>
  <c r="AN77" i="2"/>
  <c r="C78" i="2"/>
  <c r="G78" i="2"/>
  <c r="M78" i="2"/>
  <c r="S78" i="2"/>
  <c r="W78" i="2"/>
  <c r="Y78" i="2"/>
  <c r="AA78" i="2"/>
  <c r="AK78" i="2"/>
  <c r="AN78" i="2"/>
  <c r="C79" i="2"/>
  <c r="G79" i="2"/>
  <c r="M79" i="2"/>
  <c r="S79" i="2"/>
  <c r="W79" i="2"/>
  <c r="Y79" i="2"/>
  <c r="AA79" i="2"/>
  <c r="AK79" i="2"/>
  <c r="AN79" i="2"/>
  <c r="C80" i="2"/>
  <c r="G80" i="2"/>
  <c r="M80" i="2"/>
  <c r="S80" i="2"/>
  <c r="W80" i="2"/>
  <c r="Y80" i="2"/>
  <c r="AA80" i="2"/>
  <c r="AK80" i="2"/>
  <c r="AN80" i="2"/>
  <c r="C81" i="2"/>
  <c r="G81" i="2"/>
  <c r="M81" i="2"/>
  <c r="S81" i="2"/>
  <c r="W81" i="2"/>
  <c r="Y81" i="2"/>
  <c r="AA81" i="2"/>
  <c r="AK81" i="2"/>
  <c r="AN81" i="2"/>
  <c r="C82" i="2"/>
  <c r="G82" i="2"/>
  <c r="M82" i="2"/>
  <c r="S82" i="2"/>
  <c r="W82" i="2"/>
  <c r="Y82" i="2"/>
  <c r="AA82" i="2"/>
  <c r="AK82" i="2"/>
  <c r="AN82" i="2"/>
  <c r="C83" i="2"/>
  <c r="G83" i="2"/>
  <c r="M83" i="2"/>
  <c r="S83" i="2"/>
  <c r="W83" i="2"/>
  <c r="Y83" i="2"/>
  <c r="AA83" i="2"/>
  <c r="AK83" i="2"/>
  <c r="AN83" i="2"/>
  <c r="C84" i="2"/>
  <c r="G84" i="2"/>
  <c r="M84" i="2"/>
  <c r="S84" i="2"/>
  <c r="W84" i="2"/>
  <c r="Y84" i="2"/>
  <c r="AA84" i="2"/>
  <c r="AK84" i="2"/>
  <c r="AN84" i="2"/>
  <c r="C85" i="2"/>
  <c r="G85" i="2"/>
  <c r="M85" i="2"/>
  <c r="S85" i="2"/>
  <c r="W85" i="2"/>
  <c r="Y85" i="2"/>
  <c r="AA85" i="2"/>
  <c r="AK85" i="2"/>
  <c r="AN85" i="2"/>
  <c r="C86" i="2"/>
  <c r="G86" i="2"/>
  <c r="M86" i="2"/>
  <c r="S86" i="2"/>
  <c r="W86" i="2"/>
  <c r="Y86" i="2"/>
  <c r="AA86" i="2"/>
  <c r="AK86" i="2"/>
  <c r="AN86" i="2"/>
  <c r="C87" i="2"/>
  <c r="G87" i="2"/>
  <c r="M87" i="2"/>
  <c r="S87" i="2"/>
  <c r="W87" i="2"/>
  <c r="Y87" i="2"/>
  <c r="AA87" i="2"/>
  <c r="AK87" i="2"/>
  <c r="AN87" i="2"/>
  <c r="C88" i="2"/>
  <c r="G88" i="2"/>
  <c r="M88" i="2"/>
  <c r="S88" i="2"/>
  <c r="W88" i="2"/>
  <c r="Y88" i="2"/>
  <c r="AA88" i="2"/>
  <c r="AK88" i="2"/>
  <c r="AN88" i="2"/>
  <c r="G89" i="2"/>
  <c r="S89" i="2"/>
  <c r="Y89" i="2"/>
  <c r="AA89" i="2"/>
  <c r="AK89" i="2"/>
  <c r="AN89" i="2"/>
  <c r="G90" i="2"/>
  <c r="S90" i="2"/>
  <c r="Y90" i="2"/>
  <c r="AA90" i="2"/>
  <c r="AK90" i="2"/>
  <c r="AN90" i="2"/>
  <c r="G91" i="2"/>
  <c r="AN91" i="2"/>
  <c r="G92" i="2"/>
  <c r="AN92" i="2"/>
  <c r="G93" i="2"/>
  <c r="AN93" i="2"/>
  <c r="G94" i="2"/>
  <c r="AN94" i="2"/>
  <c r="G95" i="2"/>
  <c r="AN95" i="2"/>
  <c r="G96" i="2"/>
  <c r="AN96" i="2"/>
  <c r="G97" i="2"/>
  <c r="AN97" i="2"/>
  <c r="G98" i="2"/>
  <c r="AN98" i="2"/>
  <c r="G99" i="2"/>
  <c r="AN99" i="2"/>
  <c r="G100" i="2"/>
  <c r="AN100" i="2"/>
  <c r="G101" i="2"/>
  <c r="AN101" i="2"/>
  <c r="G102" i="2"/>
  <c r="AN102" i="2"/>
  <c r="G103" i="2"/>
  <c r="AN103" i="2"/>
  <c r="G104" i="2"/>
  <c r="AN104" i="2"/>
  <c r="G105" i="2"/>
  <c r="AN105" i="2"/>
  <c r="G106" i="2"/>
  <c r="AN106" i="2"/>
  <c r="G107" i="2"/>
  <c r="AN107" i="2"/>
  <c r="G108" i="2"/>
  <c r="AN108" i="2"/>
  <c r="G109" i="2"/>
  <c r="AN109" i="2"/>
  <c r="G110" i="2"/>
  <c r="AN110" i="2"/>
  <c r="G111" i="2"/>
  <c r="AN111" i="2"/>
  <c r="G112" i="2"/>
  <c r="AN112" i="2"/>
  <c r="G113" i="2"/>
  <c r="AN113" i="2"/>
  <c r="G114" i="2"/>
  <c r="AN114" i="2"/>
  <c r="B4" i="4"/>
  <c r="B27" i="4" s="1"/>
  <c r="C4" i="4"/>
  <c r="C27" i="4" s="1"/>
  <c r="B5" i="4"/>
  <c r="C5" i="4"/>
  <c r="B6" i="4"/>
  <c r="B29" i="4" s="1"/>
  <c r="C6" i="4"/>
  <c r="C29" i="4" s="1"/>
  <c r="C7" i="4"/>
  <c r="B8" i="4"/>
  <c r="B31" i="4" s="1"/>
  <c r="C8" i="4"/>
  <c r="B9" i="4"/>
  <c r="B60" i="4" s="1"/>
  <c r="C9" i="4"/>
  <c r="B10" i="4"/>
  <c r="B33" i="4" s="1"/>
  <c r="C10" i="4"/>
  <c r="C33" i="4" s="1"/>
  <c r="B11" i="4"/>
  <c r="C11" i="4"/>
  <c r="B12" i="4"/>
  <c r="B35" i="4" s="1"/>
  <c r="C12" i="4"/>
  <c r="B13" i="4"/>
  <c r="C13" i="4"/>
  <c r="B14" i="4"/>
  <c r="B65" i="4" s="1"/>
  <c r="C14" i="4"/>
  <c r="C37" i="4" s="1"/>
  <c r="C15" i="4"/>
  <c r="B16" i="4"/>
  <c r="B39" i="4" s="1"/>
  <c r="C16" i="4"/>
  <c r="B17" i="4"/>
  <c r="B68" i="4" s="1"/>
  <c r="C17" i="4"/>
  <c r="B18" i="4"/>
  <c r="B41" i="4" s="1"/>
  <c r="C18" i="4"/>
  <c r="C41" i="4" s="1"/>
  <c r="B19" i="4"/>
  <c r="C19" i="4"/>
  <c r="B20" i="4"/>
  <c r="B43" i="4" s="1"/>
  <c r="C20" i="4"/>
  <c r="B21" i="4"/>
  <c r="C21" i="4"/>
  <c r="B22" i="4"/>
  <c r="B73" i="4" s="1"/>
  <c r="C22" i="4"/>
  <c r="C73" i="4" s="1"/>
  <c r="B28" i="4"/>
  <c r="C28" i="4"/>
  <c r="C30" i="4"/>
  <c r="C31" i="4"/>
  <c r="B32" i="4"/>
  <c r="C32" i="4"/>
  <c r="B34" i="4"/>
  <c r="C34" i="4"/>
  <c r="C35" i="4"/>
  <c r="B36" i="4"/>
  <c r="C36" i="4"/>
  <c r="B37" i="4"/>
  <c r="C38" i="4"/>
  <c r="C39" i="4"/>
  <c r="B40" i="4"/>
  <c r="C40" i="4"/>
  <c r="B42" i="4"/>
  <c r="C42" i="4"/>
  <c r="C43" i="4"/>
  <c r="B44" i="4"/>
  <c r="C44" i="4"/>
  <c r="B45" i="4"/>
  <c r="B55" i="4"/>
  <c r="C55" i="4"/>
  <c r="B56" i="4"/>
  <c r="C56" i="4"/>
  <c r="C58" i="4"/>
  <c r="B59" i="4"/>
  <c r="C59" i="4"/>
  <c r="C60" i="4"/>
  <c r="B62" i="4"/>
  <c r="C62" i="4"/>
  <c r="B63" i="4"/>
  <c r="C63" i="4"/>
  <c r="B64" i="4"/>
  <c r="C64" i="4"/>
  <c r="C66" i="4"/>
  <c r="B67" i="4"/>
  <c r="C67" i="4"/>
  <c r="C68" i="4"/>
  <c r="B70" i="4"/>
  <c r="C70" i="4"/>
  <c r="B71" i="4"/>
  <c r="C71" i="4"/>
  <c r="B72" i="4"/>
  <c r="C72" i="4"/>
  <c r="B84" i="4"/>
  <c r="C84" i="4"/>
  <c r="B85" i="4"/>
  <c r="C85" i="4"/>
  <c r="B86" i="4"/>
  <c r="C86" i="4"/>
  <c r="B87" i="4"/>
  <c r="C87" i="4"/>
  <c r="F20" i="4" l="1"/>
  <c r="G20" i="4" s="1"/>
  <c r="D71" i="4"/>
  <c r="E20" i="4"/>
  <c r="E85" i="4"/>
  <c r="F85" i="4"/>
  <c r="G85" i="4" s="1"/>
  <c r="E87" i="4"/>
  <c r="F87" i="4"/>
  <c r="G87" i="4" s="1"/>
  <c r="E18" i="4"/>
  <c r="F18" i="4"/>
  <c r="G18" i="4" s="1"/>
  <c r="D41" i="4"/>
  <c r="D69" i="4"/>
  <c r="F10" i="4"/>
  <c r="G10" i="4" s="1"/>
  <c r="D61" i="4"/>
  <c r="E10" i="4"/>
  <c r="D33" i="4"/>
  <c r="F84" i="4"/>
  <c r="G84" i="4" s="1"/>
  <c r="D88" i="4"/>
  <c r="E88" i="4" s="1"/>
  <c r="F88" i="4" s="1"/>
  <c r="G88" i="4" s="1"/>
  <c r="E84" i="4"/>
  <c r="F19" i="4"/>
  <c r="G19" i="4" s="1"/>
  <c r="D42" i="4"/>
  <c r="D70" i="4"/>
  <c r="E19" i="4"/>
  <c r="F15" i="4"/>
  <c r="G15" i="4" s="1"/>
  <c r="D38" i="4"/>
  <c r="E15" i="4"/>
  <c r="D66" i="4"/>
  <c r="F11" i="4"/>
  <c r="G11" i="4" s="1"/>
  <c r="D34" i="4"/>
  <c r="D62" i="4"/>
  <c r="E11" i="4"/>
  <c r="F7" i="4"/>
  <c r="G7" i="4" s="1"/>
  <c r="E7" i="4"/>
  <c r="D30" i="4"/>
  <c r="D58" i="4"/>
  <c r="E86" i="4"/>
  <c r="F86" i="4"/>
  <c r="G86" i="4" s="1"/>
  <c r="D67" i="4"/>
  <c r="D39" i="4"/>
  <c r="E16" i="4"/>
  <c r="F16" i="4"/>
  <c r="G16" i="4" s="1"/>
  <c r="B38" i="4"/>
  <c r="B66" i="4"/>
  <c r="B30" i="4"/>
  <c r="B58" i="4"/>
  <c r="F12" i="4"/>
  <c r="G12" i="4" s="1"/>
  <c r="D35" i="4"/>
  <c r="D63" i="4"/>
  <c r="E12" i="4"/>
  <c r="D45" i="4"/>
  <c r="F22" i="4"/>
  <c r="G22" i="4" s="1"/>
  <c r="E22" i="4"/>
  <c r="D73" i="4"/>
  <c r="F14" i="4"/>
  <c r="G14" i="4" s="1"/>
  <c r="E14" i="4"/>
  <c r="D37" i="4"/>
  <c r="D65" i="4"/>
  <c r="F6" i="4"/>
  <c r="G6" i="4" s="1"/>
  <c r="D57" i="4"/>
  <c r="E6" i="4"/>
  <c r="D72" i="4"/>
  <c r="E21" i="4"/>
  <c r="F21" i="4"/>
  <c r="G21" i="4" s="1"/>
  <c r="D44" i="4"/>
  <c r="D40" i="4"/>
  <c r="E17" i="4"/>
  <c r="D68" i="4"/>
  <c r="F17" i="4"/>
  <c r="G17" i="4" s="1"/>
  <c r="D36" i="4"/>
  <c r="E13" i="4"/>
  <c r="D64" i="4"/>
  <c r="F13" i="4"/>
  <c r="G13" i="4" s="1"/>
  <c r="D32" i="4"/>
  <c r="E9" i="4"/>
  <c r="D60" i="4"/>
  <c r="F9" i="4"/>
  <c r="G9" i="4" s="1"/>
  <c r="D56" i="4"/>
  <c r="E5" i="4"/>
  <c r="F5" i="4"/>
  <c r="G5" i="4" s="1"/>
  <c r="D59" i="4"/>
  <c r="F8" i="4"/>
  <c r="G8" i="4" s="1"/>
  <c r="D31" i="4"/>
  <c r="E8" i="4"/>
  <c r="F4" i="4"/>
  <c r="G4" i="4" s="1"/>
  <c r="D55" i="4"/>
  <c r="E4" i="4"/>
  <c r="C69" i="4"/>
  <c r="C61" i="4"/>
  <c r="AH149" i="1"/>
  <c r="M125" i="1"/>
  <c r="M91" i="1"/>
  <c r="M29" i="1"/>
  <c r="AH19" i="1"/>
  <c r="B69" i="4"/>
  <c r="B61" i="4"/>
  <c r="AH103" i="1"/>
  <c r="M79" i="1"/>
  <c r="AH73" i="1"/>
  <c r="AH91" i="1"/>
  <c r="M67" i="1"/>
  <c r="C45" i="4"/>
  <c r="C65" i="4"/>
  <c r="C57" i="4"/>
  <c r="B57" i="4"/>
  <c r="D46" i="4" l="1"/>
  <c r="D74" i="4"/>
</calcChain>
</file>

<file path=xl/sharedStrings.xml><?xml version="1.0" encoding="utf-8"?>
<sst xmlns="http://schemas.openxmlformats.org/spreadsheetml/2006/main" count="265" uniqueCount="84">
  <si>
    <t xml:space="preserve">ECC Office Position as Basis </t>
  </si>
  <si>
    <t>ECC Office Index Position</t>
  </si>
  <si>
    <t>ECC Office Tolls Position Summary</t>
  </si>
  <si>
    <t>Sumas</t>
  </si>
  <si>
    <t>Malin</t>
  </si>
  <si>
    <t>Socal</t>
  </si>
  <si>
    <t>Rockies</t>
  </si>
  <si>
    <t>Aeco</t>
  </si>
  <si>
    <t>Consumers</t>
  </si>
  <si>
    <t>Parkway</t>
  </si>
  <si>
    <t>Niagra</t>
  </si>
  <si>
    <t>Waddington</t>
  </si>
  <si>
    <t>Dawn</t>
  </si>
  <si>
    <t>Monchy</t>
  </si>
  <si>
    <t>Tetco/M3</t>
  </si>
  <si>
    <t>Kingsgate</t>
  </si>
  <si>
    <t>Michcon</t>
  </si>
  <si>
    <t>Chicago</t>
  </si>
  <si>
    <t>Ventura</t>
  </si>
  <si>
    <t>Transco Zone 6</t>
  </si>
  <si>
    <t>PG&amp;E</t>
  </si>
  <si>
    <t>PG&amp;E Citygate</t>
  </si>
  <si>
    <t>Station 2</t>
  </si>
  <si>
    <t>Nymex</t>
  </si>
  <si>
    <t>Empress</t>
  </si>
  <si>
    <t>Aeco - ABC</t>
  </si>
  <si>
    <t>Aeco - Emp</t>
  </si>
  <si>
    <t>Aeco - McNeil</t>
  </si>
  <si>
    <t>Total Aeco</t>
  </si>
  <si>
    <t>ANG</t>
  </si>
  <si>
    <t>PGT</t>
  </si>
  <si>
    <t>FootHills</t>
  </si>
  <si>
    <t>Northern</t>
  </si>
  <si>
    <t>TCPL - WADD</t>
  </si>
  <si>
    <t>TCPL - East Z</t>
  </si>
  <si>
    <t>Index</t>
  </si>
  <si>
    <t>Delivery</t>
  </si>
  <si>
    <t>Border</t>
  </si>
  <si>
    <t>Pos</t>
  </si>
  <si>
    <t>Mids</t>
  </si>
  <si>
    <t>Totals</t>
  </si>
  <si>
    <t>2 stdev (30d)</t>
  </si>
  <si>
    <t>AECO</t>
  </si>
  <si>
    <t>Niagara</t>
  </si>
  <si>
    <t>TM3</t>
  </si>
  <si>
    <t>TZ6</t>
  </si>
  <si>
    <t>+2 30d-Stdev</t>
  </si>
  <si>
    <t>-2 30d-Stdev</t>
  </si>
  <si>
    <t>+1 30d-Stdev</t>
  </si>
  <si>
    <t>-1 30d-Stdev</t>
  </si>
  <si>
    <t>Scenario 1: Nymex Moves +2 Stdev = +2 Stdev for Eastern/Central Markets, +1 Stdev for AECO</t>
  </si>
  <si>
    <t>Sum</t>
  </si>
  <si>
    <t>Scenario 2: Nymex Moves -2 Stdev = -2 Stdev for Eastern/Central Markets, +1 Stdev for Aeco/West</t>
  </si>
  <si>
    <t>AECO FP $C/GJ</t>
  </si>
  <si>
    <t>2 stdev(30d)</t>
  </si>
  <si>
    <t>ECC Alberta Power Position</t>
  </si>
  <si>
    <t>Alberta Power</t>
  </si>
  <si>
    <t>5*16 Pos</t>
  </si>
  <si>
    <t>7*8 Pos</t>
  </si>
  <si>
    <t>Sat Pos</t>
  </si>
  <si>
    <t>Sun Pos</t>
  </si>
  <si>
    <t>5*16 Mids (C$)</t>
  </si>
  <si>
    <t>7*8 Mids (C$)</t>
  </si>
  <si>
    <t>Sat Mids (C$)</t>
  </si>
  <si>
    <t>Sun Mids (C$)</t>
  </si>
  <si>
    <t>5*16 Heat Rate (C$/GJ)</t>
  </si>
  <si>
    <t>7*8 Heat Rate (C$/GJ)</t>
  </si>
  <si>
    <t>Sat Heat Rate (C$/GJ)</t>
  </si>
  <si>
    <t>Sun Heat Rate (C$/GJ)</t>
  </si>
  <si>
    <t>Position Sensitivies for Gas (in US$)</t>
  </si>
  <si>
    <t>7*8-2 stdev (30d)</t>
  </si>
  <si>
    <t xml:space="preserve"> 5*16-2 stdev (30d)</t>
  </si>
  <si>
    <t>Sat-2 stdev (30d)</t>
  </si>
  <si>
    <t>Sun-2 stdev (30d)</t>
  </si>
  <si>
    <t>Position Sensitivies for Power (in CDN$)</t>
  </si>
  <si>
    <t>5*16</t>
  </si>
  <si>
    <t>7*8</t>
  </si>
  <si>
    <t>Sat</t>
  </si>
  <si>
    <t>Sun</t>
  </si>
  <si>
    <t>Avg Stdev (US$)</t>
  </si>
  <si>
    <t>P&amp;L (US$)</t>
  </si>
  <si>
    <t>Avg Stdev (C$)</t>
  </si>
  <si>
    <t>Pos'n (contracts)</t>
  </si>
  <si>
    <t>Position (PVMWh)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</si>
</sst>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3" formatCode="_(* #,##0.00_);_(* \(#,##0.00\);_(* &quot;-&quot;??_);_(@_)"/>
    <numFmt numFmtId="173" formatCode="0_);[Red]\(0\)"/>
    <numFmt numFmtId="175" formatCode="mmm\ d\,\ yyyy"/>
    <numFmt numFmtId="182" formatCode="#,##0.0000_);\(#,##0.0000\)"/>
    <numFmt numFmtId="195" formatCode="#,##0.0_);[Red]\(#,##0.0\)"/>
    <numFmt numFmtId="196" formatCode="#,##0.000_);\(#,##0.000\)"/>
    <numFmt numFmtId="211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6"/>
      <color indexed="9"/>
      <name val="Arial"/>
      <family val="2"/>
    </font>
    <font>
      <sz val="10"/>
      <color indexed="13"/>
      <name val="Arial"/>
      <family val="2"/>
    </font>
    <font>
      <b/>
      <i/>
      <sz val="14"/>
      <color indexed="9"/>
      <name val="Arial"/>
      <family val="2"/>
    </font>
    <font>
      <b/>
      <sz val="10"/>
      <color indexed="13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i/>
      <sz val="10"/>
      <name val="Arial"/>
    </font>
    <font>
      <b/>
      <u/>
      <sz val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2" borderId="0" xfId="0" applyFont="1" applyFill="1"/>
    <xf numFmtId="0" fontId="3" fillId="2" borderId="0" xfId="0" applyFont="1" applyFill="1"/>
    <xf numFmtId="43" fontId="3" fillId="2" borderId="0" xfId="0" applyNumberFormat="1" applyFont="1" applyFill="1"/>
    <xf numFmtId="0" fontId="0" fillId="2" borderId="0" xfId="0" applyFill="1"/>
    <xf numFmtId="0" fontId="0" fillId="0" borderId="0" xfId="0" applyFill="1" applyBorder="1"/>
    <xf numFmtId="0" fontId="0" fillId="0" borderId="0" xfId="0" applyBorder="1"/>
    <xf numFmtId="17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73" fontId="6" fillId="0" borderId="6" xfId="0" applyNumberFormat="1" applyFont="1" applyBorder="1" applyAlignment="1">
      <alignment horizontal="center"/>
    </xf>
    <xf numFmtId="173" fontId="6" fillId="0" borderId="1" xfId="0" applyNumberFormat="1" applyFont="1" applyBorder="1" applyAlignment="1">
      <alignment horizontal="center"/>
    </xf>
    <xf numFmtId="173" fontId="6" fillId="0" borderId="7" xfId="0" applyNumberFormat="1" applyFont="1" applyBorder="1" applyAlignment="1">
      <alignment horizontal="center"/>
    </xf>
    <xf numFmtId="173" fontId="6" fillId="0" borderId="8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3" fontId="6" fillId="0" borderId="9" xfId="0" applyNumberFormat="1" applyFont="1" applyBorder="1" applyAlignment="1">
      <alignment horizontal="center"/>
    </xf>
    <xf numFmtId="17" fontId="6" fillId="0" borderId="10" xfId="0" applyNumberFormat="1" applyFont="1" applyFill="1" applyBorder="1" applyAlignment="1">
      <alignment horizontal="right"/>
    </xf>
    <xf numFmtId="38" fontId="0" fillId="0" borderId="10" xfId="0" applyNumberFormat="1" applyBorder="1" applyAlignment="1">
      <alignment horizontal="center"/>
    </xf>
    <xf numFmtId="196" fontId="0" fillId="0" borderId="0" xfId="0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0" fontId="0" fillId="0" borderId="12" xfId="0" applyBorder="1"/>
    <xf numFmtId="173" fontId="0" fillId="0" borderId="12" xfId="0" applyNumberFormat="1" applyBorder="1" applyAlignment="1">
      <alignment horizontal="center"/>
    </xf>
    <xf numFmtId="0" fontId="0" fillId="0" borderId="11" xfId="0" applyBorder="1"/>
    <xf numFmtId="17" fontId="6" fillId="0" borderId="11" xfId="0" applyNumberFormat="1" applyFont="1" applyFill="1" applyBorder="1" applyAlignment="1">
      <alignment horizontal="right"/>
    </xf>
    <xf numFmtId="17" fontId="6" fillId="0" borderId="6" xfId="0" applyNumberFormat="1" applyFont="1" applyFill="1" applyBorder="1" applyAlignment="1">
      <alignment horizontal="right"/>
    </xf>
    <xf numFmtId="173" fontId="0" fillId="0" borderId="8" xfId="0" applyNumberFormat="1" applyBorder="1" applyAlignment="1">
      <alignment horizontal="center"/>
    </xf>
    <xf numFmtId="17" fontId="6" fillId="0" borderId="7" xfId="0" applyNumberFormat="1" applyFont="1" applyFill="1" applyBorder="1" applyAlignment="1">
      <alignment horizontal="right"/>
    </xf>
    <xf numFmtId="17" fontId="6" fillId="0" borderId="2" xfId="0" applyNumberFormat="1" applyFont="1" applyFill="1" applyBorder="1" applyAlignment="1">
      <alignment horizontal="right"/>
    </xf>
    <xf numFmtId="38" fontId="0" fillId="0" borderId="2" xfId="0" applyNumberFormat="1" applyBorder="1" applyAlignment="1">
      <alignment horizontal="center"/>
    </xf>
    <xf numFmtId="196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3" fontId="0" fillId="0" borderId="5" xfId="0" applyNumberFormat="1" applyBorder="1" applyAlignment="1">
      <alignment horizontal="center"/>
    </xf>
    <xf numFmtId="17" fontId="6" fillId="0" borderId="4" xfId="0" applyNumberFormat="1" applyFont="1" applyFill="1" applyBorder="1" applyAlignment="1">
      <alignment horizontal="right"/>
    </xf>
    <xf numFmtId="182" fontId="0" fillId="0" borderId="11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196" fontId="0" fillId="0" borderId="1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17" fontId="6" fillId="0" borderId="5" xfId="0" applyNumberFormat="1" applyFont="1" applyFill="1" applyBorder="1" applyAlignment="1">
      <alignment horizontal="right"/>
    </xf>
    <xf numFmtId="196" fontId="0" fillId="0" borderId="13" xfId="0" applyNumberFormat="1" applyBorder="1" applyAlignment="1">
      <alignment horizontal="center"/>
    </xf>
    <xf numFmtId="17" fontId="6" fillId="0" borderId="12" xfId="0" applyNumberFormat="1" applyFont="1" applyFill="1" applyBorder="1" applyAlignment="1">
      <alignment horizontal="right"/>
    </xf>
    <xf numFmtId="17" fontId="6" fillId="0" borderId="8" xfId="0" applyNumberFormat="1" applyFont="1" applyFill="1" applyBorder="1" applyAlignment="1">
      <alignment horizontal="right"/>
    </xf>
    <xf numFmtId="17" fontId="0" fillId="0" borderId="0" xfId="0" applyNumberFormat="1"/>
    <xf numFmtId="195" fontId="0" fillId="0" borderId="10" xfId="0" applyNumberFormat="1" applyBorder="1" applyAlignment="1">
      <alignment horizontal="center"/>
    </xf>
    <xf numFmtId="195" fontId="0" fillId="0" borderId="2" xfId="0" applyNumberFormat="1" applyBorder="1" applyAlignment="1">
      <alignment horizontal="center"/>
    </xf>
    <xf numFmtId="195" fontId="0" fillId="0" borderId="6" xfId="0" applyNumberFormat="1" applyBorder="1" applyAlignment="1">
      <alignment horizontal="center"/>
    </xf>
    <xf numFmtId="6" fontId="0" fillId="0" borderId="0" xfId="0" applyNumberFormat="1"/>
    <xf numFmtId="0" fontId="0" fillId="0" borderId="0" xfId="0" applyFill="1" applyBorder="1" applyAlignment="1"/>
    <xf numFmtId="211" fontId="0" fillId="0" borderId="0" xfId="1" applyNumberFormat="1" applyFont="1" applyFill="1" applyBorder="1" applyAlignment="1"/>
    <xf numFmtId="6" fontId="0" fillId="0" borderId="0" xfId="0" applyNumberFormat="1" applyFill="1" applyBorder="1" applyAlignment="1"/>
    <xf numFmtId="211" fontId="0" fillId="0" borderId="14" xfId="1" applyNumberFormat="1" applyFont="1" applyFill="1" applyBorder="1" applyAlignment="1"/>
    <xf numFmtId="6" fontId="0" fillId="0" borderId="14" xfId="0" applyNumberFormat="1" applyFill="1" applyBorder="1" applyAlignment="1"/>
    <xf numFmtId="0" fontId="8" fillId="0" borderId="15" xfId="0" applyFont="1" applyFill="1" applyBorder="1" applyAlignment="1">
      <alignment horizontal="center"/>
    </xf>
    <xf numFmtId="0" fontId="8" fillId="0" borderId="15" xfId="0" quotePrefix="1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17" xfId="0" applyFill="1" applyBorder="1" applyAlignment="1"/>
    <xf numFmtId="0" fontId="6" fillId="0" borderId="0" xfId="0" applyFont="1"/>
    <xf numFmtId="0" fontId="9" fillId="0" borderId="0" xfId="0" applyFont="1"/>
    <xf numFmtId="43" fontId="0" fillId="0" borderId="0" xfId="1" applyNumberFormat="1" applyFont="1" applyFill="1" applyBorder="1" applyAlignment="1"/>
    <xf numFmtId="43" fontId="0" fillId="0" borderId="14" xfId="1" applyNumberFormat="1" applyFont="1" applyFill="1" applyBorder="1" applyAlignment="1"/>
    <xf numFmtId="173" fontId="6" fillId="0" borderId="0" xfId="0" applyNumberFormat="1" applyFont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0" fontId="10" fillId="0" borderId="0" xfId="0" applyFont="1" applyBorder="1" applyAlignment="1">
      <alignment horizontal="center"/>
    </xf>
    <xf numFmtId="196" fontId="0" fillId="0" borderId="11" xfId="0" applyNumberFormat="1" applyBorder="1" applyAlignment="1">
      <alignment horizontal="center"/>
    </xf>
    <xf numFmtId="196" fontId="0" fillId="0" borderId="4" xfId="0" applyNumberFormat="1" applyBorder="1" applyAlignment="1">
      <alignment horizontal="center"/>
    </xf>
    <xf numFmtId="196" fontId="0" fillId="0" borderId="7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1" xfId="0" applyNumberFormat="1" applyBorder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0" fillId="0" borderId="7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40" fontId="0" fillId="0" borderId="0" xfId="0" applyNumberFormat="1" applyBorder="1" applyAlignment="1">
      <alignment horizontal="center"/>
    </xf>
    <xf numFmtId="40" fontId="0" fillId="0" borderId="3" xfId="0" applyNumberFormat="1" applyBorder="1" applyAlignment="1">
      <alignment horizontal="center"/>
    </xf>
    <xf numFmtId="40" fontId="0" fillId="0" borderId="1" xfId="0" applyNumberFormat="1" applyBorder="1" applyAlignment="1">
      <alignment horizontal="center"/>
    </xf>
    <xf numFmtId="39" fontId="0" fillId="0" borderId="0" xfId="1" applyNumberFormat="1" applyFont="1" applyFill="1" applyBorder="1" applyAlignment="1"/>
    <xf numFmtId="39" fontId="0" fillId="0" borderId="14" xfId="1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zuffer/Local%20Settings/Temporary%20Internet%20Files/OLK6E/Jan02/ECC%20Pos%20Basis_01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zuffer/Local%20Settings/Temporary%20Internet%20Files/OLK6E/Nov01/ECC%20Pos%20Basis_07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Page"/>
      <sheetName val="Office Pos Summary"/>
      <sheetName val="Mids"/>
      <sheetName val="POwerGas"/>
      <sheetName val="Other"/>
      <sheetName val="Adjustment"/>
      <sheetName val="P&amp;"/>
      <sheetName val="Exotics"/>
      <sheetName val="MTDat"/>
      <sheetName val="MTOPtsDat"/>
      <sheetName val="EDFinDat"/>
      <sheetName val="EDIndexDat"/>
      <sheetName val="Op Index"/>
      <sheetName val="OpOptDat"/>
      <sheetName val="OpSwapDat"/>
      <sheetName val="OpGD"/>
      <sheetName val="OpIMswap"/>
      <sheetName val="OpIMopt"/>
      <sheetName val="WestBCIndexDat"/>
      <sheetName val="ABIndexDat"/>
      <sheetName val="WestBCDat"/>
      <sheetName val="ABDat"/>
    </sheetNames>
    <sheetDataSet>
      <sheetData sheetId="0" refreshError="1">
        <row r="28">
          <cell r="B28" t="str">
            <v>DawnB</v>
          </cell>
        </row>
        <row r="35">
          <cell r="A35" t="str">
            <v>IF-NWPL_ROCKY_M</v>
          </cell>
          <cell r="B35" t="str">
            <v xml:space="preserve">  RockiesB</v>
          </cell>
        </row>
      </sheetData>
      <sheetData sheetId="1" refreshError="1"/>
      <sheetData sheetId="2" refreshError="1">
        <row r="7">
          <cell r="A7" t="str">
            <v>Date</v>
          </cell>
          <cell r="B7" t="str">
            <v>Nymex</v>
          </cell>
          <cell r="C7" t="str">
            <v>AecoB</v>
          </cell>
          <cell r="D7" t="str">
            <v>EmpressB</v>
          </cell>
          <cell r="E7" t="str">
            <v>Station2B</v>
          </cell>
          <cell r="F7" t="str">
            <v>DawnB</v>
          </cell>
          <cell r="G7" t="str">
            <v>ParkwayB</v>
          </cell>
          <cell r="H7" t="str">
            <v>NiagaraB</v>
          </cell>
          <cell r="I7" t="str">
            <v>WaddB</v>
          </cell>
          <cell r="J7" t="str">
            <v xml:space="preserve">  ChicagoB</v>
          </cell>
          <cell r="K7" t="str">
            <v>MichiganB</v>
          </cell>
          <cell r="L7" t="str">
            <v xml:space="preserve">   TZ6B</v>
          </cell>
          <cell r="M7" t="str">
            <v xml:space="preserve">  RockiesB</v>
          </cell>
          <cell r="N7" t="str">
            <v>SocalB</v>
          </cell>
          <cell r="O7" t="str">
            <v xml:space="preserve">  MalinB</v>
          </cell>
          <cell r="P7" t="str">
            <v xml:space="preserve">  SumasB</v>
          </cell>
          <cell r="Q7" t="str">
            <v>Aeco Vol</v>
          </cell>
          <cell r="R7" t="str">
            <v>Aeco Phys Vol</v>
          </cell>
          <cell r="S7" t="str">
            <v>SumasVol</v>
          </cell>
          <cell r="T7" t="str">
            <v>Omnicron 1</v>
          </cell>
          <cell r="U7" t="str">
            <v>Nymex Vol</v>
          </cell>
          <cell r="V7" t="str">
            <v>AecoUS</v>
          </cell>
          <cell r="W7" t="str">
            <v>EmpressUS</v>
          </cell>
          <cell r="X7" t="str">
            <v>Stn2 US</v>
          </cell>
          <cell r="Z7" t="str">
            <v>ETransport</v>
          </cell>
          <cell r="AA7" t="str">
            <v>STNTransport</v>
          </cell>
          <cell r="AB7" t="str">
            <v xml:space="preserve">Aeco </v>
          </cell>
          <cell r="AC7" t="str">
            <v>Empress</v>
          </cell>
          <cell r="AD7" t="str">
            <v>Station2</v>
          </cell>
          <cell r="AE7" t="str">
            <v xml:space="preserve">  Sumas</v>
          </cell>
          <cell r="AF7" t="str">
            <v xml:space="preserve">  Rockies</v>
          </cell>
          <cell r="AG7" t="str">
            <v xml:space="preserve">  Malin</v>
          </cell>
          <cell r="AH7" t="str">
            <v>San Juan</v>
          </cell>
          <cell r="AI7" t="str">
            <v>FX</v>
          </cell>
          <cell r="AJ7" t="str">
            <v>CD %</v>
          </cell>
          <cell r="AK7" t="str">
            <v>US %</v>
          </cell>
          <cell r="AL7" t="str">
            <v>CD DF</v>
          </cell>
          <cell r="AM7" t="str">
            <v>US DF</v>
          </cell>
          <cell r="AN7" t="str">
            <v>Consumers</v>
          </cell>
          <cell r="AO7" t="str">
            <v>Aeco/Emp</v>
          </cell>
          <cell r="AQ7" t="str">
            <v>Adj.FX</v>
          </cell>
          <cell r="AR7" t="str">
            <v>Basis</v>
          </cell>
          <cell r="AT7" t="str">
            <v>Aeco Vol</v>
          </cell>
          <cell r="AV7" t="str">
            <v>Index</v>
          </cell>
          <cell r="AW7" t="str">
            <v>Index</v>
          </cell>
          <cell r="AX7" t="str">
            <v>VentB</v>
          </cell>
          <cell r="AZ7" t="str">
            <v>Aeco GD Vol</v>
          </cell>
          <cell r="BA7" t="str">
            <v>Sumas GD Vol</v>
          </cell>
          <cell r="BB7" t="str">
            <v>AllianceB</v>
          </cell>
          <cell r="BD7" t="str">
            <v>CHI.Gate Phys</v>
          </cell>
          <cell r="BE7" t="str">
            <v>Aeco Phys</v>
          </cell>
          <cell r="BG7" t="str">
            <v>Omnicron 11</v>
          </cell>
          <cell r="BI7" t="str">
            <v xml:space="preserve">   IF-HEHUB    </v>
          </cell>
          <cell r="BJ7" t="str">
            <v>TZ3B</v>
          </cell>
          <cell r="BK7" t="str">
            <v>TZ3 US</v>
          </cell>
          <cell r="BL7" t="str">
            <v>TZ3</v>
          </cell>
        </row>
        <row r="8">
          <cell r="A8">
            <v>1</v>
          </cell>
          <cell r="B8">
            <v>2</v>
          </cell>
          <cell r="C8">
            <v>3</v>
          </cell>
          <cell r="G8">
            <v>-0.42071428571428576</v>
          </cell>
          <cell r="N8">
            <v>0.56666666666666676</v>
          </cell>
          <cell r="O8">
            <v>0.34</v>
          </cell>
          <cell r="P8">
            <v>-8.8800000000000087E-2</v>
          </cell>
          <cell r="R8" t="str">
            <v>Winter 00/01</v>
          </cell>
          <cell r="S8">
            <v>0.05</v>
          </cell>
          <cell r="Z8">
            <v>0.11541666666666665</v>
          </cell>
          <cell r="AA8">
            <v>0.2</v>
          </cell>
          <cell r="AO8" t="str">
            <v>Tolls</v>
          </cell>
          <cell r="AQ8" t="str">
            <v>Aeco</v>
          </cell>
          <cell r="AR8" t="str">
            <v>Change</v>
          </cell>
        </row>
        <row r="9">
          <cell r="B9">
            <v>-2.75E-2</v>
          </cell>
          <cell r="C9">
            <v>0.01</v>
          </cell>
          <cell r="N9">
            <v>8.2000000000000003E-2</v>
          </cell>
          <cell r="O9">
            <v>-6.6599999999999951E-2</v>
          </cell>
          <cell r="P9">
            <v>-0.15540000000000004</v>
          </cell>
          <cell r="R9" t="str">
            <v>Summer 01 -</v>
          </cell>
          <cell r="S9">
            <v>0</v>
          </cell>
          <cell r="AA9">
            <v>-5.0000000000000001E-3</v>
          </cell>
          <cell r="AB9">
            <v>3.1900399999999998</v>
          </cell>
          <cell r="AQ9" t="str">
            <v>Basis</v>
          </cell>
          <cell r="AR9" t="str">
            <v>due to FX</v>
          </cell>
          <cell r="AY9">
            <v>0.05</v>
          </cell>
        </row>
        <row r="10">
          <cell r="B10">
            <v>1</v>
          </cell>
          <cell r="C10">
            <v>2</v>
          </cell>
          <cell r="D10">
            <v>3</v>
          </cell>
          <cell r="E10">
            <v>4</v>
          </cell>
          <cell r="F10">
            <v>5</v>
          </cell>
          <cell r="G10">
            <v>6</v>
          </cell>
          <cell r="H10">
            <v>7</v>
          </cell>
          <cell r="I10">
            <v>8</v>
          </cell>
          <cell r="J10">
            <v>9</v>
          </cell>
          <cell r="K10">
            <v>10</v>
          </cell>
          <cell r="L10">
            <v>11</v>
          </cell>
          <cell r="M10">
            <v>12</v>
          </cell>
          <cell r="N10">
            <v>13</v>
          </cell>
          <cell r="O10">
            <v>14</v>
          </cell>
          <cell r="P10">
            <v>15</v>
          </cell>
          <cell r="Q10">
            <v>16</v>
          </cell>
          <cell r="R10">
            <v>17</v>
          </cell>
          <cell r="S10">
            <v>18</v>
          </cell>
          <cell r="T10">
            <v>19</v>
          </cell>
          <cell r="U10">
            <v>20</v>
          </cell>
          <cell r="V10">
            <v>21</v>
          </cell>
          <cell r="W10">
            <v>22</v>
          </cell>
          <cell r="X10">
            <v>23</v>
          </cell>
          <cell r="Y10">
            <v>24</v>
          </cell>
          <cell r="Z10">
            <v>25</v>
          </cell>
          <cell r="AA10">
            <v>26</v>
          </cell>
          <cell r="AB10">
            <v>27</v>
          </cell>
          <cell r="AC10">
            <v>28</v>
          </cell>
          <cell r="AD10">
            <v>29</v>
          </cell>
          <cell r="AE10">
            <v>30</v>
          </cell>
          <cell r="AF10">
            <v>31</v>
          </cell>
          <cell r="AG10">
            <v>32</v>
          </cell>
          <cell r="AH10">
            <v>33</v>
          </cell>
          <cell r="AI10">
            <v>34</v>
          </cell>
          <cell r="AJ10">
            <v>35</v>
          </cell>
          <cell r="AK10">
            <v>36</v>
          </cell>
          <cell r="AL10">
            <v>37</v>
          </cell>
          <cell r="AM10">
            <v>38</v>
          </cell>
          <cell r="AN10">
            <v>39</v>
          </cell>
          <cell r="AO10">
            <v>40</v>
          </cell>
          <cell r="AP10">
            <v>41</v>
          </cell>
          <cell r="AQ10">
            <v>42</v>
          </cell>
          <cell r="AR10">
            <v>43</v>
          </cell>
          <cell r="AS10">
            <v>44</v>
          </cell>
          <cell r="AT10">
            <v>45</v>
          </cell>
          <cell r="AU10">
            <v>46</v>
          </cell>
          <cell r="AV10">
            <v>47</v>
          </cell>
          <cell r="AW10">
            <v>48</v>
          </cell>
          <cell r="AX10">
            <v>49</v>
          </cell>
          <cell r="AY10">
            <v>50</v>
          </cell>
          <cell r="AZ10">
            <v>51</v>
          </cell>
          <cell r="BA10">
            <v>52</v>
          </cell>
          <cell r="BB10">
            <v>53</v>
          </cell>
          <cell r="BC10">
            <v>54</v>
          </cell>
          <cell r="BD10">
            <v>55</v>
          </cell>
          <cell r="BE10">
            <v>56</v>
          </cell>
          <cell r="BF10">
            <v>57</v>
          </cell>
          <cell r="BG10">
            <v>58</v>
          </cell>
          <cell r="BH10">
            <v>59</v>
          </cell>
        </row>
        <row r="11">
          <cell r="A11">
            <v>36251</v>
          </cell>
          <cell r="B11">
            <v>1.8520000000000001</v>
          </cell>
          <cell r="C11">
            <v>-0.27171384777961216</v>
          </cell>
          <cell r="D11">
            <v>-0.13186551572471061</v>
          </cell>
          <cell r="E11">
            <v>-0.41156217983451415</v>
          </cell>
          <cell r="F11">
            <v>0</v>
          </cell>
          <cell r="G11">
            <v>0.13300000000000001</v>
          </cell>
          <cell r="H11">
            <v>0.128</v>
          </cell>
          <cell r="I11">
            <v>0.128</v>
          </cell>
          <cell r="J11">
            <v>5.7999999999999996E-2</v>
          </cell>
          <cell r="K11">
            <v>0.13550000000000001</v>
          </cell>
          <cell r="L11">
            <v>0.29799999999999999</v>
          </cell>
          <cell r="M11">
            <v>-0.312</v>
          </cell>
          <cell r="N11">
            <v>0</v>
          </cell>
          <cell r="O11">
            <v>-0.20199999999999999</v>
          </cell>
          <cell r="P11">
            <v>-0.33200000000000029</v>
          </cell>
          <cell r="Q11">
            <v>0.13</v>
          </cell>
          <cell r="R11">
            <v>0</v>
          </cell>
          <cell r="S11">
            <v>0.45750000000000002</v>
          </cell>
          <cell r="V11">
            <v>1.5802861522203882</v>
          </cell>
          <cell r="W11">
            <v>1.7201344842752897</v>
          </cell>
          <cell r="X11">
            <v>1.4404378201654862</v>
          </cell>
          <cell r="Z11">
            <v>0.2</v>
          </cell>
          <cell r="AA11">
            <v>-0.2</v>
          </cell>
          <cell r="AB11">
            <v>2.2576999999999998</v>
          </cell>
          <cell r="AC11">
            <v>2.46</v>
          </cell>
          <cell r="AD11">
            <v>2.06</v>
          </cell>
          <cell r="AE11">
            <v>1.51</v>
          </cell>
          <cell r="AF11">
            <v>1.5420000000000003</v>
          </cell>
          <cell r="AG11">
            <v>1.6420000000000003</v>
          </cell>
          <cell r="AI11">
            <v>1.44665</v>
          </cell>
          <cell r="AJ11">
            <v>4.820808572015501E-2</v>
          </cell>
          <cell r="AK11">
            <v>5.1410255700000011E-2</v>
          </cell>
          <cell r="AL11">
            <v>1</v>
          </cell>
          <cell r="AM11">
            <v>1</v>
          </cell>
          <cell r="AN11">
            <v>0</v>
          </cell>
          <cell r="AO11">
            <v>0.124</v>
          </cell>
          <cell r="AQ11">
            <v>-1.9978009884906509</v>
          </cell>
          <cell r="AR11">
            <v>-1.7260871407110387</v>
          </cell>
          <cell r="AV11">
            <v>5.0000000000000001E-3</v>
          </cell>
        </row>
        <row r="12">
          <cell r="A12">
            <v>36281</v>
          </cell>
          <cell r="B12">
            <v>2.3480000000000003</v>
          </cell>
          <cell r="C12">
            <v>-0.45576916608520102</v>
          </cell>
          <cell r="D12">
            <v>-0.41930999780167899</v>
          </cell>
          <cell r="E12">
            <v>-0.5469170867940063</v>
          </cell>
          <cell r="F12">
            <v>0</v>
          </cell>
          <cell r="G12">
            <v>0.09</v>
          </cell>
          <cell r="H12">
            <v>0.115</v>
          </cell>
          <cell r="I12">
            <v>0.1</v>
          </cell>
          <cell r="J12">
            <v>3.2000000000000001E-2</v>
          </cell>
          <cell r="K12">
            <v>7.2000000000000008E-2</v>
          </cell>
          <cell r="L12">
            <v>0.21199999999999999</v>
          </cell>
          <cell r="M12">
            <v>-0.34800000000000003</v>
          </cell>
          <cell r="N12">
            <v>0</v>
          </cell>
          <cell r="O12">
            <v>-0.25800000000000001</v>
          </cell>
          <cell r="P12">
            <v>-0.39800000000000035</v>
          </cell>
          <cell r="Q12">
            <v>0.17</v>
          </cell>
          <cell r="R12">
            <v>0.01</v>
          </cell>
          <cell r="S12">
            <v>0.55567500000000003</v>
          </cell>
          <cell r="U12">
            <v>0.59750000000000003</v>
          </cell>
          <cell r="V12">
            <v>1.8922308339147993</v>
          </cell>
          <cell r="W12">
            <v>1.9286900021983213</v>
          </cell>
          <cell r="X12">
            <v>1.801082913205994</v>
          </cell>
          <cell r="Z12">
            <v>0.05</v>
          </cell>
          <cell r="AA12">
            <v>-0.125</v>
          </cell>
          <cell r="AB12">
            <v>2.5950000000000002</v>
          </cell>
          <cell r="AC12">
            <v>2.645</v>
          </cell>
          <cell r="AD12">
            <v>2.4700000000000002</v>
          </cell>
          <cell r="AE12">
            <v>1.95</v>
          </cell>
          <cell r="AF12">
            <v>2</v>
          </cell>
          <cell r="AG12">
            <v>2.09</v>
          </cell>
          <cell r="AI12">
            <v>1.4742500000000001</v>
          </cell>
          <cell r="AJ12">
            <v>4.6997604201600006E-2</v>
          </cell>
          <cell r="AK12">
            <v>5.0578951468342015E-2</v>
          </cell>
          <cell r="AL12">
            <v>1.0044502850986414</v>
          </cell>
          <cell r="AM12">
            <v>1.0044502850986414</v>
          </cell>
          <cell r="AN12">
            <v>0</v>
          </cell>
          <cell r="AO12">
            <v>0.12</v>
          </cell>
          <cell r="AQ12">
            <v>-0.45576916608520102</v>
          </cell>
          <cell r="AR12">
            <v>0</v>
          </cell>
          <cell r="AV12">
            <v>0</v>
          </cell>
        </row>
        <row r="13">
          <cell r="A13">
            <v>36312</v>
          </cell>
          <cell r="B13">
            <v>2.226</v>
          </cell>
          <cell r="C13">
            <v>-0.26560170852554243</v>
          </cell>
          <cell r="D13">
            <v>-0.24758334187596098</v>
          </cell>
          <cell r="E13">
            <v>-0.35569354177344947</v>
          </cell>
          <cell r="F13">
            <v>9.9000000000000005E-2</v>
          </cell>
          <cell r="G13">
            <v>8.199999999999999E-2</v>
          </cell>
          <cell r="H13">
            <v>0.10700000000000001</v>
          </cell>
          <cell r="I13">
            <v>8.4000000000000005E-2</v>
          </cell>
          <cell r="J13">
            <v>0.05</v>
          </cell>
          <cell r="K13">
            <v>8.4000000000000005E-2</v>
          </cell>
          <cell r="L13">
            <v>0.19400000000000003</v>
          </cell>
          <cell r="M13">
            <v>-0.28499999999999998</v>
          </cell>
          <cell r="N13">
            <v>0</v>
          </cell>
          <cell r="O13">
            <v>-0.15</v>
          </cell>
          <cell r="P13">
            <v>-0.316</v>
          </cell>
          <cell r="Q13">
            <v>0.2</v>
          </cell>
          <cell r="S13">
            <v>0</v>
          </cell>
          <cell r="U13">
            <v>0.38</v>
          </cell>
          <cell r="V13">
            <v>1.9603982914744575</v>
          </cell>
          <cell r="W13">
            <v>1.978416658124039</v>
          </cell>
          <cell r="X13">
            <v>1.8703064582265505</v>
          </cell>
          <cell r="Z13">
            <v>2.5000000000000001E-2</v>
          </cell>
          <cell r="AA13">
            <v>-0.125</v>
          </cell>
          <cell r="AB13">
            <v>2.72</v>
          </cell>
          <cell r="AC13">
            <v>2.7450000000000001</v>
          </cell>
          <cell r="AD13">
            <v>2.5950000000000002</v>
          </cell>
          <cell r="AE13">
            <v>1.91</v>
          </cell>
          <cell r="AF13">
            <v>1.9410000000000001</v>
          </cell>
          <cell r="AG13">
            <v>2.0760000000000001</v>
          </cell>
          <cell r="AI13">
            <v>1.4632500000000002</v>
          </cell>
          <cell r="AJ13">
            <v>4.6501354316044019E-2</v>
          </cell>
          <cell r="AK13">
            <v>5.0221837532552015E-2</v>
          </cell>
          <cell r="AL13">
            <v>1.1282820277271153</v>
          </cell>
          <cell r="AM13">
            <v>1.1390949146274831</v>
          </cell>
          <cell r="AN13">
            <v>0</v>
          </cell>
          <cell r="AO13">
            <v>0.124</v>
          </cell>
          <cell r="AQ13">
            <v>-2.3160918332479072</v>
          </cell>
          <cell r="AR13">
            <v>-2.0504901247223648</v>
          </cell>
          <cell r="AV13">
            <v>0</v>
          </cell>
          <cell r="AY13">
            <v>1.25</v>
          </cell>
        </row>
        <row r="14">
          <cell r="A14">
            <v>36342</v>
          </cell>
          <cell r="B14">
            <v>2.262</v>
          </cell>
          <cell r="C14">
            <v>-0.24389400270072592</v>
          </cell>
          <cell r="D14">
            <v>-0.22587519915341092</v>
          </cell>
          <cell r="E14">
            <v>-0.38083690966031947</v>
          </cell>
          <cell r="F14">
            <v>8.7999999999999995E-2</v>
          </cell>
          <cell r="G14">
            <v>5.8000000000000003E-2</v>
          </cell>
          <cell r="H14">
            <v>0.10800000000000001</v>
          </cell>
          <cell r="I14">
            <v>0.10299999999999999</v>
          </cell>
          <cell r="J14">
            <v>6.3E-2</v>
          </cell>
          <cell r="K14">
            <v>8.3000000000000004E-2</v>
          </cell>
          <cell r="L14">
            <v>0.25800000000000001</v>
          </cell>
          <cell r="M14">
            <v>-0.27200000000000002</v>
          </cell>
          <cell r="N14">
            <v>0</v>
          </cell>
          <cell r="O14">
            <v>-8.6999999999999994E-2</v>
          </cell>
          <cell r="P14">
            <v>-0.32200000000000001</v>
          </cell>
          <cell r="Q14">
            <v>0.08</v>
          </cell>
          <cell r="S14">
            <v>0.372</v>
          </cell>
          <cell r="U14">
            <v>0.4</v>
          </cell>
          <cell r="V14">
            <v>2.0181059972992741</v>
          </cell>
          <cell r="W14">
            <v>2.0361248008465891</v>
          </cell>
          <cell r="X14">
            <v>1.8811630903396805</v>
          </cell>
          <cell r="Y14" t="str">
            <v>Nov 99</v>
          </cell>
          <cell r="Z14">
            <v>2.5000000000000001E-2</v>
          </cell>
          <cell r="AA14">
            <v>-0.19</v>
          </cell>
          <cell r="AB14">
            <v>2.8</v>
          </cell>
          <cell r="AC14">
            <v>2.8250000000000002</v>
          </cell>
          <cell r="AD14">
            <v>2.61</v>
          </cell>
          <cell r="AE14">
            <v>1.94</v>
          </cell>
          <cell r="AF14">
            <v>1.99</v>
          </cell>
          <cell r="AG14">
            <v>2.1749999999999998</v>
          </cell>
          <cell r="AI14">
            <v>1.5042500000000001</v>
          </cell>
          <cell r="AJ14">
            <v>4.7496795000000001E-2</v>
          </cell>
          <cell r="AK14">
            <v>5.6583459000000003E-2</v>
          </cell>
          <cell r="AL14">
            <v>1.126814014261325</v>
          </cell>
          <cell r="AM14">
            <v>1.1524841160495876</v>
          </cell>
          <cell r="AN14">
            <v>0</v>
          </cell>
          <cell r="AO14">
            <v>0.12</v>
          </cell>
          <cell r="AQ14">
            <v>-2.395207146418481</v>
          </cell>
          <cell r="AR14">
            <v>0</v>
          </cell>
          <cell r="AV14">
            <v>0</v>
          </cell>
          <cell r="AY14">
            <v>1.25</v>
          </cell>
        </row>
        <row r="15">
          <cell r="A15">
            <v>36373</v>
          </cell>
          <cell r="B15">
            <v>2.6010000000000004</v>
          </cell>
          <cell r="C15">
            <v>-0.6273861062367625</v>
          </cell>
          <cell r="D15">
            <v>-0.60985845176284381</v>
          </cell>
          <cell r="E15">
            <v>-0.45210956149757608</v>
          </cell>
          <cell r="F15">
            <v>3.9E-2</v>
          </cell>
          <cell r="G15">
            <v>9.0000000000000011E-3</v>
          </cell>
          <cell r="H15">
            <v>6.4000000000000001E-2</v>
          </cell>
          <cell r="I15">
            <v>2.4E-2</v>
          </cell>
          <cell r="J15">
            <v>8.4000000000000005E-2</v>
          </cell>
          <cell r="K15">
            <v>0.10400000000000001</v>
          </cell>
          <cell r="L15">
            <v>0.33</v>
          </cell>
          <cell r="M15">
            <v>-0.42499999999999999</v>
          </cell>
          <cell r="N15">
            <v>0</v>
          </cell>
          <cell r="O15">
            <v>-0.27500000000000002</v>
          </cell>
          <cell r="P15">
            <v>-0.39100000000000001</v>
          </cell>
          <cell r="Q15">
            <v>0.18</v>
          </cell>
          <cell r="S15">
            <v>0.69750000000000001</v>
          </cell>
          <cell r="U15">
            <v>0.75</v>
          </cell>
          <cell r="V15">
            <v>1.9736138937632379</v>
          </cell>
          <cell r="W15">
            <v>1.9911415482371566</v>
          </cell>
          <cell r="X15">
            <v>2.1488904385024243</v>
          </cell>
          <cell r="Y15">
            <v>4.9802500000000007</v>
          </cell>
          <cell r="Z15">
            <v>2.5000000000000001E-2</v>
          </cell>
          <cell r="AA15">
            <v>0.25</v>
          </cell>
          <cell r="AB15">
            <v>2.8149999999999999</v>
          </cell>
          <cell r="AC15">
            <v>2.84</v>
          </cell>
          <cell r="AD15">
            <v>3.0649999999999999</v>
          </cell>
          <cell r="AE15">
            <v>2.21</v>
          </cell>
          <cell r="AF15">
            <v>2.1760000000000006</v>
          </cell>
          <cell r="AG15">
            <v>2.3260000000000005</v>
          </cell>
          <cell r="AH15">
            <v>-0.35</v>
          </cell>
          <cell r="AI15">
            <v>1.4932500000000002</v>
          </cell>
          <cell r="AJ15">
            <v>4.8412219944185007E-2</v>
          </cell>
          <cell r="AK15">
            <v>5.2667831385669016E-2</v>
          </cell>
          <cell r="AL15">
            <v>0.99973810098864824</v>
          </cell>
          <cell r="AM15">
            <v>0.99971537907275354</v>
          </cell>
          <cell r="AN15">
            <v>1.9000000000000003E-2</v>
          </cell>
          <cell r="AO15">
            <v>0.12</v>
          </cell>
          <cell r="AQ15">
            <v>-0.63089163713154628</v>
          </cell>
          <cell r="AR15">
            <v>-3.5055308947837815E-3</v>
          </cell>
          <cell r="AV15">
            <v>0</v>
          </cell>
          <cell r="AY15">
            <v>1.25</v>
          </cell>
        </row>
        <row r="16">
          <cell r="A16">
            <v>36404</v>
          </cell>
          <cell r="B16">
            <v>2.9119999999999999</v>
          </cell>
          <cell r="C16">
            <v>-0.56011258103858497</v>
          </cell>
          <cell r="D16">
            <v>-0.54245576858391953</v>
          </cell>
          <cell r="E16">
            <v>-0.48242260623805722</v>
          </cell>
          <cell r="F16">
            <v>0.05</v>
          </cell>
          <cell r="G16">
            <v>0.03</v>
          </cell>
          <cell r="H16">
            <v>0.09</v>
          </cell>
          <cell r="I16">
            <v>0.05</v>
          </cell>
          <cell r="J16">
            <v>2.2499999999999999E-2</v>
          </cell>
          <cell r="K16">
            <v>4.7500000000000001E-2</v>
          </cell>
          <cell r="L16">
            <v>0.218</v>
          </cell>
          <cell r="M16">
            <v>-0.35499999999999998</v>
          </cell>
          <cell r="N16">
            <v>5.0000000000000001E-3</v>
          </cell>
          <cell r="O16">
            <v>-0.255</v>
          </cell>
          <cell r="P16">
            <v>-0.41199999999999998</v>
          </cell>
          <cell r="Q16">
            <v>8.2500000000000004E-2</v>
          </cell>
          <cell r="R16">
            <v>0.37</v>
          </cell>
          <cell r="S16">
            <v>0.51150000000000007</v>
          </cell>
          <cell r="U16">
            <v>0.55000000000000004</v>
          </cell>
          <cell r="V16">
            <v>2.351887418961415</v>
          </cell>
          <cell r="W16">
            <v>2.3695442314160804</v>
          </cell>
          <cell r="X16">
            <v>2.4295773937619427</v>
          </cell>
          <cell r="Z16">
            <v>2.5000000000000001E-2</v>
          </cell>
          <cell r="AA16">
            <v>0.02</v>
          </cell>
          <cell r="AB16">
            <v>3.33</v>
          </cell>
          <cell r="AC16">
            <v>3.355</v>
          </cell>
          <cell r="AD16">
            <v>3.44</v>
          </cell>
          <cell r="AE16">
            <v>2.5</v>
          </cell>
          <cell r="AF16">
            <v>2.5569999999999999</v>
          </cell>
          <cell r="AG16">
            <v>2.657</v>
          </cell>
          <cell r="AH16">
            <v>-0.28499999999999998</v>
          </cell>
          <cell r="AI16">
            <v>1.4667000000000001</v>
          </cell>
          <cell r="AJ16">
            <v>4.8498679033737002E-2</v>
          </cell>
          <cell r="AK16">
            <v>5.7887780980724016E-2</v>
          </cell>
          <cell r="AL16">
            <v>1</v>
          </cell>
          <cell r="AM16">
            <v>1</v>
          </cell>
          <cell r="AN16">
            <v>0.03</v>
          </cell>
          <cell r="AO16">
            <v>0.124</v>
          </cell>
          <cell r="AQ16">
            <v>-2.8978745500362675</v>
          </cell>
          <cell r="AR16">
            <v>-2.3377619689976825</v>
          </cell>
          <cell r="AV16">
            <v>0</v>
          </cell>
          <cell r="AY16">
            <v>0.26</v>
          </cell>
        </row>
        <row r="17">
          <cell r="A17">
            <v>36434</v>
          </cell>
          <cell r="B17">
            <v>2.56</v>
          </cell>
          <cell r="C17">
            <v>-0.25182070364556886</v>
          </cell>
          <cell r="D17">
            <v>-0.23384422937489591</v>
          </cell>
          <cell r="E17">
            <v>-0.24822540879143418</v>
          </cell>
          <cell r="F17">
            <v>0.06</v>
          </cell>
          <cell r="G17">
            <v>0.04</v>
          </cell>
          <cell r="H17">
            <v>7.4999999999999997E-2</v>
          </cell>
          <cell r="I17">
            <v>0.05</v>
          </cell>
          <cell r="J17">
            <v>0.05</v>
          </cell>
          <cell r="K17">
            <v>7.0000000000000007E-2</v>
          </cell>
          <cell r="L17">
            <v>0.25</v>
          </cell>
          <cell r="M17">
            <v>-0.19</v>
          </cell>
          <cell r="N17">
            <v>0.14000000000000001</v>
          </cell>
          <cell r="O17">
            <v>-0.01</v>
          </cell>
          <cell r="P17">
            <v>-0.17</v>
          </cell>
          <cell r="Q17">
            <v>0.09</v>
          </cell>
          <cell r="R17">
            <v>0.34</v>
          </cell>
          <cell r="S17">
            <v>0.54869999999999997</v>
          </cell>
          <cell r="U17">
            <v>0.59</v>
          </cell>
          <cell r="V17">
            <v>2.3081792963544312</v>
          </cell>
          <cell r="W17">
            <v>2.3261557706251041</v>
          </cell>
          <cell r="X17">
            <v>2.3117745912085659</v>
          </cell>
          <cell r="Y17">
            <v>4.7823571428571423</v>
          </cell>
          <cell r="Z17">
            <v>2.5000000000000001E-2</v>
          </cell>
          <cell r="AA17">
            <v>5.0000000000000001E-3</v>
          </cell>
          <cell r="AB17">
            <v>3.21</v>
          </cell>
          <cell r="AC17">
            <v>3.2349999999999999</v>
          </cell>
          <cell r="AD17">
            <v>3.2149999999999999</v>
          </cell>
          <cell r="AE17">
            <v>2.39</v>
          </cell>
          <cell r="AF17">
            <v>2.37</v>
          </cell>
          <cell r="AG17">
            <v>2.5499999999999998</v>
          </cell>
          <cell r="AH17">
            <v>-0.21</v>
          </cell>
          <cell r="AI17">
            <v>1.4715</v>
          </cell>
          <cell r="AJ17">
            <v>4.7652980511766002E-2</v>
          </cell>
          <cell r="AK17">
            <v>5.7887780980724016E-2</v>
          </cell>
          <cell r="AL17">
            <v>0.9998710715883643</v>
          </cell>
          <cell r="AM17">
            <v>0.9998437744102483</v>
          </cell>
          <cell r="AN17">
            <v>0.04</v>
          </cell>
          <cell r="AO17">
            <v>0.12</v>
          </cell>
          <cell r="AQ17">
            <v>-2.5564047051458654</v>
          </cell>
          <cell r="AR17">
            <v>-2.3045840015002965</v>
          </cell>
          <cell r="AV17">
            <v>0</v>
          </cell>
          <cell r="AY17">
            <v>0.26</v>
          </cell>
        </row>
        <row r="18">
          <cell r="A18">
            <v>36465</v>
          </cell>
          <cell r="B18">
            <v>3.0920000000000001</v>
          </cell>
          <cell r="C18">
            <v>-0.39707068969664761</v>
          </cell>
          <cell r="D18">
            <v>-0.27522548151803861</v>
          </cell>
          <cell r="E18">
            <v>-0.38990332450967058</v>
          </cell>
          <cell r="F18">
            <v>3.8000000000000006E-2</v>
          </cell>
          <cell r="G18">
            <v>3.8000000000000006E-2</v>
          </cell>
          <cell r="H18">
            <v>6.8000000000000005E-2</v>
          </cell>
          <cell r="I18">
            <v>0.23</v>
          </cell>
          <cell r="J18">
            <v>0.12</v>
          </cell>
          <cell r="K18">
            <v>0.17</v>
          </cell>
          <cell r="L18">
            <v>0.47800000000000004</v>
          </cell>
          <cell r="M18">
            <v>-0.22</v>
          </cell>
          <cell r="N18">
            <v>-0.01</v>
          </cell>
          <cell r="O18">
            <v>-0.08</v>
          </cell>
          <cell r="P18">
            <v>-0.17199999999999999</v>
          </cell>
          <cell r="Q18">
            <v>0.18</v>
          </cell>
          <cell r="R18">
            <v>0.27</v>
          </cell>
          <cell r="S18">
            <v>0.6</v>
          </cell>
          <cell r="U18">
            <v>0.6</v>
          </cell>
          <cell r="V18">
            <v>2.6949293103033525</v>
          </cell>
          <cell r="W18">
            <v>2.8167745184819615</v>
          </cell>
          <cell r="X18">
            <v>2.7020966754903295</v>
          </cell>
          <cell r="Z18">
            <v>0.17</v>
          </cell>
          <cell r="AA18">
            <v>0.01</v>
          </cell>
          <cell r="AB18">
            <v>3.76</v>
          </cell>
          <cell r="AC18">
            <v>3.93</v>
          </cell>
          <cell r="AD18">
            <v>3.77</v>
          </cell>
          <cell r="AE18">
            <v>2.92</v>
          </cell>
          <cell r="AF18">
            <v>2.8719999999999999</v>
          </cell>
          <cell r="AG18">
            <v>3.012</v>
          </cell>
          <cell r="AH18">
            <v>-0.23</v>
          </cell>
          <cell r="AI18">
            <v>1.4737499999999999</v>
          </cell>
          <cell r="AJ18">
            <v>4.7187618011464004E-2</v>
          </cell>
          <cell r="AK18">
            <v>5.4620350596712018E-2</v>
          </cell>
          <cell r="AL18">
            <v>0.99961699694502315</v>
          </cell>
          <cell r="AM18">
            <v>0.9995574875706067</v>
          </cell>
          <cell r="AN18">
            <v>3.8000000000000006E-2</v>
          </cell>
          <cell r="AO18">
            <v>0.124</v>
          </cell>
          <cell r="AQ18">
            <v>-3.0848326348130231</v>
          </cell>
          <cell r="AR18">
            <v>-2.6877619451163755</v>
          </cell>
          <cell r="AV18">
            <v>5.0000000000000001E-3</v>
          </cell>
          <cell r="AY18">
            <v>0.26</v>
          </cell>
        </row>
        <row r="19">
          <cell r="A19">
            <v>36495</v>
          </cell>
          <cell r="B19">
            <v>2.12</v>
          </cell>
          <cell r="C19">
            <v>0.13450000000000001</v>
          </cell>
          <cell r="D19">
            <v>-7.3000000000000001E-3</v>
          </cell>
          <cell r="E19">
            <v>-0.1129</v>
          </cell>
          <cell r="F19">
            <v>0.14000000000000001</v>
          </cell>
          <cell r="G19">
            <v>0.16</v>
          </cell>
          <cell r="H19">
            <v>0.17</v>
          </cell>
          <cell r="I19">
            <v>0.2</v>
          </cell>
          <cell r="J19">
            <v>7.0000000000000007E-2</v>
          </cell>
          <cell r="K19">
            <v>0.125</v>
          </cell>
          <cell r="L19">
            <v>0.53</v>
          </cell>
          <cell r="M19">
            <v>-0.03</v>
          </cell>
          <cell r="N19">
            <v>0.23499999999999999</v>
          </cell>
          <cell r="O19">
            <v>0.19500000000000001</v>
          </cell>
          <cell r="P19">
            <v>0.16</v>
          </cell>
          <cell r="Q19">
            <v>0.15</v>
          </cell>
          <cell r="R19">
            <v>0.3</v>
          </cell>
          <cell r="S19">
            <v>0.84750000000000003</v>
          </cell>
          <cell r="T19">
            <v>0.85</v>
          </cell>
          <cell r="U19">
            <v>0.84750000000000003</v>
          </cell>
          <cell r="V19">
            <v>2.2545000000000002</v>
          </cell>
          <cell r="W19">
            <v>2.1127000000000002</v>
          </cell>
          <cell r="X19">
            <v>2.0071000000000003</v>
          </cell>
          <cell r="Z19">
            <v>-0.19819999999999999</v>
          </cell>
          <cell r="AA19">
            <v>-0.34570000000000001</v>
          </cell>
          <cell r="AB19">
            <v>3.1501999999999999</v>
          </cell>
          <cell r="AC19">
            <v>2.952</v>
          </cell>
          <cell r="AD19">
            <v>2.8045</v>
          </cell>
          <cell r="AE19">
            <v>2.2799999999999998</v>
          </cell>
          <cell r="AF19">
            <v>2.09</v>
          </cell>
          <cell r="AG19">
            <v>2.3149999999999999</v>
          </cell>
          <cell r="AH19">
            <v>-4.4999999999999998E-2</v>
          </cell>
          <cell r="AI19">
            <v>1.4539000000000002</v>
          </cell>
          <cell r="AJ19">
            <v>4.9413468787229013E-2</v>
          </cell>
          <cell r="AK19">
            <v>5.6583459451999996E-2</v>
          </cell>
          <cell r="AL19">
            <v>0.99986636644452664</v>
          </cell>
          <cell r="AM19">
            <v>0.99984724555970628</v>
          </cell>
          <cell r="AN19">
            <v>0.16</v>
          </cell>
          <cell r="AO19">
            <v>0.12</v>
          </cell>
          <cell r="AQ19">
            <v>-2.12</v>
          </cell>
          <cell r="AR19">
            <v>-2.2541820390146703</v>
          </cell>
          <cell r="AV19">
            <v>5.0000000000000001E-3</v>
          </cell>
          <cell r="AY19">
            <v>0.26</v>
          </cell>
        </row>
        <row r="20">
          <cell r="A20">
            <v>36526</v>
          </cell>
          <cell r="B20">
            <v>2.3440000000000003</v>
          </cell>
          <cell r="C20">
            <v>-0.18596049787916114</v>
          </cell>
          <cell r="D20">
            <v>-0.12430222638999444</v>
          </cell>
          <cell r="E20">
            <v>-0.18596049787916114</v>
          </cell>
          <cell r="F20">
            <v>6.5000000000000002E-2</v>
          </cell>
          <cell r="G20">
            <v>0.13</v>
          </cell>
          <cell r="H20">
            <v>0.13</v>
          </cell>
          <cell r="I20">
            <v>0.21</v>
          </cell>
          <cell r="J20">
            <v>0.09</v>
          </cell>
          <cell r="K20">
            <v>0.06</v>
          </cell>
          <cell r="L20">
            <v>1.3559999999999999</v>
          </cell>
          <cell r="M20">
            <v>-0.16399999999999998</v>
          </cell>
          <cell r="N20">
            <v>3.1000000000000003E-2</v>
          </cell>
          <cell r="O20">
            <v>-2.4E-2</v>
          </cell>
          <cell r="P20">
            <v>-3.1E-2</v>
          </cell>
          <cell r="Q20">
            <v>0.13500000000000001</v>
          </cell>
          <cell r="R20">
            <v>0.43</v>
          </cell>
          <cell r="S20">
            <v>0.4</v>
          </cell>
          <cell r="T20">
            <v>0.9</v>
          </cell>
          <cell r="U20">
            <v>0.4</v>
          </cell>
          <cell r="V20">
            <v>2.1580395021208392</v>
          </cell>
          <cell r="W20">
            <v>2.2196977736100059</v>
          </cell>
          <cell r="X20">
            <v>2.1580395021208392</v>
          </cell>
          <cell r="Z20">
            <v>8.5000000000000006E-2</v>
          </cell>
          <cell r="AA20">
            <v>0</v>
          </cell>
          <cell r="AB20">
            <v>2.9750000000000001</v>
          </cell>
          <cell r="AC20">
            <v>3.06</v>
          </cell>
          <cell r="AD20">
            <v>2.9750000000000001</v>
          </cell>
          <cell r="AE20">
            <v>2.3130000000000002</v>
          </cell>
          <cell r="AF20">
            <v>2.1800000000000002</v>
          </cell>
          <cell r="AG20">
            <v>2.3199999999999998</v>
          </cell>
          <cell r="AH20">
            <v>-0.16399999999999998</v>
          </cell>
          <cell r="AI20">
            <v>1.4465000000000001</v>
          </cell>
          <cell r="AJ20">
            <v>5.0961877278977011E-2</v>
          </cell>
          <cell r="AK20">
            <v>5.6580830843126012E-2</v>
          </cell>
          <cell r="AL20">
            <v>0.9997244819212816</v>
          </cell>
          <cell r="AM20">
            <v>0.99969452844652973</v>
          </cell>
          <cell r="AN20">
            <v>0.13</v>
          </cell>
          <cell r="AO20">
            <v>0.12</v>
          </cell>
          <cell r="AQ20">
            <v>-2.3440000000000003</v>
          </cell>
          <cell r="AR20">
            <v>-2.1580395021208392</v>
          </cell>
          <cell r="AV20">
            <v>5.0000000000000001E-3</v>
          </cell>
        </row>
        <row r="21">
          <cell r="A21">
            <v>36557</v>
          </cell>
          <cell r="B21">
            <v>2.61</v>
          </cell>
          <cell r="C21">
            <v>-0.47374701958230414</v>
          </cell>
          <cell r="D21">
            <v>-0.41177381025278015</v>
          </cell>
          <cell r="E21">
            <v>-0.47374701958230414</v>
          </cell>
          <cell r="F21">
            <v>0.02</v>
          </cell>
          <cell r="G21">
            <v>0.13</v>
          </cell>
          <cell r="H21">
            <v>0.13</v>
          </cell>
          <cell r="I21">
            <v>0.28000000000000003</v>
          </cell>
          <cell r="J21">
            <v>0.08</v>
          </cell>
          <cell r="K21">
            <v>0.06</v>
          </cell>
          <cell r="L21">
            <v>2.8</v>
          </cell>
          <cell r="M21">
            <v>-0.26</v>
          </cell>
          <cell r="N21">
            <v>-7.0000000000000007E-2</v>
          </cell>
          <cell r="O21">
            <v>-0.12</v>
          </cell>
          <cell r="P21">
            <v>-0.25</v>
          </cell>
          <cell r="Q21">
            <v>0.1</v>
          </cell>
          <cell r="R21">
            <v>0.5</v>
          </cell>
          <cell r="S21">
            <v>0.6</v>
          </cell>
          <cell r="T21">
            <v>0.78500000000000003</v>
          </cell>
          <cell r="U21">
            <v>0.6</v>
          </cell>
          <cell r="V21">
            <v>2.1362529804176957</v>
          </cell>
          <cell r="W21">
            <v>2.1982261897472197</v>
          </cell>
          <cell r="X21">
            <v>2.1362529804176957</v>
          </cell>
          <cell r="Y21" t="str">
            <v>Sum</v>
          </cell>
          <cell r="Z21">
            <v>8.5000000000000006E-2</v>
          </cell>
          <cell r="AA21">
            <v>0</v>
          </cell>
          <cell r="AB21">
            <v>2.93</v>
          </cell>
          <cell r="AC21">
            <v>3.0150000000000001</v>
          </cell>
          <cell r="AD21">
            <v>2.93</v>
          </cell>
          <cell r="AE21">
            <v>2.35</v>
          </cell>
          <cell r="AF21">
            <v>2.35</v>
          </cell>
          <cell r="AG21">
            <v>2.4900000000000002</v>
          </cell>
          <cell r="AH21">
            <v>-0.26</v>
          </cell>
          <cell r="AI21">
            <v>1.4515</v>
          </cell>
          <cell r="AJ21">
            <v>5.1585864383055E-2</v>
          </cell>
          <cell r="AK21">
            <v>5.9845805981007992E-2</v>
          </cell>
          <cell r="AL21">
            <v>0.99986056602077245</v>
          </cell>
          <cell r="AM21">
            <v>0.99983856773125168</v>
          </cell>
          <cell r="AN21">
            <v>0.13</v>
          </cell>
          <cell r="AO21">
            <v>0.13300000000000001</v>
          </cell>
          <cell r="AQ21">
            <v>-2.61</v>
          </cell>
          <cell r="AR21">
            <v>-2.1362529804176957</v>
          </cell>
          <cell r="AV21">
            <v>5.0000000000000001E-3</v>
          </cell>
        </row>
        <row r="22">
          <cell r="A22">
            <v>36586</v>
          </cell>
          <cell r="B22">
            <v>2.6030000000000002</v>
          </cell>
          <cell r="C22">
            <v>-0.32515722601856112</v>
          </cell>
          <cell r="D22">
            <v>-0.2633975335820633</v>
          </cell>
          <cell r="E22">
            <v>-0.38328399537056024</v>
          </cell>
          <cell r="F22">
            <v>0.17699999999999999</v>
          </cell>
          <cell r="G22">
            <v>0.19700000000000001</v>
          </cell>
          <cell r="H22">
            <v>0.19700000000000001</v>
          </cell>
          <cell r="I22">
            <v>0.217</v>
          </cell>
          <cell r="J22">
            <v>5.7000000000000002E-2</v>
          </cell>
          <cell r="K22">
            <v>8.7000000000000008E-2</v>
          </cell>
          <cell r="L22">
            <v>0.48</v>
          </cell>
          <cell r="M22">
            <v>-0.23499999999999999</v>
          </cell>
          <cell r="N22">
            <v>-1.8000000000000002E-2</v>
          </cell>
          <cell r="O22">
            <v>-0.14000000000000001</v>
          </cell>
          <cell r="P22">
            <v>-0.29300000000000015</v>
          </cell>
          <cell r="Q22">
            <v>0.13</v>
          </cell>
          <cell r="R22">
            <v>0.4</v>
          </cell>
          <cell r="S22">
            <v>0.4</v>
          </cell>
          <cell r="T22">
            <v>0.52</v>
          </cell>
          <cell r="U22">
            <v>0.4</v>
          </cell>
          <cell r="V22">
            <v>2.2778427739814391</v>
          </cell>
          <cell r="W22">
            <v>2.3396024664179369</v>
          </cell>
          <cell r="X22">
            <v>2.21971600462944</v>
          </cell>
          <cell r="Y22">
            <v>6.5000000000000002E-2</v>
          </cell>
          <cell r="Z22">
            <v>8.5000000000000006E-2</v>
          </cell>
          <cell r="AA22">
            <v>-0.08</v>
          </cell>
          <cell r="AB22">
            <v>3.1349999999999998</v>
          </cell>
          <cell r="AC22">
            <v>3.22</v>
          </cell>
          <cell r="AD22">
            <v>3.0550000000000002</v>
          </cell>
          <cell r="AE22">
            <v>2.31</v>
          </cell>
          <cell r="AF22">
            <v>2.3680000000000003</v>
          </cell>
          <cell r="AG22">
            <v>2.4630000000000001</v>
          </cell>
          <cell r="AH22">
            <v>-0.215</v>
          </cell>
          <cell r="AI22">
            <v>1.4488000000000001</v>
          </cell>
          <cell r="AJ22">
            <v>5.1160082072492015E-2</v>
          </cell>
          <cell r="AK22">
            <v>5.9192925200601015E-2</v>
          </cell>
          <cell r="AL22">
            <v>0.99986170239779781</v>
          </cell>
          <cell r="AM22">
            <v>0.99984030328489193</v>
          </cell>
          <cell r="AN22">
            <v>0.19700000000000001</v>
          </cell>
          <cell r="AO22">
            <v>0.12</v>
          </cell>
          <cell r="AQ22">
            <v>-2.6611267693519984</v>
          </cell>
          <cell r="AR22">
            <v>-2.3359695433334373</v>
          </cell>
          <cell r="AV22">
            <v>5.0000000000000001E-3</v>
          </cell>
        </row>
        <row r="23">
          <cell r="A23">
            <v>36617</v>
          </cell>
          <cell r="B23">
            <v>2.9</v>
          </cell>
          <cell r="C23">
            <v>-0.28305408876411109</v>
          </cell>
          <cell r="D23">
            <v>-0.1957012349815499</v>
          </cell>
          <cell r="E23">
            <v>-0.33837756282639964</v>
          </cell>
          <cell r="F23">
            <v>0.16</v>
          </cell>
          <cell r="G23">
            <v>0.17</v>
          </cell>
          <cell r="H23">
            <v>0.17</v>
          </cell>
          <cell r="I23">
            <v>0.18</v>
          </cell>
          <cell r="J23">
            <v>0.04</v>
          </cell>
          <cell r="K23">
            <v>0.1</v>
          </cell>
          <cell r="L23">
            <v>0.22</v>
          </cell>
          <cell r="M23">
            <v>-0.19</v>
          </cell>
          <cell r="N23">
            <v>0.12</v>
          </cell>
          <cell r="O23">
            <v>5.0000000000000001E-3</v>
          </cell>
          <cell r="P23">
            <v>-0.17</v>
          </cell>
          <cell r="Q23">
            <v>0.11</v>
          </cell>
          <cell r="R23">
            <v>0.44639999999999996</v>
          </cell>
          <cell r="S23">
            <v>0.45</v>
          </cell>
          <cell r="T23">
            <v>0.4</v>
          </cell>
          <cell r="U23">
            <v>0.45</v>
          </cell>
          <cell r="V23">
            <v>2.6169459112358888</v>
          </cell>
          <cell r="W23">
            <v>2.70429876501845</v>
          </cell>
          <cell r="X23">
            <v>2.5616224371736003</v>
          </cell>
          <cell r="Z23">
            <v>0.12</v>
          </cell>
          <cell r="AA23">
            <v>-7.5999999999999998E-2</v>
          </cell>
          <cell r="AB23">
            <v>3.5950000000000002</v>
          </cell>
          <cell r="AC23">
            <v>3.7149999999999999</v>
          </cell>
          <cell r="AD23">
            <v>3.5190000000000001</v>
          </cell>
          <cell r="AE23">
            <v>2.71</v>
          </cell>
          <cell r="AF23">
            <v>2.71</v>
          </cell>
          <cell r="AG23">
            <v>2.9049999999999998</v>
          </cell>
          <cell r="AH23">
            <v>-0.14000000000000001</v>
          </cell>
          <cell r="AI23">
            <v>1.4795000000000003</v>
          </cell>
          <cell r="AJ23">
            <v>5.4147093725843004E-2</v>
          </cell>
          <cell r="AK23">
            <v>6.3102397517172004E-2</v>
          </cell>
          <cell r="AL23">
            <v>1</v>
          </cell>
          <cell r="AM23">
            <v>1</v>
          </cell>
          <cell r="AN23">
            <v>0.17</v>
          </cell>
          <cell r="AO23">
            <v>0.124</v>
          </cell>
          <cell r="AQ23">
            <v>-2.9553234740622885</v>
          </cell>
          <cell r="AR23">
            <v>-2.6722693852981774</v>
          </cell>
          <cell r="AT23">
            <v>0.33639999999999998</v>
          </cell>
          <cell r="AV23">
            <v>0</v>
          </cell>
        </row>
        <row r="24">
          <cell r="A24">
            <v>36647</v>
          </cell>
          <cell r="B24">
            <v>3.0890000000000004</v>
          </cell>
          <cell r="C24">
            <v>-0.36374993270524936</v>
          </cell>
          <cell r="D24">
            <v>-0.34955592193808904</v>
          </cell>
          <cell r="E24">
            <v>-0.4843990242261107</v>
          </cell>
          <cell r="F24">
            <v>0.16</v>
          </cell>
          <cell r="G24">
            <v>0.17</v>
          </cell>
          <cell r="H24">
            <v>0.17</v>
          </cell>
          <cell r="I24">
            <v>0.18100000000000002</v>
          </cell>
          <cell r="J24">
            <v>3.1000000000000003E-2</v>
          </cell>
          <cell r="K24">
            <v>0.14099999999999999</v>
          </cell>
          <cell r="L24">
            <v>0.32100000000000001</v>
          </cell>
          <cell r="M24">
            <v>-0.36899999999999999</v>
          </cell>
          <cell r="N24">
            <v>-5.9000000000000004E-2</v>
          </cell>
          <cell r="O24">
            <v>-0.14899999999999999</v>
          </cell>
          <cell r="P24">
            <v>-0.34899999999999998</v>
          </cell>
          <cell r="Q24">
            <v>0.18</v>
          </cell>
          <cell r="R24">
            <v>0.23</v>
          </cell>
          <cell r="S24">
            <v>0.2</v>
          </cell>
          <cell r="T24">
            <v>0.33500000000000002</v>
          </cell>
          <cell r="U24">
            <v>0.2</v>
          </cell>
          <cell r="V24">
            <v>2.7252500672947511</v>
          </cell>
          <cell r="W24">
            <v>2.7394440780619114</v>
          </cell>
          <cell r="X24">
            <v>2.6046009757738897</v>
          </cell>
          <cell r="Z24">
            <v>0.02</v>
          </cell>
          <cell r="AA24">
            <v>-0.17</v>
          </cell>
          <cell r="AB24">
            <v>3.84</v>
          </cell>
          <cell r="AC24">
            <v>3.86</v>
          </cell>
          <cell r="AD24">
            <v>3.67</v>
          </cell>
          <cell r="AE24">
            <v>2.74</v>
          </cell>
          <cell r="AF24">
            <v>2.72</v>
          </cell>
          <cell r="AG24">
            <v>2.94</v>
          </cell>
          <cell r="AH24">
            <v>-0.30900000000000005</v>
          </cell>
          <cell r="AI24">
            <v>1.4965000000000002</v>
          </cell>
          <cell r="AJ24">
            <v>5.4646687663194027E-2</v>
          </cell>
          <cell r="AK24">
            <v>6.1795229083421006E-2</v>
          </cell>
          <cell r="AL24">
            <v>1</v>
          </cell>
          <cell r="AM24">
            <v>1</v>
          </cell>
          <cell r="AN24" t="e">
            <v>#N/A</v>
          </cell>
          <cell r="AO24">
            <v>0.12</v>
          </cell>
          <cell r="AQ24">
            <v>-3.2088025726695628</v>
          </cell>
          <cell r="AR24">
            <v>-2.8450526399643135</v>
          </cell>
          <cell r="AT24">
            <v>0.05</v>
          </cell>
          <cell r="AV24">
            <v>0</v>
          </cell>
        </row>
        <row r="25">
          <cell r="A25">
            <v>36678</v>
          </cell>
          <cell r="B25">
            <v>4.4060000000000006</v>
          </cell>
          <cell r="C25">
            <v>-1.1981070038654518</v>
          </cell>
          <cell r="D25">
            <v>-0.9160944327767</v>
          </cell>
          <cell r="E25">
            <v>-1.2545095180832022</v>
          </cell>
          <cell r="F25">
            <v>9.5000000000000001E-2</v>
          </cell>
          <cell r="G25">
            <v>9.5000000000000001E-2</v>
          </cell>
          <cell r="H25">
            <v>0.11</v>
          </cell>
          <cell r="I25">
            <v>9.5000000000000001E-2</v>
          </cell>
          <cell r="J25">
            <v>0.06</v>
          </cell>
          <cell r="K25">
            <v>0.13500000000000001</v>
          </cell>
          <cell r="L25">
            <v>0.35</v>
          </cell>
          <cell r="M25">
            <v>-0.75600000000000012</v>
          </cell>
          <cell r="N25">
            <v>-6.6000000000000003E-2</v>
          </cell>
          <cell r="O25">
            <v>-0.46600000000000003</v>
          </cell>
          <cell r="P25">
            <v>-0.76599999999999957</v>
          </cell>
          <cell r="Q25">
            <v>0.15</v>
          </cell>
          <cell r="R25">
            <v>0.52500000000000002</v>
          </cell>
          <cell r="S25">
            <v>0.45</v>
          </cell>
          <cell r="T25">
            <v>0.51500000000000001</v>
          </cell>
          <cell r="U25">
            <v>0.45</v>
          </cell>
          <cell r="V25">
            <v>3.2078929961345488</v>
          </cell>
          <cell r="W25">
            <v>3.4899055672233006</v>
          </cell>
          <cell r="X25">
            <v>3.1514904819167984</v>
          </cell>
          <cell r="Z25">
            <v>0.4</v>
          </cell>
          <cell r="AA25">
            <v>-0.08</v>
          </cell>
          <cell r="AB25">
            <v>4.55</v>
          </cell>
          <cell r="AC25">
            <v>4.95</v>
          </cell>
          <cell r="AD25">
            <v>4.47</v>
          </cell>
          <cell r="AE25">
            <v>3.64</v>
          </cell>
          <cell r="AF25">
            <v>3.65</v>
          </cell>
          <cell r="AG25">
            <v>3.94</v>
          </cell>
          <cell r="AH25">
            <v>-0.51600000000000001</v>
          </cell>
          <cell r="AI25">
            <v>1.4795000000000003</v>
          </cell>
          <cell r="AJ25">
            <v>5.8638838318261027E-2</v>
          </cell>
          <cell r="AK25">
            <v>6.7041095957371996E-2</v>
          </cell>
          <cell r="AL25">
            <v>1</v>
          </cell>
          <cell r="AM25">
            <v>1</v>
          </cell>
          <cell r="AN25">
            <v>9.5000000000000001E-2</v>
          </cell>
          <cell r="AO25">
            <v>0.124</v>
          </cell>
          <cell r="AQ25">
            <v>-4.4623789386835897</v>
          </cell>
          <cell r="AR25">
            <v>-3.2642719348181379</v>
          </cell>
          <cell r="AT25">
            <v>0.375</v>
          </cell>
          <cell r="AV25">
            <v>0</v>
          </cell>
        </row>
        <row r="26">
          <cell r="A26">
            <v>36708</v>
          </cell>
          <cell r="B26">
            <v>4.3689999999999998</v>
          </cell>
          <cell r="C26">
            <v>-0.6421</v>
          </cell>
          <cell r="D26">
            <v>-0.5918966803929484</v>
          </cell>
          <cell r="E26">
            <v>-0.45850000000000002</v>
          </cell>
          <cell r="F26">
            <v>0.06</v>
          </cell>
          <cell r="G26">
            <v>0.05</v>
          </cell>
          <cell r="H26">
            <v>9.5000000000000001E-2</v>
          </cell>
          <cell r="I26">
            <v>8.1000000000000003E-2</v>
          </cell>
          <cell r="J26">
            <v>6.0999999999999908E-2</v>
          </cell>
          <cell r="K26">
            <v>8.0999999999999905E-2</v>
          </cell>
          <cell r="L26">
            <v>0.56100000000000005</v>
          </cell>
          <cell r="M26">
            <v>-0.44900000000000001</v>
          </cell>
          <cell r="N26">
            <v>0.54100000000000004</v>
          </cell>
          <cell r="O26">
            <v>0.10099999999999999</v>
          </cell>
          <cell r="P26">
            <v>-0.29899999999999999</v>
          </cell>
          <cell r="Q26">
            <v>0.2</v>
          </cell>
          <cell r="R26">
            <v>0.6</v>
          </cell>
          <cell r="S26">
            <v>0.6</v>
          </cell>
          <cell r="T26">
            <v>0.54500000000000004</v>
          </cell>
          <cell r="U26">
            <v>0.6</v>
          </cell>
          <cell r="V26">
            <v>3.7268999999999997</v>
          </cell>
          <cell r="W26">
            <v>3.7220011424732982</v>
          </cell>
          <cell r="X26">
            <v>3.9104999999999999</v>
          </cell>
          <cell r="Z26">
            <v>7.8800000000000203E-2</v>
          </cell>
          <cell r="AA26">
            <v>0.25819999999999999</v>
          </cell>
          <cell r="AB26">
            <v>5.2417999999999996</v>
          </cell>
          <cell r="AC26">
            <v>5.3205999999999998</v>
          </cell>
          <cell r="AD26">
            <v>5.5</v>
          </cell>
          <cell r="AE26">
            <v>4.07</v>
          </cell>
          <cell r="AF26">
            <v>3.92</v>
          </cell>
          <cell r="AG26">
            <v>4.47</v>
          </cell>
          <cell r="AH26">
            <v>-0.24900000000000003</v>
          </cell>
          <cell r="AI26">
            <v>1.4862</v>
          </cell>
          <cell r="AJ26">
            <v>5.9132950169177016E-2</v>
          </cell>
          <cell r="AK26">
            <v>6.7028795515919018E-2</v>
          </cell>
          <cell r="AL26">
            <v>1</v>
          </cell>
          <cell r="AM26">
            <v>1</v>
          </cell>
          <cell r="AN26">
            <v>0.05</v>
          </cell>
          <cell r="AO26">
            <v>0.12</v>
          </cell>
          <cell r="AQ26">
            <v>-4.1860876650769123</v>
          </cell>
          <cell r="AR26">
            <v>-3.5439876650769122</v>
          </cell>
          <cell r="AT26">
            <v>0.13350000000000001</v>
          </cell>
          <cell r="AV26">
            <v>1.4999999999999999E-2</v>
          </cell>
        </row>
        <row r="27">
          <cell r="A27">
            <v>36739</v>
          </cell>
          <cell r="B27">
            <v>3.82</v>
          </cell>
          <cell r="C27">
            <v>-0.54728320045320089</v>
          </cell>
          <cell r="D27">
            <v>-0.53308486292805268</v>
          </cell>
          <cell r="E27">
            <v>-0.60407655055379639</v>
          </cell>
          <cell r="F27">
            <v>9.5000000000000001E-2</v>
          </cell>
          <cell r="G27">
            <v>0.09</v>
          </cell>
          <cell r="H27">
            <v>0</v>
          </cell>
          <cell r="I27">
            <v>0.1</v>
          </cell>
          <cell r="J27">
            <v>7.4999999999999997E-2</v>
          </cell>
          <cell r="K27">
            <v>0.115</v>
          </cell>
          <cell r="L27">
            <v>0.4</v>
          </cell>
          <cell r="M27">
            <v>-0.73</v>
          </cell>
          <cell r="N27">
            <v>0.72</v>
          </cell>
          <cell r="O27">
            <v>0.14000000000000001</v>
          </cell>
          <cell r="P27">
            <v>-0.78</v>
          </cell>
          <cell r="Q27">
            <v>0.17</v>
          </cell>
          <cell r="R27">
            <v>0.65</v>
          </cell>
          <cell r="S27">
            <v>0.65</v>
          </cell>
          <cell r="T27">
            <v>0.52500000000000002</v>
          </cell>
          <cell r="U27">
            <v>0.65</v>
          </cell>
          <cell r="V27">
            <v>3.2727167995467989</v>
          </cell>
          <cell r="W27">
            <v>3.2869151370719472</v>
          </cell>
          <cell r="X27">
            <v>3.2159234494462035</v>
          </cell>
          <cell r="Y27" t="str">
            <v>Nov 00</v>
          </cell>
          <cell r="Z27">
            <v>0.02</v>
          </cell>
          <cell r="AA27">
            <v>-0.08</v>
          </cell>
          <cell r="AB27">
            <v>4.6100000000000003</v>
          </cell>
          <cell r="AC27">
            <v>4.63</v>
          </cell>
          <cell r="AD27">
            <v>4.53</v>
          </cell>
          <cell r="AE27">
            <v>3.04</v>
          </cell>
          <cell r="AF27">
            <v>3.09</v>
          </cell>
          <cell r="AG27">
            <v>3.96</v>
          </cell>
          <cell r="AH27">
            <v>-0.32</v>
          </cell>
          <cell r="AI27">
            <v>1.4712000000000001</v>
          </cell>
          <cell r="AJ27">
            <v>5.9020182001896002E-2</v>
          </cell>
          <cell r="AK27">
            <v>6.7041095957371996E-2</v>
          </cell>
          <cell r="AL27">
            <v>1.0049489589041096</v>
          </cell>
          <cell r="AM27">
            <v>1.0056124078575372</v>
          </cell>
          <cell r="AN27">
            <v>0.09</v>
          </cell>
          <cell r="AO27">
            <v>0.12</v>
          </cell>
          <cell r="AQ27">
            <v>-3.8773471995649809</v>
          </cell>
          <cell r="AR27">
            <v>-3.33006399911178</v>
          </cell>
          <cell r="AT27">
            <v>7.2099999999999997E-2</v>
          </cell>
          <cell r="AV27">
            <v>0.01</v>
          </cell>
        </row>
        <row r="28">
          <cell r="A28">
            <v>36770</v>
          </cell>
          <cell r="B28">
            <v>4.6180000000000003</v>
          </cell>
          <cell r="C28">
            <v>-0.98460000000000003</v>
          </cell>
          <cell r="D28">
            <v>-0.97485249660997741</v>
          </cell>
          <cell r="E28">
            <v>-1.0465679986452137</v>
          </cell>
          <cell r="F28">
            <v>0.21199999999999999</v>
          </cell>
          <cell r="G28">
            <v>0.20699999999999999</v>
          </cell>
          <cell r="H28">
            <v>0.23949999999999999</v>
          </cell>
          <cell r="I28">
            <v>0.17</v>
          </cell>
          <cell r="J28">
            <v>5.1999990000000003E-2</v>
          </cell>
          <cell r="K28">
            <v>0.11200000000000002</v>
          </cell>
          <cell r="L28">
            <v>0.32</v>
          </cell>
          <cell r="M28">
            <v>-1.208</v>
          </cell>
          <cell r="N28">
            <v>2.605</v>
          </cell>
          <cell r="O28">
            <v>1.335</v>
          </cell>
          <cell r="P28">
            <v>-1.1679999999999999</v>
          </cell>
          <cell r="Q28">
            <v>8.5000000000000006E-2</v>
          </cell>
          <cell r="R28">
            <v>0.4</v>
          </cell>
          <cell r="S28">
            <v>0.4</v>
          </cell>
          <cell r="T28">
            <v>0.54</v>
          </cell>
          <cell r="U28">
            <v>0.4</v>
          </cell>
          <cell r="V28">
            <v>3.6334</v>
          </cell>
          <cell r="W28">
            <v>3.6757</v>
          </cell>
          <cell r="X28">
            <v>3.3580999999999999</v>
          </cell>
          <cell r="Y28">
            <v>5.4134947812994136</v>
          </cell>
          <cell r="Z28">
            <v>0.02</v>
          </cell>
          <cell r="AA28">
            <v>-0.08</v>
          </cell>
          <cell r="AB28">
            <v>5.0743999999999998</v>
          </cell>
          <cell r="AC28">
            <v>5.1334999999999997</v>
          </cell>
          <cell r="AD28">
            <v>4.6900000000000004</v>
          </cell>
          <cell r="AE28">
            <v>3.45</v>
          </cell>
          <cell r="AF28">
            <v>3.41</v>
          </cell>
          <cell r="AG28">
            <v>5.9530000000000003</v>
          </cell>
          <cell r="AH28">
            <v>-1.2050000000000001</v>
          </cell>
          <cell r="AI28">
            <v>1.5030000000000001</v>
          </cell>
          <cell r="AJ28">
            <v>1</v>
          </cell>
          <cell r="AK28">
            <v>1</v>
          </cell>
          <cell r="AL28">
            <v>1</v>
          </cell>
          <cell r="AM28">
            <v>1</v>
          </cell>
          <cell r="AN28">
            <v>0.20699999999999999</v>
          </cell>
          <cell r="AO28">
            <v>0.124</v>
          </cell>
          <cell r="AQ28">
            <v>-4.6753484206934166</v>
          </cell>
          <cell r="AR28">
            <v>-3.6861528236763923</v>
          </cell>
          <cell r="AT28">
            <v>5.0299999999999997E-2</v>
          </cell>
          <cell r="AV28">
            <v>0.01</v>
          </cell>
          <cell r="AZ28">
            <v>0</v>
          </cell>
          <cell r="BA28">
            <v>0.3</v>
          </cell>
        </row>
        <row r="29">
          <cell r="A29">
            <v>36800</v>
          </cell>
          <cell r="B29">
            <v>5.3120000000000003</v>
          </cell>
          <cell r="C29">
            <v>-0.72499999999999998</v>
          </cell>
          <cell r="D29">
            <v>-0.69140000000000001</v>
          </cell>
          <cell r="E29">
            <v>-0.6593</v>
          </cell>
          <cell r="F29">
            <v>7.4999999999999997E-2</v>
          </cell>
          <cell r="G29">
            <v>7.0000000000000007E-2</v>
          </cell>
          <cell r="H29">
            <v>9.5000000000000001E-2</v>
          </cell>
          <cell r="I29">
            <v>0.21</v>
          </cell>
          <cell r="J29">
            <v>0.11</v>
          </cell>
          <cell r="K29">
            <v>0.22</v>
          </cell>
          <cell r="L29">
            <v>0.44800000000000006</v>
          </cell>
          <cell r="M29">
            <v>-1.022</v>
          </cell>
          <cell r="N29">
            <v>0.25800000000000001</v>
          </cell>
          <cell r="O29">
            <v>-1.2E-2</v>
          </cell>
          <cell r="P29">
            <v>-0.432</v>
          </cell>
          <cell r="Q29">
            <v>0.19</v>
          </cell>
          <cell r="R29">
            <v>0.45</v>
          </cell>
          <cell r="S29">
            <v>0.45</v>
          </cell>
          <cell r="T29">
            <v>0.505</v>
          </cell>
          <cell r="U29">
            <v>0.45</v>
          </cell>
          <cell r="V29">
            <v>4.5869999999999997</v>
          </cell>
          <cell r="W29">
            <v>4.6205999999999996</v>
          </cell>
          <cell r="X29">
            <v>4.6527000000000003</v>
          </cell>
          <cell r="Y29">
            <v>7.0115000000000007</v>
          </cell>
          <cell r="Z29">
            <v>0.02</v>
          </cell>
          <cell r="AA29">
            <v>-7.0000000000000007E-2</v>
          </cell>
          <cell r="AB29">
            <v>6.5652999999999997</v>
          </cell>
          <cell r="AC29">
            <v>6.6135000000000002</v>
          </cell>
          <cell r="AD29">
            <v>6.6593999999999998</v>
          </cell>
          <cell r="AE29">
            <v>4.88</v>
          </cell>
          <cell r="AF29">
            <v>4.29</v>
          </cell>
          <cell r="AG29">
            <v>5.3</v>
          </cell>
          <cell r="AH29">
            <v>-0.78200000000000003</v>
          </cell>
          <cell r="AI29">
            <v>1.5220000000000002</v>
          </cell>
          <cell r="AJ29">
            <v>1</v>
          </cell>
          <cell r="AK29">
            <v>1</v>
          </cell>
          <cell r="AL29">
            <v>1</v>
          </cell>
          <cell r="AM29">
            <v>1</v>
          </cell>
          <cell r="AN29">
            <v>7.0000000000000007E-2</v>
          </cell>
          <cell r="AO29">
            <v>0.12</v>
          </cell>
          <cell r="AQ29">
            <v>-5.3608829625215204</v>
          </cell>
          <cell r="AR29">
            <v>-4.6469640495273845</v>
          </cell>
          <cell r="AT29">
            <v>3.8399999999999997E-2</v>
          </cell>
          <cell r="AV29">
            <v>0.01</v>
          </cell>
          <cell r="AZ29">
            <v>0.505</v>
          </cell>
          <cell r="BA29">
            <v>0.505</v>
          </cell>
          <cell r="BB29">
            <v>-0.72499999999999998</v>
          </cell>
        </row>
        <row r="30">
          <cell r="A30">
            <v>36831</v>
          </cell>
          <cell r="B30">
            <v>4.5410000000000004</v>
          </cell>
          <cell r="C30">
            <v>0.12289999999999957</v>
          </cell>
          <cell r="D30">
            <v>-0.17600000000000016</v>
          </cell>
          <cell r="E30">
            <v>-0.1590000000000007</v>
          </cell>
          <cell r="F30">
            <v>6.9000000000000006E-2</v>
          </cell>
          <cell r="G30">
            <v>6.9000000000000006E-2</v>
          </cell>
          <cell r="H30">
            <v>0.11900000000000001</v>
          </cell>
          <cell r="I30">
            <v>0.29899990000000004</v>
          </cell>
          <cell r="J30">
            <v>6.9000000000000006E-2</v>
          </cell>
          <cell r="K30">
            <v>0.18900000000000003</v>
          </cell>
          <cell r="L30">
            <v>0.55900000000000005</v>
          </cell>
          <cell r="M30">
            <v>-0.19100000000000072</v>
          </cell>
          <cell r="N30">
            <v>0.63900000000000001</v>
          </cell>
          <cell r="O30">
            <v>0.52900000000000003</v>
          </cell>
          <cell r="P30">
            <v>0.28899999999999998</v>
          </cell>
          <cell r="Q30">
            <v>0.25750000000000001</v>
          </cell>
          <cell r="R30">
            <v>0.6</v>
          </cell>
          <cell r="S30">
            <v>0.62</v>
          </cell>
          <cell r="T30">
            <v>0.53</v>
          </cell>
          <cell r="U30">
            <v>0.6</v>
          </cell>
          <cell r="V30">
            <v>4.6638999999999999</v>
          </cell>
          <cell r="W30">
            <v>4.3650000000000002</v>
          </cell>
          <cell r="X30">
            <v>4.3819999999999997</v>
          </cell>
          <cell r="Y30">
            <v>4.8261142857142856</v>
          </cell>
          <cell r="Z30">
            <v>0.04</v>
          </cell>
          <cell r="AA30">
            <v>-0.8</v>
          </cell>
          <cell r="AB30">
            <v>6.7480000000000002</v>
          </cell>
          <cell r="AC30">
            <v>6.3155000000000001</v>
          </cell>
          <cell r="AD30">
            <v>6.34</v>
          </cell>
          <cell r="AE30">
            <v>4.83</v>
          </cell>
          <cell r="AF30">
            <v>4.3499999999999996</v>
          </cell>
          <cell r="AG30">
            <v>5.07</v>
          </cell>
          <cell r="AH30">
            <v>-0.13100000000000001</v>
          </cell>
          <cell r="AI30">
            <v>1.5343</v>
          </cell>
          <cell r="AJ30">
            <v>1</v>
          </cell>
          <cell r="AK30">
            <v>1</v>
          </cell>
          <cell r="AL30">
            <v>1</v>
          </cell>
          <cell r="AM30">
            <v>1</v>
          </cell>
          <cell r="AN30">
            <v>8.900000000000001E-2</v>
          </cell>
          <cell r="AO30">
            <v>0.124</v>
          </cell>
          <cell r="AQ30">
            <v>-5.09207250163292</v>
          </cell>
          <cell r="AR30">
            <v>-5.2026910516002616</v>
          </cell>
          <cell r="AT30">
            <v>3.0800000000000001E-2</v>
          </cell>
          <cell r="AV30">
            <v>7.4999999999999997E-3</v>
          </cell>
          <cell r="AZ30">
            <v>0.73</v>
          </cell>
          <cell r="BA30">
            <v>0.72499999999999998</v>
          </cell>
          <cell r="BB30">
            <v>0.12289999999999957</v>
          </cell>
        </row>
        <row r="31">
          <cell r="A31">
            <v>36861</v>
          </cell>
          <cell r="B31">
            <v>6.016</v>
          </cell>
          <cell r="C31">
            <v>-0.66412953064275015</v>
          </cell>
          <cell r="D31">
            <v>-0.6637181225710016</v>
          </cell>
          <cell r="E31">
            <v>-5.8766158445440198E-3</v>
          </cell>
          <cell r="F31">
            <v>0.23400000000000001</v>
          </cell>
          <cell r="G31">
            <v>0.32400000000000001</v>
          </cell>
          <cell r="H31">
            <v>0.35399999999999998</v>
          </cell>
          <cell r="I31">
            <v>0.32400000000000001</v>
          </cell>
          <cell r="J31">
            <v>0.13400000000000001</v>
          </cell>
          <cell r="K31">
            <v>7.3999990000000002E-2</v>
          </cell>
          <cell r="L31">
            <v>1.1240000000000001</v>
          </cell>
          <cell r="M31">
            <v>-6.0000000000002274E-3</v>
          </cell>
          <cell r="N31">
            <v>8.0640000000000001</v>
          </cell>
          <cell r="O31">
            <v>8.0239999999999991</v>
          </cell>
          <cell r="P31">
            <v>7.6739999999999995</v>
          </cell>
          <cell r="Q31">
            <v>0.30499999999999999</v>
          </cell>
          <cell r="R31">
            <v>0.83</v>
          </cell>
          <cell r="S31">
            <v>0.88</v>
          </cell>
          <cell r="T31">
            <v>0.95</v>
          </cell>
          <cell r="U31">
            <v>0.83</v>
          </cell>
          <cell r="V31">
            <v>5.3518999999999997</v>
          </cell>
          <cell r="W31">
            <v>5.3522999999999996</v>
          </cell>
          <cell r="X31">
            <v>6.0101000000000004</v>
          </cell>
          <cell r="Y31" t="str">
            <v>Wtr</v>
          </cell>
          <cell r="Z31">
            <v>2.5000000000000001E-2</v>
          </cell>
          <cell r="AA31">
            <v>1.1499999999999999</v>
          </cell>
          <cell r="AB31">
            <v>7.8052000000000001</v>
          </cell>
          <cell r="AC31">
            <v>7.8057999999999996</v>
          </cell>
          <cell r="AD31">
            <v>8.7652000000000001</v>
          </cell>
          <cell r="AE31">
            <v>13.69</v>
          </cell>
          <cell r="AF31">
            <v>6.01</v>
          </cell>
          <cell r="AG31">
            <v>14.04</v>
          </cell>
          <cell r="AH31">
            <v>-1.6E-2</v>
          </cell>
          <cell r="AI31">
            <v>1.5008999999999999</v>
          </cell>
          <cell r="AJ31">
            <v>1</v>
          </cell>
          <cell r="AK31">
            <v>1</v>
          </cell>
          <cell r="AL31">
            <v>1</v>
          </cell>
          <cell r="AM31">
            <v>1</v>
          </cell>
          <cell r="AN31">
            <v>0.34399999999999997</v>
          </cell>
          <cell r="AO31">
            <v>0.12</v>
          </cell>
          <cell r="AQ31">
            <v>-5.2299940051847056</v>
          </cell>
          <cell r="AR31">
            <v>-4.5658644745419554</v>
          </cell>
          <cell r="AT31">
            <v>2.6100000000000002E-2</v>
          </cell>
          <cell r="AV31">
            <v>2.5000000000000001E-3</v>
          </cell>
          <cell r="AX31">
            <v>0</v>
          </cell>
          <cell r="AZ31">
            <v>1.0449999999999999</v>
          </cell>
          <cell r="BA31">
            <v>3.355</v>
          </cell>
          <cell r="BB31">
            <v>-0.66412953064275015</v>
          </cell>
        </row>
        <row r="32">
          <cell r="A32">
            <v>36892</v>
          </cell>
          <cell r="B32">
            <v>9.98</v>
          </cell>
          <cell r="C32">
            <v>-0.87620000000000076</v>
          </cell>
          <cell r="D32">
            <v>-0.88320000000000043</v>
          </cell>
          <cell r="E32">
            <v>7.5929999999999609E-2</v>
          </cell>
          <cell r="F32">
            <v>0.42</v>
          </cell>
          <cell r="G32">
            <v>0.82</v>
          </cell>
          <cell r="H32">
            <v>0.82</v>
          </cell>
          <cell r="I32">
            <v>1.1100000000000001</v>
          </cell>
          <cell r="J32">
            <v>0.94999990000000001</v>
          </cell>
          <cell r="K32">
            <v>-0.06</v>
          </cell>
          <cell r="L32">
            <v>9.35</v>
          </cell>
          <cell r="M32">
            <v>-1.22</v>
          </cell>
          <cell r="N32">
            <v>6.41</v>
          </cell>
          <cell r="O32">
            <v>4.1100000000000003</v>
          </cell>
          <cell r="P32">
            <v>4.22</v>
          </cell>
          <cell r="Q32">
            <v>0.6</v>
          </cell>
          <cell r="R32">
            <v>0.9</v>
          </cell>
          <cell r="S32">
            <v>0.95</v>
          </cell>
          <cell r="T32">
            <v>1.43</v>
          </cell>
          <cell r="U32">
            <v>0.9</v>
          </cell>
          <cell r="V32">
            <v>9.1037999999999997</v>
          </cell>
          <cell r="W32">
            <v>9.0968</v>
          </cell>
          <cell r="X32">
            <v>10.05593</v>
          </cell>
          <cell r="Z32">
            <v>2.5000000000000001E-2</v>
          </cell>
          <cell r="AA32">
            <v>2.0049999999999999</v>
          </cell>
          <cell r="AB32">
            <v>12.911199999999999</v>
          </cell>
          <cell r="AC32">
            <v>12.901199999999999</v>
          </cell>
          <cell r="AD32">
            <v>14.266299999999999</v>
          </cell>
          <cell r="AE32">
            <v>14.2</v>
          </cell>
          <cell r="AF32">
            <v>8.76</v>
          </cell>
          <cell r="AG32">
            <v>14.09</v>
          </cell>
          <cell r="AH32">
            <v>-1.1779999999999999</v>
          </cell>
          <cell r="AI32">
            <v>1.4975000000000001</v>
          </cell>
          <cell r="AJ32">
            <v>1</v>
          </cell>
          <cell r="AK32">
            <v>1</v>
          </cell>
          <cell r="AL32">
            <v>1</v>
          </cell>
          <cell r="AM32">
            <v>1</v>
          </cell>
          <cell r="AN32">
            <v>0.84</v>
          </cell>
          <cell r="AO32">
            <v>0.12</v>
          </cell>
          <cell r="AQ32">
            <v>-8.5668455022388557</v>
          </cell>
          <cell r="AR32">
            <v>-7.6906455022388549</v>
          </cell>
          <cell r="AT32">
            <v>2.2700000000000001E-2</v>
          </cell>
          <cell r="AV32">
            <v>7.4999999999999997E-3</v>
          </cell>
          <cell r="AX32">
            <v>0.622</v>
          </cell>
          <cell r="AZ32">
            <v>1.0449999999999999</v>
          </cell>
          <cell r="BA32">
            <v>3.3849999999999998</v>
          </cell>
          <cell r="BB32">
            <v>-0.87620000000000076</v>
          </cell>
          <cell r="BD32">
            <v>10.9299999</v>
          </cell>
          <cell r="BE32">
            <v>9.1090840868113521</v>
          </cell>
        </row>
        <row r="33">
          <cell r="A33">
            <v>36923</v>
          </cell>
          <cell r="B33">
            <v>6.293000000000001</v>
          </cell>
          <cell r="C33">
            <v>1.0900000000000001</v>
          </cell>
          <cell r="D33">
            <v>1.0884</v>
          </cell>
          <cell r="E33">
            <v>0.4965</v>
          </cell>
          <cell r="F33">
            <v>0.25</v>
          </cell>
          <cell r="G33">
            <v>0.28999999999999998</v>
          </cell>
          <cell r="H33">
            <v>0.39</v>
          </cell>
          <cell r="I33">
            <v>0.41</v>
          </cell>
          <cell r="J33">
            <v>0.2269999</v>
          </cell>
          <cell r="K33">
            <v>0.2</v>
          </cell>
          <cell r="L33">
            <v>1.7270000000000003</v>
          </cell>
          <cell r="M33">
            <v>0.29699999999999999</v>
          </cell>
          <cell r="N33">
            <v>6.2169999999999996</v>
          </cell>
          <cell r="O33">
            <v>3.7170000000000001</v>
          </cell>
          <cell r="P33">
            <v>0.65700000000000003</v>
          </cell>
          <cell r="Q33">
            <v>0.63</v>
          </cell>
          <cell r="R33">
            <v>0.98</v>
          </cell>
          <cell r="S33">
            <v>1.03</v>
          </cell>
          <cell r="T33">
            <v>1.1000000000000001</v>
          </cell>
          <cell r="U33">
            <v>0.98</v>
          </cell>
          <cell r="V33">
            <v>7.3830000000000009</v>
          </cell>
          <cell r="W33">
            <v>7.3814000000000011</v>
          </cell>
          <cell r="X33">
            <v>6.7895000000000012</v>
          </cell>
          <cell r="Y33" t="str">
            <v>Sum</v>
          </cell>
          <cell r="Z33">
            <v>0</v>
          </cell>
          <cell r="AA33">
            <v>-2.4300000000000002</v>
          </cell>
          <cell r="AB33">
            <v>10.467000000000001</v>
          </cell>
          <cell r="AC33">
            <v>10.458600000000001</v>
          </cell>
          <cell r="AD33">
            <v>9.6199999999999992</v>
          </cell>
          <cell r="AE33">
            <v>6.95</v>
          </cell>
          <cell r="AF33">
            <v>6.59</v>
          </cell>
          <cell r="AG33">
            <v>10.01</v>
          </cell>
          <cell r="AH33">
            <v>-5.2999999999999999E-2</v>
          </cell>
          <cell r="AI33">
            <v>1.5351999999999999</v>
          </cell>
          <cell r="AJ33">
            <v>1</v>
          </cell>
          <cell r="AK33">
            <v>1</v>
          </cell>
          <cell r="AL33">
            <v>1</v>
          </cell>
          <cell r="AM33">
            <v>1</v>
          </cell>
          <cell r="AN33">
            <v>0.31</v>
          </cell>
          <cell r="AO33">
            <v>0.13300000000000001</v>
          </cell>
          <cell r="AQ33">
            <v>-8.0073049367850704</v>
          </cell>
          <cell r="AR33">
            <v>-9.107248678841394</v>
          </cell>
          <cell r="AT33">
            <v>1.9800000000000002E-2</v>
          </cell>
          <cell r="AV33">
            <v>1.2500000000000001E-2</v>
          </cell>
          <cell r="AX33">
            <v>1.7000000000000001E-2</v>
          </cell>
          <cell r="AZ33">
            <v>1.0149999999999999</v>
          </cell>
          <cell r="BA33">
            <v>3.3849999999999998</v>
          </cell>
          <cell r="BB33">
            <v>1.0999437420563245</v>
          </cell>
          <cell r="BD33">
            <v>6.5199999000000011</v>
          </cell>
          <cell r="BE33">
            <v>7.3915905419489327</v>
          </cell>
        </row>
        <row r="34">
          <cell r="A34">
            <v>36951</v>
          </cell>
          <cell r="B34">
            <v>4.9980000000000002</v>
          </cell>
          <cell r="C34">
            <v>0.20979999999999999</v>
          </cell>
          <cell r="D34">
            <v>0.19489999999999999</v>
          </cell>
          <cell r="E34">
            <v>-1.37E-2</v>
          </cell>
          <cell r="F34">
            <v>0.33</v>
          </cell>
          <cell r="G34">
            <v>0.34</v>
          </cell>
          <cell r="H34">
            <v>0.39</v>
          </cell>
          <cell r="I34">
            <v>0.39</v>
          </cell>
          <cell r="J34">
            <v>0.24</v>
          </cell>
          <cell r="K34">
            <v>0.27</v>
          </cell>
          <cell r="L34">
            <v>0.63200000000000001</v>
          </cell>
          <cell r="M34">
            <v>-0.11799999999999999</v>
          </cell>
          <cell r="N34">
            <v>7.532</v>
          </cell>
          <cell r="O34">
            <v>3.3620000000000001</v>
          </cell>
          <cell r="P34">
            <v>0.21199999999999999</v>
          </cell>
          <cell r="Q34">
            <v>0.53</v>
          </cell>
          <cell r="R34">
            <v>0.88</v>
          </cell>
          <cell r="S34">
            <v>0.93</v>
          </cell>
          <cell r="T34">
            <v>0.98499999999999999</v>
          </cell>
          <cell r="U34">
            <v>0.88</v>
          </cell>
          <cell r="V34">
            <v>5.2077999999999998</v>
          </cell>
          <cell r="W34">
            <v>5.1928999999999998</v>
          </cell>
          <cell r="X34">
            <v>4.9843000000000002</v>
          </cell>
          <cell r="Z34">
            <v>0</v>
          </cell>
          <cell r="AA34">
            <v>-0.32750000000000001</v>
          </cell>
          <cell r="AB34">
            <v>7.6300999999999997</v>
          </cell>
          <cell r="AC34">
            <v>7.6082999999999998</v>
          </cell>
          <cell r="AD34">
            <v>7.3026999999999997</v>
          </cell>
          <cell r="AE34">
            <v>5.21</v>
          </cell>
          <cell r="AF34">
            <v>4.88</v>
          </cell>
          <cell r="AG34">
            <v>8.36</v>
          </cell>
          <cell r="AH34">
            <v>-0.16800000000000001</v>
          </cell>
          <cell r="AI34">
            <v>1.5755999999999999</v>
          </cell>
          <cell r="AJ34">
            <v>1</v>
          </cell>
          <cell r="AK34">
            <v>1</v>
          </cell>
          <cell r="AL34">
            <v>1</v>
          </cell>
          <cell r="AM34">
            <v>1</v>
          </cell>
          <cell r="AN34">
            <v>0.36</v>
          </cell>
          <cell r="AO34">
            <v>0.12</v>
          </cell>
          <cell r="AQ34">
            <v>-4.7933263682235738</v>
          </cell>
          <cell r="AR34">
            <v>-5.0031263682235743</v>
          </cell>
          <cell r="AT34">
            <v>1.78E-2</v>
          </cell>
          <cell r="AV34">
            <v>0</v>
          </cell>
          <cell r="AX34">
            <v>0.17199999999999999</v>
          </cell>
          <cell r="AZ34">
            <v>0.8</v>
          </cell>
          <cell r="BA34">
            <v>1</v>
          </cell>
          <cell r="BB34">
            <v>0.20979999999999999</v>
          </cell>
          <cell r="BD34">
            <v>5.2380000000000004</v>
          </cell>
          <cell r="BE34">
            <v>5.2077999999999998</v>
          </cell>
        </row>
        <row r="35">
          <cell r="A35">
            <v>36982</v>
          </cell>
          <cell r="B35">
            <v>5.3840000000000003</v>
          </cell>
          <cell r="C35">
            <v>-0.29140000000000033</v>
          </cell>
          <cell r="D35">
            <v>-0.30860000000000021</v>
          </cell>
          <cell r="E35">
            <v>-0.22110000000000074</v>
          </cell>
          <cell r="F35">
            <v>0.37599990000000005</v>
          </cell>
          <cell r="G35">
            <v>0.37599990000000005</v>
          </cell>
          <cell r="H35">
            <v>0.39599990000000007</v>
          </cell>
          <cell r="I35">
            <v>0.38599990000000006</v>
          </cell>
          <cell r="J35">
            <v>0.21599989999999999</v>
          </cell>
          <cell r="K35">
            <v>0.27600000000000002</v>
          </cell>
          <cell r="L35">
            <v>0.47600000000000003</v>
          </cell>
          <cell r="M35">
            <v>-0.81400000000000006</v>
          </cell>
          <cell r="N35">
            <v>7.1260000000000003</v>
          </cell>
          <cell r="O35">
            <v>2.016</v>
          </cell>
          <cell r="P35">
            <v>-1.4000000000000234E-2</v>
          </cell>
          <cell r="Q35">
            <v>0.40250000000000002</v>
          </cell>
          <cell r="R35">
            <v>0.59499999999999997</v>
          </cell>
          <cell r="S35">
            <v>0.59499999999999997</v>
          </cell>
          <cell r="T35">
            <v>0.5</v>
          </cell>
          <cell r="U35">
            <v>0.59499999999999997</v>
          </cell>
          <cell r="V35">
            <v>5.0926</v>
          </cell>
          <cell r="W35">
            <v>5.0754000000000001</v>
          </cell>
          <cell r="X35">
            <v>5.1628999999999996</v>
          </cell>
          <cell r="Z35">
            <v>0</v>
          </cell>
          <cell r="AA35">
            <v>0.10489999999999977</v>
          </cell>
          <cell r="AB35">
            <v>7.6013000000000002</v>
          </cell>
          <cell r="AC35">
            <v>7.5757000000000003</v>
          </cell>
          <cell r="AD35">
            <v>7.7061999999999999</v>
          </cell>
          <cell r="AE35">
            <v>5.37</v>
          </cell>
          <cell r="AF35">
            <v>4.57</v>
          </cell>
          <cell r="AG35">
            <v>7.4</v>
          </cell>
          <cell r="AH35">
            <v>-0.70400000000000007</v>
          </cell>
          <cell r="AI35">
            <v>1.5367999999999999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0.37599990000000005</v>
          </cell>
          <cell r="AO35">
            <v>0.124</v>
          </cell>
          <cell r="AQ35">
            <v>-5.3120133306220723</v>
          </cell>
          <cell r="AR35">
            <v>-5.0206133306220719</v>
          </cell>
          <cell r="AT35">
            <v>0.01</v>
          </cell>
          <cell r="AV35">
            <v>2.5000000000000001E-3</v>
          </cell>
          <cell r="AX35">
            <v>3.6000000000000004E-2</v>
          </cell>
          <cell r="AZ35">
            <v>0.55000000000000004</v>
          </cell>
          <cell r="BA35">
            <v>0.55000000000000004</v>
          </cell>
          <cell r="BB35">
            <v>-0.29140000000000033</v>
          </cell>
          <cell r="BD35">
            <v>5.5999999000000003</v>
          </cell>
          <cell r="BE35">
            <v>5.0943163196251948</v>
          </cell>
        </row>
        <row r="36">
          <cell r="A36">
            <v>37012</v>
          </cell>
          <cell r="B36">
            <v>4.891</v>
          </cell>
          <cell r="C36">
            <v>-4.4200000000000003E-2</v>
          </cell>
          <cell r="D36">
            <v>-6.0999999999999999E-2</v>
          </cell>
          <cell r="E36">
            <v>0.1205</v>
          </cell>
          <cell r="F36">
            <v>0.17900000000000002</v>
          </cell>
          <cell r="G36">
            <v>0.189</v>
          </cell>
          <cell r="H36">
            <v>0.17900000000000002</v>
          </cell>
          <cell r="I36">
            <v>0.17900000000000002</v>
          </cell>
          <cell r="J36">
            <v>0.13</v>
          </cell>
          <cell r="K36">
            <v>0.255</v>
          </cell>
          <cell r="L36">
            <v>0.439</v>
          </cell>
          <cell r="M36">
            <v>-0.79100000000000037</v>
          </cell>
          <cell r="N36">
            <v>10.079000000000001</v>
          </cell>
          <cell r="O36">
            <v>5.0890000000000004</v>
          </cell>
          <cell r="P36">
            <v>0.27899999999999991</v>
          </cell>
          <cell r="Q36">
            <v>0.25750000000000001</v>
          </cell>
          <cell r="R36">
            <v>0.45</v>
          </cell>
          <cell r="S36">
            <v>0.45</v>
          </cell>
          <cell r="T36">
            <v>0.45</v>
          </cell>
          <cell r="U36">
            <v>0.45</v>
          </cell>
          <cell r="V36">
            <v>4.8468</v>
          </cell>
          <cell r="W36">
            <v>4.83</v>
          </cell>
          <cell r="X36">
            <v>5.0114999999999998</v>
          </cell>
          <cell r="Z36">
            <v>0</v>
          </cell>
          <cell r="AA36">
            <v>-0.495</v>
          </cell>
          <cell r="AB36">
            <v>7.0457999999999998</v>
          </cell>
          <cell r="AC36">
            <v>7.0213999999999999</v>
          </cell>
          <cell r="AD36">
            <v>7.2851999999999997</v>
          </cell>
          <cell r="AE36">
            <v>5.17</v>
          </cell>
          <cell r="AF36">
            <v>4.0999999999999996</v>
          </cell>
          <cell r="AG36">
            <v>9.98</v>
          </cell>
          <cell r="AH36">
            <v>-0.66100000000000003</v>
          </cell>
          <cell r="AI36">
            <v>1.5371999999999999</v>
          </cell>
          <cell r="AJ36">
            <v>1</v>
          </cell>
          <cell r="AK36">
            <v>1</v>
          </cell>
          <cell r="AL36">
            <v>1</v>
          </cell>
          <cell r="AM36">
            <v>1</v>
          </cell>
          <cell r="AN36">
            <v>0.189</v>
          </cell>
          <cell r="AO36">
            <v>0.12</v>
          </cell>
          <cell r="AQ36">
            <v>-5.2306008489461355</v>
          </cell>
          <cell r="AR36">
            <v>-5.1864008489461355</v>
          </cell>
          <cell r="AT36">
            <v>0.01</v>
          </cell>
          <cell r="AV36">
            <v>2.5000000000000001E-3</v>
          </cell>
          <cell r="AX36">
            <v>-8.1000000000000003E-2</v>
          </cell>
          <cell r="AZ36">
            <v>0.63</v>
          </cell>
          <cell r="BA36">
            <v>0.5</v>
          </cell>
          <cell r="BB36">
            <v>-4.4200000000000003E-2</v>
          </cell>
          <cell r="BD36">
            <v>5.0209999999999999</v>
          </cell>
          <cell r="BE36">
            <v>4.8485158730158728</v>
          </cell>
        </row>
        <row r="37">
          <cell r="A37">
            <v>37043</v>
          </cell>
          <cell r="B37">
            <v>3.738</v>
          </cell>
          <cell r="C37">
            <v>3.2300000000000002E-2</v>
          </cell>
          <cell r="D37">
            <v>1.26E-2</v>
          </cell>
          <cell r="E37">
            <v>0.17752961777196941</v>
          </cell>
          <cell r="F37">
            <v>0.25800000000000001</v>
          </cell>
          <cell r="G37">
            <v>0.20749999999999999</v>
          </cell>
          <cell r="H37">
            <v>0.188</v>
          </cell>
          <cell r="I37">
            <v>0.20749999999999999</v>
          </cell>
          <cell r="J37">
            <v>5.8999999999999997E-2</v>
          </cell>
          <cell r="K37">
            <v>0.185</v>
          </cell>
          <cell r="L37">
            <v>0.39200000000000002</v>
          </cell>
          <cell r="M37">
            <v>-1.1280000000000001</v>
          </cell>
          <cell r="N37">
            <v>7.9620000000000006</v>
          </cell>
          <cell r="O37">
            <v>2.1219999999999999</v>
          </cell>
          <cell r="P37">
            <v>0.22199999999999998</v>
          </cell>
          <cell r="Q37">
            <v>0.2</v>
          </cell>
          <cell r="R37">
            <v>0.53</v>
          </cell>
          <cell r="S37">
            <v>0.53</v>
          </cell>
          <cell r="T37">
            <v>0.43</v>
          </cell>
          <cell r="U37">
            <v>0.53</v>
          </cell>
          <cell r="V37">
            <v>3.7703000000000002</v>
          </cell>
          <cell r="W37">
            <v>3.7505999999999999</v>
          </cell>
          <cell r="X37">
            <v>3.9155296177719694</v>
          </cell>
          <cell r="Y37" t="str">
            <v>Nov 01</v>
          </cell>
          <cell r="Z37">
            <v>0</v>
          </cell>
          <cell r="AA37">
            <v>0.19500000000000001</v>
          </cell>
          <cell r="AB37">
            <v>5.4749999999999996</v>
          </cell>
          <cell r="AC37">
            <v>5.4463999999999997</v>
          </cell>
          <cell r="AD37">
            <v>5.68</v>
          </cell>
          <cell r="AE37">
            <v>3.96</v>
          </cell>
          <cell r="AF37">
            <v>2.61</v>
          </cell>
          <cell r="AG37">
            <v>5.86</v>
          </cell>
          <cell r="AH37">
            <v>-0.59799999999999998</v>
          </cell>
          <cell r="AI37">
            <v>1.5129999999999999</v>
          </cell>
          <cell r="AJ37">
            <v>1</v>
          </cell>
          <cell r="AK37">
            <v>1</v>
          </cell>
          <cell r="AL37">
            <v>1</v>
          </cell>
          <cell r="AM37">
            <v>1</v>
          </cell>
          <cell r="AN37">
            <v>0.20749999999999999</v>
          </cell>
          <cell r="AO37">
            <v>0.124</v>
          </cell>
          <cell r="AQ37">
            <v>-3.6020780403172505</v>
          </cell>
          <cell r="AR37">
            <v>-3.6343780403172508</v>
          </cell>
          <cell r="AT37">
            <v>0.01</v>
          </cell>
          <cell r="AV37">
            <v>5.0000000000000001E-3</v>
          </cell>
          <cell r="AW37">
            <v>-0.02</v>
          </cell>
          <cell r="AX37">
            <v>-9.8000000000000004E-2</v>
          </cell>
          <cell r="AZ37">
            <v>0.63500000000000001</v>
          </cell>
          <cell r="BA37">
            <v>0.5</v>
          </cell>
          <cell r="BB37">
            <v>3.2300000000000002E-2</v>
          </cell>
          <cell r="BD37">
            <v>3.7770000000000001</v>
          </cell>
          <cell r="BE37">
            <v>3.7737866358228689</v>
          </cell>
        </row>
        <row r="38">
          <cell r="A38">
            <v>37073</v>
          </cell>
          <cell r="B38">
            <v>3.1819999999999999</v>
          </cell>
          <cell r="C38">
            <v>-0.21310000000000001</v>
          </cell>
          <cell r="D38">
            <v>-0.22969999999999999</v>
          </cell>
          <cell r="E38">
            <v>-0.62890000000000001</v>
          </cell>
          <cell r="F38">
            <v>0.09</v>
          </cell>
          <cell r="G38">
            <v>0.1</v>
          </cell>
          <cell r="H38">
            <v>0.12</v>
          </cell>
          <cell r="I38">
            <v>0.14800000000000002</v>
          </cell>
          <cell r="J38">
            <v>-1.1000000000000001E-2</v>
          </cell>
          <cell r="K38">
            <v>0.11900000000000001</v>
          </cell>
          <cell r="L38">
            <v>0.438</v>
          </cell>
          <cell r="M38">
            <v>-1.1520000000000001</v>
          </cell>
          <cell r="N38">
            <v>1.518</v>
          </cell>
          <cell r="O38">
            <v>8.8000000000000009E-2</v>
          </cell>
          <cell r="P38">
            <v>-0.51200000000000001</v>
          </cell>
          <cell r="Q38">
            <v>0.15</v>
          </cell>
          <cell r="R38">
            <v>0.4</v>
          </cell>
          <cell r="S38">
            <v>0.4</v>
          </cell>
          <cell r="T38">
            <v>0.48</v>
          </cell>
          <cell r="U38">
            <v>0.4</v>
          </cell>
          <cell r="V38">
            <v>2.9689000000000001</v>
          </cell>
          <cell r="W38">
            <v>2.9523000000000001</v>
          </cell>
          <cell r="X38">
            <v>2.5531000000000001</v>
          </cell>
          <cell r="Y38">
            <v>4.5041073017936135</v>
          </cell>
          <cell r="Z38">
            <v>0</v>
          </cell>
          <cell r="AA38">
            <v>0</v>
          </cell>
          <cell r="AB38">
            <v>4.2557999999999998</v>
          </cell>
          <cell r="AC38">
            <v>4.2320000000000002</v>
          </cell>
          <cell r="AD38">
            <v>3.6597</v>
          </cell>
          <cell r="AE38">
            <v>2.67</v>
          </cell>
          <cell r="AF38">
            <v>2.0299999999999998</v>
          </cell>
          <cell r="AG38">
            <v>3.27</v>
          </cell>
          <cell r="AH38">
            <v>-0.84200000000000008</v>
          </cell>
          <cell r="AI38">
            <v>1.5358000000000001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0.1</v>
          </cell>
          <cell r="AO38">
            <v>0.12</v>
          </cell>
          <cell r="AQ38">
            <v>-3.1819999999999999</v>
          </cell>
          <cell r="AR38">
            <v>-2.9689000000000001</v>
          </cell>
          <cell r="AT38">
            <v>0.01</v>
          </cell>
          <cell r="AV38">
            <v>5.0000000000000001E-3</v>
          </cell>
          <cell r="AW38">
            <v>-4.4999999999999998E-2</v>
          </cell>
          <cell r="AX38">
            <v>-0.17200000000000001</v>
          </cell>
          <cell r="AZ38">
            <v>0.67500000000000004</v>
          </cell>
          <cell r="BA38">
            <v>0.55000000000000004</v>
          </cell>
          <cell r="BB38">
            <v>-0.21310000000000001</v>
          </cell>
          <cell r="BD38">
            <v>3.1259999999999999</v>
          </cell>
          <cell r="BE38">
            <v>2.9723348743325957</v>
          </cell>
        </row>
        <row r="39">
          <cell r="A39">
            <v>37104</v>
          </cell>
          <cell r="B39">
            <v>3.1670000000000003</v>
          </cell>
          <cell r="C39">
            <v>-0.71510000000000007</v>
          </cell>
          <cell r="D39">
            <v>-0.72300000000000031</v>
          </cell>
          <cell r="E39">
            <v>-0.79060000000000041</v>
          </cell>
          <cell r="F39">
            <v>0</v>
          </cell>
          <cell r="G39">
            <v>-0.01</v>
          </cell>
          <cell r="H39">
            <v>0.03</v>
          </cell>
          <cell r="I39">
            <v>0</v>
          </cell>
          <cell r="J39">
            <v>0.219</v>
          </cell>
          <cell r="K39">
            <v>0.26900000000000002</v>
          </cell>
          <cell r="L39">
            <v>0.46300000000000002</v>
          </cell>
          <cell r="M39">
            <v>-0.89700000000000024</v>
          </cell>
          <cell r="N39">
            <v>0.57300000000000006</v>
          </cell>
          <cell r="O39">
            <v>-2.7E-2</v>
          </cell>
          <cell r="P39">
            <v>-0.747</v>
          </cell>
          <cell r="Q39">
            <v>0.33500000000000002</v>
          </cell>
          <cell r="R39">
            <v>0.68500000000000005</v>
          </cell>
          <cell r="S39">
            <v>0.68500000000000005</v>
          </cell>
          <cell r="T39">
            <v>0.53</v>
          </cell>
          <cell r="U39">
            <v>0.68500000000000005</v>
          </cell>
          <cell r="V39">
            <v>2.4519000000000002</v>
          </cell>
          <cell r="W39">
            <v>2.444</v>
          </cell>
          <cell r="X39">
            <v>2.3763999999999998</v>
          </cell>
          <cell r="Y39">
            <v>3.2676414344449625</v>
          </cell>
          <cell r="Z39">
            <v>1.1400000000000077E-2</v>
          </cell>
          <cell r="AA39">
            <v>-9.8500000000000032E-2</v>
          </cell>
          <cell r="AB39">
            <v>3.5691999999999999</v>
          </cell>
          <cell r="AC39">
            <v>3.5577999999999999</v>
          </cell>
          <cell r="AD39">
            <v>3.4592999999999998</v>
          </cell>
          <cell r="AE39">
            <v>2.42</v>
          </cell>
          <cell r="AF39">
            <v>2.27</v>
          </cell>
          <cell r="AG39">
            <v>3.14</v>
          </cell>
          <cell r="AH39">
            <v>-0.70700000000000007</v>
          </cell>
          <cell r="AI39">
            <v>1.5505</v>
          </cell>
          <cell r="AJ39">
            <v>1</v>
          </cell>
          <cell r="AK39">
            <v>1</v>
          </cell>
          <cell r="AL39">
            <v>1</v>
          </cell>
          <cell r="AM39">
            <v>1</v>
          </cell>
          <cell r="AN39">
            <v>-0.01</v>
          </cell>
          <cell r="AO39">
            <v>0.12</v>
          </cell>
          <cell r="AQ39">
            <v>-3.1687198548597522</v>
          </cell>
          <cell r="AR39">
            <v>-2.4536198548597521</v>
          </cell>
          <cell r="AT39">
            <v>0.01</v>
          </cell>
          <cell r="AV39">
            <v>2.5000000000000001E-3</v>
          </cell>
          <cell r="AW39">
            <v>-3.5000000000000003E-2</v>
          </cell>
          <cell r="AX39">
            <v>-7.6999999999999999E-2</v>
          </cell>
          <cell r="AZ39">
            <v>0.72499999999999998</v>
          </cell>
          <cell r="BA39">
            <v>0.6</v>
          </cell>
          <cell r="BB39">
            <v>-0.71510000000000007</v>
          </cell>
          <cell r="BD39">
            <v>3.351</v>
          </cell>
          <cell r="BE39">
            <v>2.4536011544663014</v>
          </cell>
        </row>
        <row r="40">
          <cell r="A40">
            <v>37135</v>
          </cell>
          <cell r="B40">
            <v>2.2949999999999999</v>
          </cell>
          <cell r="C40">
            <v>-2.5895789799072588E-2</v>
          </cell>
          <cell r="D40">
            <v>-5.0065580838323243E-2</v>
          </cell>
          <cell r="E40">
            <v>-0.23395099401197594</v>
          </cell>
          <cell r="F40">
            <v>0.14000000000000001</v>
          </cell>
          <cell r="G40">
            <v>0.15</v>
          </cell>
          <cell r="H40">
            <v>0.15</v>
          </cell>
          <cell r="I40">
            <v>0.14000000000000001</v>
          </cell>
          <cell r="J40">
            <v>0.04</v>
          </cell>
          <cell r="K40">
            <v>0.11</v>
          </cell>
          <cell r="L40">
            <v>0.28499999999999998</v>
          </cell>
          <cell r="M40">
            <v>-0.23</v>
          </cell>
          <cell r="N40">
            <v>0.30499999999999999</v>
          </cell>
          <cell r="O40">
            <v>0.125</v>
          </cell>
          <cell r="P40">
            <v>-0.115</v>
          </cell>
          <cell r="Q40">
            <v>0.39</v>
          </cell>
          <cell r="R40">
            <v>0.74</v>
          </cell>
          <cell r="S40">
            <v>0.74</v>
          </cell>
          <cell r="T40">
            <v>0.8</v>
          </cell>
          <cell r="U40">
            <v>0.74</v>
          </cell>
          <cell r="V40">
            <v>2.2691042102009273</v>
          </cell>
          <cell r="W40">
            <v>2.2694999999999999</v>
          </cell>
          <cell r="X40">
            <v>2.0836000000000001</v>
          </cell>
          <cell r="Y40">
            <v>3.0852463588134649</v>
          </cell>
          <cell r="Z40">
            <v>0</v>
          </cell>
          <cell r="AA40">
            <v>-2.5000000000000001E-3</v>
          </cell>
          <cell r="AB40">
            <v>3.3395999999999999</v>
          </cell>
          <cell r="AC40">
            <v>3.3401999999999998</v>
          </cell>
          <cell r="AD40">
            <v>3.0666000000000002</v>
          </cell>
          <cell r="AE40">
            <v>2.1800000000000002</v>
          </cell>
          <cell r="AF40">
            <v>2.0649999999999999</v>
          </cell>
          <cell r="AG40">
            <v>2.42</v>
          </cell>
          <cell r="AH40">
            <v>-0.70700000000000007</v>
          </cell>
          <cell r="AI40">
            <v>1.5780000000000001</v>
          </cell>
          <cell r="AJ40">
            <v>1</v>
          </cell>
          <cell r="AK40">
            <v>1</v>
          </cell>
          <cell r="AL40">
            <v>1</v>
          </cell>
          <cell r="AM40">
            <v>1</v>
          </cell>
          <cell r="AN40">
            <v>0.15</v>
          </cell>
          <cell r="AO40">
            <v>0.124</v>
          </cell>
          <cell r="AQ40">
            <v>-2.2966708095690747</v>
          </cell>
          <cell r="AR40">
            <v>-2.2707750197700021</v>
          </cell>
          <cell r="AT40">
            <v>0.01</v>
          </cell>
          <cell r="AV40">
            <v>2.5000000000000001E-3</v>
          </cell>
          <cell r="AW40">
            <v>-4.4999999999999998E-2</v>
          </cell>
          <cell r="AX40">
            <v>-5.5E-2</v>
          </cell>
          <cell r="AZ40">
            <v>0.995</v>
          </cell>
          <cell r="BA40">
            <v>0.6</v>
          </cell>
          <cell r="BB40">
            <v>-2.5895789799072588E-2</v>
          </cell>
          <cell r="BD40">
            <v>2.29</v>
          </cell>
          <cell r="BE40">
            <v>2.2880332477559997</v>
          </cell>
          <cell r="BG40">
            <v>0.9</v>
          </cell>
        </row>
        <row r="41">
          <cell r="A41">
            <v>37165</v>
          </cell>
          <cell r="B41">
            <v>1.83</v>
          </cell>
          <cell r="C41">
            <v>-0.16205061650516162</v>
          </cell>
          <cell r="D41">
            <v>-0.16158286097916275</v>
          </cell>
          <cell r="E41">
            <v>-0.38169524707074531</v>
          </cell>
          <cell r="F41">
            <v>0.16</v>
          </cell>
          <cell r="G41">
            <v>0.17</v>
          </cell>
          <cell r="H41">
            <v>0.19</v>
          </cell>
          <cell r="I41">
            <v>0.16</v>
          </cell>
          <cell r="J41">
            <v>5.5E-2</v>
          </cell>
          <cell r="K41">
            <v>0.125</v>
          </cell>
          <cell r="L41">
            <v>0.3</v>
          </cell>
          <cell r="M41">
            <v>-0.59</v>
          </cell>
          <cell r="N41">
            <v>-0.06</v>
          </cell>
          <cell r="O41">
            <v>-0.31</v>
          </cell>
          <cell r="P41">
            <v>-0.45</v>
          </cell>
          <cell r="Q41">
            <v>0.5</v>
          </cell>
          <cell r="R41">
            <v>0.85</v>
          </cell>
          <cell r="S41">
            <v>0.85</v>
          </cell>
          <cell r="T41">
            <v>0.88</v>
          </cell>
          <cell r="U41">
            <v>0.85</v>
          </cell>
          <cell r="V41">
            <v>1.6679493834948385</v>
          </cell>
          <cell r="W41">
            <v>1.6684171390208373</v>
          </cell>
          <cell r="X41">
            <v>1.4483047529292548</v>
          </cell>
          <cell r="Y41" t="str">
            <v>Wtr</v>
          </cell>
          <cell r="Z41">
            <v>0</v>
          </cell>
          <cell r="AA41">
            <v>0.15</v>
          </cell>
          <cell r="AB41">
            <v>2.4961000000000002</v>
          </cell>
          <cell r="AC41">
            <v>2.4967999999999999</v>
          </cell>
          <cell r="AD41">
            <v>2.1674000000000002</v>
          </cell>
          <cell r="AE41">
            <v>1.38</v>
          </cell>
          <cell r="AF41">
            <v>1.24</v>
          </cell>
          <cell r="AG41">
            <v>1.52</v>
          </cell>
          <cell r="AH41">
            <v>-0.13</v>
          </cell>
          <cell r="AI41">
            <v>1.5867</v>
          </cell>
          <cell r="AJ41">
            <v>1</v>
          </cell>
          <cell r="AK41">
            <v>1</v>
          </cell>
          <cell r="AL41">
            <v>1</v>
          </cell>
          <cell r="AM41">
            <v>1</v>
          </cell>
          <cell r="AN41">
            <v>0.17</v>
          </cell>
          <cell r="AO41">
            <v>0.12</v>
          </cell>
          <cell r="AQ41">
            <v>-1.7303010966156174</v>
          </cell>
          <cell r="AR41">
            <v>-1.5682504801104558</v>
          </cell>
          <cell r="AT41">
            <v>0.01</v>
          </cell>
          <cell r="AV41">
            <v>0</v>
          </cell>
          <cell r="AW41">
            <v>-3.5000000000000003E-2</v>
          </cell>
          <cell r="AX41">
            <v>-7.0000000000000007E-2</v>
          </cell>
          <cell r="AZ41">
            <v>1.075</v>
          </cell>
          <cell r="BA41">
            <v>0.65</v>
          </cell>
          <cell r="BB41">
            <v>-0.16205061650516162</v>
          </cell>
          <cell r="BD41">
            <v>1.85</v>
          </cell>
          <cell r="BE41">
            <v>1.6679493834948385</v>
          </cell>
          <cell r="BG41">
            <v>0.98</v>
          </cell>
        </row>
        <row r="42">
          <cell r="A42">
            <v>37196</v>
          </cell>
          <cell r="B42">
            <v>3.202</v>
          </cell>
          <cell r="C42">
            <v>-0.98087833664362023</v>
          </cell>
          <cell r="D42">
            <v>-0.87112863959773712</v>
          </cell>
          <cell r="E42">
            <v>-0.60381683972344424</v>
          </cell>
          <cell r="F42">
            <v>0.19500000000000001</v>
          </cell>
          <cell r="G42">
            <v>0.33500000000000002</v>
          </cell>
          <cell r="H42">
            <v>0.35</v>
          </cell>
          <cell r="I42">
            <v>0.48</v>
          </cell>
          <cell r="J42">
            <v>0.05</v>
          </cell>
          <cell r="K42">
            <v>0.12</v>
          </cell>
          <cell r="L42">
            <v>0.51500000000000001</v>
          </cell>
          <cell r="M42">
            <v>-0.66199999999999992</v>
          </cell>
          <cell r="N42">
            <v>-0.252</v>
          </cell>
          <cell r="O42">
            <v>-0.29199999999999982</v>
          </cell>
          <cell r="P42">
            <v>-0.42200000000000015</v>
          </cell>
          <cell r="Q42">
            <v>0.69</v>
          </cell>
          <cell r="R42">
            <v>0.5</v>
          </cell>
          <cell r="S42">
            <v>0.65</v>
          </cell>
          <cell r="T42">
            <v>0.79</v>
          </cell>
          <cell r="U42">
            <v>0.5</v>
          </cell>
          <cell r="V42">
            <v>2.2211216633563797</v>
          </cell>
          <cell r="W42">
            <v>2.3308713604022628</v>
          </cell>
          <cell r="X42">
            <v>2.5981831602765557</v>
          </cell>
          <cell r="Z42">
            <v>0.14799999999999999</v>
          </cell>
          <cell r="AA42">
            <v>0.25</v>
          </cell>
          <cell r="AB42">
            <v>3.3494000000000002</v>
          </cell>
          <cell r="AC42">
            <v>3.5148999999999999</v>
          </cell>
          <cell r="AD42">
            <v>3.9180000000000001</v>
          </cell>
          <cell r="AE42">
            <v>2.78</v>
          </cell>
          <cell r="AF42">
            <v>2.54</v>
          </cell>
          <cell r="AG42">
            <v>2.91</v>
          </cell>
          <cell r="AH42">
            <v>-0.49200000000000005</v>
          </cell>
          <cell r="AI42">
            <v>1.5730000000000002</v>
          </cell>
          <cell r="AJ42">
            <v>1</v>
          </cell>
          <cell r="AK42">
            <v>1</v>
          </cell>
          <cell r="AL42">
            <v>1</v>
          </cell>
          <cell r="AM42">
            <v>1</v>
          </cell>
          <cell r="AN42">
            <v>0.34499999999999997</v>
          </cell>
          <cell r="AO42">
            <v>0.124</v>
          </cell>
          <cell r="AQ42">
            <v>-3.0343879529561346</v>
          </cell>
          <cell r="AR42">
            <v>-2.0535096163125144</v>
          </cell>
          <cell r="AT42">
            <v>7.4999999999999997E-3</v>
          </cell>
          <cell r="AV42">
            <v>-0.01</v>
          </cell>
          <cell r="AW42">
            <v>0</v>
          </cell>
          <cell r="AX42">
            <v>-0.01</v>
          </cell>
          <cell r="AZ42">
            <v>1.1399999999999999</v>
          </cell>
          <cell r="BA42">
            <v>1</v>
          </cell>
          <cell r="BB42">
            <v>-0.98087833664362023</v>
          </cell>
          <cell r="BD42">
            <v>3.2519999999999998</v>
          </cell>
          <cell r="BE42">
            <v>2.2144143779145486</v>
          </cell>
          <cell r="BG42">
            <v>0.79</v>
          </cell>
        </row>
        <row r="43">
          <cell r="A43">
            <v>37226</v>
          </cell>
          <cell r="B43">
            <v>2.3159999999999998</v>
          </cell>
          <cell r="C43">
            <v>5.7875999999999997E-2</v>
          </cell>
          <cell r="D43">
            <v>0.14691302321198574</v>
          </cell>
          <cell r="E43">
            <v>0.16679660520777739</v>
          </cell>
          <cell r="F43">
            <v>0.215</v>
          </cell>
          <cell r="G43">
            <v>0.3</v>
          </cell>
          <cell r="H43">
            <v>0.315</v>
          </cell>
          <cell r="I43">
            <v>0.41499999999999998</v>
          </cell>
          <cell r="J43">
            <v>9.5000000000000001E-2</v>
          </cell>
          <cell r="K43">
            <v>0.155</v>
          </cell>
          <cell r="L43">
            <v>0.84</v>
          </cell>
          <cell r="M43">
            <v>-0.15599999999999969</v>
          </cell>
          <cell r="N43">
            <v>0.05</v>
          </cell>
          <cell r="O43">
            <v>0.37400000000000011</v>
          </cell>
          <cell r="P43">
            <v>0.34</v>
          </cell>
          <cell r="Q43">
            <v>0.79</v>
          </cell>
          <cell r="R43">
            <v>0.6</v>
          </cell>
          <cell r="S43">
            <v>0.85</v>
          </cell>
          <cell r="T43">
            <v>0.99</v>
          </cell>
          <cell r="U43">
            <v>0.6</v>
          </cell>
          <cell r="V43">
            <v>2.3738759999999997</v>
          </cell>
          <cell r="W43">
            <v>2.4629130232119856</v>
          </cell>
          <cell r="X43">
            <v>2.4827966052077772</v>
          </cell>
          <cell r="Y43" t="str">
            <v>Sum</v>
          </cell>
          <cell r="Z43">
            <v>0.17</v>
          </cell>
          <cell r="AA43">
            <v>0.2</v>
          </cell>
          <cell r="AB43">
            <v>3.5459999999999998</v>
          </cell>
          <cell r="AC43">
            <v>3.7159999999999997</v>
          </cell>
          <cell r="AD43">
            <v>3.746</v>
          </cell>
          <cell r="AE43">
            <v>2.68</v>
          </cell>
          <cell r="AF43">
            <v>2.16</v>
          </cell>
          <cell r="AG43">
            <v>2.69</v>
          </cell>
          <cell r="AH43">
            <v>-0.17</v>
          </cell>
          <cell r="AI43">
            <v>1.59185</v>
          </cell>
          <cell r="AJ43">
            <v>1</v>
          </cell>
          <cell r="AK43">
            <v>1</v>
          </cell>
          <cell r="AL43">
            <v>1</v>
          </cell>
          <cell r="AM43">
            <v>1</v>
          </cell>
          <cell r="AN43">
            <v>0.31</v>
          </cell>
          <cell r="AO43">
            <v>0.12</v>
          </cell>
          <cell r="AQ43">
            <v>-2.1834981939253071</v>
          </cell>
          <cell r="AR43">
            <v>-2.2413741939253069</v>
          </cell>
          <cell r="AT43">
            <v>7.4999999999999997E-3</v>
          </cell>
          <cell r="AV43">
            <v>0</v>
          </cell>
          <cell r="AW43">
            <v>0</v>
          </cell>
          <cell r="AX43">
            <v>-0.02</v>
          </cell>
          <cell r="AZ43">
            <v>1.34</v>
          </cell>
          <cell r="BA43">
            <v>1.2</v>
          </cell>
          <cell r="BB43">
            <v>5.7875999999999997E-2</v>
          </cell>
          <cell r="BD43">
            <v>2.411</v>
          </cell>
          <cell r="BE43">
            <v>2.3738759999999997</v>
          </cell>
          <cell r="BG43">
            <v>1.0900000000000001</v>
          </cell>
        </row>
        <row r="44">
          <cell r="A44">
            <v>37257</v>
          </cell>
          <cell r="B44">
            <v>2.5550000000000002</v>
          </cell>
          <cell r="C44">
            <v>-0.21571762495302549</v>
          </cell>
          <cell r="D44">
            <v>-0.12346180860403866</v>
          </cell>
          <cell r="E44">
            <v>-4.7372858397090489E-2</v>
          </cell>
          <cell r="F44">
            <v>0.2</v>
          </cell>
          <cell r="G44">
            <v>0.29499999999999998</v>
          </cell>
          <cell r="H44">
            <v>0.31</v>
          </cell>
          <cell r="I44">
            <v>0.41</v>
          </cell>
          <cell r="J44">
            <v>0.08</v>
          </cell>
          <cell r="K44">
            <v>8.5000000000000006E-2</v>
          </cell>
          <cell r="L44">
            <v>1.9650000000000001</v>
          </cell>
          <cell r="M44">
            <v>-0.36499999999999999</v>
          </cell>
          <cell r="N44">
            <v>-0.13</v>
          </cell>
          <cell r="O44">
            <v>-0.13</v>
          </cell>
          <cell r="P44">
            <v>-0.18</v>
          </cell>
          <cell r="Q44">
            <v>0.77</v>
          </cell>
          <cell r="R44">
            <v>0.85</v>
          </cell>
          <cell r="S44">
            <v>1.1000000000000001</v>
          </cell>
          <cell r="T44">
            <v>1.04</v>
          </cell>
          <cell r="U44">
            <v>0.85</v>
          </cell>
          <cell r="V44">
            <v>2.3392823750469747</v>
          </cell>
          <cell r="W44">
            <v>2.4315381913959615</v>
          </cell>
          <cell r="X44">
            <v>2.5076271416029097</v>
          </cell>
          <cell r="Z44">
            <v>0.13500000000000001</v>
          </cell>
          <cell r="AA44">
            <v>0.25</v>
          </cell>
          <cell r="AB44">
            <v>3.54</v>
          </cell>
          <cell r="AC44">
            <v>3.6749999999999998</v>
          </cell>
          <cell r="AD44">
            <v>3.79</v>
          </cell>
          <cell r="AE44">
            <v>2.375</v>
          </cell>
          <cell r="AF44">
            <v>2.19</v>
          </cell>
          <cell r="AG44">
            <v>2.4249999999999998</v>
          </cell>
          <cell r="AH44">
            <v>-0.25</v>
          </cell>
          <cell r="AI44">
            <v>1.5946</v>
          </cell>
          <cell r="AJ44">
            <v>1</v>
          </cell>
          <cell r="AK44">
            <v>1</v>
          </cell>
          <cell r="AL44">
            <v>1.0315710000744354</v>
          </cell>
          <cell r="AM44">
            <v>1.0315710000744354</v>
          </cell>
          <cell r="AN44">
            <v>0.31</v>
          </cell>
          <cell r="AO44">
            <v>0.12</v>
          </cell>
          <cell r="AQ44">
            <v>-2.389658378276684</v>
          </cell>
          <cell r="AR44">
            <v>-2.1739407533236585</v>
          </cell>
          <cell r="AT44">
            <v>7.4999999999999997E-3</v>
          </cell>
          <cell r="AV44">
            <v>-2E-3</v>
          </cell>
          <cell r="AW44">
            <v>0</v>
          </cell>
          <cell r="AX44">
            <v>1.4999999999999999E-2</v>
          </cell>
          <cell r="AZ44">
            <v>1.39</v>
          </cell>
          <cell r="BA44">
            <v>1.2</v>
          </cell>
          <cell r="BB44">
            <v>-0.21571762495302549</v>
          </cell>
          <cell r="BD44">
            <v>2.6349999999999998</v>
          </cell>
          <cell r="BE44">
            <v>2.3379590889564192</v>
          </cell>
          <cell r="BG44">
            <v>1.1399999999999999</v>
          </cell>
        </row>
        <row r="45">
          <cell r="A45">
            <v>37288</v>
          </cell>
          <cell r="B45">
            <v>2.2909999999999999</v>
          </cell>
          <cell r="C45">
            <v>-0.32957460133620686</v>
          </cell>
          <cell r="D45">
            <v>-0.22869184474388726</v>
          </cell>
          <cell r="E45">
            <v>-0.23034566042572857</v>
          </cell>
          <cell r="F45">
            <v>0.14499999999999999</v>
          </cell>
          <cell r="G45">
            <v>0.24</v>
          </cell>
          <cell r="H45">
            <v>0.255</v>
          </cell>
          <cell r="I45">
            <v>0.35499999999999998</v>
          </cell>
          <cell r="J45">
            <v>2.1250000000000002E-2</v>
          </cell>
          <cell r="K45">
            <v>0.05</v>
          </cell>
          <cell r="L45">
            <v>0.96</v>
          </cell>
          <cell r="M45">
            <v>-0.3</v>
          </cell>
          <cell r="N45">
            <v>-7.0000000000000007E-2</v>
          </cell>
          <cell r="O45">
            <v>-0.13500000000000001</v>
          </cell>
          <cell r="P45">
            <v>-0.22</v>
          </cell>
          <cell r="Q45">
            <v>0.87</v>
          </cell>
          <cell r="R45">
            <v>0.84</v>
          </cell>
          <cell r="S45">
            <v>0.99</v>
          </cell>
          <cell r="T45">
            <v>1.04</v>
          </cell>
          <cell r="U45">
            <v>0.84</v>
          </cell>
          <cell r="V45">
            <v>1.9614253986637931</v>
          </cell>
          <cell r="W45">
            <v>2.0623081552561127</v>
          </cell>
          <cell r="X45">
            <v>2.0606543395742714</v>
          </cell>
          <cell r="Z45">
            <v>0.1525</v>
          </cell>
          <cell r="AA45">
            <v>0.15</v>
          </cell>
          <cell r="AB45">
            <v>2.9649999999999999</v>
          </cell>
          <cell r="AC45">
            <v>3.1175000000000002</v>
          </cell>
          <cell r="AD45">
            <v>3.1150000000000002</v>
          </cell>
          <cell r="AE45">
            <v>2.0709999999999997</v>
          </cell>
          <cell r="AF45">
            <v>1.9909999999999999</v>
          </cell>
          <cell r="AG45">
            <v>2.1559999999999997</v>
          </cell>
          <cell r="AH45">
            <v>-0.25</v>
          </cell>
          <cell r="AI45">
            <v>1.5948814786079</v>
          </cell>
          <cell r="AJ45">
            <v>2.2334758192424302E-2</v>
          </cell>
          <cell r="AK45">
            <v>1.8503794927157799E-2</v>
          </cell>
          <cell r="AL45">
            <v>0.99896675875858987</v>
          </cell>
          <cell r="AM45">
            <v>0.99914309625551401</v>
          </cell>
          <cell r="AN45">
            <v>0.25</v>
          </cell>
          <cell r="AO45">
            <v>0.13300000000000001</v>
          </cell>
          <cell r="AQ45">
            <v>-2.1508125355257879</v>
          </cell>
          <cell r="AR45">
            <v>-1.821237934189581</v>
          </cell>
          <cell r="AT45">
            <v>7.4999999999999997E-3</v>
          </cell>
          <cell r="AV45">
            <v>-2E-3</v>
          </cell>
          <cell r="AW45">
            <v>0</v>
          </cell>
          <cell r="AX45">
            <v>-5.5E-2</v>
          </cell>
          <cell r="AZ45">
            <v>1.39</v>
          </cell>
          <cell r="BA45">
            <v>1.2</v>
          </cell>
          <cell r="BB45">
            <v>-0.32957460133620686</v>
          </cell>
          <cell r="BD45">
            <v>2.3122500000000001</v>
          </cell>
          <cell r="BE45">
            <v>1.9415796104816974</v>
          </cell>
          <cell r="BG45">
            <v>1.1399999999999999</v>
          </cell>
        </row>
        <row r="46">
          <cell r="A46">
            <v>37316</v>
          </cell>
          <cell r="B46">
            <v>2.2730000000000001</v>
          </cell>
          <cell r="C46">
            <v>-0.33</v>
          </cell>
          <cell r="D46">
            <v>-0.22913990856806121</v>
          </cell>
          <cell r="E46">
            <v>-0.29693111756329893</v>
          </cell>
          <cell r="F46">
            <v>0.15</v>
          </cell>
          <cell r="G46">
            <v>0.245</v>
          </cell>
          <cell r="H46">
            <v>0.26</v>
          </cell>
          <cell r="I46">
            <v>0.36</v>
          </cell>
          <cell r="J46">
            <v>2.1250000000000002E-2</v>
          </cell>
          <cell r="K46">
            <v>0.05</v>
          </cell>
          <cell r="L46">
            <v>0.4375</v>
          </cell>
          <cell r="M46">
            <v>-0.4</v>
          </cell>
          <cell r="N46">
            <v>-0.08</v>
          </cell>
          <cell r="O46">
            <v>-0.15</v>
          </cell>
          <cell r="P46">
            <v>-0.29499999999999998</v>
          </cell>
          <cell r="Q46">
            <v>0.83</v>
          </cell>
          <cell r="R46">
            <v>0.76500000000000001</v>
          </cell>
          <cell r="S46">
            <v>0.86499999999999999</v>
          </cell>
          <cell r="T46">
            <v>0.79</v>
          </cell>
          <cell r="U46">
            <v>0.76500000000000001</v>
          </cell>
          <cell r="V46">
            <v>1.9430000000000001</v>
          </cell>
          <cell r="W46">
            <v>2.0438600914319389</v>
          </cell>
          <cell r="X46">
            <v>1.9760688824367012</v>
          </cell>
          <cell r="Z46">
            <v>0.1525</v>
          </cell>
          <cell r="AA46">
            <v>0.05</v>
          </cell>
          <cell r="AB46">
            <v>2.9378071722248134</v>
          </cell>
          <cell r="AC46">
            <v>3.0903071722248132</v>
          </cell>
          <cell r="AD46">
            <v>2.9878071722248132</v>
          </cell>
          <cell r="AE46">
            <v>1.9780000000000002</v>
          </cell>
          <cell r="AF46">
            <v>1.8730000000000002</v>
          </cell>
          <cell r="AG46">
            <v>2.1230000000000002</v>
          </cell>
          <cell r="AH46">
            <v>-0.27500000000000002</v>
          </cell>
          <cell r="AI46">
            <v>1.5952398784862698</v>
          </cell>
          <cell r="AJ46">
            <v>2.18127692199266E-2</v>
          </cell>
          <cell r="AK46">
            <v>1.8523542820096502E-2</v>
          </cell>
          <cell r="AL46">
            <v>0.99733071331055068</v>
          </cell>
          <cell r="AM46">
            <v>0.99773092055195667</v>
          </cell>
          <cell r="AN46">
            <v>0.255</v>
          </cell>
          <cell r="AO46">
            <v>0.12</v>
          </cell>
          <cell r="AQ46">
            <v>-2.2069449399359073</v>
          </cell>
          <cell r="AR46">
            <v>-1.8769449399359073</v>
          </cell>
          <cell r="AT46">
            <v>7.4999999999999997E-3</v>
          </cell>
          <cell r="AV46">
            <v>-2E-3</v>
          </cell>
          <cell r="AW46">
            <v>0</v>
          </cell>
          <cell r="AX46">
            <v>-5.5E-2</v>
          </cell>
          <cell r="AZ46">
            <v>1.1399999999999999</v>
          </cell>
          <cell r="BA46">
            <v>0.95</v>
          </cell>
          <cell r="BB46">
            <v>-0.33</v>
          </cell>
          <cell r="BD46">
            <v>2.2942500000000003</v>
          </cell>
          <cell r="BE46">
            <v>1.9416772447025321</v>
          </cell>
          <cell r="BG46">
            <v>0.79</v>
          </cell>
        </row>
        <row r="47">
          <cell r="A47">
            <v>37347</v>
          </cell>
          <cell r="B47">
            <v>2.3029999999999999</v>
          </cell>
          <cell r="C47">
            <v>-0.39500000000000002</v>
          </cell>
          <cell r="D47">
            <v>-0.29580554473306053</v>
          </cell>
          <cell r="E47">
            <v>-0.35532221789322405</v>
          </cell>
          <cell r="F47">
            <v>3.125E-2</v>
          </cell>
          <cell r="G47">
            <v>4.1250000000000002E-2</v>
          </cell>
          <cell r="H47">
            <v>6.6250000000000003E-2</v>
          </cell>
          <cell r="I47">
            <v>3.6249999999999998E-2</v>
          </cell>
          <cell r="J47">
            <v>-2.5000000000000001E-3</v>
          </cell>
          <cell r="K47">
            <v>3.125E-2</v>
          </cell>
          <cell r="L47">
            <v>0.30499999999999999</v>
          </cell>
          <cell r="M47">
            <v>-0.5</v>
          </cell>
          <cell r="N47">
            <v>-0.11</v>
          </cell>
          <cell r="O47">
            <v>-0.19500000000000001</v>
          </cell>
          <cell r="P47">
            <v>-0.36</v>
          </cell>
          <cell r="Q47">
            <v>0.65749999999999997</v>
          </cell>
          <cell r="R47">
            <v>0.61</v>
          </cell>
          <cell r="S47">
            <v>0.61</v>
          </cell>
          <cell r="T47">
            <v>0.53</v>
          </cell>
          <cell r="U47">
            <v>0.61</v>
          </cell>
          <cell r="V47">
            <v>1.9079999999999999</v>
          </cell>
          <cell r="W47">
            <v>2.0071944552669394</v>
          </cell>
          <cell r="X47">
            <v>1.9476777821067759</v>
          </cell>
          <cell r="Z47">
            <v>0.15</v>
          </cell>
          <cell r="AA47">
            <v>0.06</v>
          </cell>
          <cell r="AB47">
            <v>2.8852419142765129</v>
          </cell>
          <cell r="AC47">
            <v>3.0352419142765128</v>
          </cell>
          <cell r="AD47">
            <v>2.9452419142765129</v>
          </cell>
          <cell r="AE47">
            <v>1.9430000000000001</v>
          </cell>
          <cell r="AF47">
            <v>1.8029999999999999</v>
          </cell>
          <cell r="AG47">
            <v>2.1080000000000001</v>
          </cell>
          <cell r="AH47">
            <v>-0.33500000000000002</v>
          </cell>
          <cell r="AI47">
            <v>1.5954359502667299</v>
          </cell>
          <cell r="AJ47">
            <v>2.1113702012188099E-2</v>
          </cell>
          <cell r="AK47">
            <v>1.8569926356404799E-2</v>
          </cell>
          <cell r="AL47">
            <v>0.99563929463256229</v>
          </cell>
          <cell r="AM47">
            <v>0.99616124680484275</v>
          </cell>
          <cell r="AN47">
            <v>4.1250000000000002E-2</v>
          </cell>
          <cell r="AO47">
            <v>0.124</v>
          </cell>
          <cell r="AQ47">
            <v>-2.2373388027019065</v>
          </cell>
          <cell r="AR47">
            <v>-1.8423388027019065</v>
          </cell>
          <cell r="AT47">
            <v>7.4999999999999997E-3</v>
          </cell>
          <cell r="AV47">
            <v>-2E-3</v>
          </cell>
          <cell r="AW47">
            <v>-5.0000000000000001E-3</v>
          </cell>
          <cell r="AX47">
            <v>-0.105</v>
          </cell>
          <cell r="AZ47">
            <v>0.73</v>
          </cell>
          <cell r="BA47">
            <v>0.4</v>
          </cell>
          <cell r="BB47">
            <v>-0.39500000000000002</v>
          </cell>
          <cell r="BD47">
            <v>2.2955000000000001</v>
          </cell>
          <cell r="BE47">
            <v>1.9066774072631074</v>
          </cell>
          <cell r="BG47">
            <v>0.57999999999999996</v>
          </cell>
        </row>
        <row r="48">
          <cell r="A48">
            <v>37377</v>
          </cell>
          <cell r="B48">
            <v>2.3680000000000003</v>
          </cell>
          <cell r="C48">
            <v>-0.39500000000000002</v>
          </cell>
          <cell r="D48">
            <v>-0.29581774061897503</v>
          </cell>
          <cell r="E48">
            <v>-0.35532709624759029</v>
          </cell>
          <cell r="F48">
            <v>3.125E-2</v>
          </cell>
          <cell r="G48">
            <v>4.1250000000000002E-2</v>
          </cell>
          <cell r="H48">
            <v>6.6250000000000003E-2</v>
          </cell>
          <cell r="I48">
            <v>3.6249999999999998E-2</v>
          </cell>
          <cell r="J48">
            <v>-2.5000000000000001E-3</v>
          </cell>
          <cell r="K48">
            <v>3.125E-2</v>
          </cell>
          <cell r="L48">
            <v>0.30499999999999999</v>
          </cell>
          <cell r="M48">
            <v>-0.5</v>
          </cell>
          <cell r="N48">
            <v>-0.09</v>
          </cell>
          <cell r="O48">
            <v>-0.19500000000000001</v>
          </cell>
          <cell r="P48">
            <v>-0.36</v>
          </cell>
          <cell r="Q48">
            <v>0.61250000000000004</v>
          </cell>
          <cell r="R48">
            <v>0.57250000000000001</v>
          </cell>
          <cell r="S48">
            <v>0.57250000000000001</v>
          </cell>
          <cell r="T48">
            <v>0.57999999999999996</v>
          </cell>
          <cell r="U48">
            <v>0.57250000000000001</v>
          </cell>
          <cell r="V48">
            <v>1.9730000000000003</v>
          </cell>
          <cell r="W48">
            <v>2.0721822593810253</v>
          </cell>
          <cell r="X48">
            <v>2.01267290375241</v>
          </cell>
          <cell r="Z48">
            <v>0.15</v>
          </cell>
          <cell r="AA48">
            <v>0.06</v>
          </cell>
          <cell r="AB48">
            <v>2.9839005669659042</v>
          </cell>
          <cell r="AC48">
            <v>3.1339005669659041</v>
          </cell>
          <cell r="AD48">
            <v>3.0439005669659043</v>
          </cell>
          <cell r="AE48">
            <v>2.0080000000000005</v>
          </cell>
          <cell r="AF48">
            <v>1.8680000000000003</v>
          </cell>
          <cell r="AG48">
            <v>2.1730000000000005</v>
          </cell>
          <cell r="AH48">
            <v>-0.33500000000000002</v>
          </cell>
          <cell r="AI48">
            <v>1.5956321320733799</v>
          </cell>
          <cell r="AJ48">
            <v>2.0749424637378101E-2</v>
          </cell>
          <cell r="AK48">
            <v>1.8497946294581801E-2</v>
          </cell>
          <cell r="AL48">
            <v>0.99402719522104721</v>
          </cell>
          <cell r="AM48">
            <v>0.99467059629341337</v>
          </cell>
          <cell r="AN48">
            <v>4.1250000000000002E-2</v>
          </cell>
          <cell r="AO48">
            <v>0.12</v>
          </cell>
          <cell r="AQ48">
            <v>-2.3083436790171823</v>
          </cell>
          <cell r="AR48">
            <v>-1.9133436790171823</v>
          </cell>
          <cell r="AT48">
            <v>7.4999999999999997E-3</v>
          </cell>
          <cell r="AV48">
            <v>-2E-3</v>
          </cell>
          <cell r="AW48">
            <v>-5.0000000000000001E-3</v>
          </cell>
          <cell r="AX48">
            <v>-0.105</v>
          </cell>
          <cell r="AZ48">
            <v>0.78</v>
          </cell>
          <cell r="BA48">
            <v>0.45</v>
          </cell>
          <cell r="BB48">
            <v>-0.39500000000000002</v>
          </cell>
          <cell r="BD48">
            <v>2.3605000000000005</v>
          </cell>
          <cell r="BE48">
            <v>1.97167756987492</v>
          </cell>
          <cell r="BG48">
            <v>0.63</v>
          </cell>
        </row>
        <row r="49">
          <cell r="A49">
            <v>37408</v>
          </cell>
          <cell r="B49">
            <v>2.4279999999999999</v>
          </cell>
          <cell r="C49">
            <v>-0.39500000000000002</v>
          </cell>
          <cell r="D49">
            <v>-0.29582908945984565</v>
          </cell>
          <cell r="E49">
            <v>-0.355331635783938</v>
          </cell>
          <cell r="F49">
            <v>3.125E-2</v>
          </cell>
          <cell r="G49">
            <v>4.1250000000000002E-2</v>
          </cell>
          <cell r="H49">
            <v>6.6250000000000003E-2</v>
          </cell>
          <cell r="I49">
            <v>3.6249999999999998E-2</v>
          </cell>
          <cell r="J49">
            <v>-2.5000000000000001E-3</v>
          </cell>
          <cell r="K49">
            <v>3.125E-2</v>
          </cell>
          <cell r="L49">
            <v>0.30499999999999999</v>
          </cell>
          <cell r="M49">
            <v>-0.5</v>
          </cell>
          <cell r="N49">
            <v>-0.06</v>
          </cell>
          <cell r="O49">
            <v>-0.19500000000000001</v>
          </cell>
          <cell r="P49">
            <v>-0.36</v>
          </cell>
          <cell r="Q49">
            <v>0.57250000000000001</v>
          </cell>
          <cell r="R49">
            <v>0.53249999999999997</v>
          </cell>
          <cell r="S49">
            <v>0.53249999999999997</v>
          </cell>
          <cell r="T49">
            <v>0.57999999999999996</v>
          </cell>
          <cell r="U49">
            <v>0.53249999999999997</v>
          </cell>
          <cell r="V49">
            <v>2.0329999999999999</v>
          </cell>
          <cell r="W49">
            <v>2.1321709105401543</v>
          </cell>
          <cell r="X49">
            <v>2.0726683642160619</v>
          </cell>
          <cell r="Y49" t="str">
            <v>Nov 02</v>
          </cell>
          <cell r="Z49">
            <v>0.15</v>
          </cell>
          <cell r="AA49">
            <v>0.06</v>
          </cell>
          <cell r="AB49">
            <v>3.0749944549165384</v>
          </cell>
          <cell r="AC49">
            <v>3.2249944549165384</v>
          </cell>
          <cell r="AD49">
            <v>3.1349944549165385</v>
          </cell>
          <cell r="AE49">
            <v>2.0680000000000001</v>
          </cell>
          <cell r="AF49">
            <v>1.9279999999999999</v>
          </cell>
          <cell r="AG49">
            <v>2.2330000000000001</v>
          </cell>
          <cell r="AH49">
            <v>-0.33500000000000002</v>
          </cell>
          <cell r="AI49">
            <v>1.5958147317395099</v>
          </cell>
          <cell r="AJ49">
            <v>2.0387391634642402E-2</v>
          </cell>
          <cell r="AK49">
            <v>1.83375648636472E-2</v>
          </cell>
          <cell r="AL49">
            <v>0.99242056652864186</v>
          </cell>
          <cell r="AM49">
            <v>0.99317657101949186</v>
          </cell>
          <cell r="AN49">
            <v>4.1250000000000002E-2</v>
          </cell>
          <cell r="AO49">
            <v>0.124</v>
          </cell>
          <cell r="AQ49">
            <v>-2.373348216656062</v>
          </cell>
          <cell r="AR49">
            <v>-1.978348216656062</v>
          </cell>
          <cell r="AT49">
            <v>7.4999999999999997E-3</v>
          </cell>
          <cell r="AV49">
            <v>-2E-3</v>
          </cell>
          <cell r="AW49">
            <v>-5.0000000000000001E-3</v>
          </cell>
          <cell r="AX49">
            <v>-0.105</v>
          </cell>
          <cell r="AZ49">
            <v>0.78</v>
          </cell>
          <cell r="BA49">
            <v>0.45</v>
          </cell>
          <cell r="BB49">
            <v>-0.39500000000000002</v>
          </cell>
          <cell r="BD49">
            <v>2.4205000000000001</v>
          </cell>
          <cell r="BE49">
            <v>2.0316777211927977</v>
          </cell>
          <cell r="BG49">
            <v>0.63</v>
          </cell>
        </row>
        <row r="50">
          <cell r="A50">
            <v>37438</v>
          </cell>
          <cell r="B50">
            <v>2.4930000000000003</v>
          </cell>
          <cell r="C50">
            <v>-0.45500000000000002</v>
          </cell>
          <cell r="D50">
            <v>-0.35583614442412781</v>
          </cell>
          <cell r="E50">
            <v>-0.41533445776965117</v>
          </cell>
          <cell r="F50">
            <v>3.125E-2</v>
          </cell>
          <cell r="G50">
            <v>4.1250000000000002E-2</v>
          </cell>
          <cell r="H50">
            <v>6.6250000000000003E-2</v>
          </cell>
          <cell r="I50">
            <v>3.6249999999999998E-2</v>
          </cell>
          <cell r="J50">
            <v>-2.5000000000000001E-3</v>
          </cell>
          <cell r="K50">
            <v>3.125E-2</v>
          </cell>
          <cell r="L50">
            <v>0.30499999999999999</v>
          </cell>
          <cell r="M50">
            <v>-0.56999999999999995</v>
          </cell>
          <cell r="N50">
            <v>0.05</v>
          </cell>
          <cell r="O50">
            <v>-7.4999999999999997E-2</v>
          </cell>
          <cell r="P50">
            <v>-0.44</v>
          </cell>
          <cell r="Q50">
            <v>0.5625</v>
          </cell>
          <cell r="R50">
            <v>0.52249999999999996</v>
          </cell>
          <cell r="S50">
            <v>0.52249999999999996</v>
          </cell>
          <cell r="T50">
            <v>0.63</v>
          </cell>
          <cell r="U50">
            <v>0.52249999999999996</v>
          </cell>
          <cell r="V50">
            <v>2.0380000000000003</v>
          </cell>
          <cell r="W50">
            <v>2.1371638555758725</v>
          </cell>
          <cell r="X50">
            <v>2.0776655422303492</v>
          </cell>
          <cell r="Y50">
            <v>3.8412869692883791</v>
          </cell>
          <cell r="Z50">
            <v>0.15</v>
          </cell>
          <cell r="AA50">
            <v>0.06</v>
          </cell>
          <cell r="AB50">
            <v>3.0827764635079249</v>
          </cell>
          <cell r="AC50">
            <v>3.2327764635079248</v>
          </cell>
          <cell r="AD50">
            <v>3.1427764635079249</v>
          </cell>
          <cell r="AE50">
            <v>2.0530000000000004</v>
          </cell>
          <cell r="AF50">
            <v>1.9230000000000005</v>
          </cell>
          <cell r="AG50">
            <v>2.4180000000000001</v>
          </cell>
          <cell r="AH50">
            <v>-0.32500000000000001</v>
          </cell>
          <cell r="AI50">
            <v>1.5959282652025599</v>
          </cell>
          <cell r="AJ50">
            <v>2.01945826340846E-2</v>
          </cell>
          <cell r="AK50">
            <v>1.83559647729741E-2</v>
          </cell>
          <cell r="AL50">
            <v>0.99085498807637196</v>
          </cell>
          <cell r="AM50">
            <v>0.99168034754046619</v>
          </cell>
          <cell r="AN50">
            <v>4.1250000000000002E-2</v>
          </cell>
          <cell r="AO50">
            <v>0.12</v>
          </cell>
          <cell r="AQ50">
            <v>-2.4433510374622203</v>
          </cell>
          <cell r="AR50">
            <v>-1.9883510374622202</v>
          </cell>
          <cell r="AT50">
            <v>7.4999999999999997E-3</v>
          </cell>
          <cell r="AV50">
            <v>-2E-3</v>
          </cell>
          <cell r="AW50">
            <v>-5.0000000000000001E-3</v>
          </cell>
          <cell r="AX50">
            <v>-0.105</v>
          </cell>
          <cell r="AZ50">
            <v>0.83</v>
          </cell>
          <cell r="BA50">
            <v>0.5</v>
          </cell>
          <cell r="BB50">
            <v>-0.45500000000000002</v>
          </cell>
          <cell r="BD50">
            <v>2.4855000000000005</v>
          </cell>
          <cell r="BE50">
            <v>2.0366778152589888</v>
          </cell>
          <cell r="BG50">
            <v>0.68</v>
          </cell>
        </row>
        <row r="51">
          <cell r="A51">
            <v>37469</v>
          </cell>
          <cell r="B51">
            <v>2.5380000000000003</v>
          </cell>
          <cell r="C51">
            <v>-0.45500000000000002</v>
          </cell>
          <cell r="D51">
            <v>-0.35583534296634722</v>
          </cell>
          <cell r="E51">
            <v>-0.41533413718653867</v>
          </cell>
          <cell r="F51">
            <v>3.125E-2</v>
          </cell>
          <cell r="G51">
            <v>4.1250000000000002E-2</v>
          </cell>
          <cell r="H51">
            <v>6.6250000000000003E-2</v>
          </cell>
          <cell r="I51">
            <v>3.6249999999999998E-2</v>
          </cell>
          <cell r="J51">
            <v>-2.5000000000000001E-3</v>
          </cell>
          <cell r="K51">
            <v>3.125E-2</v>
          </cell>
          <cell r="L51">
            <v>0.30499999999999999</v>
          </cell>
          <cell r="M51">
            <v>-0.56999999999999995</v>
          </cell>
          <cell r="N51">
            <v>0.06</v>
          </cell>
          <cell r="O51">
            <v>-7.4999999999999997E-2</v>
          </cell>
          <cell r="P51">
            <v>-0.44</v>
          </cell>
          <cell r="Q51">
            <v>0.56000000000000005</v>
          </cell>
          <cell r="R51">
            <v>0.52</v>
          </cell>
          <cell r="S51">
            <v>0.52</v>
          </cell>
          <cell r="T51">
            <v>0.68</v>
          </cell>
          <cell r="U51">
            <v>0.52</v>
          </cell>
          <cell r="V51">
            <v>2.0830000000000002</v>
          </cell>
          <cell r="W51">
            <v>2.182164657033653</v>
          </cell>
          <cell r="X51">
            <v>2.1226658628134616</v>
          </cell>
          <cell r="Y51">
            <v>3.9063461007962657</v>
          </cell>
          <cell r="Z51">
            <v>0.15</v>
          </cell>
          <cell r="AA51">
            <v>0.06</v>
          </cell>
          <cell r="AB51">
            <v>3.1508201545432342</v>
          </cell>
          <cell r="AC51">
            <v>3.3008201545432341</v>
          </cell>
          <cell r="AD51">
            <v>3.2108201545432342</v>
          </cell>
          <cell r="AE51">
            <v>2.0980000000000003</v>
          </cell>
          <cell r="AF51">
            <v>1.9680000000000004</v>
          </cell>
          <cell r="AG51">
            <v>2.4630000000000001</v>
          </cell>
          <cell r="AH51">
            <v>-0.32500000000000001</v>
          </cell>
          <cell r="AI51">
            <v>1.59591536676513</v>
          </cell>
          <cell r="AJ51">
            <v>2.0188744852642802E-2</v>
          </cell>
          <cell r="AK51">
            <v>1.8652933422647101E-2</v>
          </cell>
          <cell r="AL51">
            <v>0.9891697360822298</v>
          </cell>
          <cell r="AM51">
            <v>0.9899856905510106</v>
          </cell>
          <cell r="AN51">
            <v>4.1250000000000002E-2</v>
          </cell>
          <cell r="AO51">
            <v>0.12</v>
          </cell>
          <cell r="AQ51">
            <v>-2.4883507170131081</v>
          </cell>
          <cell r="AR51">
            <v>-2.033350717013108</v>
          </cell>
          <cell r="AT51">
            <v>7.4999999999999997E-3</v>
          </cell>
          <cell r="AV51">
            <v>-2E-3</v>
          </cell>
          <cell r="AW51">
            <v>-5.0000000000000001E-3</v>
          </cell>
          <cell r="AX51">
            <v>-0.105</v>
          </cell>
          <cell r="AZ51">
            <v>0.88</v>
          </cell>
          <cell r="BA51">
            <v>0.55000000000000004</v>
          </cell>
          <cell r="BB51">
            <v>-0.45500000000000002</v>
          </cell>
          <cell r="BD51">
            <v>2.5305000000000004</v>
          </cell>
          <cell r="BE51">
            <v>2.0816778045728848</v>
          </cell>
          <cell r="BG51">
            <v>0.73</v>
          </cell>
        </row>
        <row r="52">
          <cell r="A52">
            <v>37500</v>
          </cell>
          <cell r="B52">
            <v>2.536</v>
          </cell>
          <cell r="C52">
            <v>-0.45500000000000002</v>
          </cell>
          <cell r="D52">
            <v>-0.35582949372582418</v>
          </cell>
          <cell r="E52">
            <v>-0.41533179749032945</v>
          </cell>
          <cell r="F52">
            <v>3.125E-2</v>
          </cell>
          <cell r="G52">
            <v>4.1250000000000002E-2</v>
          </cell>
          <cell r="H52">
            <v>6.6250000000000003E-2</v>
          </cell>
          <cell r="I52">
            <v>3.6249999999999998E-2</v>
          </cell>
          <cell r="J52">
            <v>-2.5000000000000001E-3</v>
          </cell>
          <cell r="K52">
            <v>3.125E-2</v>
          </cell>
          <cell r="L52">
            <v>0.30499999999999999</v>
          </cell>
          <cell r="M52">
            <v>-0.56999999999999995</v>
          </cell>
          <cell r="N52">
            <v>0.05</v>
          </cell>
          <cell r="O52">
            <v>-7.4999999999999997E-2</v>
          </cell>
          <cell r="P52">
            <v>-0.44</v>
          </cell>
          <cell r="Q52">
            <v>0.56000000000000005</v>
          </cell>
          <cell r="R52">
            <v>0.52</v>
          </cell>
          <cell r="S52">
            <v>0.52</v>
          </cell>
          <cell r="T52">
            <v>0.68</v>
          </cell>
          <cell r="U52">
            <v>0.52</v>
          </cell>
          <cell r="V52">
            <v>2.081</v>
          </cell>
          <cell r="W52">
            <v>2.1801705062741759</v>
          </cell>
          <cell r="X52">
            <v>2.1206682025096706</v>
          </cell>
          <cell r="Y52">
            <v>3.7948161610684599</v>
          </cell>
          <cell r="Z52">
            <v>0.15</v>
          </cell>
          <cell r="AA52">
            <v>0.06</v>
          </cell>
          <cell r="AB52">
            <v>3.1476092210016753</v>
          </cell>
          <cell r="AC52">
            <v>3.2976092210016752</v>
          </cell>
          <cell r="AD52">
            <v>3.2076092210016753</v>
          </cell>
          <cell r="AE52">
            <v>2.0960000000000001</v>
          </cell>
          <cell r="AF52">
            <v>1.9660000000000002</v>
          </cell>
          <cell r="AG52">
            <v>2.4609999999999999</v>
          </cell>
          <cell r="AH52">
            <v>-0.32500000000000001</v>
          </cell>
          <cell r="AI52">
            <v>1.5958212370365898</v>
          </cell>
          <cell r="AJ52">
            <v>2.0182907071212501E-2</v>
          </cell>
          <cell r="AK52">
            <v>1.8949902102222797E-2</v>
          </cell>
          <cell r="AL52">
            <v>0.98748831914999891</v>
          </cell>
          <cell r="AM52">
            <v>0.98824459489849104</v>
          </cell>
          <cell r="AN52">
            <v>4.1250000000000002E-2</v>
          </cell>
          <cell r="AO52">
            <v>0.124</v>
          </cell>
          <cell r="AQ52">
            <v>-2.4923483782948623</v>
          </cell>
          <cell r="AR52">
            <v>-2.0373483782948623</v>
          </cell>
          <cell r="AT52">
            <v>7.4999999999999997E-3</v>
          </cell>
          <cell r="AV52">
            <v>-2E-3</v>
          </cell>
          <cell r="AW52">
            <v>-5.0000000000000001E-3</v>
          </cell>
          <cell r="AX52">
            <v>-0.105</v>
          </cell>
          <cell r="AZ52">
            <v>0.88</v>
          </cell>
          <cell r="BA52">
            <v>0.55000000000000004</v>
          </cell>
          <cell r="BB52">
            <v>-0.45500000000000002</v>
          </cell>
          <cell r="BD52">
            <v>2.5285000000000002</v>
          </cell>
          <cell r="BE52">
            <v>2.0796777265830109</v>
          </cell>
          <cell r="BG52">
            <v>0.73</v>
          </cell>
        </row>
        <row r="53">
          <cell r="A53">
            <v>37530</v>
          </cell>
          <cell r="B53">
            <v>2.5580000000000003</v>
          </cell>
          <cell r="C53">
            <v>-0.39500000000000002</v>
          </cell>
          <cell r="D53">
            <v>-0.29582172423299546</v>
          </cell>
          <cell r="E53">
            <v>-0.3553286896931982</v>
          </cell>
          <cell r="F53">
            <v>3.125E-2</v>
          </cell>
          <cell r="G53">
            <v>4.1250000000000002E-2</v>
          </cell>
          <cell r="H53">
            <v>6.6250000000000003E-2</v>
          </cell>
          <cell r="I53">
            <v>3.6249999999999998E-2</v>
          </cell>
          <cell r="J53">
            <v>-2.5000000000000001E-3</v>
          </cell>
          <cell r="K53">
            <v>3.125E-2</v>
          </cell>
          <cell r="L53">
            <v>0.30499999999999999</v>
          </cell>
          <cell r="M53">
            <v>-0.52</v>
          </cell>
          <cell r="N53">
            <v>0</v>
          </cell>
          <cell r="O53">
            <v>-0.11</v>
          </cell>
          <cell r="P53">
            <v>-0.33</v>
          </cell>
          <cell r="Q53">
            <v>0.56000000000000005</v>
          </cell>
          <cell r="R53">
            <v>0.52</v>
          </cell>
          <cell r="S53">
            <v>0.52</v>
          </cell>
          <cell r="T53">
            <v>0.73</v>
          </cell>
          <cell r="U53">
            <v>0.52</v>
          </cell>
          <cell r="V53">
            <v>2.1630000000000003</v>
          </cell>
          <cell r="W53">
            <v>2.2621782757670048</v>
          </cell>
          <cell r="X53">
            <v>2.2026713103068021</v>
          </cell>
          <cell r="Y53" t="str">
            <v>Wtr</v>
          </cell>
          <cell r="Z53">
            <v>0.15</v>
          </cell>
          <cell r="AA53">
            <v>0.06</v>
          </cell>
          <cell r="AB53">
            <v>3.2713817364824624</v>
          </cell>
          <cell r="AC53">
            <v>3.4213817364824624</v>
          </cell>
          <cell r="AD53">
            <v>3.3313817364824625</v>
          </cell>
          <cell r="AE53">
            <v>2.2280000000000002</v>
          </cell>
          <cell r="AF53">
            <v>2.0380000000000003</v>
          </cell>
          <cell r="AG53">
            <v>2.4480000000000004</v>
          </cell>
          <cell r="AH53">
            <v>-0.30499999999999999</v>
          </cell>
          <cell r="AI53">
            <v>1.5956962225456499</v>
          </cell>
          <cell r="AJ53">
            <v>2.0325313712830098E-2</v>
          </cell>
          <cell r="AK53">
            <v>1.9346558058626499E-2</v>
          </cell>
          <cell r="AL53">
            <v>0.98576232350898696</v>
          </cell>
          <cell r="AM53">
            <v>0.98643999495240908</v>
          </cell>
          <cell r="AN53">
            <v>4.1250000000000002E-2</v>
          </cell>
          <cell r="AO53">
            <v>0.12</v>
          </cell>
          <cell r="AQ53">
            <v>-2.5173452717967502</v>
          </cell>
          <cell r="AR53">
            <v>-2.1223452717967501</v>
          </cell>
          <cell r="AT53">
            <v>7.4999999999999997E-3</v>
          </cell>
          <cell r="AV53">
            <v>-2E-3</v>
          </cell>
          <cell r="AW53">
            <v>-5.0000000000000001E-3</v>
          </cell>
          <cell r="AX53">
            <v>-0.105</v>
          </cell>
          <cell r="AZ53">
            <v>0.93</v>
          </cell>
          <cell r="BA53">
            <v>0.6</v>
          </cell>
          <cell r="BB53">
            <v>-0.39500000000000002</v>
          </cell>
          <cell r="BD53">
            <v>2.5505000000000004</v>
          </cell>
          <cell r="BE53">
            <v>2.1616776229897736</v>
          </cell>
          <cell r="BG53">
            <v>0.78</v>
          </cell>
        </row>
        <row r="54">
          <cell r="A54">
            <v>37561</v>
          </cell>
          <cell r="B54">
            <v>2.7630000000000003</v>
          </cell>
          <cell r="C54">
            <v>-0.35499999999999998</v>
          </cell>
          <cell r="D54">
            <v>-0.23927810556833062</v>
          </cell>
          <cell r="E54">
            <v>-0.155</v>
          </cell>
          <cell r="F54">
            <v>0.18</v>
          </cell>
          <cell r="G54">
            <v>0.32500000000000001</v>
          </cell>
          <cell r="H54">
            <v>0.33500000000000002</v>
          </cell>
          <cell r="I54">
            <v>0.44500000000000001</v>
          </cell>
          <cell r="J54">
            <v>9.5000000000000001E-2</v>
          </cell>
          <cell r="K54">
            <v>0.11375</v>
          </cell>
          <cell r="L54">
            <v>1.0075000000000001</v>
          </cell>
          <cell r="M54">
            <v>-0.28000000000000003</v>
          </cell>
          <cell r="N54">
            <v>1.4999999999999999E-2</v>
          </cell>
          <cell r="O54">
            <v>5.5E-2</v>
          </cell>
          <cell r="P54">
            <v>-4.4999999999999998E-2</v>
          </cell>
          <cell r="Q54">
            <v>0.5675</v>
          </cell>
          <cell r="R54">
            <v>0.52749999999999997</v>
          </cell>
          <cell r="S54">
            <v>0.52749999999999997</v>
          </cell>
          <cell r="T54">
            <v>0.85</v>
          </cell>
          <cell r="U54">
            <v>0.52749999999999997</v>
          </cell>
          <cell r="V54">
            <v>2.4080000000000004</v>
          </cell>
          <cell r="W54">
            <v>2.5237218944316697</v>
          </cell>
          <cell r="X54">
            <v>2.6080000000000005</v>
          </cell>
          <cell r="Z54">
            <v>0.17499999999999999</v>
          </cell>
          <cell r="AA54">
            <v>0.26</v>
          </cell>
          <cell r="AB54">
            <v>3.6414889513308664</v>
          </cell>
          <cell r="AC54">
            <v>3.8164889513308662</v>
          </cell>
          <cell r="AD54">
            <v>3.9439381997802734</v>
          </cell>
          <cell r="AE54">
            <v>2.7180000000000004</v>
          </cell>
          <cell r="AF54">
            <v>2.4830000000000005</v>
          </cell>
          <cell r="AG54">
            <v>2.8180000000000005</v>
          </cell>
          <cell r="AH54">
            <v>-0.22500000000000001</v>
          </cell>
          <cell r="AI54">
            <v>1.59550447136019</v>
          </cell>
          <cell r="AJ54">
            <v>2.06320236953643E-2</v>
          </cell>
          <cell r="AK54">
            <v>1.9910597605685299E-2</v>
          </cell>
          <cell r="AL54">
            <v>0.98383465633342682</v>
          </cell>
          <cell r="AM54">
            <v>0.98439269613639935</v>
          </cell>
          <cell r="AN54">
            <v>0.33500000000000002</v>
          </cell>
          <cell r="AO54">
            <v>0.124</v>
          </cell>
          <cell r="AQ54">
            <v>-2.5901421926907915</v>
          </cell>
          <cell r="AR54">
            <v>-2.2351421926907915</v>
          </cell>
          <cell r="AT54">
            <v>7.4999999999999997E-3</v>
          </cell>
          <cell r="AV54">
            <v>-2E-3</v>
          </cell>
          <cell r="AW54">
            <v>2.5000000000000001E-2</v>
          </cell>
          <cell r="AX54">
            <v>-5.0000000000000001E-3</v>
          </cell>
          <cell r="AZ54">
            <v>1.05</v>
          </cell>
          <cell r="BA54">
            <v>0.8</v>
          </cell>
          <cell r="BB54">
            <v>-0.35499999999999998</v>
          </cell>
          <cell r="BD54">
            <v>2.8830000000000005</v>
          </cell>
          <cell r="BE54">
            <v>2.4066774640636384</v>
          </cell>
          <cell r="BG54">
            <v>0.85</v>
          </cell>
        </row>
        <row r="55">
          <cell r="A55">
            <v>37591</v>
          </cell>
          <cell r="B55">
            <v>2.96</v>
          </cell>
          <cell r="C55">
            <v>-0.35499999999999998</v>
          </cell>
          <cell r="D55">
            <v>-0.23925988798254805</v>
          </cell>
          <cell r="E55">
            <v>-0.155</v>
          </cell>
          <cell r="F55">
            <v>0.18</v>
          </cell>
          <cell r="G55">
            <v>0.32500000000000001</v>
          </cell>
          <cell r="H55">
            <v>0.33500000000000002</v>
          </cell>
          <cell r="I55">
            <v>0.44500000000000001</v>
          </cell>
          <cell r="J55">
            <v>9.5000000000000001E-2</v>
          </cell>
          <cell r="K55">
            <v>0.11375</v>
          </cell>
          <cell r="L55">
            <v>1.0075000000000001</v>
          </cell>
          <cell r="M55">
            <v>-0.28000000000000003</v>
          </cell>
          <cell r="N55">
            <v>1.4999999999999999E-2</v>
          </cell>
          <cell r="O55">
            <v>5.5E-2</v>
          </cell>
          <cell r="P55">
            <v>0.19500000000000001</v>
          </cell>
          <cell r="Q55">
            <v>0.5675</v>
          </cell>
          <cell r="R55">
            <v>0.52749999999999997</v>
          </cell>
          <cell r="S55">
            <v>0.52749999999999997</v>
          </cell>
          <cell r="T55">
            <v>1.05</v>
          </cell>
          <cell r="U55">
            <v>0.52749999999999997</v>
          </cell>
          <cell r="V55">
            <v>2.605</v>
          </cell>
          <cell r="W55">
            <v>2.7207401120174519</v>
          </cell>
          <cell r="X55">
            <v>2.8050000000000002</v>
          </cell>
          <cell r="Y55" t="str">
            <v>Sum</v>
          </cell>
          <cell r="Z55">
            <v>0.17499999999999999</v>
          </cell>
          <cell r="AA55">
            <v>0.21</v>
          </cell>
          <cell r="AB55">
            <v>3.9387813961270419</v>
          </cell>
          <cell r="AC55">
            <v>4.1137813961270417</v>
          </cell>
          <cell r="AD55">
            <v>4.2411830388239355</v>
          </cell>
          <cell r="AE55">
            <v>3.1549999999999998</v>
          </cell>
          <cell r="AF55">
            <v>2.68</v>
          </cell>
          <cell r="AG55">
            <v>3.0150000000000001</v>
          </cell>
          <cell r="AH55">
            <v>-0.22500000000000001</v>
          </cell>
          <cell r="AI55">
            <v>1.59525333768607</v>
          </cell>
          <cell r="AJ55">
            <v>2.0928839837833599E-2</v>
          </cell>
          <cell r="AK55">
            <v>2.0456442431290099E-2</v>
          </cell>
          <cell r="AL55">
            <v>0.98192461614573479</v>
          </cell>
          <cell r="AM55">
            <v>0.98232692917508868</v>
          </cell>
          <cell r="AN55">
            <v>0.33500000000000002</v>
          </cell>
          <cell r="AO55">
            <v>0.12</v>
          </cell>
          <cell r="AQ55">
            <v>-2.8281699190542091</v>
          </cell>
          <cell r="AR55">
            <v>-2.4731699190542091</v>
          </cell>
          <cell r="AT55">
            <v>7.4999999999999997E-3</v>
          </cell>
          <cell r="AV55">
            <v>-2E-3</v>
          </cell>
          <cell r="AW55">
            <v>2.5000000000000001E-2</v>
          </cell>
          <cell r="AX55">
            <v>-5.0000000000000001E-3</v>
          </cell>
          <cell r="AZ55">
            <v>1.25</v>
          </cell>
          <cell r="BA55">
            <v>1</v>
          </cell>
          <cell r="BB55">
            <v>-0.35499999999999998</v>
          </cell>
          <cell r="BD55">
            <v>3.08</v>
          </cell>
          <cell r="BE55">
            <v>2.6036772558626575</v>
          </cell>
          <cell r="BG55">
            <v>1.1499999999999999</v>
          </cell>
        </row>
        <row r="56">
          <cell r="A56">
            <v>37622</v>
          </cell>
          <cell r="B56">
            <v>3.0420000000000003</v>
          </cell>
          <cell r="C56">
            <v>-0.35499999999999998</v>
          </cell>
          <cell r="D56">
            <v>-0.23924142387100922</v>
          </cell>
          <cell r="E56">
            <v>-0.155</v>
          </cell>
          <cell r="F56">
            <v>0.18</v>
          </cell>
          <cell r="G56">
            <v>0.32500000000000001</v>
          </cell>
          <cell r="H56">
            <v>0.33500000000000002</v>
          </cell>
          <cell r="I56">
            <v>0.44500000000000001</v>
          </cell>
          <cell r="J56">
            <v>9.5000000000000001E-2</v>
          </cell>
          <cell r="K56">
            <v>0.11375</v>
          </cell>
          <cell r="L56">
            <v>1.0075000000000001</v>
          </cell>
          <cell r="M56">
            <v>-0.28000000000000003</v>
          </cell>
          <cell r="N56">
            <v>5.0000000000000001E-3</v>
          </cell>
          <cell r="O56">
            <v>5.5E-2</v>
          </cell>
          <cell r="P56">
            <v>0.245</v>
          </cell>
          <cell r="Q56">
            <v>0.56499999999999995</v>
          </cell>
          <cell r="R56">
            <v>0.52500000000000002</v>
          </cell>
          <cell r="S56">
            <v>0.52500000000000002</v>
          </cell>
          <cell r="T56">
            <v>1.08</v>
          </cell>
          <cell r="U56">
            <v>0.52500000000000002</v>
          </cell>
          <cell r="V56">
            <v>2.6870000000000003</v>
          </cell>
          <cell r="W56">
            <v>2.802758576128991</v>
          </cell>
          <cell r="X56">
            <v>2.887</v>
          </cell>
          <cell r="Z56">
            <v>0.17499999999999999</v>
          </cell>
          <cell r="AA56">
            <v>0.26</v>
          </cell>
          <cell r="AB56">
            <v>4.0621180367321061</v>
          </cell>
          <cell r="AC56">
            <v>4.237118036732106</v>
          </cell>
          <cell r="AD56">
            <v>4.3644714447508708</v>
          </cell>
          <cell r="AE56">
            <v>3.2870000000000004</v>
          </cell>
          <cell r="AF56">
            <v>2.7620000000000005</v>
          </cell>
          <cell r="AG56">
            <v>3.0970000000000004</v>
          </cell>
          <cell r="AH56">
            <v>-0.22500000000000001</v>
          </cell>
          <cell r="AI56">
            <v>1.5949988862532298</v>
          </cell>
          <cell r="AJ56">
            <v>2.1371509132996E-2</v>
          </cell>
          <cell r="AK56">
            <v>2.11084738602909E-2</v>
          </cell>
          <cell r="AL56">
            <v>0.97977849527139038</v>
          </cell>
          <cell r="AM56">
            <v>0.98002358505752574</v>
          </cell>
          <cell r="AN56">
            <v>0.33500000000000002</v>
          </cell>
          <cell r="AO56">
            <v>0.12</v>
          </cell>
          <cell r="AQ56">
            <v>-2.8850877169487461</v>
          </cell>
          <cell r="AR56">
            <v>-2.5300877169487461</v>
          </cell>
          <cell r="AT56">
            <v>7.4999999999999997E-3</v>
          </cell>
          <cell r="AV56">
            <v>8.0000000000000002E-3</v>
          </cell>
          <cell r="AW56">
            <v>2.5000000000000001E-2</v>
          </cell>
          <cell r="AX56">
            <v>-5.0000000000000001E-3</v>
          </cell>
          <cell r="AZ56">
            <v>1.28</v>
          </cell>
          <cell r="BA56">
            <v>1</v>
          </cell>
          <cell r="BB56">
            <v>-0.35499999999999998</v>
          </cell>
          <cell r="BD56">
            <v>3.1620000000000004</v>
          </cell>
          <cell r="BE56">
            <v>2.6922918206230397</v>
          </cell>
          <cell r="BG56">
            <v>1.18</v>
          </cell>
        </row>
        <row r="57">
          <cell r="A57">
            <v>37653</v>
          </cell>
          <cell r="B57">
            <v>3</v>
          </cell>
          <cell r="C57">
            <v>-0.35499999999999998</v>
          </cell>
          <cell r="D57">
            <v>-0.23922136534003036</v>
          </cell>
          <cell r="E57">
            <v>-0.155</v>
          </cell>
          <cell r="F57">
            <v>0.18</v>
          </cell>
          <cell r="G57">
            <v>0.32500000000000001</v>
          </cell>
          <cell r="H57">
            <v>0.33500000000000002</v>
          </cell>
          <cell r="I57">
            <v>0.44500000000000001</v>
          </cell>
          <cell r="J57">
            <v>9.5000000000000001E-2</v>
          </cell>
          <cell r="K57">
            <v>0.11375</v>
          </cell>
          <cell r="L57">
            <v>1.0075000000000001</v>
          </cell>
          <cell r="M57">
            <v>-0.28000000000000003</v>
          </cell>
          <cell r="N57">
            <v>5.0000000000000001E-3</v>
          </cell>
          <cell r="O57">
            <v>5.5E-2</v>
          </cell>
          <cell r="P57">
            <v>0.255</v>
          </cell>
          <cell r="Q57">
            <v>0.55500000000000005</v>
          </cell>
          <cell r="R57">
            <v>0.51500000000000001</v>
          </cell>
          <cell r="S57">
            <v>0.51500000000000001</v>
          </cell>
          <cell r="T57">
            <v>1.08</v>
          </cell>
          <cell r="U57">
            <v>0.51500000000000001</v>
          </cell>
          <cell r="V57">
            <v>2.645</v>
          </cell>
          <cell r="W57">
            <v>2.7607786346599696</v>
          </cell>
          <cell r="X57">
            <v>2.8450000000000002</v>
          </cell>
          <cell r="Z57">
            <v>0.17499999999999999</v>
          </cell>
          <cell r="AA57">
            <v>0.16</v>
          </cell>
          <cell r="AB57">
            <v>3.9979310635284171</v>
          </cell>
          <cell r="AC57">
            <v>4.1729310635284174</v>
          </cell>
          <cell r="AD57">
            <v>4.3002320891260295</v>
          </cell>
          <cell r="AE57">
            <v>3.2549999999999999</v>
          </cell>
          <cell r="AF57">
            <v>2.72</v>
          </cell>
          <cell r="AG57">
            <v>3.0550000000000002</v>
          </cell>
          <cell r="AH57">
            <v>-0.22500000000000001</v>
          </cell>
          <cell r="AI57">
            <v>1.59472255431457</v>
          </cell>
          <cell r="AJ57">
            <v>2.1941640316108103E-2</v>
          </cell>
          <cell r="AK57">
            <v>2.18673524880479E-2</v>
          </cell>
          <cell r="AL57">
            <v>0.97743557548077209</v>
          </cell>
          <cell r="AM57">
            <v>0.97751069710813221</v>
          </cell>
          <cell r="AN57">
            <v>0.33500000000000002</v>
          </cell>
          <cell r="AO57">
            <v>0.13300000000000001</v>
          </cell>
          <cell r="AQ57">
            <v>-2.9091894942518541</v>
          </cell>
          <cell r="AR57">
            <v>-2.5541894942518542</v>
          </cell>
          <cell r="AT57">
            <v>7.4999999999999997E-3</v>
          </cell>
          <cell r="AV57">
            <v>8.0000000000000002E-3</v>
          </cell>
          <cell r="AW57">
            <v>2.5000000000000001E-2</v>
          </cell>
          <cell r="AX57">
            <v>-5.0000000000000001E-3</v>
          </cell>
          <cell r="AZ57">
            <v>1.28</v>
          </cell>
          <cell r="BA57">
            <v>1</v>
          </cell>
          <cell r="BB57">
            <v>-0.35499999999999998</v>
          </cell>
          <cell r="BD57">
            <v>3.12</v>
          </cell>
          <cell r="BE57">
            <v>2.6502927375844556</v>
          </cell>
          <cell r="BG57">
            <v>1.18</v>
          </cell>
        </row>
        <row r="58">
          <cell r="A58">
            <v>37681</v>
          </cell>
          <cell r="B58">
            <v>2.93</v>
          </cell>
          <cell r="C58">
            <v>-0.35499999999999998</v>
          </cell>
          <cell r="D58">
            <v>-0.23920010287148674</v>
          </cell>
          <cell r="E58">
            <v>-0.155</v>
          </cell>
          <cell r="F58">
            <v>0.18</v>
          </cell>
          <cell r="G58">
            <v>0.32500000000000001</v>
          </cell>
          <cell r="H58">
            <v>0.33500000000000002</v>
          </cell>
          <cell r="I58">
            <v>0.44500000000000001</v>
          </cell>
          <cell r="J58">
            <v>9.5000000000000001E-2</v>
          </cell>
          <cell r="K58">
            <v>0.11375</v>
          </cell>
          <cell r="L58">
            <v>1.0075000000000001</v>
          </cell>
          <cell r="M58">
            <v>-0.28000000000000003</v>
          </cell>
          <cell r="N58">
            <v>5.0000000000000001E-3</v>
          </cell>
          <cell r="O58">
            <v>5.5E-2</v>
          </cell>
          <cell r="P58">
            <v>-0.34499999999999997</v>
          </cell>
          <cell r="Q58">
            <v>0.51500000000000001</v>
          </cell>
          <cell r="R58">
            <v>0.47499999999999998</v>
          </cell>
          <cell r="S58">
            <v>0.47499999999999998</v>
          </cell>
          <cell r="T58">
            <v>0.83</v>
          </cell>
          <cell r="U58">
            <v>0.47499999999999998</v>
          </cell>
          <cell r="V58">
            <v>2.5750000000000002</v>
          </cell>
          <cell r="W58">
            <v>2.6907998971285134</v>
          </cell>
          <cell r="X58">
            <v>2.7749999999999999</v>
          </cell>
          <cell r="Z58">
            <v>0.17499999999999999</v>
          </cell>
          <cell r="AA58">
            <v>0.06</v>
          </cell>
          <cell r="AB58">
            <v>3.8914110562628967</v>
          </cell>
          <cell r="AC58">
            <v>4.066411056262897</v>
          </cell>
          <cell r="AD58">
            <v>4.1936565751959369</v>
          </cell>
          <cell r="AE58">
            <v>2.585</v>
          </cell>
          <cell r="AF58">
            <v>2.65</v>
          </cell>
          <cell r="AG58">
            <v>2.9849999999999999</v>
          </cell>
          <cell r="AH58">
            <v>-0.22500000000000001</v>
          </cell>
          <cell r="AI58">
            <v>1.5944297411170898</v>
          </cell>
          <cell r="AJ58">
            <v>2.2456597608336203E-2</v>
          </cell>
          <cell r="AK58">
            <v>2.2552791416174899E-2</v>
          </cell>
          <cell r="AL58">
            <v>0.97524409759308561</v>
          </cell>
          <cell r="AM58">
            <v>0.975139968676351</v>
          </cell>
          <cell r="AN58">
            <v>0.33500000000000002</v>
          </cell>
          <cell r="AO58">
            <v>0.12</v>
          </cell>
          <cell r="AQ58">
            <v>-2.9073137734023535</v>
          </cell>
          <cell r="AR58">
            <v>-2.5523137734023535</v>
          </cell>
          <cell r="AT58">
            <v>7.4999999999999997E-3</v>
          </cell>
          <cell r="AV58">
            <v>8.0000000000000002E-3</v>
          </cell>
          <cell r="AW58">
            <v>2.5000000000000001E-2</v>
          </cell>
          <cell r="AX58">
            <v>-5.0000000000000001E-3</v>
          </cell>
          <cell r="AZ58">
            <v>1.03</v>
          </cell>
          <cell r="BA58">
            <v>0.75</v>
          </cell>
          <cell r="BB58">
            <v>-0.35499999999999998</v>
          </cell>
          <cell r="BD58">
            <v>3.05</v>
          </cell>
          <cell r="BE58">
            <v>2.5802937095830178</v>
          </cell>
          <cell r="BG58">
            <v>0.83</v>
          </cell>
        </row>
        <row r="59">
          <cell r="A59">
            <v>37712</v>
          </cell>
          <cell r="B59">
            <v>2.8</v>
          </cell>
          <cell r="C59">
            <v>-0.36</v>
          </cell>
          <cell r="D59">
            <v>-0.26403174510600369</v>
          </cell>
          <cell r="E59">
            <v>-0.28057799594979604</v>
          </cell>
          <cell r="F59">
            <v>0.11625000000000001</v>
          </cell>
          <cell r="G59">
            <v>0.11625000000000001</v>
          </cell>
          <cell r="H59">
            <v>0.15125</v>
          </cell>
          <cell r="I59">
            <v>0.15125</v>
          </cell>
          <cell r="J59">
            <v>0.03</v>
          </cell>
          <cell r="K59">
            <v>0.11125</v>
          </cell>
          <cell r="L59">
            <v>0.32250000000000001</v>
          </cell>
          <cell r="M59">
            <v>-0.44</v>
          </cell>
          <cell r="N59">
            <v>4.4999999999999998E-2</v>
          </cell>
          <cell r="O59">
            <v>0</v>
          </cell>
          <cell r="P59">
            <v>-0.28000000000000003</v>
          </cell>
          <cell r="Q59">
            <v>0.41749999999999998</v>
          </cell>
          <cell r="R59">
            <v>0.3775</v>
          </cell>
          <cell r="S59">
            <v>0.3775</v>
          </cell>
          <cell r="T59">
            <v>0.43</v>
          </cell>
          <cell r="U59">
            <v>0.3775</v>
          </cell>
          <cell r="V59">
            <v>2.44</v>
          </cell>
          <cell r="W59">
            <v>2.5359682548939961</v>
          </cell>
          <cell r="X59">
            <v>2.5194220040502038</v>
          </cell>
          <cell r="Z59">
            <v>0.14499999999999999</v>
          </cell>
          <cell r="AA59">
            <v>0.12</v>
          </cell>
          <cell r="AB59">
            <v>3.6866357566968082</v>
          </cell>
          <cell r="AC59">
            <v>3.8316357566968082</v>
          </cell>
          <cell r="AD59">
            <v>3.8066357566968083</v>
          </cell>
          <cell r="AE59">
            <v>2.52</v>
          </cell>
          <cell r="AF59">
            <v>2.36</v>
          </cell>
          <cell r="AG59">
            <v>2.8</v>
          </cell>
          <cell r="AH59">
            <v>-0.28000000000000003</v>
          </cell>
          <cell r="AI59">
            <v>1.5941013011956999</v>
          </cell>
          <cell r="AJ59">
            <v>2.3111958903001998E-2</v>
          </cell>
          <cell r="AK59">
            <v>2.3374033044404999E-2</v>
          </cell>
          <cell r="AL59">
            <v>0.97263616839126665</v>
          </cell>
          <cell r="AM59">
            <v>0.97233198395993814</v>
          </cell>
          <cell r="AN59">
            <v>0.11625000000000001</v>
          </cell>
          <cell r="AO59">
            <v>0.124</v>
          </cell>
          <cell r="AQ59">
            <v>-2.7376111933381684</v>
          </cell>
          <cell r="AR59">
            <v>-2.3776111933381685</v>
          </cell>
          <cell r="AT59">
            <v>7.4999999999999997E-3</v>
          </cell>
          <cell r="AV59">
            <v>2.5000000000000001E-3</v>
          </cell>
          <cell r="AW59">
            <v>5.0000000000000001E-3</v>
          </cell>
          <cell r="AX59">
            <v>-0.10249999999999999</v>
          </cell>
          <cell r="AZ59">
            <v>0.63</v>
          </cell>
          <cell r="BA59">
            <v>0.4</v>
          </cell>
          <cell r="BB59">
            <v>-0.36</v>
          </cell>
          <cell r="BD59">
            <v>2.835</v>
          </cell>
          <cell r="BE59">
            <v>2.4416546250843791</v>
          </cell>
          <cell r="BG59">
            <v>0.48</v>
          </cell>
        </row>
        <row r="60">
          <cell r="A60">
            <v>37742</v>
          </cell>
          <cell r="B60">
            <v>2.8</v>
          </cell>
          <cell r="C60">
            <v>-0.36</v>
          </cell>
          <cell r="D60">
            <v>-0.2640135897732887</v>
          </cell>
          <cell r="E60">
            <v>-0.28056297084685999</v>
          </cell>
          <cell r="F60">
            <v>0.11625000000000001</v>
          </cell>
          <cell r="G60">
            <v>0.11625000000000001</v>
          </cell>
          <cell r="H60">
            <v>0.15125</v>
          </cell>
          <cell r="I60">
            <v>0.15125</v>
          </cell>
          <cell r="J60">
            <v>0.03</v>
          </cell>
          <cell r="K60">
            <v>0.11125</v>
          </cell>
          <cell r="L60">
            <v>0.32250000000000001</v>
          </cell>
          <cell r="M60">
            <v>-0.44</v>
          </cell>
          <cell r="N60">
            <v>4.4999999999999998E-2</v>
          </cell>
          <cell r="O60">
            <v>0</v>
          </cell>
          <cell r="P60">
            <v>-0.28000000000000003</v>
          </cell>
          <cell r="Q60">
            <v>0.40250000000000002</v>
          </cell>
          <cell r="R60">
            <v>0.36249999999999999</v>
          </cell>
          <cell r="S60">
            <v>0.36249999999999999</v>
          </cell>
          <cell r="T60">
            <v>0.48</v>
          </cell>
          <cell r="U60">
            <v>0.36249999999999999</v>
          </cell>
          <cell r="V60">
            <v>2.44</v>
          </cell>
          <cell r="W60">
            <v>2.5359864102267111</v>
          </cell>
          <cell r="X60">
            <v>2.5194370291531398</v>
          </cell>
          <cell r="Z60">
            <v>0.14499999999999999</v>
          </cell>
          <cell r="AA60">
            <v>0.12</v>
          </cell>
          <cell r="AB60">
            <v>3.6859384486236815</v>
          </cell>
          <cell r="AC60">
            <v>3.8309384486236815</v>
          </cell>
          <cell r="AD60">
            <v>3.8059384486236816</v>
          </cell>
          <cell r="AE60">
            <v>2.52</v>
          </cell>
          <cell r="AF60">
            <v>2.36</v>
          </cell>
          <cell r="AG60">
            <v>2.8</v>
          </cell>
          <cell r="AH60">
            <v>-0.28000000000000003</v>
          </cell>
          <cell r="AI60">
            <v>1.59379978518488</v>
          </cell>
          <cell r="AJ60">
            <v>2.3834158924389996E-2</v>
          </cell>
          <cell r="AK60">
            <v>2.4228090078317201E-2</v>
          </cell>
          <cell r="AL60">
            <v>0.96990891289428549</v>
          </cell>
          <cell r="AM60">
            <v>0.96942218551349124</v>
          </cell>
          <cell r="AN60">
            <v>0.11625000000000001</v>
          </cell>
          <cell r="AO60">
            <v>0.12</v>
          </cell>
          <cell r="AQ60">
            <v>-2.7375961745155339</v>
          </cell>
          <cell r="AR60">
            <v>-2.3775961745155341</v>
          </cell>
          <cell r="AT60">
            <v>7.4999999999999997E-3</v>
          </cell>
          <cell r="AV60">
            <v>2.5000000000000001E-3</v>
          </cell>
          <cell r="AW60">
            <v>5.0000000000000001E-3</v>
          </cell>
          <cell r="AX60">
            <v>-0.10249999999999999</v>
          </cell>
          <cell r="AZ60">
            <v>0.68</v>
          </cell>
          <cell r="BA60">
            <v>0.45</v>
          </cell>
          <cell r="BB60">
            <v>-0.36</v>
          </cell>
          <cell r="BD60">
            <v>2.835</v>
          </cell>
          <cell r="BE60">
            <v>2.4416549381073569</v>
          </cell>
          <cell r="BG60">
            <v>0.53</v>
          </cell>
        </row>
        <row r="61">
          <cell r="A61">
            <v>37773</v>
          </cell>
          <cell r="B61">
            <v>2.85</v>
          </cell>
          <cell r="C61">
            <v>-0.36</v>
          </cell>
          <cell r="D61">
            <v>-0.26399268264884546</v>
          </cell>
          <cell r="E61">
            <v>-0.28054566839904416</v>
          </cell>
          <cell r="F61">
            <v>0.11625000000000001</v>
          </cell>
          <cell r="G61">
            <v>0.11625000000000001</v>
          </cell>
          <cell r="H61">
            <v>0.15125</v>
          </cell>
          <cell r="I61">
            <v>0.15125</v>
          </cell>
          <cell r="J61">
            <v>0.03</v>
          </cell>
          <cell r="K61">
            <v>0.11125</v>
          </cell>
          <cell r="L61">
            <v>0.32250000000000001</v>
          </cell>
          <cell r="M61">
            <v>-0.44</v>
          </cell>
          <cell r="N61">
            <v>4.4999999999999998E-2</v>
          </cell>
          <cell r="O61">
            <v>0</v>
          </cell>
          <cell r="P61">
            <v>-0.28000000000000003</v>
          </cell>
          <cell r="Q61">
            <v>0.40250000000000002</v>
          </cell>
          <cell r="R61">
            <v>0.36249999999999999</v>
          </cell>
          <cell r="S61">
            <v>0.36249999999999999</v>
          </cell>
          <cell r="T61">
            <v>0.48</v>
          </cell>
          <cell r="U61">
            <v>0.36249999999999999</v>
          </cell>
          <cell r="V61">
            <v>2.4900000000000002</v>
          </cell>
          <cell r="W61">
            <v>2.5860073173511546</v>
          </cell>
          <cell r="X61">
            <v>2.5694543316009559</v>
          </cell>
          <cell r="Y61" t="str">
            <v>Nov 03</v>
          </cell>
          <cell r="Z61">
            <v>0.14499999999999999</v>
          </cell>
          <cell r="AA61">
            <v>0.12</v>
          </cell>
          <cell r="AB61">
            <v>3.7606508541367774</v>
          </cell>
          <cell r="AC61">
            <v>3.9056508541367774</v>
          </cell>
          <cell r="AD61">
            <v>3.8806508541367775</v>
          </cell>
          <cell r="AE61">
            <v>2.57</v>
          </cell>
          <cell r="AF61">
            <v>2.41</v>
          </cell>
          <cell r="AG61">
            <v>2.85</v>
          </cell>
          <cell r="AH61">
            <v>-0.28000000000000003</v>
          </cell>
          <cell r="AI61">
            <v>1.5934527098643099</v>
          </cell>
          <cell r="AJ61">
            <v>2.4580432465138202E-2</v>
          </cell>
          <cell r="AK61">
            <v>2.5110615939134103E-2</v>
          </cell>
          <cell r="AL61">
            <v>0.96698000965878161</v>
          </cell>
          <cell r="AM61">
            <v>0.96628428243785613</v>
          </cell>
          <cell r="AN61">
            <v>0.11625000000000001</v>
          </cell>
          <cell r="AO61">
            <v>0.124</v>
          </cell>
          <cell r="AQ61">
            <v>-2.7875788792999217</v>
          </cell>
          <cell r="AR61">
            <v>-2.4275788792999218</v>
          </cell>
          <cell r="AT61">
            <v>7.4999999999999997E-3</v>
          </cell>
          <cell r="AV61">
            <v>2.5000000000000001E-3</v>
          </cell>
          <cell r="AW61">
            <v>5.0000000000000001E-3</v>
          </cell>
          <cell r="AX61">
            <v>-0.10249999999999999</v>
          </cell>
          <cell r="AZ61">
            <v>0.68</v>
          </cell>
          <cell r="BA61">
            <v>0.45</v>
          </cell>
          <cell r="BB61">
            <v>-0.36</v>
          </cell>
          <cell r="BD61">
            <v>2.8849999999999998</v>
          </cell>
          <cell r="BE61">
            <v>2.49165529857502</v>
          </cell>
          <cell r="BG61">
            <v>0.53</v>
          </cell>
        </row>
        <row r="62">
          <cell r="A62">
            <v>37803</v>
          </cell>
          <cell r="B62">
            <v>2.8849999999999998</v>
          </cell>
          <cell r="C62">
            <v>-0.36</v>
          </cell>
          <cell r="D62">
            <v>-0.26396747863065739</v>
          </cell>
          <cell r="E62">
            <v>-0.28052480990123341</v>
          </cell>
          <cell r="F62">
            <v>0.11625000000000001</v>
          </cell>
          <cell r="G62">
            <v>0.11625000000000001</v>
          </cell>
          <cell r="H62">
            <v>0.15125</v>
          </cell>
          <cell r="I62">
            <v>0.15125</v>
          </cell>
          <cell r="J62">
            <v>0.03</v>
          </cell>
          <cell r="K62">
            <v>0.11125</v>
          </cell>
          <cell r="L62">
            <v>0.32250000000000001</v>
          </cell>
          <cell r="M62">
            <v>-0.44</v>
          </cell>
          <cell r="N62">
            <v>4.4999999999999998E-2</v>
          </cell>
          <cell r="O62">
            <v>0</v>
          </cell>
          <cell r="P62">
            <v>-0.28000000000000003</v>
          </cell>
          <cell r="Q62">
            <v>0.40250000000000002</v>
          </cell>
          <cell r="R62">
            <v>0.36249999999999999</v>
          </cell>
          <cell r="S62">
            <v>0.36249999999999999</v>
          </cell>
          <cell r="T62">
            <v>0.53</v>
          </cell>
          <cell r="U62">
            <v>0.36249999999999999</v>
          </cell>
          <cell r="V62">
            <v>2.5249999999999999</v>
          </cell>
          <cell r="W62">
            <v>2.6210325213693424</v>
          </cell>
          <cell r="X62">
            <v>2.6044751900987664</v>
          </cell>
          <cell r="Y62">
            <v>4.1310640207035254</v>
          </cell>
          <cell r="Z62">
            <v>0.14499999999999999</v>
          </cell>
          <cell r="AA62">
            <v>0.12</v>
          </cell>
          <cell r="AB62">
            <v>3.8125105410059641</v>
          </cell>
          <cell r="AC62">
            <v>3.9575105410059641</v>
          </cell>
          <cell r="AD62">
            <v>3.9325105410059642</v>
          </cell>
          <cell r="AE62">
            <v>2.605</v>
          </cell>
          <cell r="AF62">
            <v>2.4449999999999998</v>
          </cell>
          <cell r="AG62">
            <v>2.8849999999999998</v>
          </cell>
          <cell r="AH62">
            <v>-0.28000000000000003</v>
          </cell>
          <cell r="AI62">
            <v>1.5930345035055797</v>
          </cell>
          <cell r="AJ62">
            <v>2.5302632845133101E-2</v>
          </cell>
          <cell r="AK62">
            <v>2.5985640159717601E-2</v>
          </cell>
          <cell r="AL62">
            <v>0.96403947897242537</v>
          </cell>
          <cell r="AM62">
            <v>0.96309303445667882</v>
          </cell>
          <cell r="AN62">
            <v>0.11625000000000001</v>
          </cell>
          <cell r="AO62">
            <v>0.12</v>
          </cell>
          <cell r="AQ62">
            <v>-2.8275580295206977</v>
          </cell>
          <cell r="AR62">
            <v>-2.4675580295206978</v>
          </cell>
          <cell r="AT62">
            <v>7.4999999999999997E-3</v>
          </cell>
          <cell r="AV62">
            <v>2.5000000000000001E-3</v>
          </cell>
          <cell r="AW62">
            <v>5.0000000000000001E-3</v>
          </cell>
          <cell r="AX62">
            <v>-0.10249999999999999</v>
          </cell>
          <cell r="AZ62">
            <v>0.73</v>
          </cell>
          <cell r="BA62">
            <v>0.5</v>
          </cell>
          <cell r="BB62">
            <v>-0.36</v>
          </cell>
          <cell r="BD62">
            <v>2.92</v>
          </cell>
          <cell r="BE62">
            <v>2.5266557331270576</v>
          </cell>
          <cell r="BG62">
            <v>0.57999999999999996</v>
          </cell>
        </row>
        <row r="63">
          <cell r="A63">
            <v>37834</v>
          </cell>
          <cell r="B63">
            <v>2.915</v>
          </cell>
          <cell r="C63">
            <v>-0.36</v>
          </cell>
          <cell r="D63">
            <v>-0.26393456601192655</v>
          </cell>
          <cell r="E63">
            <v>-0.28049757187193913</v>
          </cell>
          <cell r="F63">
            <v>0.11625000000000001</v>
          </cell>
          <cell r="G63">
            <v>0.11625000000000001</v>
          </cell>
          <cell r="H63">
            <v>0.15125</v>
          </cell>
          <cell r="I63">
            <v>0.15125</v>
          </cell>
          <cell r="J63">
            <v>0.03</v>
          </cell>
          <cell r="K63">
            <v>0.11125</v>
          </cell>
          <cell r="L63">
            <v>0.32250000000000001</v>
          </cell>
          <cell r="M63">
            <v>-0.44</v>
          </cell>
          <cell r="N63">
            <v>4.4999999999999998E-2</v>
          </cell>
          <cell r="O63">
            <v>0</v>
          </cell>
          <cell r="P63">
            <v>-0.28000000000000003</v>
          </cell>
          <cell r="Q63">
            <v>0.40250000000000002</v>
          </cell>
          <cell r="R63">
            <v>0.36249999999999999</v>
          </cell>
          <cell r="S63">
            <v>0.36249999999999999</v>
          </cell>
          <cell r="T63">
            <v>0.57999999999999996</v>
          </cell>
          <cell r="U63">
            <v>0.36249999999999999</v>
          </cell>
          <cell r="V63">
            <v>2.5550000000000002</v>
          </cell>
          <cell r="W63">
            <v>2.6510654339880735</v>
          </cell>
          <cell r="X63">
            <v>2.6345024281280609</v>
          </cell>
          <cell r="Y63">
            <v>4.3091079014487415</v>
          </cell>
          <cell r="Z63">
            <v>0.14499999999999999</v>
          </cell>
          <cell r="AA63">
            <v>0.12</v>
          </cell>
          <cell r="AB63">
            <v>3.8564859868950747</v>
          </cell>
          <cell r="AC63">
            <v>4.0014859868950747</v>
          </cell>
          <cell r="AD63">
            <v>3.9764859868950748</v>
          </cell>
          <cell r="AE63">
            <v>2.6349999999999998</v>
          </cell>
          <cell r="AF63">
            <v>2.4750000000000001</v>
          </cell>
          <cell r="AG63">
            <v>2.915</v>
          </cell>
          <cell r="AH63">
            <v>-0.28000000000000003</v>
          </cell>
          <cell r="AI63">
            <v>1.5924887199176399</v>
          </cell>
          <cell r="AJ63">
            <v>2.6048906756307701E-2</v>
          </cell>
          <cell r="AK63">
            <v>2.69198239037447E-2</v>
          </cell>
          <cell r="AL63">
            <v>0.96089242743435421</v>
          </cell>
          <cell r="AM63">
            <v>0.95962018797409121</v>
          </cell>
          <cell r="AN63">
            <v>0.11625000000000001</v>
          </cell>
          <cell r="AO63">
            <v>0.12</v>
          </cell>
          <cell r="AQ63">
            <v>-2.8625308028765537</v>
          </cell>
          <cell r="AR63">
            <v>-2.5025308028765538</v>
          </cell>
          <cell r="AT63">
            <v>7.4999999999999997E-3</v>
          </cell>
          <cell r="AV63">
            <v>2.5000000000000001E-3</v>
          </cell>
          <cell r="AW63">
            <v>5.0000000000000001E-3</v>
          </cell>
          <cell r="AX63">
            <v>-0.10249999999999999</v>
          </cell>
          <cell r="AZ63">
            <v>0.78</v>
          </cell>
          <cell r="BA63">
            <v>0.55000000000000004</v>
          </cell>
          <cell r="BB63">
            <v>-0.36</v>
          </cell>
          <cell r="BD63">
            <v>2.95</v>
          </cell>
          <cell r="BE63">
            <v>2.5566563005860012</v>
          </cell>
          <cell r="BG63">
            <v>0.63</v>
          </cell>
        </row>
        <row r="64">
          <cell r="A64">
            <v>37865</v>
          </cell>
          <cell r="B64">
            <v>2.915</v>
          </cell>
          <cell r="C64">
            <v>-0.36</v>
          </cell>
          <cell r="D64">
            <v>-0.26389864540156838</v>
          </cell>
          <cell r="E64">
            <v>-0.28046784447026329</v>
          </cell>
          <cell r="F64">
            <v>0.11625000000000001</v>
          </cell>
          <cell r="G64">
            <v>0.11625000000000001</v>
          </cell>
          <cell r="H64">
            <v>0.15125</v>
          </cell>
          <cell r="I64">
            <v>0.15125</v>
          </cell>
          <cell r="J64">
            <v>0.03</v>
          </cell>
          <cell r="K64">
            <v>0.11125</v>
          </cell>
          <cell r="L64">
            <v>0.32250000000000001</v>
          </cell>
          <cell r="M64">
            <v>-0.44</v>
          </cell>
          <cell r="N64">
            <v>4.4999999999999998E-2</v>
          </cell>
          <cell r="O64">
            <v>0</v>
          </cell>
          <cell r="P64">
            <v>-0.28000000000000003</v>
          </cell>
          <cell r="Q64">
            <v>0.4</v>
          </cell>
          <cell r="R64">
            <v>0.36</v>
          </cell>
          <cell r="S64">
            <v>0.36</v>
          </cell>
          <cell r="T64">
            <v>0.57999999999999996</v>
          </cell>
          <cell r="U64">
            <v>0.36</v>
          </cell>
          <cell r="V64">
            <v>2.5550000000000002</v>
          </cell>
          <cell r="W64">
            <v>2.6511013545984317</v>
          </cell>
          <cell r="X64">
            <v>2.6345321555297367</v>
          </cell>
          <cell r="Y64">
            <v>4.0038898201712296</v>
          </cell>
          <cell r="Z64">
            <v>0.14499999999999999</v>
          </cell>
          <cell r="AA64">
            <v>0.12</v>
          </cell>
          <cell r="AB64">
            <v>3.8550445157413566</v>
          </cell>
          <cell r="AC64">
            <v>4.0000445157413562</v>
          </cell>
          <cell r="AD64">
            <v>3.9750445157413568</v>
          </cell>
          <cell r="AE64">
            <v>2.6349999999999998</v>
          </cell>
          <cell r="AF64">
            <v>2.4750000000000001</v>
          </cell>
          <cell r="AG64">
            <v>2.915</v>
          </cell>
          <cell r="AH64">
            <v>-0.28000000000000003</v>
          </cell>
          <cell r="AI64">
            <v>1.59189348203523</v>
          </cell>
          <cell r="AJ64">
            <v>2.6795180855628202E-2</v>
          </cell>
          <cell r="AK64">
            <v>2.7854007942470699E-2</v>
          </cell>
          <cell r="AL64">
            <v>0.95763629073007983</v>
          </cell>
          <cell r="AM64">
            <v>0.95601089262110361</v>
          </cell>
          <cell r="AN64">
            <v>0.11625000000000001</v>
          </cell>
          <cell r="AO64">
            <v>0.124</v>
          </cell>
          <cell r="AQ64">
            <v>-2.8625010879005539</v>
          </cell>
          <cell r="AR64">
            <v>-2.502501087900554</v>
          </cell>
          <cell r="AT64">
            <v>7.4999999999999997E-3</v>
          </cell>
          <cell r="AV64">
            <v>2.5000000000000001E-3</v>
          </cell>
          <cell r="AW64">
            <v>5.0000000000000001E-3</v>
          </cell>
          <cell r="AX64">
            <v>-0.10249999999999999</v>
          </cell>
          <cell r="AZ64">
            <v>0.78</v>
          </cell>
          <cell r="BA64">
            <v>0.55000000000000004</v>
          </cell>
          <cell r="BB64">
            <v>-0.36</v>
          </cell>
          <cell r="BD64">
            <v>2.95</v>
          </cell>
          <cell r="BE64">
            <v>2.5566569199068696</v>
          </cell>
          <cell r="BG64">
            <v>0.63</v>
          </cell>
        </row>
        <row r="65">
          <cell r="A65">
            <v>37895</v>
          </cell>
          <cell r="B65">
            <v>2.95</v>
          </cell>
          <cell r="C65">
            <v>-0.36</v>
          </cell>
          <cell r="D65">
            <v>-0.2638640489282853</v>
          </cell>
          <cell r="E65">
            <v>-0.28043921290616725</v>
          </cell>
          <cell r="F65">
            <v>0.11625000000000001</v>
          </cell>
          <cell r="G65">
            <v>0.11625000000000001</v>
          </cell>
          <cell r="H65">
            <v>0.15125</v>
          </cell>
          <cell r="I65">
            <v>0.15125</v>
          </cell>
          <cell r="J65">
            <v>0.03</v>
          </cell>
          <cell r="K65">
            <v>0.11125</v>
          </cell>
          <cell r="L65">
            <v>0.32250000000000001</v>
          </cell>
          <cell r="M65">
            <v>-0.44</v>
          </cell>
          <cell r="N65">
            <v>4.4999999999999998E-2</v>
          </cell>
          <cell r="O65">
            <v>0</v>
          </cell>
          <cell r="P65">
            <v>-0.28000000000000003</v>
          </cell>
          <cell r="Q65">
            <v>0.40250000000000002</v>
          </cell>
          <cell r="R65">
            <v>0.36249999999999999</v>
          </cell>
          <cell r="S65">
            <v>0.36249999999999999</v>
          </cell>
          <cell r="T65">
            <v>0.63</v>
          </cell>
          <cell r="U65">
            <v>0.36249999999999999</v>
          </cell>
          <cell r="V65">
            <v>2.59</v>
          </cell>
          <cell r="W65">
            <v>2.6861359510717149</v>
          </cell>
          <cell r="X65">
            <v>2.6695607870938329</v>
          </cell>
          <cell r="Y65" t="str">
            <v>Wtr</v>
          </cell>
          <cell r="Z65">
            <v>0.14499999999999999</v>
          </cell>
          <cell r="AA65">
            <v>0.12</v>
          </cell>
          <cell r="AB65">
            <v>3.906447024379561</v>
          </cell>
          <cell r="AC65">
            <v>4.0514470243795611</v>
          </cell>
          <cell r="AD65">
            <v>4.0264470243795607</v>
          </cell>
          <cell r="AE65">
            <v>2.67</v>
          </cell>
          <cell r="AF65">
            <v>2.5099999999999998</v>
          </cell>
          <cell r="AG65">
            <v>2.95</v>
          </cell>
          <cell r="AH65">
            <v>-0.28000000000000003</v>
          </cell>
          <cell r="AI65">
            <v>1.5913206068547499</v>
          </cell>
          <cell r="AJ65">
            <v>2.75173817759824E-2</v>
          </cell>
          <cell r="AK65">
            <v>2.8739349542039203E-2</v>
          </cell>
          <cell r="AL65">
            <v>0.95438249987049639</v>
          </cell>
          <cell r="AM65">
            <v>0.95241975345884644</v>
          </cell>
          <cell r="AN65">
            <v>0.11625000000000001</v>
          </cell>
          <cell r="AO65">
            <v>0.12</v>
          </cell>
          <cell r="AQ65">
            <v>-2.9024724683040874</v>
          </cell>
          <cell r="AR65">
            <v>-2.5424724683040876</v>
          </cell>
          <cell r="AT65">
            <v>7.4999999999999997E-3</v>
          </cell>
          <cell r="AV65">
            <v>2.5000000000000001E-3</v>
          </cell>
          <cell r="AW65">
            <v>5.0000000000000001E-3</v>
          </cell>
          <cell r="AX65">
            <v>-0.10249999999999999</v>
          </cell>
          <cell r="AZ65">
            <v>0.83</v>
          </cell>
          <cell r="BA65">
            <v>0.6</v>
          </cell>
          <cell r="BB65">
            <v>-0.36</v>
          </cell>
          <cell r="BD65">
            <v>2.9849999999999999</v>
          </cell>
          <cell r="BE65">
            <v>2.5916575163977886</v>
          </cell>
          <cell r="BG65">
            <v>0.68</v>
          </cell>
        </row>
        <row r="66">
          <cell r="A66">
            <v>37926</v>
          </cell>
          <cell r="B66">
            <v>3.1060000000000003</v>
          </cell>
          <cell r="C66">
            <v>-0.34</v>
          </cell>
          <cell r="D66">
            <v>-0.2206160808181119</v>
          </cell>
          <cell r="E66">
            <v>-0.18124999999999999</v>
          </cell>
          <cell r="F66">
            <v>0.17374999999999999</v>
          </cell>
          <cell r="G66">
            <v>0.30375000000000002</v>
          </cell>
          <cell r="H66">
            <v>0.31374999999999997</v>
          </cell>
          <cell r="I66">
            <v>0.45374999999999999</v>
          </cell>
          <cell r="J66">
            <v>6.8750000000000006E-2</v>
          </cell>
          <cell r="K66">
            <v>0.1125</v>
          </cell>
          <cell r="L66">
            <v>0.64</v>
          </cell>
          <cell r="M66">
            <v>-0.23</v>
          </cell>
          <cell r="N66">
            <v>5.5E-2</v>
          </cell>
          <cell r="O66">
            <v>7.4999999999999997E-2</v>
          </cell>
          <cell r="P66">
            <v>7.0000000000000007E-2</v>
          </cell>
          <cell r="Q66">
            <v>0.40250000000000002</v>
          </cell>
          <cell r="R66">
            <v>0.36249999999999999</v>
          </cell>
          <cell r="S66">
            <v>0.36249999999999999</v>
          </cell>
          <cell r="T66">
            <v>0.83</v>
          </cell>
          <cell r="U66">
            <v>0.36249999999999999</v>
          </cell>
          <cell r="V66">
            <v>2.7660000000000005</v>
          </cell>
          <cell r="W66">
            <v>2.8853839191818884</v>
          </cell>
          <cell r="X66">
            <v>2.92475</v>
          </cell>
          <cell r="Z66">
            <v>0.18</v>
          </cell>
          <cell r="AA66">
            <v>0.2393538442682912</v>
          </cell>
          <cell r="AB66">
            <v>4.1704109180856479</v>
          </cell>
          <cell r="AC66">
            <v>4.3504109180856476</v>
          </cell>
          <cell r="AD66">
            <v>4.4097647623539391</v>
          </cell>
          <cell r="AE66">
            <v>3.1760000000000002</v>
          </cell>
          <cell r="AF66">
            <v>2.8760000000000003</v>
          </cell>
          <cell r="AG66">
            <v>3.1810000000000005</v>
          </cell>
          <cell r="AH66">
            <v>-0.17</v>
          </cell>
          <cell r="AI66">
            <v>1.5907509260996999</v>
          </cell>
          <cell r="AJ66">
            <v>2.8263656245325102E-2</v>
          </cell>
          <cell r="AK66">
            <v>2.96308146509685E-2</v>
          </cell>
          <cell r="AL66">
            <v>0.95091538131986042</v>
          </cell>
          <cell r="AM66">
            <v>0.94862004482442075</v>
          </cell>
          <cell r="AN66">
            <v>0.31374999999999997</v>
          </cell>
          <cell r="AO66">
            <v>0.124</v>
          </cell>
          <cell r="AQ66">
            <v>-2.9795758347091135</v>
          </cell>
          <cell r="AR66">
            <v>-2.6395758347091136</v>
          </cell>
          <cell r="AT66">
            <v>7.4999999999999997E-3</v>
          </cell>
          <cell r="AV66">
            <v>8.0000000000000002E-3</v>
          </cell>
          <cell r="AW66">
            <v>0.02</v>
          </cell>
          <cell r="AX66">
            <v>-5.0000000000000001E-3</v>
          </cell>
          <cell r="AZ66">
            <v>1.03</v>
          </cell>
          <cell r="BA66">
            <v>0.8</v>
          </cell>
          <cell r="BB66">
            <v>-0.34</v>
          </cell>
          <cell r="BD66">
            <v>3.1947500000000004</v>
          </cell>
          <cell r="BE66">
            <v>2.7713059519636398</v>
          </cell>
          <cell r="BG66">
            <v>0.83</v>
          </cell>
        </row>
        <row r="67">
          <cell r="A67">
            <v>37956</v>
          </cell>
          <cell r="B67">
            <v>3.2549999999999999</v>
          </cell>
          <cell r="C67">
            <v>-0.34</v>
          </cell>
          <cell r="D67">
            <v>-0.22057197780423277</v>
          </cell>
          <cell r="E67">
            <v>-0.18124999999999999</v>
          </cell>
          <cell r="F67">
            <v>0.17374999999999999</v>
          </cell>
          <cell r="G67">
            <v>0.30375000000000002</v>
          </cell>
          <cell r="H67">
            <v>0.31374999999999997</v>
          </cell>
          <cell r="I67">
            <v>0.45374999999999999</v>
          </cell>
          <cell r="J67">
            <v>6.8750000000000006E-2</v>
          </cell>
          <cell r="K67">
            <v>0.1125</v>
          </cell>
          <cell r="L67">
            <v>0.89</v>
          </cell>
          <cell r="M67">
            <v>-0.23</v>
          </cell>
          <cell r="N67">
            <v>5.5E-2</v>
          </cell>
          <cell r="O67">
            <v>7.4999999999999997E-2</v>
          </cell>
          <cell r="P67">
            <v>0.41</v>
          </cell>
          <cell r="Q67">
            <v>0.40250000000000002</v>
          </cell>
          <cell r="R67">
            <v>0.36249999999999999</v>
          </cell>
          <cell r="S67">
            <v>0.36249999999999999</v>
          </cell>
          <cell r="T67">
            <v>1.03</v>
          </cell>
          <cell r="U67">
            <v>0.36249999999999999</v>
          </cell>
          <cell r="V67">
            <v>2.915</v>
          </cell>
          <cell r="W67">
            <v>3.0344280221957671</v>
          </cell>
          <cell r="X67">
            <v>3.07375</v>
          </cell>
          <cell r="Y67" t="str">
            <v>Sum</v>
          </cell>
          <cell r="Z67">
            <v>0.18</v>
          </cell>
          <cell r="AA67">
            <v>0.23926545441035341</v>
          </cell>
          <cell r="AB67">
            <v>4.393441257361749</v>
          </cell>
          <cell r="AC67">
            <v>4.5734412573617487</v>
          </cell>
          <cell r="AD67">
            <v>4.6327067117721024</v>
          </cell>
          <cell r="AE67">
            <v>3.665</v>
          </cell>
          <cell r="AF67">
            <v>3.0249999999999999</v>
          </cell>
          <cell r="AG67">
            <v>3.33</v>
          </cell>
          <cell r="AH67">
            <v>-0.17</v>
          </cell>
          <cell r="AI67">
            <v>1.5901634851550799</v>
          </cell>
          <cell r="AJ67">
            <v>2.8985857523635701E-2</v>
          </cell>
          <cell r="AK67">
            <v>3.0493523076076098E-2</v>
          </cell>
          <cell r="AL67">
            <v>0.94745984423998109</v>
          </cell>
          <cell r="AM67">
            <v>0.94482381033559393</v>
          </cell>
          <cell r="AN67">
            <v>0.31374999999999997</v>
          </cell>
          <cell r="AO67">
            <v>0.12</v>
          </cell>
          <cell r="AQ67">
            <v>-3.1335921156102229</v>
          </cell>
          <cell r="AR67">
            <v>-2.793592115610223</v>
          </cell>
          <cell r="AT67">
            <v>7.4999999999999997E-3</v>
          </cell>
          <cell r="AV67">
            <v>8.0000000000000002E-3</v>
          </cell>
          <cell r="AW67">
            <v>0.02</v>
          </cell>
          <cell r="AX67">
            <v>-5.0000000000000001E-3</v>
          </cell>
          <cell r="AZ67">
            <v>1.23</v>
          </cell>
          <cell r="BA67">
            <v>1</v>
          </cell>
          <cell r="BB67">
            <v>-0.34</v>
          </cell>
          <cell r="BD67">
            <v>3.34375</v>
          </cell>
          <cell r="BE67">
            <v>2.9203079120975897</v>
          </cell>
          <cell r="BG67">
            <v>1.1299999999999999</v>
          </cell>
        </row>
        <row r="68">
          <cell r="A68">
            <v>37987</v>
          </cell>
          <cell r="B68">
            <v>3.31</v>
          </cell>
          <cell r="C68">
            <v>-0.34</v>
          </cell>
          <cell r="D68">
            <v>-0.22053052908327597</v>
          </cell>
          <cell r="E68">
            <v>-0.18124999999999999</v>
          </cell>
          <cell r="F68">
            <v>0.17374999999999999</v>
          </cell>
          <cell r="G68">
            <v>0.30375000000000002</v>
          </cell>
          <cell r="H68">
            <v>0.31374999999999997</v>
          </cell>
          <cell r="I68">
            <v>0.45374999999999999</v>
          </cell>
          <cell r="J68">
            <v>6.8750000000000006E-2</v>
          </cell>
          <cell r="K68">
            <v>0.1125</v>
          </cell>
          <cell r="L68">
            <v>1.52</v>
          </cell>
          <cell r="M68">
            <v>-0.23</v>
          </cell>
          <cell r="N68">
            <v>5.5E-2</v>
          </cell>
          <cell r="O68">
            <v>7.4999999999999997E-2</v>
          </cell>
          <cell r="P68">
            <v>0.44</v>
          </cell>
          <cell r="Q68">
            <v>0.40250000000000002</v>
          </cell>
          <cell r="R68">
            <v>0.36249999999999999</v>
          </cell>
          <cell r="S68">
            <v>0.36249999999999999</v>
          </cell>
          <cell r="T68">
            <v>1</v>
          </cell>
          <cell r="U68">
            <v>0.36249999999999999</v>
          </cell>
          <cell r="V68">
            <v>2.97</v>
          </cell>
          <cell r="W68">
            <v>3.0894694709167241</v>
          </cell>
          <cell r="X68">
            <v>3.1287500000000001</v>
          </cell>
          <cell r="Z68">
            <v>0.18</v>
          </cell>
          <cell r="AA68">
            <v>0.23918244368821373</v>
          </cell>
          <cell r="AB68">
            <v>4.4747833559306827</v>
          </cell>
          <cell r="AC68">
            <v>4.6547833559306824</v>
          </cell>
          <cell r="AD68">
            <v>4.7139657996188964</v>
          </cell>
          <cell r="AE68">
            <v>3.75</v>
          </cell>
          <cell r="AF68">
            <v>3.08</v>
          </cell>
          <cell r="AG68">
            <v>3.3849999999999998</v>
          </cell>
          <cell r="AH68">
            <v>-0.17</v>
          </cell>
          <cell r="AI68">
            <v>1.5896117940655898</v>
          </cell>
          <cell r="AJ68">
            <v>2.9732132362732901E-2</v>
          </cell>
          <cell r="AK68">
            <v>3.1354810011582607E-2</v>
          </cell>
          <cell r="AL68">
            <v>0.94378683045616119</v>
          </cell>
          <cell r="AM68">
            <v>0.94083448938724323</v>
          </cell>
          <cell r="AN68">
            <v>0.31374999999999997</v>
          </cell>
          <cell r="AO68">
            <v>0.12</v>
          </cell>
          <cell r="AQ68">
            <v>-3.1936101150454634</v>
          </cell>
          <cell r="AR68">
            <v>-2.8536101150454636</v>
          </cell>
          <cell r="AT68">
            <v>7.4999999999999997E-3</v>
          </cell>
          <cell r="AV68">
            <v>8.0000000000000002E-3</v>
          </cell>
          <cell r="AW68">
            <v>0.02</v>
          </cell>
          <cell r="AX68">
            <v>-5.0000000000000001E-3</v>
          </cell>
          <cell r="AZ68">
            <v>1.2</v>
          </cell>
          <cell r="BA68">
            <v>1</v>
          </cell>
          <cell r="BB68">
            <v>-0.34</v>
          </cell>
          <cell r="BD68">
            <v>3.3987500000000002</v>
          </cell>
          <cell r="BE68">
            <v>2.9753097542629656</v>
          </cell>
          <cell r="BG68">
            <v>1.1000000000000001</v>
          </cell>
        </row>
        <row r="69">
          <cell r="A69">
            <v>38018</v>
          </cell>
          <cell r="B69">
            <v>3.2149999999999999</v>
          </cell>
          <cell r="C69">
            <v>-0.34</v>
          </cell>
          <cell r="D69">
            <v>-0.22048012460851618</v>
          </cell>
          <cell r="E69">
            <v>-0.18124999999999947</v>
          </cell>
          <cell r="F69">
            <v>0.17374999999999999</v>
          </cell>
          <cell r="G69">
            <v>0.30375000000000002</v>
          </cell>
          <cell r="H69">
            <v>0.31374999999999997</v>
          </cell>
          <cell r="I69">
            <v>0.45374999999999999</v>
          </cell>
          <cell r="J69">
            <v>6.8750000000000006E-2</v>
          </cell>
          <cell r="K69">
            <v>0.1125</v>
          </cell>
          <cell r="L69">
            <v>1.52</v>
          </cell>
          <cell r="M69">
            <v>-0.23</v>
          </cell>
          <cell r="N69">
            <v>5.5E-2</v>
          </cell>
          <cell r="O69">
            <v>7.4999999999999997E-2</v>
          </cell>
          <cell r="P69">
            <v>0.12</v>
          </cell>
          <cell r="Q69">
            <v>0.40250000000000002</v>
          </cell>
          <cell r="R69">
            <v>0.36249999999999999</v>
          </cell>
          <cell r="S69">
            <v>0.36249999999999999</v>
          </cell>
          <cell r="T69">
            <v>1</v>
          </cell>
          <cell r="U69">
            <v>0.36249999999999999</v>
          </cell>
          <cell r="V69">
            <v>2.875</v>
          </cell>
          <cell r="W69">
            <v>2.9945198753914837</v>
          </cell>
          <cell r="X69">
            <v>3.0337499999999999</v>
          </cell>
          <cell r="Z69">
            <v>0.18</v>
          </cell>
          <cell r="AA69">
            <v>0.23908157456158285</v>
          </cell>
          <cell r="AB69">
            <v>4.3298237912727533</v>
          </cell>
          <cell r="AC69">
            <v>4.509823791272753</v>
          </cell>
          <cell r="AD69">
            <v>4.5689053658343362</v>
          </cell>
          <cell r="AE69">
            <v>3.335</v>
          </cell>
          <cell r="AF69">
            <v>2.9849999999999999</v>
          </cell>
          <cell r="AG69">
            <v>3.29</v>
          </cell>
          <cell r="AH69">
            <v>-0.17</v>
          </cell>
          <cell r="AI69">
            <v>1.5889414156261099</v>
          </cell>
          <cell r="AJ69">
            <v>3.0418512470169898E-2</v>
          </cell>
          <cell r="AK69">
            <v>3.21839065739895E-2</v>
          </cell>
          <cell r="AL69">
            <v>0.94012463953153658</v>
          </cell>
          <cell r="AM69">
            <v>0.93678852100979837</v>
          </cell>
          <cell r="AN69">
            <v>0.31374999999999997</v>
          </cell>
          <cell r="AO69">
            <v>0.13300000000000001</v>
          </cell>
          <cell r="AQ69">
            <v>-3.0986222821238099</v>
          </cell>
          <cell r="AR69">
            <v>-2.75862228212381</v>
          </cell>
          <cell r="AT69">
            <v>7.4999999999999997E-3</v>
          </cell>
          <cell r="AV69">
            <v>8.0000000000000002E-3</v>
          </cell>
          <cell r="AW69">
            <v>0.02</v>
          </cell>
          <cell r="AX69">
            <v>-5.0000000000000001E-3</v>
          </cell>
          <cell r="AZ69">
            <v>1.2</v>
          </cell>
          <cell r="BA69">
            <v>1</v>
          </cell>
          <cell r="BB69">
            <v>-0.34</v>
          </cell>
          <cell r="BD69">
            <v>3.30375</v>
          </cell>
          <cell r="BE69">
            <v>2.8803119944618438</v>
          </cell>
          <cell r="BG69">
            <v>1.1000000000000001</v>
          </cell>
        </row>
        <row r="70">
          <cell r="A70">
            <v>38047</v>
          </cell>
          <cell r="B70">
            <v>3.1150000000000002</v>
          </cell>
          <cell r="C70">
            <v>-0.34</v>
          </cell>
          <cell r="D70">
            <v>-0.22041886247661679</v>
          </cell>
          <cell r="E70">
            <v>-0.18124999999999999</v>
          </cell>
          <cell r="F70">
            <v>0.17374999999999999</v>
          </cell>
          <cell r="G70">
            <v>0.30375000000000002</v>
          </cell>
          <cell r="H70">
            <v>0.31374999999999997</v>
          </cell>
          <cell r="I70">
            <v>0.45374999999999999</v>
          </cell>
          <cell r="J70">
            <v>6.8750000000000006E-2</v>
          </cell>
          <cell r="K70">
            <v>0.1125</v>
          </cell>
          <cell r="L70">
            <v>0.63</v>
          </cell>
          <cell r="M70">
            <v>-0.23</v>
          </cell>
          <cell r="N70">
            <v>5.5E-2</v>
          </cell>
          <cell r="O70">
            <v>7.4999999999999997E-2</v>
          </cell>
          <cell r="P70">
            <v>-0.19</v>
          </cell>
          <cell r="Q70">
            <v>0.38750000000000001</v>
          </cell>
          <cell r="R70">
            <v>0.34749999999999998</v>
          </cell>
          <cell r="S70">
            <v>0.34749999999999998</v>
          </cell>
          <cell r="T70">
            <v>0.75</v>
          </cell>
          <cell r="U70">
            <v>0.34749999999999998</v>
          </cell>
          <cell r="V70">
            <v>2.7749999999999999</v>
          </cell>
          <cell r="W70">
            <v>2.8945811375233834</v>
          </cell>
          <cell r="X70">
            <v>2.9337499999999999</v>
          </cell>
          <cell r="Z70">
            <v>0.18</v>
          </cell>
          <cell r="AA70">
            <v>0.2389590916411235</v>
          </cell>
          <cell r="AB70">
            <v>4.1770801845928709</v>
          </cell>
          <cell r="AC70">
            <v>4.3570801845928706</v>
          </cell>
          <cell r="AD70">
            <v>4.4160392762339944</v>
          </cell>
          <cell r="AE70">
            <v>2.9249999999999998</v>
          </cell>
          <cell r="AF70">
            <v>2.8849999999999998</v>
          </cell>
          <cell r="AG70">
            <v>3.19</v>
          </cell>
          <cell r="AH70">
            <v>-0.17</v>
          </cell>
          <cell r="AI70">
            <v>1.5881273914363299</v>
          </cell>
          <cell r="AJ70">
            <v>3.1014467169611301E-2</v>
          </cell>
          <cell r="AK70">
            <v>3.2959513245198295E-2</v>
          </cell>
          <cell r="AL70">
            <v>0.93670508399847219</v>
          </cell>
          <cell r="AM70">
            <v>0.93290292336362857</v>
          </cell>
          <cell r="AN70">
            <v>0.31374999999999997</v>
          </cell>
          <cell r="AO70">
            <v>0.12</v>
          </cell>
          <cell r="AQ70">
            <v>-2.9986267107445084</v>
          </cell>
          <cell r="AR70">
            <v>-2.6586267107445085</v>
          </cell>
          <cell r="AT70">
            <v>7.4999999999999997E-3</v>
          </cell>
          <cell r="AV70">
            <v>8.0000000000000002E-3</v>
          </cell>
          <cell r="AW70">
            <v>0.02</v>
          </cell>
          <cell r="AX70">
            <v>-5.0000000000000001E-3</v>
          </cell>
          <cell r="AZ70">
            <v>0.95</v>
          </cell>
          <cell r="BA70">
            <v>0.75</v>
          </cell>
          <cell r="BB70">
            <v>-0.34</v>
          </cell>
          <cell r="BD70">
            <v>3.2037499999999999</v>
          </cell>
          <cell r="BE70">
            <v>2.7803147172232618</v>
          </cell>
          <cell r="BG70">
            <v>0.75</v>
          </cell>
        </row>
        <row r="71">
          <cell r="A71">
            <v>38078</v>
          </cell>
          <cell r="B71">
            <v>2.9449999999999998</v>
          </cell>
          <cell r="C71">
            <v>-0.37</v>
          </cell>
          <cell r="D71">
            <v>-0.26365491550840359</v>
          </cell>
          <cell r="E71">
            <v>-0.30353432219275245</v>
          </cell>
          <cell r="F71">
            <v>0.13250000000000001</v>
          </cell>
          <cell r="G71">
            <v>0.13250000000000001</v>
          </cell>
          <cell r="H71">
            <v>0.16750000000000001</v>
          </cell>
          <cell r="I71">
            <v>0.16750000000000001</v>
          </cell>
          <cell r="J71">
            <v>6.8750000000000006E-2</v>
          </cell>
          <cell r="K71">
            <v>0.1125</v>
          </cell>
          <cell r="L71">
            <v>0.32250000000000001</v>
          </cell>
          <cell r="M71">
            <v>-0.33</v>
          </cell>
          <cell r="N71">
            <v>0.105</v>
          </cell>
          <cell r="O71">
            <v>0.05</v>
          </cell>
          <cell r="P71">
            <v>-0.3</v>
          </cell>
          <cell r="Q71">
            <v>0.36249999999999999</v>
          </cell>
          <cell r="R71">
            <v>0.32250000000000001</v>
          </cell>
          <cell r="S71">
            <v>0.32250000000000001</v>
          </cell>
          <cell r="T71">
            <v>0.4</v>
          </cell>
          <cell r="U71">
            <v>0.32250000000000001</v>
          </cell>
          <cell r="V71">
            <v>2.5750000000000002</v>
          </cell>
          <cell r="W71">
            <v>2.6813450844915963</v>
          </cell>
          <cell r="X71">
            <v>2.6414656778072474</v>
          </cell>
          <cell r="Z71">
            <v>0.16</v>
          </cell>
          <cell r="AA71">
            <v>0.1</v>
          </cell>
          <cell r="AB71">
            <v>3.8741800053067488</v>
          </cell>
          <cell r="AC71">
            <v>4.0341800053067489</v>
          </cell>
          <cell r="AD71">
            <v>3.9741800053067489</v>
          </cell>
          <cell r="AE71">
            <v>2.645</v>
          </cell>
          <cell r="AF71">
            <v>2.6150000000000002</v>
          </cell>
          <cell r="AG71">
            <v>2.9950000000000001</v>
          </cell>
          <cell r="AH71">
            <v>-0.215</v>
          </cell>
          <cell r="AI71">
            <v>1.5873696542442399</v>
          </cell>
          <cell r="AJ71">
            <v>3.1651522325509995E-2</v>
          </cell>
          <cell r="AK71">
            <v>3.3742036084843698E-2</v>
          </cell>
          <cell r="AL71">
            <v>0.9329676796415427</v>
          </cell>
          <cell r="AM71">
            <v>0.92873735297482096</v>
          </cell>
          <cell r="AN71">
            <v>0.13250000000000001</v>
          </cell>
          <cell r="AO71">
            <v>0.124</v>
          </cell>
          <cell r="AQ71">
            <v>-2.9205621040014078</v>
          </cell>
          <cell r="AR71">
            <v>-2.5505621040014077</v>
          </cell>
          <cell r="AT71">
            <v>7.4999999999999997E-3</v>
          </cell>
          <cell r="AV71">
            <v>2.5000000000000001E-3</v>
          </cell>
          <cell r="AW71">
            <v>5.0000000000000001E-3</v>
          </cell>
          <cell r="AX71">
            <v>-0.10249999999999999</v>
          </cell>
          <cell r="AZ71">
            <v>0.6</v>
          </cell>
          <cell r="BA71">
            <v>0.4</v>
          </cell>
          <cell r="BB71">
            <v>-0.37</v>
          </cell>
          <cell r="BD71">
            <v>3.0187499999999998</v>
          </cell>
          <cell r="BE71">
            <v>2.5766616419451811</v>
          </cell>
          <cell r="BG71">
            <v>0.45</v>
          </cell>
        </row>
        <row r="72">
          <cell r="A72">
            <v>38108</v>
          </cell>
          <cell r="B72">
            <v>2.956</v>
          </cell>
          <cell r="C72">
            <v>-0.37</v>
          </cell>
          <cell r="D72">
            <v>-0.26361488517229592</v>
          </cell>
          <cell r="E72">
            <v>-0.30350930323268521</v>
          </cell>
          <cell r="F72">
            <v>0.13250000000000001</v>
          </cell>
          <cell r="G72">
            <v>0.13250000000000001</v>
          </cell>
          <cell r="H72">
            <v>0.16750000000000001</v>
          </cell>
          <cell r="I72">
            <v>0.16750000000000001</v>
          </cell>
          <cell r="J72">
            <v>6.8750000000000006E-2</v>
          </cell>
          <cell r="K72">
            <v>0.1125</v>
          </cell>
          <cell r="L72">
            <v>0.32250000000000001</v>
          </cell>
          <cell r="M72">
            <v>-0.33</v>
          </cell>
          <cell r="N72">
            <v>0.105</v>
          </cell>
          <cell r="O72">
            <v>0.05</v>
          </cell>
          <cell r="P72">
            <v>-0.3</v>
          </cell>
          <cell r="Q72">
            <v>0.35749999999999998</v>
          </cell>
          <cell r="R72">
            <v>0.3175</v>
          </cell>
          <cell r="S72">
            <v>0.3175</v>
          </cell>
          <cell r="T72">
            <v>0.45</v>
          </cell>
          <cell r="U72">
            <v>0.3175</v>
          </cell>
          <cell r="V72">
            <v>2.5859999999999999</v>
          </cell>
          <cell r="W72">
            <v>2.692385114827704</v>
          </cell>
          <cell r="X72">
            <v>2.6524906967673147</v>
          </cell>
          <cell r="Z72">
            <v>0.16</v>
          </cell>
          <cell r="AA72">
            <v>0.1</v>
          </cell>
          <cell r="AB72">
            <v>3.8892659059503156</v>
          </cell>
          <cell r="AC72">
            <v>4.0492659059503158</v>
          </cell>
          <cell r="AD72">
            <v>3.9892659059503157</v>
          </cell>
          <cell r="AE72">
            <v>2.6560000000000001</v>
          </cell>
          <cell r="AF72">
            <v>2.6259999999999999</v>
          </cell>
          <cell r="AG72">
            <v>3.0059999999999998</v>
          </cell>
          <cell r="AH72">
            <v>-0.215</v>
          </cell>
          <cell r="AI72">
            <v>1.5867723625940899</v>
          </cell>
          <cell r="AJ72">
            <v>3.2268027445271602E-2</v>
          </cell>
          <cell r="AK72">
            <v>3.4451239873585698E-2</v>
          </cell>
          <cell r="AL72">
            <v>0.92927122567430798</v>
          </cell>
          <cell r="AM72">
            <v>0.92470958124540892</v>
          </cell>
          <cell r="AN72">
            <v>0.13250000000000001</v>
          </cell>
          <cell r="AO72">
            <v>0.12</v>
          </cell>
          <cell r="AQ72">
            <v>-2.930537095498948</v>
          </cell>
          <cell r="AR72">
            <v>-2.5605370954989479</v>
          </cell>
          <cell r="AT72">
            <v>7.4999999999999997E-3</v>
          </cell>
          <cell r="AV72">
            <v>2.5000000000000001E-3</v>
          </cell>
          <cell r="AW72">
            <v>5.0000000000000001E-3</v>
          </cell>
          <cell r="AX72">
            <v>-0.10249999999999999</v>
          </cell>
          <cell r="AZ72">
            <v>0.65</v>
          </cell>
          <cell r="BA72">
            <v>0.45</v>
          </cell>
          <cell r="BB72">
            <v>-0.37</v>
          </cell>
          <cell r="BD72">
            <v>3.0297499999999999</v>
          </cell>
          <cell r="BE72">
            <v>2.5876622674191827</v>
          </cell>
          <cell r="BG72">
            <v>0.5</v>
          </cell>
        </row>
        <row r="73">
          <cell r="A73">
            <v>38139</v>
          </cell>
          <cell r="B73">
            <v>3.0060000000000002</v>
          </cell>
          <cell r="C73">
            <v>-0.37</v>
          </cell>
          <cell r="D73">
            <v>-0.26357185799510319</v>
          </cell>
          <cell r="E73">
            <v>-0.30348241124693942</v>
          </cell>
          <cell r="F73">
            <v>0.13250000000000001</v>
          </cell>
          <cell r="G73">
            <v>0.13250000000000001</v>
          </cell>
          <cell r="H73">
            <v>0.16750000000000001</v>
          </cell>
          <cell r="I73">
            <v>0.16750000000000001</v>
          </cell>
          <cell r="J73">
            <v>6.8750000000000006E-2</v>
          </cell>
          <cell r="K73">
            <v>0.1125</v>
          </cell>
          <cell r="L73">
            <v>0.32250000000000001</v>
          </cell>
          <cell r="M73">
            <v>-0.33</v>
          </cell>
          <cell r="N73">
            <v>0.105</v>
          </cell>
          <cell r="O73">
            <v>0.05</v>
          </cell>
          <cell r="P73">
            <v>-0.3</v>
          </cell>
          <cell r="Q73">
            <v>0.35249999999999998</v>
          </cell>
          <cell r="R73">
            <v>0.3125</v>
          </cell>
          <cell r="S73">
            <v>0.3125</v>
          </cell>
          <cell r="T73">
            <v>0.45</v>
          </cell>
          <cell r="U73">
            <v>0.3125</v>
          </cell>
          <cell r="V73">
            <v>2.6360000000000001</v>
          </cell>
          <cell r="W73">
            <v>2.742428142004897</v>
          </cell>
          <cell r="X73">
            <v>2.7025175887530608</v>
          </cell>
          <cell r="Y73" t="str">
            <v>Nov 04</v>
          </cell>
          <cell r="Z73">
            <v>0.16</v>
          </cell>
          <cell r="AA73">
            <v>0.1</v>
          </cell>
          <cell r="AB73">
            <v>3.9628616271492603</v>
          </cell>
          <cell r="AC73">
            <v>4.12286162714926</v>
          </cell>
          <cell r="AD73">
            <v>4.0628616271492604</v>
          </cell>
          <cell r="AE73">
            <v>2.7060000000000004</v>
          </cell>
          <cell r="AF73">
            <v>2.6760000000000002</v>
          </cell>
          <cell r="AG73">
            <v>3.056</v>
          </cell>
          <cell r="AH73">
            <v>-0.215</v>
          </cell>
          <cell r="AI73">
            <v>1.5861308561811798</v>
          </cell>
          <cell r="AJ73">
            <v>3.2905082870173401E-2</v>
          </cell>
          <cell r="AK73">
            <v>3.5184083966389897E-2</v>
          </cell>
          <cell r="AL73">
            <v>0.92537045645011085</v>
          </cell>
          <cell r="AM73">
            <v>0.920455684418651</v>
          </cell>
          <cell r="AN73">
            <v>0.13250000000000001</v>
          </cell>
          <cell r="AO73">
            <v>0.124</v>
          </cell>
          <cell r="AQ73">
            <v>-2.9765102147537106</v>
          </cell>
          <cell r="AR73">
            <v>-2.6065102147537105</v>
          </cell>
          <cell r="AT73">
            <v>7.4999999999999997E-3</v>
          </cell>
          <cell r="AV73">
            <v>2.5000000000000001E-3</v>
          </cell>
          <cell r="AW73">
            <v>5.0000000000000001E-3</v>
          </cell>
          <cell r="AX73">
            <v>-0.10249999999999999</v>
          </cell>
          <cell r="AZ73">
            <v>0.65</v>
          </cell>
          <cell r="BA73">
            <v>0.45</v>
          </cell>
          <cell r="BB73">
            <v>-0.37</v>
          </cell>
          <cell r="BD73">
            <v>3.0797500000000002</v>
          </cell>
          <cell r="BE73">
            <v>2.6376629397188265</v>
          </cell>
          <cell r="BG73">
            <v>0.5</v>
          </cell>
        </row>
        <row r="74">
          <cell r="A74">
            <v>38169</v>
          </cell>
          <cell r="B74">
            <v>3.0550000000000002</v>
          </cell>
          <cell r="C74">
            <v>-0.37</v>
          </cell>
          <cell r="D74">
            <v>-0.26353813868040143</v>
          </cell>
          <cell r="E74">
            <v>-0.30346133667525121</v>
          </cell>
          <cell r="F74">
            <v>0.13250000000000001</v>
          </cell>
          <cell r="G74">
            <v>0.13250000000000001</v>
          </cell>
          <cell r="H74">
            <v>0.16750000000000001</v>
          </cell>
          <cell r="I74">
            <v>0.16750000000000001</v>
          </cell>
          <cell r="J74">
            <v>6.8750000000000006E-2</v>
          </cell>
          <cell r="K74">
            <v>0.1125</v>
          </cell>
          <cell r="L74">
            <v>0.32250000000000001</v>
          </cell>
          <cell r="M74">
            <v>-0.33</v>
          </cell>
          <cell r="N74">
            <v>0.105</v>
          </cell>
          <cell r="O74">
            <v>0.05</v>
          </cell>
          <cell r="P74">
            <v>-0.3</v>
          </cell>
          <cell r="Q74">
            <v>0.35249999999999998</v>
          </cell>
          <cell r="R74">
            <v>0.3125</v>
          </cell>
          <cell r="S74">
            <v>0.3125</v>
          </cell>
          <cell r="T74">
            <v>0.5</v>
          </cell>
          <cell r="U74">
            <v>0.3125</v>
          </cell>
          <cell r="V74">
            <v>2.6850000000000001</v>
          </cell>
          <cell r="W74">
            <v>2.7914618613195987</v>
          </cell>
          <cell r="X74">
            <v>2.7515386633247489</v>
          </cell>
          <cell r="Y74">
            <v>4.2789939746927663</v>
          </cell>
          <cell r="Z74">
            <v>0.16</v>
          </cell>
          <cell r="AA74">
            <v>0.1</v>
          </cell>
          <cell r="AB74">
            <v>4.035247878208148</v>
          </cell>
          <cell r="AC74">
            <v>4.1952478782081482</v>
          </cell>
          <cell r="AD74">
            <v>4.1352478782081477</v>
          </cell>
          <cell r="AE74">
            <v>2.7549999999999999</v>
          </cell>
          <cell r="AF74">
            <v>2.7250000000000001</v>
          </cell>
          <cell r="AG74">
            <v>3.105</v>
          </cell>
          <cell r="AH74">
            <v>-0.215</v>
          </cell>
          <cell r="AI74">
            <v>1.5856284861790599</v>
          </cell>
          <cell r="AJ74">
            <v>3.3521588250180499E-2</v>
          </cell>
          <cell r="AK74">
            <v>3.5856230912679504E-2</v>
          </cell>
          <cell r="AL74">
            <v>0.92151816816144094</v>
          </cell>
          <cell r="AM74">
            <v>0.91633353691730168</v>
          </cell>
          <cell r="AN74">
            <v>0.13250000000000001</v>
          </cell>
          <cell r="AO74">
            <v>0.12</v>
          </cell>
          <cell r="AQ74">
            <v>-3.0204891489909254</v>
          </cell>
          <cell r="AR74">
            <v>-2.6504891489909252</v>
          </cell>
          <cell r="AT74">
            <v>7.4999999999999997E-3</v>
          </cell>
          <cell r="AV74">
            <v>2.5000000000000001E-3</v>
          </cell>
          <cell r="AW74">
            <v>5.0000000000000001E-3</v>
          </cell>
          <cell r="AX74">
            <v>-0.10249999999999999</v>
          </cell>
          <cell r="AZ74">
            <v>0.7</v>
          </cell>
          <cell r="BA74">
            <v>0.5</v>
          </cell>
          <cell r="BB74">
            <v>-0.37</v>
          </cell>
          <cell r="BD74">
            <v>3.1287500000000001</v>
          </cell>
          <cell r="BE74">
            <v>2.6866634665831186</v>
          </cell>
          <cell r="BG74">
            <v>0.55000000000000004</v>
          </cell>
        </row>
        <row r="75">
          <cell r="A75">
            <v>38200</v>
          </cell>
          <cell r="B75">
            <v>3.11</v>
          </cell>
          <cell r="C75">
            <v>-0.37</v>
          </cell>
          <cell r="D75">
            <v>-0.26351311083570739</v>
          </cell>
          <cell r="E75">
            <v>-0.30344569427231782</v>
          </cell>
          <cell r="F75">
            <v>0.13250000000000001</v>
          </cell>
          <cell r="G75">
            <v>0.13250000000000001</v>
          </cell>
          <cell r="H75">
            <v>0.16750000000000001</v>
          </cell>
          <cell r="I75">
            <v>0.16750000000000001</v>
          </cell>
          <cell r="J75">
            <v>6.8750000000000006E-2</v>
          </cell>
          <cell r="K75">
            <v>0.1125</v>
          </cell>
          <cell r="L75">
            <v>0.32250000000000001</v>
          </cell>
          <cell r="M75">
            <v>-0.33</v>
          </cell>
          <cell r="N75">
            <v>0.105</v>
          </cell>
          <cell r="O75">
            <v>0.05</v>
          </cell>
          <cell r="P75">
            <v>-0.3</v>
          </cell>
          <cell r="Q75">
            <v>0.35249999999999998</v>
          </cell>
          <cell r="R75">
            <v>0.3125</v>
          </cell>
          <cell r="S75">
            <v>0.3125</v>
          </cell>
          <cell r="T75">
            <v>0.55000000000000004</v>
          </cell>
          <cell r="U75">
            <v>0.3125</v>
          </cell>
          <cell r="V75">
            <v>2.74</v>
          </cell>
          <cell r="W75">
            <v>2.8464868891642925</v>
          </cell>
          <cell r="X75">
            <v>2.8065543057276821</v>
          </cell>
          <cell r="Y75">
            <v>4.4640880725272307</v>
          </cell>
          <cell r="Z75">
            <v>0.16</v>
          </cell>
          <cell r="AA75">
            <v>0.1</v>
          </cell>
          <cell r="AB75">
            <v>4.1169387465494971</v>
          </cell>
          <cell r="AC75">
            <v>4.2769387465494972</v>
          </cell>
          <cell r="AD75">
            <v>4.2169387465494967</v>
          </cell>
          <cell r="AE75">
            <v>2.81</v>
          </cell>
          <cell r="AF75">
            <v>2.78</v>
          </cell>
          <cell r="AG75">
            <v>3.16</v>
          </cell>
          <cell r="AH75">
            <v>-0.215</v>
          </cell>
          <cell r="AI75">
            <v>1.5852558124742799</v>
          </cell>
          <cell r="AJ75">
            <v>3.4158643943918807E-2</v>
          </cell>
          <cell r="AK75">
            <v>3.651014729562E-2</v>
          </cell>
          <cell r="AL75">
            <v>0.91745874502824187</v>
          </cell>
          <cell r="AM75">
            <v>0.91208253371464798</v>
          </cell>
          <cell r="AN75">
            <v>0.13250000000000001</v>
          </cell>
          <cell r="AO75">
            <v>0.12</v>
          </cell>
          <cell r="AQ75">
            <v>-3.0704735131263168</v>
          </cell>
          <cell r="AR75">
            <v>-2.7004735131263167</v>
          </cell>
          <cell r="AT75">
            <v>7.4999999999999997E-3</v>
          </cell>
          <cell r="AV75">
            <v>2.5000000000000001E-3</v>
          </cell>
          <cell r="AW75">
            <v>5.0000000000000001E-3</v>
          </cell>
          <cell r="AX75">
            <v>-0.10249999999999999</v>
          </cell>
          <cell r="AZ75">
            <v>0.75</v>
          </cell>
          <cell r="BA75">
            <v>0.55000000000000004</v>
          </cell>
          <cell r="BB75">
            <v>-0.37</v>
          </cell>
          <cell r="BD75">
            <v>3.1837499999999999</v>
          </cell>
          <cell r="BE75">
            <v>2.741663857643192</v>
          </cell>
          <cell r="BG75">
            <v>0.6</v>
          </cell>
        </row>
        <row r="76">
          <cell r="A76">
            <v>38231</v>
          </cell>
          <cell r="B76">
            <v>3.08</v>
          </cell>
          <cell r="C76">
            <v>-0.37</v>
          </cell>
          <cell r="D76">
            <v>-0.26348779352511942</v>
          </cell>
          <cell r="E76">
            <v>-0.30342987095320018</v>
          </cell>
          <cell r="F76">
            <v>0.13250000000000001</v>
          </cell>
          <cell r="G76">
            <v>0.13250000000000001</v>
          </cell>
          <cell r="H76">
            <v>0.16750000000000001</v>
          </cell>
          <cell r="I76">
            <v>0.16750000000000001</v>
          </cell>
          <cell r="J76">
            <v>6.8750000000000006E-2</v>
          </cell>
          <cell r="K76">
            <v>0.1125</v>
          </cell>
          <cell r="L76">
            <v>0.32250000000000001</v>
          </cell>
          <cell r="M76">
            <v>-0.33</v>
          </cell>
          <cell r="N76">
            <v>0.105</v>
          </cell>
          <cell r="O76">
            <v>0.05</v>
          </cell>
          <cell r="P76">
            <v>-0.3</v>
          </cell>
          <cell r="Q76">
            <v>0.35249999999999998</v>
          </cell>
          <cell r="R76">
            <v>0.3125</v>
          </cell>
          <cell r="S76">
            <v>0.3125</v>
          </cell>
          <cell r="T76">
            <v>0.55000000000000004</v>
          </cell>
          <cell r="U76">
            <v>0.3125</v>
          </cell>
          <cell r="V76">
            <v>2.71</v>
          </cell>
          <cell r="W76">
            <v>2.8165122064748807</v>
          </cell>
          <cell r="X76">
            <v>2.7765701290467999</v>
          </cell>
          <cell r="Y76">
            <v>4.1467839048110049</v>
          </cell>
          <cell r="Z76">
            <v>0.16</v>
          </cell>
          <cell r="AA76">
            <v>0.1</v>
          </cell>
          <cell r="AB76">
            <v>4.070894917591044</v>
          </cell>
          <cell r="AC76">
            <v>4.2308949175910442</v>
          </cell>
          <cell r="AD76">
            <v>4.1708949175910437</v>
          </cell>
          <cell r="AE76">
            <v>2.78</v>
          </cell>
          <cell r="AF76">
            <v>2.75</v>
          </cell>
          <cell r="AG76">
            <v>3.13</v>
          </cell>
          <cell r="AH76">
            <v>-0.215</v>
          </cell>
          <cell r="AI76">
            <v>1.5848790067062499</v>
          </cell>
          <cell r="AJ76">
            <v>3.4795699774216704E-2</v>
          </cell>
          <cell r="AK76">
            <v>3.7164063822277896E-2</v>
          </cell>
          <cell r="AL76">
            <v>0.91332054822637054</v>
          </cell>
          <cell r="AM76">
            <v>0.90775276763916612</v>
          </cell>
          <cell r="AN76">
            <v>0.13250000000000001</v>
          </cell>
          <cell r="AO76">
            <v>0.124</v>
          </cell>
          <cell r="AQ76">
            <v>-3.0514576964211462</v>
          </cell>
          <cell r="AR76">
            <v>-2.6814576964211461</v>
          </cell>
          <cell r="AT76">
            <v>7.4999999999999997E-3</v>
          </cell>
          <cell r="AV76">
            <v>2.5000000000000001E-3</v>
          </cell>
          <cell r="AW76">
            <v>5.0000000000000001E-3</v>
          </cell>
          <cell r="AX76">
            <v>-0.10249999999999999</v>
          </cell>
          <cell r="AZ76">
            <v>0.75</v>
          </cell>
          <cell r="BA76">
            <v>0.55000000000000004</v>
          </cell>
          <cell r="BB76">
            <v>-0.37</v>
          </cell>
          <cell r="BD76">
            <v>3.1537500000000001</v>
          </cell>
          <cell r="BE76">
            <v>2.7116642532261701</v>
          </cell>
          <cell r="BG76">
            <v>0.6</v>
          </cell>
        </row>
        <row r="77">
          <cell r="A77">
            <v>38261</v>
          </cell>
          <cell r="B77">
            <v>3.085</v>
          </cell>
          <cell r="C77">
            <v>-0.37</v>
          </cell>
          <cell r="D77">
            <v>-0.26347300625529124</v>
          </cell>
          <cell r="E77">
            <v>-0.30342062890955734</v>
          </cell>
          <cell r="F77">
            <v>0.13250000000000001</v>
          </cell>
          <cell r="G77">
            <v>0.13250000000000001</v>
          </cell>
          <cell r="H77">
            <v>0.16750000000000001</v>
          </cell>
          <cell r="I77">
            <v>0.16750000000000001</v>
          </cell>
          <cell r="J77">
            <v>6.8750000000000006E-2</v>
          </cell>
          <cell r="K77">
            <v>0.1125</v>
          </cell>
          <cell r="L77">
            <v>0.32250000000000001</v>
          </cell>
          <cell r="M77">
            <v>-0.33</v>
          </cell>
          <cell r="N77">
            <v>0.105</v>
          </cell>
          <cell r="O77">
            <v>0.05</v>
          </cell>
          <cell r="P77">
            <v>-0.3</v>
          </cell>
          <cell r="Q77">
            <v>0.35249999999999998</v>
          </cell>
          <cell r="R77">
            <v>0.3125</v>
          </cell>
          <cell r="S77">
            <v>0.3125</v>
          </cell>
          <cell r="T77">
            <v>0.6</v>
          </cell>
          <cell r="U77">
            <v>0.3125</v>
          </cell>
          <cell r="V77">
            <v>2.7149999999999999</v>
          </cell>
          <cell r="W77">
            <v>2.8215269937447087</v>
          </cell>
          <cell r="X77">
            <v>2.7815793710904426</v>
          </cell>
          <cell r="Y77" t="str">
            <v>Wtr</v>
          </cell>
          <cell r="Z77">
            <v>0.16</v>
          </cell>
          <cell r="AA77">
            <v>0.1</v>
          </cell>
          <cell r="AB77">
            <v>4.0778396604435905</v>
          </cell>
          <cell r="AC77">
            <v>4.2378396604435906</v>
          </cell>
          <cell r="AD77">
            <v>4.1778396604435901</v>
          </cell>
          <cell r="AE77">
            <v>2.7850000000000001</v>
          </cell>
          <cell r="AF77">
            <v>2.7549999999999999</v>
          </cell>
          <cell r="AG77">
            <v>3.1349999999999998</v>
          </cell>
          <cell r="AH77">
            <v>-0.215</v>
          </cell>
          <cell r="AI77">
            <v>1.5846590058154597</v>
          </cell>
          <cell r="AJ77">
            <v>3.5412205546422097E-2</v>
          </cell>
          <cell r="AK77">
            <v>3.7761639590372396E-2</v>
          </cell>
          <cell r="AL77">
            <v>0.90924203864240405</v>
          </cell>
          <cell r="AM77">
            <v>0.90357367678458211</v>
          </cell>
          <cell r="AN77">
            <v>0.13250000000000001</v>
          </cell>
          <cell r="AO77">
            <v>0.12</v>
          </cell>
          <cell r="AQ77">
            <v>-3.06644845824056</v>
          </cell>
          <cell r="AR77">
            <v>-2.6964484582405599</v>
          </cell>
          <cell r="AT77">
            <v>7.4999999999999997E-3</v>
          </cell>
          <cell r="AV77">
            <v>2.5000000000000001E-3</v>
          </cell>
          <cell r="AW77">
            <v>5.0000000000000001E-3</v>
          </cell>
          <cell r="AX77">
            <v>-0.10249999999999999</v>
          </cell>
          <cell r="AZ77">
            <v>0.8</v>
          </cell>
          <cell r="BA77">
            <v>0.6</v>
          </cell>
          <cell r="BB77">
            <v>-0.37</v>
          </cell>
          <cell r="BD77">
            <v>3.1587499999999999</v>
          </cell>
          <cell r="BE77">
            <v>2.7166644842772611</v>
          </cell>
          <cell r="BG77">
            <v>0.65</v>
          </cell>
        </row>
        <row r="78">
          <cell r="A78">
            <v>38292</v>
          </cell>
          <cell r="B78">
            <v>3.23</v>
          </cell>
          <cell r="C78">
            <v>-0.34</v>
          </cell>
          <cell r="D78">
            <v>-0.23346796938065628</v>
          </cell>
          <cell r="E78">
            <v>-0.18</v>
          </cell>
          <cell r="F78">
            <v>0.17499999999999999</v>
          </cell>
          <cell r="G78">
            <v>0.32500000000000001</v>
          </cell>
          <cell r="H78">
            <v>0.32500000000000001</v>
          </cell>
          <cell r="I78">
            <v>0.47499999999999998</v>
          </cell>
          <cell r="J78">
            <v>7.0000000000000007E-2</v>
          </cell>
          <cell r="K78">
            <v>0.1125</v>
          </cell>
          <cell r="L78">
            <v>0.64500000000000002</v>
          </cell>
          <cell r="M78">
            <v>-0.25</v>
          </cell>
          <cell r="N78">
            <v>0.105</v>
          </cell>
          <cell r="O78">
            <v>0.1</v>
          </cell>
          <cell r="P78">
            <v>0.248</v>
          </cell>
          <cell r="Q78">
            <v>0.35249999999999998</v>
          </cell>
          <cell r="R78">
            <v>0.3125</v>
          </cell>
          <cell r="S78">
            <v>0.3125</v>
          </cell>
          <cell r="T78">
            <v>0.8</v>
          </cell>
          <cell r="U78">
            <v>0.3125</v>
          </cell>
          <cell r="V78">
            <v>2.89</v>
          </cell>
          <cell r="W78">
            <v>2.9965320306193437</v>
          </cell>
          <cell r="X78">
            <v>3.05</v>
          </cell>
          <cell r="Z78">
            <v>0.16</v>
          </cell>
          <cell r="AA78">
            <v>0.24030331395327487</v>
          </cell>
          <cell r="AB78">
            <v>4.3404786082810283</v>
          </cell>
          <cell r="AC78">
            <v>4.5004786082810284</v>
          </cell>
          <cell r="AD78">
            <v>4.5807819222343031</v>
          </cell>
          <cell r="AE78">
            <v>3.4779999999999998</v>
          </cell>
          <cell r="AF78">
            <v>2.98</v>
          </cell>
          <cell r="AG78">
            <v>3.33</v>
          </cell>
          <cell r="AH78">
            <v>-0.14000000000000001</v>
          </cell>
          <cell r="AI78">
            <v>1.5845840825392901</v>
          </cell>
          <cell r="AJ78">
            <v>3.6049261645307397E-2</v>
          </cell>
          <cell r="AK78">
            <v>3.8345272938909804E-2</v>
          </cell>
          <cell r="AL78">
            <v>0.90495257310863364</v>
          </cell>
          <cell r="AM78">
            <v>0.89926843271097157</v>
          </cell>
          <cell r="AN78">
            <v>0.32500000000000001</v>
          </cell>
          <cell r="AO78">
            <v>0.124</v>
          </cell>
          <cell r="AQ78">
            <v>-3.1183973534900327</v>
          </cell>
          <cell r="AR78">
            <v>-2.7783973534900328</v>
          </cell>
          <cell r="AT78">
            <v>7.4999999999999997E-3</v>
          </cell>
          <cell r="AV78">
            <v>8.0000000000000002E-3</v>
          </cell>
          <cell r="AW78">
            <v>0.02</v>
          </cell>
          <cell r="AX78">
            <v>-5.0000000000000001E-3</v>
          </cell>
          <cell r="AZ78">
            <v>1</v>
          </cell>
          <cell r="BA78">
            <v>0.8</v>
          </cell>
          <cell r="BB78">
            <v>-0.34</v>
          </cell>
          <cell r="BD78">
            <v>3.32</v>
          </cell>
          <cell r="BE78">
            <v>2.8953266015309671</v>
          </cell>
          <cell r="BG78">
            <v>0.8</v>
          </cell>
        </row>
        <row r="79">
          <cell r="A79">
            <v>38322</v>
          </cell>
          <cell r="B79">
            <v>3.3650000000000002</v>
          </cell>
          <cell r="C79">
            <v>-0.34</v>
          </cell>
          <cell r="D79">
            <v>-0.23346400044495441</v>
          </cell>
          <cell r="E79">
            <v>-0.18</v>
          </cell>
          <cell r="F79">
            <v>0.17499999999999999</v>
          </cell>
          <cell r="G79">
            <v>0.32500000000000001</v>
          </cell>
          <cell r="H79">
            <v>0.32500000000000001</v>
          </cell>
          <cell r="I79">
            <v>0.47499999999999998</v>
          </cell>
          <cell r="J79">
            <v>7.0000000000000007E-2</v>
          </cell>
          <cell r="K79">
            <v>0.1125</v>
          </cell>
          <cell r="L79">
            <v>0.9</v>
          </cell>
          <cell r="M79">
            <v>-0.25</v>
          </cell>
          <cell r="N79">
            <v>0.105</v>
          </cell>
          <cell r="O79">
            <v>0.1</v>
          </cell>
          <cell r="P79">
            <v>0.308</v>
          </cell>
          <cell r="Q79">
            <v>0.35249999999999998</v>
          </cell>
          <cell r="R79">
            <v>0.3125</v>
          </cell>
          <cell r="S79">
            <v>0.3125</v>
          </cell>
          <cell r="T79">
            <v>1</v>
          </cell>
          <cell r="U79">
            <v>0.3125</v>
          </cell>
          <cell r="V79">
            <v>3.0249999999999999</v>
          </cell>
          <cell r="W79">
            <v>3.1315359995550458</v>
          </cell>
          <cell r="X79">
            <v>3.1850000000000001</v>
          </cell>
          <cell r="Y79" t="str">
            <v>Sum</v>
          </cell>
          <cell r="Z79">
            <v>0.16</v>
          </cell>
          <cell r="AA79">
            <v>0.24029436159533013</v>
          </cell>
          <cell r="AB79">
            <v>4.5430652739117212</v>
          </cell>
          <cell r="AC79">
            <v>4.7030652739117214</v>
          </cell>
          <cell r="AD79">
            <v>4.7833596355070513</v>
          </cell>
          <cell r="AE79">
            <v>3.673</v>
          </cell>
          <cell r="AF79">
            <v>3.1150000000000002</v>
          </cell>
          <cell r="AG79">
            <v>3.4649999999999999</v>
          </cell>
          <cell r="AH79">
            <v>-0.14000000000000001</v>
          </cell>
          <cell r="AI79">
            <v>1.5845250497957699</v>
          </cell>
          <cell r="AJ79">
            <v>3.6665767677356999E-2</v>
          </cell>
          <cell r="AK79">
            <v>3.8910079514142396E-2</v>
          </cell>
          <cell r="AL79">
            <v>0.90073011099365075</v>
          </cell>
          <cell r="AM79">
            <v>0.89503914710571064</v>
          </cell>
          <cell r="AN79">
            <v>0.32500000000000001</v>
          </cell>
          <cell r="AO79">
            <v>0.12</v>
          </cell>
          <cell r="AQ79">
            <v>-3.253399323515918</v>
          </cell>
          <cell r="AR79">
            <v>-2.9133993235159181</v>
          </cell>
          <cell r="AT79">
            <v>7.4999999999999997E-3</v>
          </cell>
          <cell r="AV79">
            <v>8.0000000000000002E-3</v>
          </cell>
          <cell r="AW79">
            <v>0.02</v>
          </cell>
          <cell r="AX79">
            <v>-5.0000000000000001E-3</v>
          </cell>
          <cell r="AZ79">
            <v>1.2</v>
          </cell>
          <cell r="BA79">
            <v>1</v>
          </cell>
          <cell r="BB79">
            <v>-0.34</v>
          </cell>
          <cell r="BD79">
            <v>3.4550000000000001</v>
          </cell>
          <cell r="BE79">
            <v>3.0303267999777526</v>
          </cell>
          <cell r="BG79">
            <v>1.1000000000000001</v>
          </cell>
        </row>
        <row r="80">
          <cell r="A80">
            <v>38353</v>
          </cell>
          <cell r="B80">
            <v>3.43</v>
          </cell>
          <cell r="C80">
            <v>-0.34</v>
          </cell>
          <cell r="D80">
            <v>-0.23346752809099325</v>
          </cell>
          <cell r="E80">
            <v>-0.18</v>
          </cell>
          <cell r="F80">
            <v>0.17499999999999999</v>
          </cell>
          <cell r="G80">
            <v>0.32500000000000001</v>
          </cell>
          <cell r="H80">
            <v>0.32500000000000001</v>
          </cell>
          <cell r="I80">
            <v>0.47499999999999998</v>
          </cell>
          <cell r="J80">
            <v>7.0000000000000007E-2</v>
          </cell>
          <cell r="K80">
            <v>0.1125</v>
          </cell>
          <cell r="L80">
            <v>1.5349999999999999</v>
          </cell>
          <cell r="M80">
            <v>-0.25</v>
          </cell>
          <cell r="N80">
            <v>0.105</v>
          </cell>
          <cell r="O80">
            <v>0.1</v>
          </cell>
          <cell r="P80">
            <v>0.378</v>
          </cell>
          <cell r="Q80">
            <v>0.35749999999999998</v>
          </cell>
          <cell r="R80">
            <v>0.3175</v>
          </cell>
          <cell r="S80">
            <v>0.3175</v>
          </cell>
          <cell r="T80">
            <v>1</v>
          </cell>
          <cell r="U80">
            <v>0.3175</v>
          </cell>
          <cell r="V80">
            <v>3.09</v>
          </cell>
          <cell r="W80">
            <v>3.1965324719090069</v>
          </cell>
          <cell r="X80">
            <v>3.25</v>
          </cell>
          <cell r="Z80">
            <v>0.16</v>
          </cell>
          <cell r="AA80">
            <v>0.2403023185443951</v>
          </cell>
          <cell r="AB80">
            <v>4.6408385268886434</v>
          </cell>
          <cell r="AC80">
            <v>4.8008385268886435</v>
          </cell>
          <cell r="AD80">
            <v>4.8811408454330385</v>
          </cell>
          <cell r="AE80">
            <v>3.8080000000000003</v>
          </cell>
          <cell r="AF80">
            <v>3.18</v>
          </cell>
          <cell r="AG80">
            <v>3.53</v>
          </cell>
          <cell r="AH80">
            <v>-0.14000000000000001</v>
          </cell>
          <cell r="AI80">
            <v>1.5845775187136</v>
          </cell>
          <cell r="AJ80">
            <v>3.7302824044665298E-2</v>
          </cell>
          <cell r="AK80">
            <v>3.9472083876776996E-2</v>
          </cell>
          <cell r="AL80">
            <v>0.89629444505487144</v>
          </cell>
          <cell r="AM80">
            <v>0.89066099823268019</v>
          </cell>
          <cell r="AN80">
            <v>0.32500000000000001</v>
          </cell>
          <cell r="AO80">
            <v>0.12</v>
          </cell>
          <cell r="AQ80">
            <v>-3.3184016965202972</v>
          </cell>
          <cell r="AR80">
            <v>-2.9784016965202973</v>
          </cell>
          <cell r="AT80">
            <v>7.4999999999999997E-3</v>
          </cell>
          <cell r="AV80">
            <v>8.0000000000000002E-3</v>
          </cell>
          <cell r="AW80">
            <v>0.02</v>
          </cell>
          <cell r="AX80">
            <v>-5.0000000000000001E-3</v>
          </cell>
          <cell r="AZ80">
            <v>1.2</v>
          </cell>
          <cell r="BA80">
            <v>1</v>
          </cell>
          <cell r="BB80">
            <v>-0.34</v>
          </cell>
          <cell r="BD80">
            <v>3.52</v>
          </cell>
          <cell r="BE80">
            <v>3.0953266235954509</v>
          </cell>
          <cell r="BG80">
            <v>1.1000000000000001</v>
          </cell>
        </row>
        <row r="81">
          <cell r="A81">
            <v>38384</v>
          </cell>
          <cell r="B81">
            <v>3.32</v>
          </cell>
          <cell r="C81">
            <v>-0.34</v>
          </cell>
          <cell r="D81">
            <v>-0.23343881301887537</v>
          </cell>
          <cell r="E81">
            <v>-0.1800000000000006</v>
          </cell>
          <cell r="F81">
            <v>0.17499999999999999</v>
          </cell>
          <cell r="G81">
            <v>0.32500000000000001</v>
          </cell>
          <cell r="H81">
            <v>0.32500000000000001</v>
          </cell>
          <cell r="I81">
            <v>0.47499999999999998</v>
          </cell>
          <cell r="J81">
            <v>7.0000000000000007E-2</v>
          </cell>
          <cell r="K81">
            <v>0.1125</v>
          </cell>
          <cell r="L81">
            <v>1.5349999999999999</v>
          </cell>
          <cell r="M81">
            <v>-0.25</v>
          </cell>
          <cell r="N81">
            <v>0.105</v>
          </cell>
          <cell r="O81">
            <v>0.1</v>
          </cell>
          <cell r="P81">
            <v>0.248</v>
          </cell>
          <cell r="Q81">
            <v>0.35499999999999998</v>
          </cell>
          <cell r="R81">
            <v>0.315</v>
          </cell>
          <cell r="S81">
            <v>0.315</v>
          </cell>
          <cell r="T81">
            <v>1</v>
          </cell>
          <cell r="U81">
            <v>0.315</v>
          </cell>
          <cell r="V81">
            <v>2.98</v>
          </cell>
          <cell r="W81">
            <v>3.0865611869811245</v>
          </cell>
          <cell r="X81">
            <v>3.14</v>
          </cell>
          <cell r="Z81">
            <v>0.16</v>
          </cell>
          <cell r="AA81">
            <v>0.24023756421308029</v>
          </cell>
          <cell r="AB81">
            <v>4.4744246334686411</v>
          </cell>
          <cell r="AC81">
            <v>4.6344246334686412</v>
          </cell>
          <cell r="AD81">
            <v>4.7146621976817213</v>
          </cell>
          <cell r="AE81">
            <v>3.5679999999999996</v>
          </cell>
          <cell r="AF81">
            <v>3.07</v>
          </cell>
          <cell r="AG81">
            <v>3.42</v>
          </cell>
          <cell r="AH81">
            <v>-0.14000000000000001</v>
          </cell>
          <cell r="AI81">
            <v>1.5841505221774799</v>
          </cell>
          <cell r="AJ81">
            <v>3.78167243881391E-2</v>
          </cell>
          <cell r="AK81">
            <v>4.00162760508058E-2</v>
          </cell>
          <cell r="AL81">
            <v>0.89211497730280298</v>
          </cell>
          <cell r="AM81">
            <v>0.88626891203849578</v>
          </cell>
          <cell r="AN81">
            <v>0.32500000000000001</v>
          </cell>
          <cell r="AO81">
            <v>0.13300000000000001</v>
          </cell>
          <cell r="AQ81">
            <v>-3.2084184525132011</v>
          </cell>
          <cell r="AR81">
            <v>-2.8684184525132013</v>
          </cell>
          <cell r="AT81">
            <v>7.4999999999999997E-3</v>
          </cell>
          <cell r="AV81">
            <v>8.0000000000000002E-3</v>
          </cell>
          <cell r="AW81">
            <v>0.02</v>
          </cell>
          <cell r="AX81">
            <v>-5.0000000000000001E-3</v>
          </cell>
          <cell r="AZ81">
            <v>1.2</v>
          </cell>
          <cell r="BA81">
            <v>1</v>
          </cell>
          <cell r="BB81">
            <v>-0.34</v>
          </cell>
          <cell r="BD81">
            <v>3.41</v>
          </cell>
          <cell r="BE81">
            <v>2.9853280593490563</v>
          </cell>
          <cell r="BG81">
            <v>1.1000000000000001</v>
          </cell>
        </row>
        <row r="82">
          <cell r="A82">
            <v>38412</v>
          </cell>
          <cell r="B82">
            <v>3.22</v>
          </cell>
          <cell r="C82">
            <v>-0.34</v>
          </cell>
          <cell r="D82">
            <v>-0.23337364698242924</v>
          </cell>
          <cell r="E82">
            <v>-0.18</v>
          </cell>
          <cell r="F82">
            <v>0.17499999999999999</v>
          </cell>
          <cell r="G82">
            <v>0.32500000000000001</v>
          </cell>
          <cell r="H82">
            <v>0.32500000000000001</v>
          </cell>
          <cell r="I82">
            <v>0.47499999999999998</v>
          </cell>
          <cell r="J82">
            <v>7.0000000000000007E-2</v>
          </cell>
          <cell r="K82">
            <v>0.1125</v>
          </cell>
          <cell r="L82">
            <v>0.63500000000000001</v>
          </cell>
          <cell r="M82">
            <v>-0.25</v>
          </cell>
          <cell r="N82">
            <v>0.105</v>
          </cell>
          <cell r="O82">
            <v>0.1</v>
          </cell>
          <cell r="P82">
            <v>6.8000000000000005E-2</v>
          </cell>
          <cell r="Q82">
            <v>0.34499999999999997</v>
          </cell>
          <cell r="R82">
            <v>0.30499999999999999</v>
          </cell>
          <cell r="S82">
            <v>0.30499999999999999</v>
          </cell>
          <cell r="T82">
            <v>0.75</v>
          </cell>
          <cell r="U82">
            <v>0.30499999999999999</v>
          </cell>
          <cell r="V82">
            <v>2.88</v>
          </cell>
          <cell r="W82">
            <v>2.986626353017571</v>
          </cell>
          <cell r="X82">
            <v>3.04</v>
          </cell>
          <cell r="Z82">
            <v>0.16</v>
          </cell>
          <cell r="AA82">
            <v>0.24009074000478403</v>
          </cell>
          <cell r="AB82">
            <v>4.3216333200861223</v>
          </cell>
          <cell r="AC82">
            <v>4.4816333200861225</v>
          </cell>
          <cell r="AD82">
            <v>4.5617240600909064</v>
          </cell>
          <cell r="AE82">
            <v>3.2880000000000003</v>
          </cell>
          <cell r="AF82">
            <v>2.97</v>
          </cell>
          <cell r="AG82">
            <v>3.32</v>
          </cell>
          <cell r="AH82">
            <v>-0.14000000000000001</v>
          </cell>
          <cell r="AI82">
            <v>1.5831823486655499</v>
          </cell>
          <cell r="AJ82">
            <v>3.8162238825967296E-2</v>
          </cell>
          <cell r="AK82">
            <v>4.0507804551462606E-2</v>
          </cell>
          <cell r="AL82">
            <v>0.88861479300949819</v>
          </cell>
          <cell r="AM82">
            <v>0.88225213536669445</v>
          </cell>
          <cell r="AN82">
            <v>0.32500000000000001</v>
          </cell>
          <cell r="AO82">
            <v>0.12</v>
          </cell>
          <cell r="AQ82">
            <v>-3.1024246296761699</v>
          </cell>
          <cell r="AR82">
            <v>-2.7624246296761701</v>
          </cell>
          <cell r="AT82">
            <v>7.4999999999999997E-3</v>
          </cell>
          <cell r="AV82">
            <v>8.0000000000000002E-3</v>
          </cell>
          <cell r="AW82">
            <v>0.02</v>
          </cell>
          <cell r="AX82">
            <v>-5.0000000000000001E-3</v>
          </cell>
          <cell r="AZ82">
            <v>0.95</v>
          </cell>
          <cell r="BA82">
            <v>0.75</v>
          </cell>
          <cell r="BB82">
            <v>-0.34</v>
          </cell>
          <cell r="BD82">
            <v>3.31</v>
          </cell>
          <cell r="BE82">
            <v>2.8853313176508788</v>
          </cell>
          <cell r="BG82">
            <v>0.75</v>
          </cell>
        </row>
        <row r="83">
          <cell r="A83">
            <v>38443</v>
          </cell>
          <cell r="B83">
            <v>3.05</v>
          </cell>
          <cell r="C83">
            <v>-0.37</v>
          </cell>
          <cell r="D83">
            <v>-0.26331146539148831</v>
          </cell>
          <cell r="E83">
            <v>-0.3033196658696804</v>
          </cell>
          <cell r="F83">
            <v>0.13750000000000001</v>
          </cell>
          <cell r="G83">
            <v>0.13250000000000001</v>
          </cell>
          <cell r="H83">
            <v>0.17249999999999999</v>
          </cell>
          <cell r="I83">
            <v>0.17249999999999999</v>
          </cell>
          <cell r="J83">
            <v>7.0000000000000007E-2</v>
          </cell>
          <cell r="K83">
            <v>0.1125</v>
          </cell>
          <cell r="L83">
            <v>0.32250000000000001</v>
          </cell>
          <cell r="M83">
            <v>-0.35</v>
          </cell>
          <cell r="N83">
            <v>0.09</v>
          </cell>
          <cell r="O83">
            <v>7.0000000000000007E-2</v>
          </cell>
          <cell r="P83">
            <v>-0.25</v>
          </cell>
          <cell r="Q83">
            <v>0.33500000000000002</v>
          </cell>
          <cell r="R83">
            <v>0.29499999999999998</v>
          </cell>
          <cell r="S83">
            <v>0.29499999999999998</v>
          </cell>
          <cell r="T83">
            <v>0.4</v>
          </cell>
          <cell r="U83">
            <v>0.29499999999999998</v>
          </cell>
          <cell r="V83">
            <v>2.68</v>
          </cell>
          <cell r="W83">
            <v>2.7866885346085115</v>
          </cell>
          <cell r="X83">
            <v>2.7466803341303194</v>
          </cell>
          <cell r="Z83">
            <v>0.16</v>
          </cell>
          <cell r="AA83">
            <v>0.1</v>
          </cell>
          <cell r="AB83">
            <v>4.019176020867274</v>
          </cell>
          <cell r="AC83">
            <v>4.1791760208672741</v>
          </cell>
          <cell r="AD83">
            <v>4.1191760208672736</v>
          </cell>
          <cell r="AE83">
            <v>2.8</v>
          </cell>
          <cell r="AF83">
            <v>2.7</v>
          </cell>
          <cell r="AG83">
            <v>3.12</v>
          </cell>
          <cell r="AH83">
            <v>-0.2</v>
          </cell>
          <cell r="AI83">
            <v>1.5822596178627399</v>
          </cell>
          <cell r="AJ83">
            <v>3.8544772714611299E-2</v>
          </cell>
          <cell r="AK83">
            <v>4.1014099331059005E-2</v>
          </cell>
          <cell r="AL83">
            <v>0.88470214564620631</v>
          </cell>
          <cell r="AM83">
            <v>0.87785556182899394</v>
          </cell>
          <cell r="AN83">
            <v>0.13250000000000001</v>
          </cell>
          <cell r="AO83">
            <v>0.124</v>
          </cell>
          <cell r="AQ83">
            <v>-3.0253475374019509</v>
          </cell>
          <cell r="AR83">
            <v>-2.6553475374019508</v>
          </cell>
          <cell r="AT83">
            <v>7.4999999999999997E-3</v>
          </cell>
          <cell r="AV83">
            <v>2.5000000000000001E-3</v>
          </cell>
          <cell r="AW83">
            <v>5.0000000000000001E-3</v>
          </cell>
          <cell r="AX83">
            <v>-0.10249999999999999</v>
          </cell>
          <cell r="AZ83">
            <v>0.6</v>
          </cell>
          <cell r="BA83">
            <v>0.4</v>
          </cell>
          <cell r="BB83">
            <v>-0.37</v>
          </cell>
          <cell r="BD83">
            <v>3.125</v>
          </cell>
          <cell r="BE83">
            <v>2.6816670083532577</v>
          </cell>
          <cell r="BG83">
            <v>0.45</v>
          </cell>
        </row>
        <row r="84">
          <cell r="A84">
            <v>38473</v>
          </cell>
          <cell r="B84">
            <v>3.0609999999999999</v>
          </cell>
          <cell r="C84">
            <v>-0.37</v>
          </cell>
          <cell r="D84">
            <v>-0.26326054646125563</v>
          </cell>
          <cell r="E84">
            <v>-0.30328784153828492</v>
          </cell>
          <cell r="F84">
            <v>0.13750000000000001</v>
          </cell>
          <cell r="G84">
            <v>0.13250000000000001</v>
          </cell>
          <cell r="H84">
            <v>0.17249999999999999</v>
          </cell>
          <cell r="I84">
            <v>0.17249999999999999</v>
          </cell>
          <cell r="J84">
            <v>7.0000000000000007E-2</v>
          </cell>
          <cell r="K84">
            <v>0.1125</v>
          </cell>
          <cell r="L84">
            <v>0.32250000000000001</v>
          </cell>
          <cell r="M84">
            <v>-0.33</v>
          </cell>
          <cell r="N84">
            <v>0.09</v>
          </cell>
          <cell r="O84">
            <v>7.0000000000000007E-2</v>
          </cell>
          <cell r="P84">
            <v>-0.25</v>
          </cell>
          <cell r="Q84">
            <v>0.32750000000000001</v>
          </cell>
          <cell r="R84">
            <v>0.28749999999999998</v>
          </cell>
          <cell r="S84">
            <v>0.28749999999999998</v>
          </cell>
          <cell r="T84">
            <v>0.45</v>
          </cell>
          <cell r="U84">
            <v>0.28749999999999998</v>
          </cell>
          <cell r="V84">
            <v>2.6909999999999998</v>
          </cell>
          <cell r="W84">
            <v>2.7977394535387443</v>
          </cell>
          <cell r="X84">
            <v>2.757712158461715</v>
          </cell>
          <cell r="Z84">
            <v>0.16</v>
          </cell>
          <cell r="AA84">
            <v>0.1</v>
          </cell>
          <cell r="AB84">
            <v>4.0337474638064874</v>
          </cell>
          <cell r="AC84">
            <v>4.1937474638064876</v>
          </cell>
          <cell r="AD84">
            <v>4.1337474638064871</v>
          </cell>
          <cell r="AE84">
            <v>2.8109999999999999</v>
          </cell>
          <cell r="AF84">
            <v>2.7309999999999999</v>
          </cell>
          <cell r="AG84">
            <v>3.1309999999999998</v>
          </cell>
          <cell r="AH84">
            <v>-0.2</v>
          </cell>
          <cell r="AI84">
            <v>1.5815048176045401</v>
          </cell>
          <cell r="AJ84">
            <v>3.8914966847177102E-2</v>
          </cell>
          <cell r="AK84">
            <v>4.1471056851618102E-2</v>
          </cell>
          <cell r="AL84">
            <v>0.88087887299425205</v>
          </cell>
          <cell r="AM84">
            <v>0.87364491494196972</v>
          </cell>
          <cell r="AN84">
            <v>0.13250000000000001</v>
          </cell>
          <cell r="AO84">
            <v>0.12</v>
          </cell>
          <cell r="AQ84">
            <v>-3.0353157263727222</v>
          </cell>
          <cell r="AR84">
            <v>-2.6653157263727221</v>
          </cell>
          <cell r="AT84">
            <v>7.4999999999999997E-3</v>
          </cell>
          <cell r="AV84">
            <v>2.5000000000000001E-3</v>
          </cell>
          <cell r="AW84">
            <v>5.0000000000000001E-3</v>
          </cell>
          <cell r="AX84">
            <v>-0.10249999999999999</v>
          </cell>
          <cell r="AZ84">
            <v>0.65</v>
          </cell>
          <cell r="BA84">
            <v>0.45</v>
          </cell>
          <cell r="BB84">
            <v>-0.37</v>
          </cell>
          <cell r="BD84">
            <v>3.1359999999999997</v>
          </cell>
          <cell r="BE84">
            <v>2.6926678039615428</v>
          </cell>
          <cell r="BG84">
            <v>0.5</v>
          </cell>
        </row>
        <row r="85">
          <cell r="A85">
            <v>38504</v>
          </cell>
          <cell r="B85">
            <v>3.1110000000000002</v>
          </cell>
          <cell r="C85">
            <v>-0.37</v>
          </cell>
          <cell r="D85">
            <v>-0.2632063591836995</v>
          </cell>
          <cell r="E85">
            <v>-0.30325397448981262</v>
          </cell>
          <cell r="F85">
            <v>0.13750000000000001</v>
          </cell>
          <cell r="G85">
            <v>0.13250000000000001</v>
          </cell>
          <cell r="H85">
            <v>0.17249999999999999</v>
          </cell>
          <cell r="I85">
            <v>0.17249999999999999</v>
          </cell>
          <cell r="J85">
            <v>7.0000000000000007E-2</v>
          </cell>
          <cell r="K85">
            <v>0.1125</v>
          </cell>
          <cell r="L85">
            <v>0.32250000000000001</v>
          </cell>
          <cell r="M85">
            <v>-0.33</v>
          </cell>
          <cell r="N85">
            <v>0.09</v>
          </cell>
          <cell r="O85">
            <v>7.0000000000000007E-2</v>
          </cell>
          <cell r="P85">
            <v>-0.25</v>
          </cell>
          <cell r="Q85">
            <v>0.32750000000000001</v>
          </cell>
          <cell r="R85">
            <v>0.28749999999999998</v>
          </cell>
          <cell r="S85">
            <v>0.28749999999999998</v>
          </cell>
          <cell r="T85">
            <v>0.45</v>
          </cell>
          <cell r="U85">
            <v>0.28749999999999998</v>
          </cell>
          <cell r="V85">
            <v>2.7410000000000001</v>
          </cell>
          <cell r="W85">
            <v>2.8477936408163007</v>
          </cell>
          <cell r="X85">
            <v>2.8077460255101876</v>
          </cell>
          <cell r="Y85" t="str">
            <v>Nov 05</v>
          </cell>
          <cell r="Z85">
            <v>0.16</v>
          </cell>
          <cell r="AA85">
            <v>0.1</v>
          </cell>
          <cell r="AB85">
            <v>4.1066115608361118</v>
          </cell>
          <cell r="AC85">
            <v>4.2666115608361119</v>
          </cell>
          <cell r="AD85">
            <v>4.2066115608361114</v>
          </cell>
          <cell r="AE85">
            <v>2.8610000000000002</v>
          </cell>
          <cell r="AF85">
            <v>2.7810000000000001</v>
          </cell>
          <cell r="AG85">
            <v>3.181</v>
          </cell>
          <cell r="AH85">
            <v>-0.2</v>
          </cell>
          <cell r="AI85">
            <v>1.5807023593321798</v>
          </cell>
          <cell r="AJ85">
            <v>3.9297500832492699E-2</v>
          </cell>
          <cell r="AK85">
            <v>4.1943246363078203E-2</v>
          </cell>
          <cell r="AL85">
            <v>0.87689076068331961</v>
          </cell>
          <cell r="AM85">
            <v>0.86924827184793196</v>
          </cell>
          <cell r="AN85">
            <v>0.13250000000000001</v>
          </cell>
          <cell r="AO85">
            <v>0.124</v>
          </cell>
          <cell r="AQ85">
            <v>-3.0812818734802447</v>
          </cell>
          <cell r="AR85">
            <v>-2.7112818734802446</v>
          </cell>
          <cell r="AT85">
            <v>7.4999999999999997E-3</v>
          </cell>
          <cell r="AV85">
            <v>2.5000000000000001E-3</v>
          </cell>
          <cell r="AW85">
            <v>5.0000000000000001E-3</v>
          </cell>
          <cell r="AX85">
            <v>-0.10249999999999999</v>
          </cell>
          <cell r="AZ85">
            <v>0.65</v>
          </cell>
          <cell r="BA85">
            <v>0.45</v>
          </cell>
          <cell r="BB85">
            <v>-0.37</v>
          </cell>
          <cell r="BD85">
            <v>3.1859999999999999</v>
          </cell>
          <cell r="BE85">
            <v>2.7426686506377549</v>
          </cell>
          <cell r="BG85">
            <v>0.5</v>
          </cell>
        </row>
        <row r="86">
          <cell r="A86">
            <v>38534</v>
          </cell>
          <cell r="B86">
            <v>3.16</v>
          </cell>
          <cell r="C86">
            <v>-0.37</v>
          </cell>
          <cell r="D86">
            <v>-0.26316016919975072</v>
          </cell>
          <cell r="E86">
            <v>-0.30322510574984429</v>
          </cell>
          <cell r="F86">
            <v>0.13750000000000001</v>
          </cell>
          <cell r="G86">
            <v>0.13250000000000001</v>
          </cell>
          <cell r="H86">
            <v>0.17249999999999999</v>
          </cell>
          <cell r="I86">
            <v>0.17249999999999999</v>
          </cell>
          <cell r="J86">
            <v>7.0000000000000007E-2</v>
          </cell>
          <cell r="K86">
            <v>0.1125</v>
          </cell>
          <cell r="L86">
            <v>0.32250000000000001</v>
          </cell>
          <cell r="M86">
            <v>-0.33</v>
          </cell>
          <cell r="N86">
            <v>0.09</v>
          </cell>
          <cell r="O86">
            <v>7.0000000000000007E-2</v>
          </cell>
          <cell r="P86">
            <v>-0.25</v>
          </cell>
          <cell r="Q86">
            <v>0.32250000000000001</v>
          </cell>
          <cell r="R86">
            <v>0.28249999999999997</v>
          </cell>
          <cell r="S86">
            <v>0.28249999999999997</v>
          </cell>
          <cell r="T86">
            <v>0.5</v>
          </cell>
          <cell r="U86">
            <v>0.28249999999999997</v>
          </cell>
          <cell r="V86">
            <v>2.79</v>
          </cell>
          <cell r="W86">
            <v>2.8968398308002494</v>
          </cell>
          <cell r="X86">
            <v>2.8567748942501558</v>
          </cell>
          <cell r="Y86">
            <v>4.4110829960295215</v>
          </cell>
          <cell r="Z86">
            <v>0.16</v>
          </cell>
          <cell r="AA86">
            <v>0.1</v>
          </cell>
          <cell r="AB86">
            <v>4.1782170250213193</v>
          </cell>
          <cell r="AC86">
            <v>4.3382170250213195</v>
          </cell>
          <cell r="AD86">
            <v>4.278217025021319</v>
          </cell>
          <cell r="AE86">
            <v>2.91</v>
          </cell>
          <cell r="AF86">
            <v>2.83</v>
          </cell>
          <cell r="AG86">
            <v>3.23</v>
          </cell>
          <cell r="AH86">
            <v>-0.2</v>
          </cell>
          <cell r="AI86">
            <v>1.5800189754662699</v>
          </cell>
          <cell r="AJ86">
            <v>3.9667695058594396E-2</v>
          </cell>
          <cell r="AK86">
            <v>4.23787245401357E-2</v>
          </cell>
          <cell r="AL86">
            <v>0.87299575165273147</v>
          </cell>
          <cell r="AM86">
            <v>0.86501307733146682</v>
          </cell>
          <cell r="AN86">
            <v>0.13250000000000001</v>
          </cell>
          <cell r="AO86">
            <v>0.12</v>
          </cell>
          <cell r="AQ86">
            <v>-3.1252530168070431</v>
          </cell>
          <cell r="AR86">
            <v>-2.755253016807043</v>
          </cell>
          <cell r="AT86">
            <v>7.4999999999999997E-3</v>
          </cell>
          <cell r="AV86">
            <v>2.5000000000000001E-3</v>
          </cell>
          <cell r="AW86">
            <v>5.0000000000000001E-3</v>
          </cell>
          <cell r="AX86">
            <v>-0.10249999999999999</v>
          </cell>
          <cell r="AZ86">
            <v>0.7</v>
          </cell>
          <cell r="BA86">
            <v>0.5</v>
          </cell>
          <cell r="BB86">
            <v>-0.37</v>
          </cell>
          <cell r="BD86">
            <v>3.2349999999999999</v>
          </cell>
          <cell r="BE86">
            <v>2.791669372356254</v>
          </cell>
          <cell r="BG86">
            <v>0.55000000000000004</v>
          </cell>
        </row>
        <row r="87">
          <cell r="A87">
            <v>38565</v>
          </cell>
          <cell r="B87">
            <v>3.2149999999999999</v>
          </cell>
          <cell r="C87">
            <v>-0.37</v>
          </cell>
          <cell r="D87">
            <v>-0.26311891810396038</v>
          </cell>
          <cell r="E87">
            <v>-0.30319932381497594</v>
          </cell>
          <cell r="F87">
            <v>0.13750000000000001</v>
          </cell>
          <cell r="G87">
            <v>0.13250000000000001</v>
          </cell>
          <cell r="H87">
            <v>0.17249999999999999</v>
          </cell>
          <cell r="I87">
            <v>0.17249999999999999</v>
          </cell>
          <cell r="J87">
            <v>7.0000000000000007E-2</v>
          </cell>
          <cell r="K87">
            <v>0.1125</v>
          </cell>
          <cell r="L87">
            <v>0.32250000000000001</v>
          </cell>
          <cell r="M87">
            <v>-0.33</v>
          </cell>
          <cell r="N87">
            <v>0.09</v>
          </cell>
          <cell r="O87">
            <v>7.0000000000000007E-2</v>
          </cell>
          <cell r="P87">
            <v>-0.25</v>
          </cell>
          <cell r="Q87">
            <v>0.32250000000000001</v>
          </cell>
          <cell r="R87">
            <v>0.28249999999999997</v>
          </cell>
          <cell r="S87">
            <v>0.28249999999999997</v>
          </cell>
          <cell r="T87">
            <v>0.55000000000000004</v>
          </cell>
          <cell r="U87">
            <v>0.28249999999999997</v>
          </cell>
          <cell r="V87">
            <v>2.8450000000000002</v>
          </cell>
          <cell r="W87">
            <v>2.9518810818960395</v>
          </cell>
          <cell r="X87">
            <v>2.9118006761850239</v>
          </cell>
          <cell r="Y87">
            <v>4.5921723192258694</v>
          </cell>
          <cell r="Z87">
            <v>0.16</v>
          </cell>
          <cell r="AA87">
            <v>0.1</v>
          </cell>
          <cell r="AB87">
            <v>4.2589389246897786</v>
          </cell>
          <cell r="AC87">
            <v>4.4189389246897788</v>
          </cell>
          <cell r="AD87">
            <v>4.3589389246897783</v>
          </cell>
          <cell r="AE87">
            <v>2.9649999999999999</v>
          </cell>
          <cell r="AF87">
            <v>2.8849999999999998</v>
          </cell>
          <cell r="AG87">
            <v>3.2850000000000001</v>
          </cell>
          <cell r="AH87">
            <v>-0.2</v>
          </cell>
          <cell r="AI87">
            <v>1.5794091620834798</v>
          </cell>
          <cell r="AJ87">
            <v>4.0050229140545998E-2</v>
          </cell>
          <cell r="AK87">
            <v>4.2808056415197401E-2</v>
          </cell>
          <cell r="AL87">
            <v>0.86893485639770907</v>
          </cell>
          <cell r="AM87">
            <v>0.86065701332511912</v>
          </cell>
          <cell r="AN87">
            <v>0.13250000000000001</v>
          </cell>
          <cell r="AO87">
            <v>0.12</v>
          </cell>
          <cell r="AQ87">
            <v>-3.1752272456486956</v>
          </cell>
          <cell r="AR87">
            <v>-2.8052272456486955</v>
          </cell>
          <cell r="AT87">
            <v>7.4999999999999997E-3</v>
          </cell>
          <cell r="AV87">
            <v>2.5000000000000001E-3</v>
          </cell>
          <cell r="AW87">
            <v>5.0000000000000001E-3</v>
          </cell>
          <cell r="AX87">
            <v>-0.10249999999999999</v>
          </cell>
          <cell r="AZ87">
            <v>0.75</v>
          </cell>
          <cell r="BA87">
            <v>0.55000000000000004</v>
          </cell>
          <cell r="BB87">
            <v>-0.37</v>
          </cell>
          <cell r="BD87">
            <v>3.29</v>
          </cell>
          <cell r="BE87">
            <v>2.8466700169046253</v>
          </cell>
          <cell r="BG87">
            <v>0.6</v>
          </cell>
        </row>
        <row r="88">
          <cell r="A88">
            <v>38596</v>
          </cell>
          <cell r="B88">
            <v>3.1850000000000001</v>
          </cell>
          <cell r="C88">
            <v>-0.37</v>
          </cell>
          <cell r="D88">
            <v>-0.26307683551983807</v>
          </cell>
          <cell r="E88">
            <v>-0.30317302219989894</v>
          </cell>
          <cell r="F88">
            <v>0.13750000000000001</v>
          </cell>
          <cell r="G88">
            <v>0.13250000000000001</v>
          </cell>
          <cell r="H88">
            <v>0.17249999999999999</v>
          </cell>
          <cell r="I88">
            <v>0.17249999999999999</v>
          </cell>
          <cell r="J88">
            <v>7.0000000000000007E-2</v>
          </cell>
          <cell r="K88">
            <v>0.1125</v>
          </cell>
          <cell r="L88">
            <v>0.32250000000000001</v>
          </cell>
          <cell r="M88">
            <v>-0.33</v>
          </cell>
          <cell r="N88">
            <v>0.09</v>
          </cell>
          <cell r="O88">
            <v>7.0000000000000007E-2</v>
          </cell>
          <cell r="P88">
            <v>-0.25</v>
          </cell>
          <cell r="Q88">
            <v>0.32250000000000001</v>
          </cell>
          <cell r="R88">
            <v>0.28249999999999997</v>
          </cell>
          <cell r="S88">
            <v>0.28249999999999997</v>
          </cell>
          <cell r="T88">
            <v>0.55000000000000004</v>
          </cell>
          <cell r="U88">
            <v>0.28249999999999997</v>
          </cell>
          <cell r="V88">
            <v>2.8149999999999999</v>
          </cell>
          <cell r="W88">
            <v>2.921923164480162</v>
          </cell>
          <cell r="X88">
            <v>2.8818269778001011</v>
          </cell>
          <cell r="Y88">
            <v>4.2817334794606996</v>
          </cell>
          <cell r="Z88">
            <v>0.16</v>
          </cell>
          <cell r="AA88">
            <v>0.1</v>
          </cell>
          <cell r="AB88">
            <v>4.2123706512966486</v>
          </cell>
          <cell r="AC88">
            <v>4.3723706512966487</v>
          </cell>
          <cell r="AD88">
            <v>4.3123706512966482</v>
          </cell>
          <cell r="AE88">
            <v>2.9350000000000001</v>
          </cell>
          <cell r="AF88">
            <v>2.855</v>
          </cell>
          <cell r="AG88">
            <v>3.2549999999999999</v>
          </cell>
          <cell r="AH88">
            <v>-0.2</v>
          </cell>
          <cell r="AI88">
            <v>1.5787875416960699</v>
          </cell>
          <cell r="AJ88">
            <v>4.0432763271593501E-2</v>
          </cell>
          <cell r="AK88">
            <v>4.3237388352019797E-2</v>
          </cell>
          <cell r="AL88">
            <v>0.86483800985055004</v>
          </cell>
          <cell r="AM88">
            <v>0.85626205665199184</v>
          </cell>
          <cell r="AN88">
            <v>0.13250000000000001</v>
          </cell>
          <cell r="AO88">
            <v>0.124</v>
          </cell>
          <cell r="AQ88">
            <v>-3.15620095502736</v>
          </cell>
          <cell r="AR88">
            <v>-2.7862009550273599</v>
          </cell>
          <cell r="AT88">
            <v>7.4999999999999997E-3</v>
          </cell>
          <cell r="AV88">
            <v>2.5000000000000001E-3</v>
          </cell>
          <cell r="AW88">
            <v>5.0000000000000001E-3</v>
          </cell>
          <cell r="AX88">
            <v>-0.10249999999999999</v>
          </cell>
          <cell r="AZ88">
            <v>0.75</v>
          </cell>
          <cell r="BA88">
            <v>0.55000000000000004</v>
          </cell>
          <cell r="BB88">
            <v>-0.37</v>
          </cell>
          <cell r="BD88">
            <v>3.26</v>
          </cell>
          <cell r="BE88">
            <v>2.8166706744450023</v>
          </cell>
          <cell r="BG88">
            <v>0.6</v>
          </cell>
        </row>
        <row r="89">
          <cell r="A89">
            <v>38626</v>
          </cell>
          <cell r="B89">
            <v>3.19</v>
          </cell>
          <cell r="C89">
            <v>-0.37</v>
          </cell>
          <cell r="D89">
            <v>-0.26304066648052604</v>
          </cell>
          <cell r="E89">
            <v>-0.30315041655032893</v>
          </cell>
          <cell r="F89">
            <v>0.13750000000000001</v>
          </cell>
          <cell r="G89">
            <v>0.13250000000000001</v>
          </cell>
          <cell r="H89">
            <v>0.17249999999999999</v>
          </cell>
          <cell r="I89">
            <v>0.17249999999999999</v>
          </cell>
          <cell r="J89">
            <v>7.0000000000000007E-2</v>
          </cell>
          <cell r="K89">
            <v>0.1125</v>
          </cell>
          <cell r="L89">
            <v>0.32250000000000001</v>
          </cell>
          <cell r="M89">
            <v>-0.33</v>
          </cell>
          <cell r="N89">
            <v>0.09</v>
          </cell>
          <cell r="O89">
            <v>7.0000000000000007E-2</v>
          </cell>
          <cell r="P89">
            <v>-0.25</v>
          </cell>
          <cell r="Q89">
            <v>0.32250000000000001</v>
          </cell>
          <cell r="R89">
            <v>0.28249999999999997</v>
          </cell>
          <cell r="S89">
            <v>0.28249999999999997</v>
          </cell>
          <cell r="T89">
            <v>0.6</v>
          </cell>
          <cell r="U89">
            <v>0.28249999999999997</v>
          </cell>
          <cell r="V89">
            <v>2.82</v>
          </cell>
          <cell r="W89">
            <v>2.9269593335194739</v>
          </cell>
          <cell r="X89">
            <v>2.886849583449671</v>
          </cell>
          <cell r="Y89" t="str">
            <v>Wtr</v>
          </cell>
          <cell r="Z89">
            <v>0.16</v>
          </cell>
          <cell r="AA89">
            <v>0.1</v>
          </cell>
          <cell r="AB89">
            <v>4.2184256871594172</v>
          </cell>
          <cell r="AC89">
            <v>4.3784256871594174</v>
          </cell>
          <cell r="AD89">
            <v>4.3184256871594169</v>
          </cell>
          <cell r="AE89">
            <v>2.94</v>
          </cell>
          <cell r="AF89">
            <v>2.86</v>
          </cell>
          <cell r="AG89">
            <v>3.26</v>
          </cell>
          <cell r="AH89">
            <v>-0.2</v>
          </cell>
          <cell r="AI89">
            <v>1.5782536637559099</v>
          </cell>
          <cell r="AJ89">
            <v>4.0802957638700101E-2</v>
          </cell>
          <cell r="AK89">
            <v>4.3639098725818795E-2</v>
          </cell>
          <cell r="AL89">
            <v>0.86083975148668035</v>
          </cell>
          <cell r="AM89">
            <v>0.85201523372042187</v>
          </cell>
          <cell r="AN89">
            <v>0.13250000000000001</v>
          </cell>
          <cell r="AO89">
            <v>0.12</v>
          </cell>
          <cell r="AQ89">
            <v>-3.1711783588266642</v>
          </cell>
          <cell r="AR89">
            <v>-2.8011783588266641</v>
          </cell>
          <cell r="AT89">
            <v>7.4999999999999997E-3</v>
          </cell>
          <cell r="AV89">
            <v>2.5000000000000001E-3</v>
          </cell>
          <cell r="AW89">
            <v>5.0000000000000001E-3</v>
          </cell>
          <cell r="AX89">
            <v>-0.10249999999999999</v>
          </cell>
          <cell r="AZ89">
            <v>0.8</v>
          </cell>
          <cell r="BA89">
            <v>0.6</v>
          </cell>
          <cell r="BB89">
            <v>-0.37</v>
          </cell>
          <cell r="BD89">
            <v>3.2650000000000001</v>
          </cell>
          <cell r="BE89">
            <v>2.8216712395862418</v>
          </cell>
          <cell r="BG89">
            <v>0.65</v>
          </cell>
        </row>
        <row r="90">
          <cell r="A90">
            <v>38657</v>
          </cell>
          <cell r="B90">
            <v>3.335</v>
          </cell>
          <cell r="C90">
            <v>-0.34</v>
          </cell>
          <cell r="D90">
            <v>-0.23301335719265248</v>
          </cell>
          <cell r="E90">
            <v>-0.18</v>
          </cell>
          <cell r="F90">
            <v>0.17499999999999999</v>
          </cell>
          <cell r="G90">
            <v>0.32500000000000001</v>
          </cell>
          <cell r="H90">
            <v>0.32500000000000001</v>
          </cell>
          <cell r="I90">
            <v>0.495</v>
          </cell>
          <cell r="J90">
            <v>7.0000000000000007E-2</v>
          </cell>
          <cell r="K90">
            <v>0.1125</v>
          </cell>
          <cell r="L90">
            <v>0.65</v>
          </cell>
          <cell r="M90">
            <v>-0.24</v>
          </cell>
          <cell r="N90">
            <v>0.115</v>
          </cell>
          <cell r="O90">
            <v>0.1</v>
          </cell>
          <cell r="P90">
            <v>0.248</v>
          </cell>
          <cell r="Q90">
            <v>0.32250000000000001</v>
          </cell>
          <cell r="R90">
            <v>0.28249999999999997</v>
          </cell>
          <cell r="S90">
            <v>0.28249999999999997</v>
          </cell>
          <cell r="T90">
            <v>0.8</v>
          </cell>
          <cell r="U90">
            <v>0.28249999999999997</v>
          </cell>
          <cell r="V90">
            <v>2.9950000000000001</v>
          </cell>
          <cell r="W90">
            <v>3.1019866428073475</v>
          </cell>
          <cell r="X90">
            <v>3.1549999999999998</v>
          </cell>
          <cell r="Z90">
            <v>0.16</v>
          </cell>
          <cell r="AA90">
            <v>0.23928220690220492</v>
          </cell>
          <cell r="AB90">
            <v>4.4790638104506497</v>
          </cell>
          <cell r="AC90">
            <v>4.6390638104506499</v>
          </cell>
          <cell r="AD90">
            <v>4.7183460173528546</v>
          </cell>
          <cell r="AE90">
            <v>3.5830000000000002</v>
          </cell>
          <cell r="AF90">
            <v>3.0950000000000002</v>
          </cell>
          <cell r="AG90">
            <v>3.4350000000000001</v>
          </cell>
          <cell r="AH90">
            <v>-0.13500000000000001</v>
          </cell>
          <cell r="AI90">
            <v>1.5778508005338299</v>
          </cell>
          <cell r="AJ90">
            <v>4.1185491866330401E-2</v>
          </cell>
          <cell r="AK90">
            <v>4.4027431311255902E-2</v>
          </cell>
          <cell r="AL90">
            <v>0.85667421810332656</v>
          </cell>
          <cell r="AM90">
            <v>0.84767596941617285</v>
          </cell>
          <cell r="AN90">
            <v>0.32500000000000001</v>
          </cell>
          <cell r="AO90">
            <v>0.124</v>
          </cell>
          <cell r="AQ90">
            <v>-3.2234553746862065</v>
          </cell>
          <cell r="AR90">
            <v>-2.8834553746862066</v>
          </cell>
          <cell r="AT90">
            <v>7.4999999999999997E-3</v>
          </cell>
          <cell r="AV90">
            <v>8.0000000000000002E-3</v>
          </cell>
          <cell r="AW90">
            <v>0.02</v>
          </cell>
          <cell r="AX90">
            <v>-5.0000000000000001E-3</v>
          </cell>
          <cell r="AZ90">
            <v>1</v>
          </cell>
          <cell r="BA90">
            <v>0.8</v>
          </cell>
          <cell r="BB90">
            <v>-0.34</v>
          </cell>
          <cell r="BD90">
            <v>3.4249999999999998</v>
          </cell>
          <cell r="BE90">
            <v>3.0003493321403676</v>
          </cell>
          <cell r="BG90">
            <v>0.8</v>
          </cell>
        </row>
        <row r="91">
          <cell r="A91">
            <v>38687</v>
          </cell>
          <cell r="B91">
            <v>3.47</v>
          </cell>
          <cell r="C91">
            <v>-0.34</v>
          </cell>
          <cell r="D91">
            <v>-0.23298683384852392</v>
          </cell>
          <cell r="E91">
            <v>-0.1800000000000006</v>
          </cell>
          <cell r="F91">
            <v>0.17499999999999999</v>
          </cell>
          <cell r="G91">
            <v>0.32500000000000001</v>
          </cell>
          <cell r="H91">
            <v>0.32500000000000001</v>
          </cell>
          <cell r="I91">
            <v>0.495</v>
          </cell>
          <cell r="J91">
            <v>7.0000000000000007E-2</v>
          </cell>
          <cell r="K91">
            <v>0.1125</v>
          </cell>
          <cell r="L91">
            <v>0.98</v>
          </cell>
          <cell r="M91">
            <v>-0.24</v>
          </cell>
          <cell r="N91">
            <v>0.115</v>
          </cell>
          <cell r="O91">
            <v>0.1</v>
          </cell>
          <cell r="P91">
            <v>0.308</v>
          </cell>
          <cell r="Q91">
            <v>0.32250000000000001</v>
          </cell>
          <cell r="R91">
            <v>0.28249999999999997</v>
          </cell>
          <cell r="S91">
            <v>0.28249999999999997</v>
          </cell>
          <cell r="T91">
            <v>1</v>
          </cell>
          <cell r="U91">
            <v>0.28249999999999997</v>
          </cell>
          <cell r="V91">
            <v>3.13</v>
          </cell>
          <cell r="W91">
            <v>3.2370131661514763</v>
          </cell>
          <cell r="X91">
            <v>3.29</v>
          </cell>
          <cell r="Y91" t="str">
            <v>Sum</v>
          </cell>
          <cell r="Z91">
            <v>0.16</v>
          </cell>
          <cell r="AA91">
            <v>0.23922290051453476</v>
          </cell>
          <cell r="AB91">
            <v>4.6797979913156054</v>
          </cell>
          <cell r="AC91">
            <v>4.8397979913156055</v>
          </cell>
          <cell r="AD91">
            <v>4.9190208918301401</v>
          </cell>
          <cell r="AE91">
            <v>3.778</v>
          </cell>
          <cell r="AF91">
            <v>3.23</v>
          </cell>
          <cell r="AG91">
            <v>3.57</v>
          </cell>
          <cell r="AH91">
            <v>-0.13500000000000001</v>
          </cell>
          <cell r="AI91">
            <v>1.5774597282828999</v>
          </cell>
          <cell r="AJ91">
            <v>4.15556863268862E-2</v>
          </cell>
          <cell r="AK91">
            <v>4.4403237087177402E-2</v>
          </cell>
          <cell r="AL91">
            <v>0.85261081442838982</v>
          </cell>
          <cell r="AM91">
            <v>0.84344614552820307</v>
          </cell>
          <cell r="AN91">
            <v>0.32500000000000001</v>
          </cell>
          <cell r="AO91">
            <v>0.12</v>
          </cell>
          <cell r="AQ91">
            <v>-3.3584597790438386</v>
          </cell>
          <cell r="AR91">
            <v>-3.0184597790438388</v>
          </cell>
          <cell r="AT91">
            <v>7.4999999999999997E-3</v>
          </cell>
          <cell r="AV91">
            <v>8.0000000000000002E-3</v>
          </cell>
          <cell r="AW91">
            <v>0.02</v>
          </cell>
          <cell r="AX91">
            <v>-5.0000000000000001E-3</v>
          </cell>
          <cell r="AZ91">
            <v>1.2</v>
          </cell>
          <cell r="BA91">
            <v>1</v>
          </cell>
          <cell r="BB91">
            <v>-0.34</v>
          </cell>
          <cell r="BD91">
            <v>3.56</v>
          </cell>
          <cell r="BE91">
            <v>3.1353506583075741</v>
          </cell>
          <cell r="BG91">
            <v>1.1000000000000001</v>
          </cell>
        </row>
        <row r="92">
          <cell r="A92">
            <v>38718</v>
          </cell>
          <cell r="B92">
            <v>3.5249999999999999</v>
          </cell>
          <cell r="C92">
            <v>-0.34</v>
          </cell>
          <cell r="D92">
            <v>-0.23296193973947954</v>
          </cell>
          <cell r="E92">
            <v>-0.18</v>
          </cell>
          <cell r="F92">
            <v>0.17499999999999999</v>
          </cell>
          <cell r="G92">
            <v>0.32500000000000001</v>
          </cell>
          <cell r="H92">
            <v>0.32500000000000001</v>
          </cell>
          <cell r="I92">
            <v>0.495</v>
          </cell>
          <cell r="J92">
            <v>7.0000000000000007E-2</v>
          </cell>
          <cell r="K92">
            <v>0.1125</v>
          </cell>
          <cell r="L92">
            <v>1.6</v>
          </cell>
          <cell r="M92">
            <v>-0.24</v>
          </cell>
          <cell r="N92">
            <v>0.115</v>
          </cell>
          <cell r="O92">
            <v>0.1</v>
          </cell>
          <cell r="P92">
            <v>0.378</v>
          </cell>
          <cell r="Q92">
            <v>0.32250000000000001</v>
          </cell>
          <cell r="R92">
            <v>0.28249999999999997</v>
          </cell>
          <cell r="S92">
            <v>0.28249999999999997</v>
          </cell>
          <cell r="T92">
            <v>1</v>
          </cell>
          <cell r="U92">
            <v>0.28249999999999997</v>
          </cell>
          <cell r="V92">
            <v>3.1850000000000001</v>
          </cell>
          <cell r="W92">
            <v>3.2920380602605204</v>
          </cell>
          <cell r="X92">
            <v>3.3450000000000002</v>
          </cell>
          <cell r="Z92">
            <v>0.16</v>
          </cell>
          <cell r="AA92">
            <v>0.23916726384701015</v>
          </cell>
          <cell r="AB92">
            <v>4.7609233459545468</v>
          </cell>
          <cell r="AC92">
            <v>4.9209233459545469</v>
          </cell>
          <cell r="AD92">
            <v>5.000090609801557</v>
          </cell>
          <cell r="AE92">
            <v>3.903</v>
          </cell>
          <cell r="AF92">
            <v>3.2850000000000001</v>
          </cell>
          <cell r="AG92">
            <v>3.625</v>
          </cell>
          <cell r="AH92">
            <v>-0.13500000000000001</v>
          </cell>
          <cell r="AI92">
            <v>1.5770928545335698</v>
          </cell>
          <cell r="AJ92">
            <v>4.1938220651062799E-2</v>
          </cell>
          <cell r="AK92">
            <v>4.47852733722938E-2</v>
          </cell>
          <cell r="AL92">
            <v>0.84837933966593915</v>
          </cell>
          <cell r="AM92">
            <v>0.83906496583535439</v>
          </cell>
          <cell r="AN92">
            <v>0.32500000000000001</v>
          </cell>
          <cell r="AO92">
            <v>0.12</v>
          </cell>
          <cell r="AQ92">
            <v>-3.4134639326648042</v>
          </cell>
          <cell r="AR92">
            <v>-3.0734639326648043</v>
          </cell>
          <cell r="AT92">
            <v>7.4999999999999997E-3</v>
          </cell>
          <cell r="AV92">
            <v>8.0000000000000002E-3</v>
          </cell>
          <cell r="AW92">
            <v>0.02</v>
          </cell>
          <cell r="AX92">
            <v>-5.0000000000000001E-3</v>
          </cell>
          <cell r="AZ92">
            <v>1.2</v>
          </cell>
          <cell r="BA92">
            <v>1</v>
          </cell>
          <cell r="BB92">
            <v>-0.34</v>
          </cell>
          <cell r="BD92">
            <v>3.6150000000000002</v>
          </cell>
          <cell r="BE92">
            <v>3.1903519030130258</v>
          </cell>
          <cell r="BG92">
            <v>1.1000000000000001</v>
          </cell>
        </row>
        <row r="93">
          <cell r="A93">
            <v>38749</v>
          </cell>
          <cell r="B93">
            <v>3.415</v>
          </cell>
          <cell r="C93">
            <v>-0.34</v>
          </cell>
          <cell r="D93">
            <v>-0.23294190805591208</v>
          </cell>
          <cell r="E93">
            <v>-0.18</v>
          </cell>
          <cell r="F93">
            <v>0.17499999999999999</v>
          </cell>
          <cell r="G93">
            <v>0.32500000000000001</v>
          </cell>
          <cell r="H93">
            <v>0.32500000000000001</v>
          </cell>
          <cell r="I93">
            <v>0.495</v>
          </cell>
          <cell r="J93">
            <v>7.0000000000000007E-2</v>
          </cell>
          <cell r="K93">
            <v>0.1125</v>
          </cell>
          <cell r="L93">
            <v>1.6</v>
          </cell>
          <cell r="M93">
            <v>-0.24</v>
          </cell>
          <cell r="N93">
            <v>0.115</v>
          </cell>
          <cell r="O93">
            <v>0.1</v>
          </cell>
          <cell r="P93">
            <v>0.248</v>
          </cell>
          <cell r="Q93">
            <v>0.3175</v>
          </cell>
          <cell r="R93">
            <v>0.27750000000000002</v>
          </cell>
          <cell r="S93">
            <v>0.27750000000000002</v>
          </cell>
          <cell r="T93">
            <v>1</v>
          </cell>
          <cell r="U93">
            <v>0.27750000000000002</v>
          </cell>
          <cell r="V93">
            <v>3.0750000000000002</v>
          </cell>
          <cell r="W93">
            <v>3.182058091944088</v>
          </cell>
          <cell r="X93">
            <v>3.2349999999999999</v>
          </cell>
          <cell r="Z93">
            <v>0.16</v>
          </cell>
          <cell r="AA93">
            <v>0.23912251316201161</v>
          </cell>
          <cell r="AB93">
            <v>4.595635799832408</v>
          </cell>
          <cell r="AC93">
            <v>4.7556357998324081</v>
          </cell>
          <cell r="AD93">
            <v>4.8347583129944196</v>
          </cell>
          <cell r="AE93">
            <v>3.6630000000000003</v>
          </cell>
          <cell r="AF93">
            <v>3.1749999999999998</v>
          </cell>
          <cell r="AG93">
            <v>3.5150000000000001</v>
          </cell>
          <cell r="AH93">
            <v>-0.13500000000000001</v>
          </cell>
          <cell r="AI93">
            <v>1.57679776404162</v>
          </cell>
          <cell r="AJ93">
            <v>4.2320755024290307E-2</v>
          </cell>
          <cell r="AK93">
            <v>4.5155861705421997E-2</v>
          </cell>
          <cell r="AL93">
            <v>0.84411541241499244</v>
          </cell>
          <cell r="AM93">
            <v>0.83469164360280412</v>
          </cell>
          <cell r="AN93">
            <v>0.32500000000000001</v>
          </cell>
          <cell r="AO93">
            <v>0.13300000000000001</v>
          </cell>
          <cell r="AQ93">
            <v>-3.303467486081368</v>
          </cell>
          <cell r="AR93">
            <v>-2.9634674860813681</v>
          </cell>
          <cell r="AT93">
            <v>7.4999999999999997E-3</v>
          </cell>
          <cell r="AV93">
            <v>8.0000000000000002E-3</v>
          </cell>
          <cell r="AW93">
            <v>0.02</v>
          </cell>
          <cell r="AX93">
            <v>-5.0000000000000001E-3</v>
          </cell>
          <cell r="AZ93">
            <v>1.2</v>
          </cell>
          <cell r="BA93">
            <v>1</v>
          </cell>
          <cell r="BB93">
            <v>-0.34</v>
          </cell>
          <cell r="BD93">
            <v>3.5049999999999999</v>
          </cell>
          <cell r="BE93">
            <v>3.0803529045972047</v>
          </cell>
          <cell r="BG93">
            <v>1.1000000000000001</v>
          </cell>
        </row>
        <row r="94">
          <cell r="A94">
            <v>38777</v>
          </cell>
          <cell r="B94">
            <v>3.3149999999999999</v>
          </cell>
          <cell r="C94">
            <v>-0.34</v>
          </cell>
          <cell r="D94">
            <v>-0.23292400064941576</v>
          </cell>
          <cell r="E94">
            <v>-0.18</v>
          </cell>
          <cell r="F94">
            <v>0.17499999999999999</v>
          </cell>
          <cell r="G94">
            <v>0.32500000000000001</v>
          </cell>
          <cell r="H94">
            <v>0.32500000000000001</v>
          </cell>
          <cell r="I94">
            <v>0.495</v>
          </cell>
          <cell r="J94">
            <v>7.0000000000000007E-2</v>
          </cell>
          <cell r="K94">
            <v>0.1125</v>
          </cell>
          <cell r="L94">
            <v>0.64</v>
          </cell>
          <cell r="M94">
            <v>-0.24</v>
          </cell>
          <cell r="N94">
            <v>0.115</v>
          </cell>
          <cell r="O94">
            <v>0.1</v>
          </cell>
          <cell r="P94">
            <v>6.8000000000000005E-2</v>
          </cell>
          <cell r="Q94">
            <v>0.3075</v>
          </cell>
          <cell r="R94">
            <v>0.26750000000000002</v>
          </cell>
          <cell r="S94">
            <v>0.26750000000000002</v>
          </cell>
          <cell r="T94">
            <v>0.75</v>
          </cell>
          <cell r="U94">
            <v>0.26750000000000002</v>
          </cell>
          <cell r="V94">
            <v>2.9750000000000001</v>
          </cell>
          <cell r="W94">
            <v>3.0820759993505842</v>
          </cell>
          <cell r="X94">
            <v>3.1349999999999998</v>
          </cell>
          <cell r="Z94">
            <v>0.16</v>
          </cell>
          <cell r="AA94">
            <v>0.23908252227636417</v>
          </cell>
          <cell r="AB94">
            <v>4.4454406485761373</v>
          </cell>
          <cell r="AC94">
            <v>4.6054406485761374</v>
          </cell>
          <cell r="AD94">
            <v>4.6845231708525015</v>
          </cell>
          <cell r="AE94">
            <v>3.383</v>
          </cell>
          <cell r="AF94">
            <v>3.0750000000000002</v>
          </cell>
          <cell r="AG94">
            <v>3.415</v>
          </cell>
          <cell r="AH94">
            <v>-0.13500000000000001</v>
          </cell>
          <cell r="AI94">
            <v>1.5765340601425699</v>
          </cell>
          <cell r="AJ94">
            <v>4.26662699841973E-2</v>
          </cell>
          <cell r="AK94">
            <v>4.5490586690979405E-2</v>
          </cell>
          <cell r="AL94">
            <v>0.84023682573528358</v>
          </cell>
          <cell r="AM94">
            <v>0.83071740521619919</v>
          </cell>
          <cell r="AN94">
            <v>0.32500000000000001</v>
          </cell>
          <cell r="AO94">
            <v>0.12</v>
          </cell>
          <cell r="AQ94">
            <v>-3.1974705205309681</v>
          </cell>
          <cell r="AR94">
            <v>-2.8574705205309683</v>
          </cell>
          <cell r="AT94">
            <v>7.4999999999999997E-3</v>
          </cell>
          <cell r="AV94">
            <v>8.0000000000000002E-3</v>
          </cell>
          <cell r="AW94">
            <v>0.02</v>
          </cell>
          <cell r="AX94">
            <v>-5.0000000000000001E-3</v>
          </cell>
          <cell r="AZ94">
            <v>0.95</v>
          </cell>
          <cell r="BA94">
            <v>0.75</v>
          </cell>
          <cell r="BB94">
            <v>-0.34</v>
          </cell>
          <cell r="BD94">
            <v>3.4049999999999998</v>
          </cell>
          <cell r="BE94">
            <v>2.9803537999675291</v>
          </cell>
          <cell r="BG94">
            <v>0.75</v>
          </cell>
        </row>
        <row r="95">
          <cell r="A95">
            <v>38808</v>
          </cell>
          <cell r="B95">
            <v>3.145</v>
          </cell>
          <cell r="C95">
            <v>-0.37</v>
          </cell>
          <cell r="D95">
            <v>-0.26291769293603862</v>
          </cell>
          <cell r="E95">
            <v>-0.30307355808502434</v>
          </cell>
          <cell r="F95">
            <v>0.13250000000000001</v>
          </cell>
          <cell r="G95">
            <v>0.13250000000000001</v>
          </cell>
          <cell r="H95">
            <v>0.16750000000000001</v>
          </cell>
          <cell r="I95">
            <v>0.16750000000000001</v>
          </cell>
          <cell r="J95">
            <v>7.0000000000000007E-2</v>
          </cell>
          <cell r="K95">
            <v>0.1125</v>
          </cell>
          <cell r="L95">
            <v>0.32250000000000001</v>
          </cell>
          <cell r="M95">
            <v>-0.34</v>
          </cell>
          <cell r="N95">
            <v>0.13</v>
          </cell>
          <cell r="O95">
            <v>0.05</v>
          </cell>
          <cell r="P95">
            <v>-0.25</v>
          </cell>
          <cell r="Q95">
            <v>0.28749999999999998</v>
          </cell>
          <cell r="R95">
            <v>0.2475</v>
          </cell>
          <cell r="S95">
            <v>0.2475</v>
          </cell>
          <cell r="T95">
            <v>0.4</v>
          </cell>
          <cell r="U95">
            <v>0.2475</v>
          </cell>
          <cell r="V95">
            <v>2.7749999999999999</v>
          </cell>
          <cell r="W95">
            <v>2.8820823070639614</v>
          </cell>
          <cell r="X95">
            <v>2.8419264419149757</v>
          </cell>
          <cell r="Z95">
            <v>0.16</v>
          </cell>
          <cell r="AA95">
            <v>0.1</v>
          </cell>
          <cell r="AB95">
            <v>4.1463432398294735</v>
          </cell>
          <cell r="AC95">
            <v>4.3063432398294736</v>
          </cell>
          <cell r="AD95">
            <v>4.2463432398294731</v>
          </cell>
          <cell r="AE95">
            <v>2.895</v>
          </cell>
          <cell r="AF95">
            <v>2.8050000000000002</v>
          </cell>
          <cell r="AG95">
            <v>3.1949999999999998</v>
          </cell>
          <cell r="AH95">
            <v>-0.19500000000000001</v>
          </cell>
          <cell r="AI95">
            <v>1.57644119396091</v>
          </cell>
          <cell r="AJ95">
            <v>4.3048804450754596E-2</v>
          </cell>
          <cell r="AK95">
            <v>4.5830956026306602E-2</v>
          </cell>
          <cell r="AL95">
            <v>0.8359131157703964</v>
          </cell>
          <cell r="AM95">
            <v>0.82639399866591667</v>
          </cell>
          <cell r="AN95">
            <v>0.13250000000000001</v>
          </cell>
          <cell r="AO95">
            <v>0.124</v>
          </cell>
          <cell r="AQ95">
            <v>-3.1201015324872214</v>
          </cell>
          <cell r="AR95">
            <v>-2.7501015324872213</v>
          </cell>
          <cell r="AT95">
            <v>7.4999999999999997E-3</v>
          </cell>
          <cell r="AV95">
            <v>2.5000000000000001E-3</v>
          </cell>
          <cell r="AW95">
            <v>5.0000000000000001E-3</v>
          </cell>
          <cell r="AX95">
            <v>-0.10249999999999999</v>
          </cell>
          <cell r="AZ95">
            <v>0.6</v>
          </cell>
          <cell r="BA95">
            <v>0.4</v>
          </cell>
          <cell r="BB95">
            <v>-0.37</v>
          </cell>
          <cell r="BD95">
            <v>3.22</v>
          </cell>
          <cell r="BE95">
            <v>2.7766731610478743</v>
          </cell>
          <cell r="BG95">
            <v>0.45</v>
          </cell>
        </row>
        <row r="96">
          <cell r="A96">
            <v>38838</v>
          </cell>
          <cell r="B96">
            <v>3.1560000000000001</v>
          </cell>
          <cell r="C96">
            <v>-0.37</v>
          </cell>
          <cell r="D96">
            <v>-0.26293617931012925</v>
          </cell>
          <cell r="E96">
            <v>-0.30308511206883093</v>
          </cell>
          <cell r="F96">
            <v>0.13250000000000001</v>
          </cell>
          <cell r="G96">
            <v>0.13250000000000001</v>
          </cell>
          <cell r="H96">
            <v>0.16750000000000001</v>
          </cell>
          <cell r="I96">
            <v>0.16750000000000001</v>
          </cell>
          <cell r="J96">
            <v>7.0000000000000007E-2</v>
          </cell>
          <cell r="K96">
            <v>0.1125</v>
          </cell>
          <cell r="L96">
            <v>0.32250000000000001</v>
          </cell>
          <cell r="M96">
            <v>-0.34</v>
          </cell>
          <cell r="N96">
            <v>0.13</v>
          </cell>
          <cell r="O96">
            <v>0.05</v>
          </cell>
          <cell r="P96">
            <v>-0.25</v>
          </cell>
          <cell r="Q96">
            <v>0.28249999999999997</v>
          </cell>
          <cell r="R96">
            <v>0.24249999999999999</v>
          </cell>
          <cell r="S96">
            <v>0.24249999999999999</v>
          </cell>
          <cell r="T96">
            <v>0.45</v>
          </cell>
          <cell r="U96">
            <v>0.24249999999999999</v>
          </cell>
          <cell r="V96">
            <v>2.786</v>
          </cell>
          <cell r="W96">
            <v>2.8930638206898709</v>
          </cell>
          <cell r="X96">
            <v>2.8529148879311692</v>
          </cell>
          <cell r="Z96">
            <v>0.16</v>
          </cell>
          <cell r="AA96">
            <v>0.1</v>
          </cell>
          <cell r="AB96">
            <v>4.1634979690405762</v>
          </cell>
          <cell r="AC96">
            <v>4.3234979690405764</v>
          </cell>
          <cell r="AD96">
            <v>4.2634979690405759</v>
          </cell>
          <cell r="AE96">
            <v>2.9060000000000001</v>
          </cell>
          <cell r="AF96">
            <v>2.8160000000000003</v>
          </cell>
          <cell r="AG96">
            <v>3.206</v>
          </cell>
          <cell r="AH96">
            <v>-0.19500000000000001</v>
          </cell>
          <cell r="AI96">
            <v>1.5767133931170401</v>
          </cell>
          <cell r="AJ96">
            <v>4.3418999142487799E-2</v>
          </cell>
          <cell r="AK96">
            <v>4.6107174326407603E-2</v>
          </cell>
          <cell r="AL96">
            <v>0.8316999603329891</v>
          </cell>
          <cell r="AM96">
            <v>0.82237079299632265</v>
          </cell>
          <cell r="AN96">
            <v>0.13250000000000001</v>
          </cell>
          <cell r="AO96">
            <v>0.12</v>
          </cell>
          <cell r="AQ96">
            <v>-3.1301130816416096</v>
          </cell>
          <cell r="AR96">
            <v>-2.7601130816416095</v>
          </cell>
          <cell r="AT96">
            <v>7.4999999999999997E-3</v>
          </cell>
          <cell r="AV96">
            <v>2.5000000000000001E-3</v>
          </cell>
          <cell r="AW96">
            <v>5.0000000000000001E-3</v>
          </cell>
          <cell r="AX96">
            <v>-0.10249999999999999</v>
          </cell>
          <cell r="AZ96">
            <v>0.65</v>
          </cell>
          <cell r="BA96">
            <v>0.45</v>
          </cell>
          <cell r="BB96">
            <v>-0.37</v>
          </cell>
          <cell r="BD96">
            <v>3.2309999999999999</v>
          </cell>
          <cell r="BE96">
            <v>2.7876728721982791</v>
          </cell>
          <cell r="BG96">
            <v>0.5</v>
          </cell>
        </row>
        <row r="97">
          <cell r="A97">
            <v>38869</v>
          </cell>
          <cell r="B97">
            <v>3.206</v>
          </cell>
          <cell r="C97">
            <v>-0.37</v>
          </cell>
          <cell r="D97">
            <v>-0.2629569701778518</v>
          </cell>
          <cell r="E97">
            <v>-0.30309810636115753</v>
          </cell>
          <cell r="F97">
            <v>0.13250000000000001</v>
          </cell>
          <cell r="G97">
            <v>0.13250000000000001</v>
          </cell>
          <cell r="H97">
            <v>0.16750000000000001</v>
          </cell>
          <cell r="I97">
            <v>0.16750000000000001</v>
          </cell>
          <cell r="J97">
            <v>7.0000000000000007E-2</v>
          </cell>
          <cell r="K97">
            <v>0.1125</v>
          </cell>
          <cell r="L97">
            <v>0.32250000000000001</v>
          </cell>
          <cell r="M97">
            <v>-0.34</v>
          </cell>
          <cell r="N97">
            <v>0.13</v>
          </cell>
          <cell r="O97">
            <v>0.05</v>
          </cell>
          <cell r="P97">
            <v>-0.25</v>
          </cell>
          <cell r="Q97">
            <v>0.28499999999999998</v>
          </cell>
          <cell r="R97">
            <v>0.245</v>
          </cell>
          <cell r="S97">
            <v>0.245</v>
          </cell>
          <cell r="T97">
            <v>0.45</v>
          </cell>
          <cell r="U97">
            <v>0.245</v>
          </cell>
          <cell r="V97">
            <v>2.8359999999999999</v>
          </cell>
          <cell r="W97">
            <v>2.9430430298221482</v>
          </cell>
          <cell r="X97">
            <v>2.9029018936388424</v>
          </cell>
          <cell r="Y97" t="str">
            <v>Nov 06</v>
          </cell>
          <cell r="Z97">
            <v>0.16</v>
          </cell>
          <cell r="AA97">
            <v>0.1</v>
          </cell>
          <cell r="AB97">
            <v>4.2390429414593456</v>
          </cell>
          <cell r="AC97">
            <v>4.3990429414593457</v>
          </cell>
          <cell r="AD97">
            <v>4.3390429414593452</v>
          </cell>
          <cell r="AE97">
            <v>2.956</v>
          </cell>
          <cell r="AF97">
            <v>2.8660000000000001</v>
          </cell>
          <cell r="AG97">
            <v>3.2559999999999998</v>
          </cell>
          <cell r="AH97">
            <v>-0.19500000000000001</v>
          </cell>
          <cell r="AI97">
            <v>1.577019636687</v>
          </cell>
          <cell r="AJ97">
            <v>4.3801533705504402E-2</v>
          </cell>
          <cell r="AK97">
            <v>4.6392599929991903E-2</v>
          </cell>
          <cell r="AL97">
            <v>0.82731718542815869</v>
          </cell>
          <cell r="AM97">
            <v>0.81819606621649865</v>
          </cell>
          <cell r="AN97">
            <v>0.13250000000000001</v>
          </cell>
          <cell r="AO97">
            <v>0.124</v>
          </cell>
          <cell r="AQ97">
            <v>-3.1761260705024874</v>
          </cell>
          <cell r="AR97">
            <v>-2.8061260705024873</v>
          </cell>
          <cell r="AT97">
            <v>7.4999999999999997E-3</v>
          </cell>
          <cell r="AV97">
            <v>2.5000000000000001E-3</v>
          </cell>
          <cell r="AW97">
            <v>5.0000000000000001E-3</v>
          </cell>
          <cell r="AX97">
            <v>-0.10249999999999999</v>
          </cell>
          <cell r="AZ97">
            <v>0.65</v>
          </cell>
          <cell r="BA97">
            <v>0.45</v>
          </cell>
          <cell r="BB97">
            <v>-0.37</v>
          </cell>
          <cell r="BD97">
            <v>3.2809999999999997</v>
          </cell>
          <cell r="BE97">
            <v>2.8376725473409707</v>
          </cell>
          <cell r="BG97">
            <v>0.5</v>
          </cell>
        </row>
        <row r="98">
          <cell r="A98">
            <v>38899</v>
          </cell>
          <cell r="B98">
            <v>3.2549999999999999</v>
          </cell>
          <cell r="C98">
            <v>-0.37</v>
          </cell>
          <cell r="D98">
            <v>-0.2629787224762743</v>
          </cell>
          <cell r="E98">
            <v>-0.30311170154767186</v>
          </cell>
          <cell r="F98">
            <v>0.13250000000000001</v>
          </cell>
          <cell r="G98">
            <v>0.13250000000000001</v>
          </cell>
          <cell r="H98">
            <v>0.16750000000000001</v>
          </cell>
          <cell r="I98">
            <v>0.16750000000000001</v>
          </cell>
          <cell r="J98">
            <v>7.0000000000000007E-2</v>
          </cell>
          <cell r="K98">
            <v>0.1125</v>
          </cell>
          <cell r="L98">
            <v>0.32250000000000001</v>
          </cell>
          <cell r="M98">
            <v>-0.34</v>
          </cell>
          <cell r="N98">
            <v>0.13</v>
          </cell>
          <cell r="O98">
            <v>0.05</v>
          </cell>
          <cell r="P98">
            <v>-0.25</v>
          </cell>
          <cell r="Q98">
            <v>0.28499999999999998</v>
          </cell>
          <cell r="R98">
            <v>0.245</v>
          </cell>
          <cell r="S98">
            <v>0.245</v>
          </cell>
          <cell r="T98">
            <v>0.5</v>
          </cell>
          <cell r="U98">
            <v>0.245</v>
          </cell>
          <cell r="V98">
            <v>2.8849999999999998</v>
          </cell>
          <cell r="W98">
            <v>2.9920212775237256</v>
          </cell>
          <cell r="X98">
            <v>2.951888298452328</v>
          </cell>
          <cell r="Y98">
            <v>4.5884037358505934</v>
          </cell>
          <cell r="Z98">
            <v>0.16</v>
          </cell>
          <cell r="AA98">
            <v>0.1</v>
          </cell>
          <cell r="AB98">
            <v>4.3131609963978308</v>
          </cell>
          <cell r="AC98">
            <v>4.4731609963978309</v>
          </cell>
          <cell r="AD98">
            <v>4.4131609963978304</v>
          </cell>
          <cell r="AE98">
            <v>3.0049999999999999</v>
          </cell>
          <cell r="AF98">
            <v>2.915</v>
          </cell>
          <cell r="AG98">
            <v>3.3050000000000002</v>
          </cell>
          <cell r="AH98">
            <v>-0.19500000000000001</v>
          </cell>
          <cell r="AI98">
            <v>1.57734016922548</v>
          </cell>
          <cell r="AJ98">
            <v>4.41717284905674E-2</v>
          </cell>
          <cell r="AK98">
            <v>4.6668818281984797E-2</v>
          </cell>
          <cell r="AL98">
            <v>0.82304822514615406</v>
          </cell>
          <cell r="AM98">
            <v>0.81413961290151937</v>
          </cell>
          <cell r="AN98">
            <v>0.13250000000000001</v>
          </cell>
          <cell r="AO98">
            <v>0.12</v>
          </cell>
          <cell r="AQ98">
            <v>-3.2201396600063865</v>
          </cell>
          <cell r="AR98">
            <v>-2.8501396600063864</v>
          </cell>
          <cell r="AT98">
            <v>7.4999999999999997E-3</v>
          </cell>
          <cell r="AV98">
            <v>2.5000000000000001E-3</v>
          </cell>
          <cell r="AW98">
            <v>5.0000000000000001E-3</v>
          </cell>
          <cell r="AX98">
            <v>-0.10249999999999999</v>
          </cell>
          <cell r="AZ98">
            <v>0.7</v>
          </cell>
          <cell r="BA98">
            <v>0.5</v>
          </cell>
          <cell r="BB98">
            <v>-0.37</v>
          </cell>
          <cell r="BD98">
            <v>3.33</v>
          </cell>
          <cell r="BE98">
            <v>2.886672207461308</v>
          </cell>
          <cell r="BG98">
            <v>0.55000000000000004</v>
          </cell>
        </row>
        <row r="99">
          <cell r="A99">
            <v>38930</v>
          </cell>
          <cell r="B99">
            <v>3.31</v>
          </cell>
          <cell r="C99">
            <v>-0.37</v>
          </cell>
          <cell r="D99">
            <v>-0.26300288448761</v>
          </cell>
          <cell r="E99">
            <v>-0.30312680280475623</v>
          </cell>
          <cell r="F99">
            <v>0.13250000000000001</v>
          </cell>
          <cell r="G99">
            <v>0.13250000000000001</v>
          </cell>
          <cell r="H99">
            <v>0.16750000000000001</v>
          </cell>
          <cell r="I99">
            <v>0.16750000000000001</v>
          </cell>
          <cell r="J99">
            <v>7.0000000000000007E-2</v>
          </cell>
          <cell r="K99">
            <v>0.1125</v>
          </cell>
          <cell r="L99">
            <v>0.32250000000000001</v>
          </cell>
          <cell r="M99">
            <v>-0.34</v>
          </cell>
          <cell r="N99">
            <v>0.13</v>
          </cell>
          <cell r="O99">
            <v>0.05</v>
          </cell>
          <cell r="P99">
            <v>-0.25</v>
          </cell>
          <cell r="Q99">
            <v>0.28499999999999998</v>
          </cell>
          <cell r="R99">
            <v>0.245</v>
          </cell>
          <cell r="S99">
            <v>0.245</v>
          </cell>
          <cell r="T99">
            <v>0.55000000000000004</v>
          </cell>
          <cell r="U99">
            <v>0.245</v>
          </cell>
          <cell r="V99">
            <v>2.94</v>
          </cell>
          <cell r="W99">
            <v>3.0469971155123901</v>
          </cell>
          <cell r="X99">
            <v>3.0068731971952438</v>
          </cell>
          <cell r="Y99">
            <v>4.7636582204352163</v>
          </cell>
          <cell r="Z99">
            <v>0.16</v>
          </cell>
          <cell r="AA99">
            <v>0.1</v>
          </cell>
          <cell r="AB99">
            <v>4.3963801991048008</v>
          </cell>
          <cell r="AC99">
            <v>4.556380199104801</v>
          </cell>
          <cell r="AD99">
            <v>4.4963801991048005</v>
          </cell>
          <cell r="AE99">
            <v>3.06</v>
          </cell>
          <cell r="AF99">
            <v>2.97</v>
          </cell>
          <cell r="AG99">
            <v>3.36</v>
          </cell>
          <cell r="AH99">
            <v>-0.19500000000000001</v>
          </cell>
          <cell r="AI99">
            <v>1.5776963630431</v>
          </cell>
          <cell r="AJ99">
            <v>4.4554263150006899E-2</v>
          </cell>
          <cell r="AK99">
            <v>4.6954243939183904E-2</v>
          </cell>
          <cell r="AL99">
            <v>0.81860918803288718</v>
          </cell>
          <cell r="AM99">
            <v>0.80993148044221297</v>
          </cell>
          <cell r="AN99">
            <v>0.13250000000000001</v>
          </cell>
          <cell r="AO99">
            <v>0.12</v>
          </cell>
          <cell r="AQ99">
            <v>-3.2701547549513372</v>
          </cell>
          <cell r="AR99">
            <v>-2.9001547549513371</v>
          </cell>
          <cell r="AT99">
            <v>7.4999999999999997E-3</v>
          </cell>
          <cell r="AV99">
            <v>2.5000000000000001E-3</v>
          </cell>
          <cell r="AW99">
            <v>5.0000000000000001E-3</v>
          </cell>
          <cell r="AX99">
            <v>-0.10249999999999999</v>
          </cell>
          <cell r="AZ99">
            <v>0.75</v>
          </cell>
          <cell r="BA99">
            <v>0.55000000000000004</v>
          </cell>
          <cell r="BB99">
            <v>-0.37</v>
          </cell>
          <cell r="BD99">
            <v>3.3849999999999998</v>
          </cell>
          <cell r="BE99">
            <v>2.9416718299298812</v>
          </cell>
          <cell r="BG99">
            <v>0.6</v>
          </cell>
        </row>
        <row r="100">
          <cell r="A100">
            <v>38961</v>
          </cell>
          <cell r="B100">
            <v>3.28</v>
          </cell>
          <cell r="C100">
            <v>-0.37</v>
          </cell>
          <cell r="D100">
            <v>-0.26302875677116511</v>
          </cell>
          <cell r="E100">
            <v>-0.30314297298197834</v>
          </cell>
          <cell r="F100">
            <v>0.13250000000000001</v>
          </cell>
          <cell r="G100">
            <v>0.13250000000000001</v>
          </cell>
          <cell r="H100">
            <v>0.16750000000000001</v>
          </cell>
          <cell r="I100">
            <v>0.16750000000000001</v>
          </cell>
          <cell r="J100">
            <v>7.0000000000000007E-2</v>
          </cell>
          <cell r="K100">
            <v>0.1125</v>
          </cell>
          <cell r="L100">
            <v>0.32250000000000001</v>
          </cell>
          <cell r="M100">
            <v>-0.34</v>
          </cell>
          <cell r="N100">
            <v>0.13</v>
          </cell>
          <cell r="O100">
            <v>0.05</v>
          </cell>
          <cell r="P100">
            <v>-0.25</v>
          </cell>
          <cell r="Q100">
            <v>0.28499999999999998</v>
          </cell>
          <cell r="R100">
            <v>0.245</v>
          </cell>
          <cell r="S100">
            <v>0.245</v>
          </cell>
          <cell r="T100">
            <v>0.55000000000000004</v>
          </cell>
          <cell r="U100">
            <v>0.245</v>
          </cell>
          <cell r="V100">
            <v>2.91</v>
          </cell>
          <cell r="W100">
            <v>3.0169712432288347</v>
          </cell>
          <cell r="X100">
            <v>2.9768570270180215</v>
          </cell>
          <cell r="Y100">
            <v>4.4632219611472923</v>
          </cell>
          <cell r="Z100">
            <v>0.16</v>
          </cell>
          <cell r="AA100">
            <v>0.1</v>
          </cell>
          <cell r="AB100">
            <v>4.3525716439882531</v>
          </cell>
          <cell r="AC100">
            <v>4.5125716439882533</v>
          </cell>
          <cell r="AD100">
            <v>4.4525716439882528</v>
          </cell>
          <cell r="AE100">
            <v>3.03</v>
          </cell>
          <cell r="AF100">
            <v>2.94</v>
          </cell>
          <cell r="AG100">
            <v>3.33</v>
          </cell>
          <cell r="AH100">
            <v>-0.19500000000000001</v>
          </cell>
          <cell r="AI100">
            <v>1.57807794791054</v>
          </cell>
          <cell r="AJ100">
            <v>4.4936797858434303E-2</v>
          </cell>
          <cell r="AK100">
            <v>4.7239669623623901E-2</v>
          </cell>
          <cell r="AL100">
            <v>0.8141426360411409</v>
          </cell>
          <cell r="AM100">
            <v>0.8057070992037374</v>
          </cell>
          <cell r="AN100">
            <v>0.13250000000000001</v>
          </cell>
          <cell r="AO100">
            <v>0.124</v>
          </cell>
          <cell r="AQ100">
            <v>-3.2511709183696302</v>
          </cell>
          <cell r="AR100">
            <v>-2.8811709183696301</v>
          </cell>
          <cell r="AT100">
            <v>7.4999999999999997E-3</v>
          </cell>
          <cell r="AV100">
            <v>2.5000000000000001E-3</v>
          </cell>
          <cell r="AW100">
            <v>5.0000000000000001E-3</v>
          </cell>
          <cell r="AX100">
            <v>-0.10249999999999999</v>
          </cell>
          <cell r="AZ100">
            <v>0.75</v>
          </cell>
          <cell r="BA100">
            <v>0.55000000000000004</v>
          </cell>
          <cell r="BB100">
            <v>-0.37</v>
          </cell>
          <cell r="BD100">
            <v>3.355</v>
          </cell>
          <cell r="BE100">
            <v>2.9116714256754501</v>
          </cell>
          <cell r="BG100">
            <v>0.6</v>
          </cell>
        </row>
        <row r="101">
          <cell r="A101">
            <v>38991</v>
          </cell>
          <cell r="B101">
            <v>3.2850000000000001</v>
          </cell>
          <cell r="C101">
            <v>-0.37</v>
          </cell>
          <cell r="D101">
            <v>-0.26305542091087464</v>
          </cell>
          <cell r="E101">
            <v>-0.30315963806929691</v>
          </cell>
          <cell r="F101">
            <v>0.13250000000000001</v>
          </cell>
          <cell r="G101">
            <v>0.13250000000000001</v>
          </cell>
          <cell r="H101">
            <v>0.16750000000000001</v>
          </cell>
          <cell r="I101">
            <v>0.16750000000000001</v>
          </cell>
          <cell r="J101">
            <v>7.0000000000000007E-2</v>
          </cell>
          <cell r="K101">
            <v>0.1125</v>
          </cell>
          <cell r="L101">
            <v>0.32250000000000001</v>
          </cell>
          <cell r="M101">
            <v>-0.34</v>
          </cell>
          <cell r="N101">
            <v>0.13</v>
          </cell>
          <cell r="O101">
            <v>0.05</v>
          </cell>
          <cell r="P101">
            <v>-0.25</v>
          </cell>
          <cell r="Q101">
            <v>0.28499999999999998</v>
          </cell>
          <cell r="R101">
            <v>0.245</v>
          </cell>
          <cell r="S101">
            <v>0.245</v>
          </cell>
          <cell r="T101">
            <v>0.6</v>
          </cell>
          <cell r="U101">
            <v>0.245</v>
          </cell>
          <cell r="V101">
            <v>2.915</v>
          </cell>
          <cell r="W101">
            <v>3.0219445790891255</v>
          </cell>
          <cell r="X101">
            <v>2.9818403619307032</v>
          </cell>
          <cell r="Y101" t="str">
            <v>Wtr</v>
          </cell>
          <cell r="Z101">
            <v>0.16</v>
          </cell>
          <cell r="AA101">
            <v>0.1</v>
          </cell>
          <cell r="AB101">
            <v>4.3611373664046216</v>
          </cell>
          <cell r="AC101">
            <v>4.5211373664046217</v>
          </cell>
          <cell r="AD101">
            <v>4.4611373664046212</v>
          </cell>
          <cell r="AE101">
            <v>3.0350000000000001</v>
          </cell>
          <cell r="AF101">
            <v>2.9449999999999998</v>
          </cell>
          <cell r="AG101">
            <v>3.335</v>
          </cell>
          <cell r="AH101">
            <v>-0.19500000000000001</v>
          </cell>
          <cell r="AI101">
            <v>1.5784714048883</v>
          </cell>
          <cell r="AJ101">
            <v>4.5306992784192299E-2</v>
          </cell>
          <cell r="AK101">
            <v>4.75158880538551E-2</v>
          </cell>
          <cell r="AL101">
            <v>0.80979465374319992</v>
          </cell>
          <cell r="AM101">
            <v>0.80160397890697388</v>
          </cell>
          <cell r="AN101">
            <v>0.13250000000000001</v>
          </cell>
          <cell r="AO101">
            <v>0.12</v>
          </cell>
          <cell r="AQ101">
            <v>-3.2661875764911543</v>
          </cell>
          <cell r="AR101">
            <v>-2.8961875764911542</v>
          </cell>
          <cell r="AT101">
            <v>7.4999999999999997E-3</v>
          </cell>
          <cell r="AV101">
            <v>2.5000000000000001E-3</v>
          </cell>
          <cell r="AW101">
            <v>5.0000000000000001E-3</v>
          </cell>
          <cell r="AX101">
            <v>-0.10249999999999999</v>
          </cell>
          <cell r="AZ101">
            <v>0.8</v>
          </cell>
          <cell r="BA101">
            <v>0.6</v>
          </cell>
          <cell r="BB101">
            <v>-0.37</v>
          </cell>
          <cell r="BD101">
            <v>3.36</v>
          </cell>
          <cell r="BE101">
            <v>2.9166710090482675</v>
          </cell>
          <cell r="BG101">
            <v>0.65</v>
          </cell>
        </row>
        <row r="102">
          <cell r="A102">
            <v>39022</v>
          </cell>
          <cell r="B102">
            <v>3.43</v>
          </cell>
          <cell r="C102">
            <v>-0.32500000000000001</v>
          </cell>
          <cell r="D102">
            <v>-0.25817790775751348</v>
          </cell>
          <cell r="E102">
            <v>-0.18</v>
          </cell>
          <cell r="F102">
            <v>0.17499999999999999</v>
          </cell>
          <cell r="G102">
            <v>0.32500000000000001</v>
          </cell>
          <cell r="H102">
            <v>0.32500000000000001</v>
          </cell>
          <cell r="I102">
            <v>0.47499999999999998</v>
          </cell>
          <cell r="J102">
            <v>7.0000000000000007E-2</v>
          </cell>
          <cell r="K102">
            <v>0.1125</v>
          </cell>
          <cell r="L102">
            <v>0.65</v>
          </cell>
          <cell r="M102">
            <v>-0.23</v>
          </cell>
          <cell r="N102">
            <v>0.13</v>
          </cell>
          <cell r="O102">
            <v>0.12</v>
          </cell>
          <cell r="P102">
            <v>0.248</v>
          </cell>
          <cell r="Q102">
            <v>0.28499999999999998</v>
          </cell>
          <cell r="R102">
            <v>0.245</v>
          </cell>
          <cell r="S102">
            <v>0.245</v>
          </cell>
          <cell r="T102">
            <v>0.8</v>
          </cell>
          <cell r="U102">
            <v>0.245</v>
          </cell>
          <cell r="V102">
            <v>3.105</v>
          </cell>
          <cell r="W102">
            <v>3.1718220922424867</v>
          </cell>
          <cell r="X102">
            <v>3.25</v>
          </cell>
          <cell r="Z102">
            <v>0.1</v>
          </cell>
          <cell r="AA102">
            <v>0.21699410349771409</v>
          </cell>
          <cell r="AB102">
            <v>4.6466668369682989</v>
          </cell>
          <cell r="AC102">
            <v>4.7466668369682985</v>
          </cell>
          <cell r="AD102">
            <v>4.8636609404660129</v>
          </cell>
          <cell r="AE102">
            <v>3.6779999999999999</v>
          </cell>
          <cell r="AF102">
            <v>3.2</v>
          </cell>
          <cell r="AG102">
            <v>3.55</v>
          </cell>
          <cell r="AH102">
            <v>-0.13500000000000001</v>
          </cell>
          <cell r="AI102">
            <v>1.57890297144748</v>
          </cell>
          <cell r="AJ102">
            <v>4.5689527588990107E-2</v>
          </cell>
          <cell r="AK102">
            <v>4.7801313791887796E-2</v>
          </cell>
          <cell r="AL102">
            <v>0.80527608449413046</v>
          </cell>
          <cell r="AM102">
            <v>0.79734905471176043</v>
          </cell>
          <cell r="AN102">
            <v>0.32500000000000001</v>
          </cell>
          <cell r="AO102">
            <v>0.124</v>
          </cell>
          <cell r="AQ102">
            <v>-3.3333161646242782</v>
          </cell>
          <cell r="AR102">
            <v>-3.008316164624278</v>
          </cell>
          <cell r="AT102">
            <v>7.4999999999999997E-3</v>
          </cell>
          <cell r="AV102">
            <v>8.0000000000000002E-3</v>
          </cell>
          <cell r="AW102">
            <v>0.02</v>
          </cell>
          <cell r="AX102">
            <v>-5.0000000000000001E-3</v>
          </cell>
          <cell r="AZ102">
            <v>1</v>
          </cell>
          <cell r="BA102">
            <v>0.8</v>
          </cell>
          <cell r="BB102">
            <v>-0.32500000000000001</v>
          </cell>
          <cell r="BD102">
            <v>3.52</v>
          </cell>
          <cell r="BE102">
            <v>3.1103457673793988</v>
          </cell>
          <cell r="BG102">
            <v>0.8</v>
          </cell>
        </row>
        <row r="103">
          <cell r="A103">
            <v>39052</v>
          </cell>
          <cell r="B103">
            <v>3.5649999999999999</v>
          </cell>
          <cell r="C103">
            <v>-0.32500000000000001</v>
          </cell>
          <cell r="D103">
            <v>-0.25819660205234607</v>
          </cell>
          <cell r="E103">
            <v>-0.18</v>
          </cell>
          <cell r="F103">
            <v>0.17499999999999999</v>
          </cell>
          <cell r="G103">
            <v>0.32500000000000001</v>
          </cell>
          <cell r="H103">
            <v>0.32500000000000001</v>
          </cell>
          <cell r="I103">
            <v>0.47499999999999998</v>
          </cell>
          <cell r="J103">
            <v>7.0000000000000007E-2</v>
          </cell>
          <cell r="K103">
            <v>0.1125</v>
          </cell>
          <cell r="L103">
            <v>0.98</v>
          </cell>
          <cell r="M103">
            <v>-0.23</v>
          </cell>
          <cell r="N103">
            <v>0.13</v>
          </cell>
          <cell r="O103">
            <v>0.12</v>
          </cell>
          <cell r="P103">
            <v>0.308</v>
          </cell>
          <cell r="Q103">
            <v>0.28499999999999998</v>
          </cell>
          <cell r="R103">
            <v>0.245</v>
          </cell>
          <cell r="S103">
            <v>0.245</v>
          </cell>
          <cell r="T103">
            <v>1</v>
          </cell>
          <cell r="U103">
            <v>0.245</v>
          </cell>
          <cell r="V103">
            <v>3.24</v>
          </cell>
          <cell r="W103">
            <v>3.3068033979476539</v>
          </cell>
          <cell r="X103">
            <v>3.3849999999999998</v>
          </cell>
          <cell r="Y103" t="str">
            <v>Sum</v>
          </cell>
          <cell r="Z103">
            <v>0.1</v>
          </cell>
          <cell r="AA103">
            <v>0.21705482723142122</v>
          </cell>
          <cell r="AB103">
            <v>4.8500526912400073</v>
          </cell>
          <cell r="AC103">
            <v>4.9500526912400069</v>
          </cell>
          <cell r="AD103">
            <v>5.0671075184714285</v>
          </cell>
          <cell r="AE103">
            <v>3.8729999999999998</v>
          </cell>
          <cell r="AF103">
            <v>3.335</v>
          </cell>
          <cell r="AG103">
            <v>3.6850000000000001</v>
          </cell>
          <cell r="AH103">
            <v>-0.13500000000000001</v>
          </cell>
          <cell r="AI103">
            <v>1.5793448124101599</v>
          </cell>
          <cell r="AJ103">
            <v>4.6059722607992196E-2</v>
          </cell>
          <cell r="AK103">
            <v>4.80775322739753E-2</v>
          </cell>
          <cell r="AL103">
            <v>0.80087912799799765</v>
          </cell>
          <cell r="AM103">
            <v>0.79321729347247538</v>
          </cell>
          <cell r="AN103">
            <v>0.32500000000000001</v>
          </cell>
          <cell r="AO103">
            <v>0.12</v>
          </cell>
          <cell r="AQ103">
            <v>-3.4682980194693998</v>
          </cell>
          <cell r="AR103">
            <v>-3.1432980194693996</v>
          </cell>
          <cell r="AT103">
            <v>7.4999999999999997E-3</v>
          </cell>
          <cell r="AV103">
            <v>8.0000000000000002E-3</v>
          </cell>
          <cell r="AW103">
            <v>0.02</v>
          </cell>
          <cell r="AX103">
            <v>-5.0000000000000001E-3</v>
          </cell>
          <cell r="AZ103">
            <v>1.2</v>
          </cell>
          <cell r="BA103">
            <v>1</v>
          </cell>
          <cell r="BB103">
            <v>-0.32500000000000001</v>
          </cell>
          <cell r="BD103">
            <v>3.6549999999999998</v>
          </cell>
          <cell r="BE103">
            <v>3.2453442718358123</v>
          </cell>
          <cell r="BG103">
            <v>1.1000000000000001</v>
          </cell>
        </row>
        <row r="104">
          <cell r="A104">
            <v>39083</v>
          </cell>
          <cell r="B104">
            <v>3.62</v>
          </cell>
          <cell r="C104">
            <v>-0.32500000000000001</v>
          </cell>
          <cell r="D104">
            <v>-0.25821696582922904</v>
          </cell>
          <cell r="E104">
            <v>-0.18</v>
          </cell>
          <cell r="F104">
            <v>0.17499999999999999</v>
          </cell>
          <cell r="G104">
            <v>0.32500000000000001</v>
          </cell>
          <cell r="H104">
            <v>0.32500000000000001</v>
          </cell>
          <cell r="I104">
            <v>0.47499999999999998</v>
          </cell>
          <cell r="J104">
            <v>7.0000000000000007E-2</v>
          </cell>
          <cell r="K104">
            <v>0.1125</v>
          </cell>
          <cell r="L104">
            <v>1.6</v>
          </cell>
          <cell r="M104">
            <v>-0.23</v>
          </cell>
          <cell r="N104">
            <v>0.13</v>
          </cell>
          <cell r="O104">
            <v>0.12</v>
          </cell>
          <cell r="P104">
            <v>0.37800000000000006</v>
          </cell>
          <cell r="Q104">
            <v>0.28499999999999998</v>
          </cell>
          <cell r="R104">
            <v>0.245</v>
          </cell>
          <cell r="S104">
            <v>0.245</v>
          </cell>
          <cell r="T104">
            <v>1</v>
          </cell>
          <cell r="U104">
            <v>0.245</v>
          </cell>
          <cell r="V104">
            <v>3.2949999999999999</v>
          </cell>
          <cell r="W104">
            <v>3.3617830341707711</v>
          </cell>
          <cell r="X104">
            <v>3.44</v>
          </cell>
          <cell r="Z104">
            <v>0.1</v>
          </cell>
          <cell r="AA104">
            <v>0.21712101254522231</v>
          </cell>
          <cell r="AB104">
            <v>4.9338878368034988</v>
          </cell>
          <cell r="AC104">
            <v>5.0338878368034985</v>
          </cell>
          <cell r="AD104">
            <v>5.1510088493487212</v>
          </cell>
          <cell r="AE104">
            <v>3.9980000000000002</v>
          </cell>
          <cell r="AF104">
            <v>3.39</v>
          </cell>
          <cell r="AG104">
            <v>3.74</v>
          </cell>
          <cell r="AH104">
            <v>-0.13500000000000001</v>
          </cell>
          <cell r="AI104">
            <v>1.5798263931856</v>
          </cell>
          <cell r="AJ104">
            <v>4.6442257509123702E-2</v>
          </cell>
          <cell r="AK104">
            <v>4.8362958065585999E-2</v>
          </cell>
          <cell r="AL104">
            <v>0.79631136371221267</v>
          </cell>
          <cell r="AM104">
            <v>0.78893371979567106</v>
          </cell>
          <cell r="AN104">
            <v>0.32500000000000001</v>
          </cell>
          <cell r="AO104">
            <v>0.12</v>
          </cell>
          <cell r="AQ104">
            <v>-3.5232784796789374</v>
          </cell>
          <cell r="AR104">
            <v>-3.1982784796789372</v>
          </cell>
          <cell r="AT104">
            <v>7.4999999999999997E-3</v>
          </cell>
          <cell r="AV104">
            <v>8.0000000000000002E-3</v>
          </cell>
          <cell r="AW104">
            <v>0.02</v>
          </cell>
          <cell r="AX104">
            <v>-5.0000000000000001E-3</v>
          </cell>
          <cell r="AZ104">
            <v>1.2</v>
          </cell>
          <cell r="BA104">
            <v>1</v>
          </cell>
          <cell r="BB104">
            <v>-0.32500000000000001</v>
          </cell>
          <cell r="BD104">
            <v>3.71</v>
          </cell>
          <cell r="BE104">
            <v>3.3003426427336615</v>
          </cell>
          <cell r="BG104">
            <v>1.1000000000000001</v>
          </cell>
        </row>
        <row r="105">
          <cell r="A105">
            <v>39114</v>
          </cell>
          <cell r="B105">
            <v>3.51</v>
          </cell>
          <cell r="C105">
            <v>-0.32500000000000001</v>
          </cell>
          <cell r="D105">
            <v>-0.25821668247995078</v>
          </cell>
          <cell r="E105">
            <v>-0.18</v>
          </cell>
          <cell r="F105">
            <v>0.17499999999999999</v>
          </cell>
          <cell r="G105">
            <v>0.32500000000000001</v>
          </cell>
          <cell r="H105">
            <v>0.32500000000000001</v>
          </cell>
          <cell r="I105">
            <v>0.47499999999999998</v>
          </cell>
          <cell r="J105">
            <v>7.0000000000000007E-2</v>
          </cell>
          <cell r="K105">
            <v>0.1125</v>
          </cell>
          <cell r="L105">
            <v>1.6</v>
          </cell>
          <cell r="M105">
            <v>-0.23</v>
          </cell>
          <cell r="N105">
            <v>0.13</v>
          </cell>
          <cell r="O105">
            <v>0.12</v>
          </cell>
          <cell r="P105">
            <v>0.248</v>
          </cell>
          <cell r="Q105">
            <v>0.28000000000000003</v>
          </cell>
          <cell r="R105">
            <v>0.24</v>
          </cell>
          <cell r="S105">
            <v>0.24</v>
          </cell>
          <cell r="T105">
            <v>1</v>
          </cell>
          <cell r="U105">
            <v>0.24</v>
          </cell>
          <cell r="V105">
            <v>3.1850000000000001</v>
          </cell>
          <cell r="W105">
            <v>3.251783317520049</v>
          </cell>
          <cell r="X105">
            <v>3.33</v>
          </cell>
          <cell r="Z105">
            <v>0.1</v>
          </cell>
          <cell r="AA105">
            <v>0.2171200913408784</v>
          </cell>
          <cell r="AB105">
            <v>4.7691551097979099</v>
          </cell>
          <cell r="AC105">
            <v>4.8691551097979096</v>
          </cell>
          <cell r="AD105">
            <v>4.9862752011387883</v>
          </cell>
          <cell r="AE105">
            <v>3.758</v>
          </cell>
          <cell r="AF105">
            <v>3.28</v>
          </cell>
          <cell r="AG105">
            <v>3.63</v>
          </cell>
          <cell r="AH105">
            <v>-0.13500000000000001</v>
          </cell>
          <cell r="AI105">
            <v>1.5798196902740798</v>
          </cell>
          <cell r="AJ105">
            <v>4.6711068029426699E-2</v>
          </cell>
          <cell r="AK105">
            <v>4.8600556063708403E-2</v>
          </cell>
          <cell r="AL105">
            <v>0.79216374308870141</v>
          </cell>
          <cell r="AM105">
            <v>0.78482119606970269</v>
          </cell>
          <cell r="AN105">
            <v>0.32500000000000001</v>
          </cell>
          <cell r="AO105">
            <v>0.13300000000000001</v>
          </cell>
          <cell r="AQ105">
            <v>-3.4132688462410097</v>
          </cell>
          <cell r="AR105">
            <v>-3.0882688462410095</v>
          </cell>
          <cell r="AT105">
            <v>7.4999999999999997E-3</v>
          </cell>
          <cell r="AV105">
            <v>8.0000000000000002E-3</v>
          </cell>
          <cell r="AW105">
            <v>0.02</v>
          </cell>
          <cell r="AX105">
            <v>-5.0000000000000001E-3</v>
          </cell>
          <cell r="AZ105">
            <v>1.2</v>
          </cell>
          <cell r="BA105">
            <v>1</v>
          </cell>
          <cell r="BB105">
            <v>-0.32500000000000001</v>
          </cell>
          <cell r="BD105">
            <v>3.6</v>
          </cell>
          <cell r="BE105">
            <v>3.1903426654016034</v>
          </cell>
          <cell r="BG105">
            <v>1.1000000000000001</v>
          </cell>
        </row>
        <row r="106">
          <cell r="A106">
            <v>39142</v>
          </cell>
          <cell r="B106">
            <v>3.41</v>
          </cell>
          <cell r="C106">
            <v>-0.32500000000000001</v>
          </cell>
          <cell r="D106">
            <v>-0.25820383505430078</v>
          </cell>
          <cell r="E106">
            <v>-0.18</v>
          </cell>
          <cell r="F106">
            <v>0.17499999999999999</v>
          </cell>
          <cell r="G106">
            <v>0.32500000000000001</v>
          </cell>
          <cell r="H106">
            <v>0.32500000000000001</v>
          </cell>
          <cell r="I106">
            <v>0.47499999999999998</v>
          </cell>
          <cell r="J106">
            <v>7.0000000000000007E-2</v>
          </cell>
          <cell r="K106">
            <v>0.1125</v>
          </cell>
          <cell r="L106">
            <v>0.64</v>
          </cell>
          <cell r="M106">
            <v>-0.23</v>
          </cell>
          <cell r="N106">
            <v>0.13</v>
          </cell>
          <cell r="O106">
            <v>0.12</v>
          </cell>
          <cell r="P106">
            <v>6.8000000000000005E-2</v>
          </cell>
          <cell r="Q106">
            <v>0.27750000000000002</v>
          </cell>
          <cell r="R106">
            <v>0.23749999999999999</v>
          </cell>
          <cell r="S106">
            <v>0.23749999999999999</v>
          </cell>
          <cell r="T106">
            <v>0.75</v>
          </cell>
          <cell r="U106">
            <v>0.23749999999999999</v>
          </cell>
          <cell r="V106">
            <v>3.085</v>
          </cell>
          <cell r="W106">
            <v>3.1517961649456994</v>
          </cell>
          <cell r="X106">
            <v>3.23</v>
          </cell>
          <cell r="Z106">
            <v>0.1</v>
          </cell>
          <cell r="AA106">
            <v>0.21707833094590701</v>
          </cell>
          <cell r="AB106">
            <v>4.6185286273663619</v>
          </cell>
          <cell r="AC106">
            <v>4.7185286273663616</v>
          </cell>
          <cell r="AD106">
            <v>4.8356069583122689</v>
          </cell>
          <cell r="AE106">
            <v>3.4780000000000002</v>
          </cell>
          <cell r="AF106">
            <v>3.18</v>
          </cell>
          <cell r="AG106">
            <v>3.53</v>
          </cell>
          <cell r="AH106">
            <v>-0.13500000000000001</v>
          </cell>
          <cell r="AI106">
            <v>1.57951583127217</v>
          </cell>
          <cell r="AJ106">
            <v>4.6869272659404895E-2</v>
          </cell>
          <cell r="AK106">
            <v>4.8769081444075497E-2</v>
          </cell>
          <cell r="AL106">
            <v>0.78873985455634676</v>
          </cell>
          <cell r="AM106">
            <v>0.78127874515681306</v>
          </cell>
          <cell r="AN106">
            <v>0.32500000000000001</v>
          </cell>
          <cell r="AO106">
            <v>0.12</v>
          </cell>
          <cell r="AQ106">
            <v>-3.3072725761580242</v>
          </cell>
          <cell r="AR106">
            <v>-2.982272576158024</v>
          </cell>
          <cell r="AT106">
            <v>7.4999999999999997E-3</v>
          </cell>
          <cell r="AV106">
            <v>8.0000000000000002E-3</v>
          </cell>
          <cell r="AW106">
            <v>0.02</v>
          </cell>
          <cell r="AX106">
            <v>-5.0000000000000001E-3</v>
          </cell>
          <cell r="AZ106">
            <v>0.95</v>
          </cell>
          <cell r="BA106">
            <v>0.75</v>
          </cell>
          <cell r="BB106">
            <v>-0.32500000000000001</v>
          </cell>
          <cell r="BD106">
            <v>3.5</v>
          </cell>
          <cell r="BE106">
            <v>3.0903436931956558</v>
          </cell>
          <cell r="BG106">
            <v>0.75</v>
          </cell>
        </row>
        <row r="107">
          <cell r="A107">
            <v>39173</v>
          </cell>
          <cell r="B107">
            <v>3.24</v>
          </cell>
          <cell r="C107">
            <v>-0.34499999999999997</v>
          </cell>
          <cell r="D107">
            <v>-0.2781894902006381</v>
          </cell>
          <cell r="E107">
            <v>-0.2781894902006381</v>
          </cell>
          <cell r="F107">
            <v>0.14249999999999999</v>
          </cell>
          <cell r="G107">
            <v>0.14249999999999999</v>
          </cell>
          <cell r="H107">
            <v>0.17749999999999999</v>
          </cell>
          <cell r="I107">
            <v>0.13750000000000001</v>
          </cell>
          <cell r="J107">
            <v>7.0000000000000007E-2</v>
          </cell>
          <cell r="K107">
            <v>0.1125</v>
          </cell>
          <cell r="L107">
            <v>0.32250000000000001</v>
          </cell>
          <cell r="M107">
            <v>-0.32</v>
          </cell>
          <cell r="N107">
            <v>0.14000000000000001</v>
          </cell>
          <cell r="O107">
            <v>0.05</v>
          </cell>
          <cell r="P107">
            <v>-0.25</v>
          </cell>
          <cell r="Q107">
            <v>0.27750000000000002</v>
          </cell>
          <cell r="R107">
            <v>0.23749999999999999</v>
          </cell>
          <cell r="S107">
            <v>0.23749999999999999</v>
          </cell>
          <cell r="T107">
            <v>0.4</v>
          </cell>
          <cell r="U107">
            <v>0.23749999999999999</v>
          </cell>
          <cell r="V107">
            <v>2.895</v>
          </cell>
          <cell r="W107">
            <v>2.9618105097993621</v>
          </cell>
          <cell r="X107">
            <v>2.9618105097993621</v>
          </cell>
          <cell r="Z107">
            <v>0.1</v>
          </cell>
          <cell r="AA107">
            <v>0.1</v>
          </cell>
          <cell r="AB107">
            <v>4.3331505906689864</v>
          </cell>
          <cell r="AC107">
            <v>4.4331505906689861</v>
          </cell>
          <cell r="AD107">
            <v>4.4331505906689861</v>
          </cell>
          <cell r="AE107">
            <v>2.99</v>
          </cell>
          <cell r="AF107">
            <v>2.92</v>
          </cell>
          <cell r="AG107">
            <v>3.29</v>
          </cell>
          <cell r="AH107">
            <v>-0.19500000000000001</v>
          </cell>
          <cell r="AI107">
            <v>1.5791766941584999</v>
          </cell>
          <cell r="AJ107">
            <v>4.7044427795214401E-2</v>
          </cell>
          <cell r="AK107">
            <v>4.8955663126263496E-2</v>
          </cell>
          <cell r="AL107">
            <v>0.78494473578493951</v>
          </cell>
          <cell r="AM107">
            <v>0.77735258557254061</v>
          </cell>
          <cell r="AN107">
            <v>0.14249999999999999</v>
          </cell>
          <cell r="AO107">
            <v>0.124</v>
          </cell>
          <cell r="AQ107">
            <v>-3.2152174161446845</v>
          </cell>
          <cell r="AR107">
            <v>-2.8702174161446843</v>
          </cell>
          <cell r="AT107">
            <v>7.4999999999999997E-3</v>
          </cell>
          <cell r="AV107">
            <v>2.5000000000000001E-3</v>
          </cell>
          <cell r="AW107">
            <v>5.0000000000000001E-3</v>
          </cell>
          <cell r="AX107">
            <v>-0.10249999999999999</v>
          </cell>
          <cell r="AZ107">
            <v>0.6</v>
          </cell>
          <cell r="BA107">
            <v>0.4</v>
          </cell>
          <cell r="BB107">
            <v>-0.34499999999999997</v>
          </cell>
          <cell r="BD107">
            <v>3.3149999999999999</v>
          </cell>
          <cell r="BE107">
            <v>2.8966702627449843</v>
          </cell>
          <cell r="BG107">
            <v>0.45</v>
          </cell>
        </row>
        <row r="108">
          <cell r="A108">
            <v>39203</v>
          </cell>
          <cell r="B108">
            <v>3.2510000000000003</v>
          </cell>
          <cell r="C108">
            <v>-0.34499999999999997</v>
          </cell>
          <cell r="D108">
            <v>-0.27817548705647299</v>
          </cell>
          <cell r="E108">
            <v>-0.27817548705647299</v>
          </cell>
          <cell r="F108">
            <v>0.14249999999999999</v>
          </cell>
          <cell r="G108">
            <v>0.14249999999999999</v>
          </cell>
          <cell r="H108">
            <v>0.17749999999999999</v>
          </cell>
          <cell r="I108">
            <v>0.13750000000000001</v>
          </cell>
          <cell r="J108">
            <v>7.0000000000000007E-2</v>
          </cell>
          <cell r="K108">
            <v>0.1125</v>
          </cell>
          <cell r="L108">
            <v>0.32250000000000001</v>
          </cell>
          <cell r="M108">
            <v>-0.32</v>
          </cell>
          <cell r="N108">
            <v>0.14000000000000001</v>
          </cell>
          <cell r="O108">
            <v>0.05</v>
          </cell>
          <cell r="P108">
            <v>-0.25</v>
          </cell>
          <cell r="Q108">
            <v>0.27750000000000002</v>
          </cell>
          <cell r="R108">
            <v>0.23749999999999999</v>
          </cell>
          <cell r="S108">
            <v>0.23749999999999999</v>
          </cell>
          <cell r="T108">
            <v>0.45</v>
          </cell>
          <cell r="U108">
            <v>0.23749999999999999</v>
          </cell>
          <cell r="V108">
            <v>2.9060000000000006</v>
          </cell>
          <cell r="W108">
            <v>2.9728245129435273</v>
          </cell>
          <cell r="X108">
            <v>2.9728245129435273</v>
          </cell>
          <cell r="Z108">
            <v>0.1</v>
          </cell>
          <cell r="AA108">
            <v>0.1</v>
          </cell>
          <cell r="AB108">
            <v>4.3487035999137715</v>
          </cell>
          <cell r="AC108">
            <v>4.4487035999137712</v>
          </cell>
          <cell r="AD108">
            <v>4.4487035999137712</v>
          </cell>
          <cell r="AE108">
            <v>3.0010000000000003</v>
          </cell>
          <cell r="AF108">
            <v>2.9310000000000005</v>
          </cell>
          <cell r="AG108">
            <v>3.3010000000000002</v>
          </cell>
          <cell r="AH108">
            <v>-0.19500000000000001</v>
          </cell>
          <cell r="AI108">
            <v>1.5788457760876198</v>
          </cell>
          <cell r="AJ108">
            <v>4.7213932775120399E-2</v>
          </cell>
          <cell r="AK108">
            <v>4.9136226055583404E-2</v>
          </cell>
          <cell r="AL108">
            <v>0.78126787554832466</v>
          </cell>
          <cell r="AM108">
            <v>0.77354915671793578</v>
          </cell>
          <cell r="AN108">
            <v>0.14249999999999999</v>
          </cell>
          <cell r="AO108">
            <v>0.12</v>
          </cell>
          <cell r="AQ108">
            <v>-3.2252034188536558</v>
          </cell>
          <cell r="AR108">
            <v>-2.8802034188536556</v>
          </cell>
          <cell r="AT108">
            <v>7.4999999999999997E-3</v>
          </cell>
          <cell r="AV108">
            <v>2.5000000000000001E-3</v>
          </cell>
          <cell r="AW108">
            <v>5.0000000000000001E-3</v>
          </cell>
          <cell r="AX108">
            <v>-0.10249999999999999</v>
          </cell>
          <cell r="AZ108">
            <v>0.65</v>
          </cell>
          <cell r="BA108">
            <v>0.45</v>
          </cell>
          <cell r="BB108">
            <v>-0.34499999999999997</v>
          </cell>
          <cell r="BD108">
            <v>3.3260000000000001</v>
          </cell>
          <cell r="BE108">
            <v>2.9076706128235887</v>
          </cell>
          <cell r="BG108">
            <v>0.5</v>
          </cell>
        </row>
        <row r="109">
          <cell r="A109">
            <v>39234</v>
          </cell>
          <cell r="B109">
            <v>3.3010000000000002</v>
          </cell>
          <cell r="C109">
            <v>-0.34499999999999997</v>
          </cell>
          <cell r="D109">
            <v>-0.27816089203174288</v>
          </cell>
          <cell r="E109">
            <v>-0.27816089203174288</v>
          </cell>
          <cell r="F109">
            <v>0.14249999999999999</v>
          </cell>
          <cell r="G109">
            <v>0.14249999999999999</v>
          </cell>
          <cell r="H109">
            <v>0.17749999999999999</v>
          </cell>
          <cell r="I109">
            <v>0.13750000000000001</v>
          </cell>
          <cell r="J109">
            <v>7.0000000000000007E-2</v>
          </cell>
          <cell r="K109">
            <v>0.1125</v>
          </cell>
          <cell r="L109">
            <v>0.32250000000000001</v>
          </cell>
          <cell r="M109">
            <v>-0.32</v>
          </cell>
          <cell r="N109">
            <v>0.14000000000000001</v>
          </cell>
          <cell r="O109">
            <v>0.05</v>
          </cell>
          <cell r="P109">
            <v>-0.25</v>
          </cell>
          <cell r="Q109">
            <v>0.27750000000000002</v>
          </cell>
          <cell r="R109">
            <v>0.23749999999999999</v>
          </cell>
          <cell r="S109">
            <v>0.23749999999999999</v>
          </cell>
          <cell r="T109">
            <v>0.45</v>
          </cell>
          <cell r="U109">
            <v>0.23749999999999999</v>
          </cell>
          <cell r="V109">
            <v>2.9560000000000004</v>
          </cell>
          <cell r="W109">
            <v>3.0228391079682573</v>
          </cell>
          <cell r="X109">
            <v>3.0228391079682573</v>
          </cell>
          <cell r="Y109" t="str">
            <v>Nov 07</v>
          </cell>
          <cell r="Z109">
            <v>0.1</v>
          </cell>
          <cell r="AA109">
            <v>0.1</v>
          </cell>
          <cell r="AB109">
            <v>4.4225605186170887</v>
          </cell>
          <cell r="AC109">
            <v>4.5225605186170883</v>
          </cell>
          <cell r="AD109">
            <v>4.5225605186170883</v>
          </cell>
          <cell r="AE109">
            <v>3.0510000000000002</v>
          </cell>
          <cell r="AF109">
            <v>2.9810000000000003</v>
          </cell>
          <cell r="AG109">
            <v>3.351</v>
          </cell>
          <cell r="AH109">
            <v>-0.19500000000000001</v>
          </cell>
          <cell r="AI109">
            <v>1.5785010184472499</v>
          </cell>
          <cell r="AJ109">
            <v>4.73890879311143E-2</v>
          </cell>
          <cell r="AK109">
            <v>4.9322807760654001E-2</v>
          </cell>
          <cell r="AL109">
            <v>0.77746438700715748</v>
          </cell>
          <cell r="AM109">
            <v>0.76961515533504776</v>
          </cell>
          <cell r="AN109">
            <v>0.14249999999999999</v>
          </cell>
          <cell r="AO109">
            <v>0.124</v>
          </cell>
          <cell r="AQ109">
            <v>-3.2711888299294598</v>
          </cell>
          <cell r="AR109">
            <v>-2.9261888299294601</v>
          </cell>
          <cell r="AT109">
            <v>7.4999999999999997E-3</v>
          </cell>
          <cell r="AV109">
            <v>2.5000000000000001E-3</v>
          </cell>
          <cell r="AW109">
            <v>5.0000000000000001E-3</v>
          </cell>
          <cell r="AX109">
            <v>-0.10249999999999999</v>
          </cell>
          <cell r="AZ109">
            <v>0.65</v>
          </cell>
          <cell r="BA109">
            <v>0.45</v>
          </cell>
          <cell r="BB109">
            <v>-0.34499999999999997</v>
          </cell>
          <cell r="BD109">
            <v>3.3759999999999999</v>
          </cell>
          <cell r="BE109">
            <v>2.9576709776992067</v>
          </cell>
          <cell r="BG109">
            <v>0.5</v>
          </cell>
        </row>
        <row r="110">
          <cell r="A110">
            <v>39264</v>
          </cell>
          <cell r="B110">
            <v>3.35</v>
          </cell>
          <cell r="C110">
            <v>-0.34499999999999997</v>
          </cell>
          <cell r="D110">
            <v>-0.27814664669519429</v>
          </cell>
          <cell r="E110">
            <v>-0.27814664669519429</v>
          </cell>
          <cell r="F110">
            <v>0.14249999999999999</v>
          </cell>
          <cell r="G110">
            <v>0.14249999999999999</v>
          </cell>
          <cell r="H110">
            <v>0.17749999999999999</v>
          </cell>
          <cell r="I110">
            <v>0.13750000000000001</v>
          </cell>
          <cell r="J110">
            <v>7.0000000000000007E-2</v>
          </cell>
          <cell r="K110">
            <v>0.1125</v>
          </cell>
          <cell r="L110">
            <v>0.32250000000000001</v>
          </cell>
          <cell r="M110">
            <v>-0.32</v>
          </cell>
          <cell r="N110">
            <v>0.14000000000000001</v>
          </cell>
          <cell r="O110">
            <v>0.05</v>
          </cell>
          <cell r="P110">
            <v>-0.25</v>
          </cell>
          <cell r="Q110">
            <v>0.27750000000000002</v>
          </cell>
          <cell r="R110">
            <v>0.23749999999999999</v>
          </cell>
          <cell r="S110">
            <v>0.23749999999999999</v>
          </cell>
          <cell r="T110">
            <v>0.5</v>
          </cell>
          <cell r="U110">
            <v>0.23749999999999999</v>
          </cell>
          <cell r="V110">
            <v>3.0049999999999999</v>
          </cell>
          <cell r="W110">
            <v>3.0718533533048058</v>
          </cell>
          <cell r="X110">
            <v>3.0718533533048058</v>
          </cell>
          <cell r="Y110">
            <v>4.6447541791414935</v>
          </cell>
          <cell r="Z110">
            <v>0.1</v>
          </cell>
          <cell r="AA110">
            <v>0.1</v>
          </cell>
          <cell r="AB110">
            <v>4.4949128973369969</v>
          </cell>
          <cell r="AC110">
            <v>4.5949128973369966</v>
          </cell>
          <cell r="AD110">
            <v>4.5949128973369966</v>
          </cell>
          <cell r="AE110">
            <v>3.1</v>
          </cell>
          <cell r="AF110">
            <v>3.03</v>
          </cell>
          <cell r="AG110">
            <v>3.4</v>
          </cell>
          <cell r="AH110">
            <v>-0.19500000000000001</v>
          </cell>
          <cell r="AI110">
            <v>1.5781646661606599</v>
          </cell>
          <cell r="AJ110">
            <v>4.7558592930551799E-2</v>
          </cell>
          <cell r="AK110">
            <v>4.9503370712116197E-2</v>
          </cell>
          <cell r="AL110">
            <v>0.77377988275456899</v>
          </cell>
          <cell r="AM110">
            <v>0.7658046346100601</v>
          </cell>
          <cell r="AN110">
            <v>0.14249999999999999</v>
          </cell>
          <cell r="AO110">
            <v>0.12</v>
          </cell>
          <cell r="AQ110">
            <v>-3.3151745905472807</v>
          </cell>
          <cell r="AR110">
            <v>-2.9701745905472805</v>
          </cell>
          <cell r="AT110">
            <v>7.4999999999999997E-3</v>
          </cell>
          <cell r="AV110">
            <v>2.5000000000000001E-3</v>
          </cell>
          <cell r="AW110">
            <v>5.0000000000000001E-3</v>
          </cell>
          <cell r="AX110">
            <v>-0.10249999999999999</v>
          </cell>
          <cell r="AZ110">
            <v>0.7</v>
          </cell>
          <cell r="BA110">
            <v>0.5</v>
          </cell>
          <cell r="BB110">
            <v>-0.34499999999999997</v>
          </cell>
          <cell r="BD110">
            <v>3.4249999999999998</v>
          </cell>
          <cell r="BE110">
            <v>3.0066713338326201</v>
          </cell>
          <cell r="BG110">
            <v>0.55000000000000004</v>
          </cell>
        </row>
        <row r="111">
          <cell r="A111">
            <v>39295</v>
          </cell>
          <cell r="B111">
            <v>3.4049999999999998</v>
          </cell>
          <cell r="C111">
            <v>-0.34499999999999997</v>
          </cell>
          <cell r="D111">
            <v>-0.27813180130924886</v>
          </cell>
          <cell r="E111">
            <v>-0.27813180130924886</v>
          </cell>
          <cell r="F111">
            <v>0.14249999999999999</v>
          </cell>
          <cell r="G111">
            <v>0.14249999999999999</v>
          </cell>
          <cell r="H111">
            <v>0.17749999999999999</v>
          </cell>
          <cell r="I111">
            <v>0.13750000000000001</v>
          </cell>
          <cell r="J111">
            <v>7.0000000000000007E-2</v>
          </cell>
          <cell r="K111">
            <v>0.1125</v>
          </cell>
          <cell r="L111">
            <v>0.32250000000000001</v>
          </cell>
          <cell r="M111">
            <v>-0.32</v>
          </cell>
          <cell r="N111">
            <v>0.14000000000000001</v>
          </cell>
          <cell r="O111">
            <v>0.05</v>
          </cell>
          <cell r="P111">
            <v>-0.25</v>
          </cell>
          <cell r="Q111">
            <v>0.27750000000000002</v>
          </cell>
          <cell r="R111">
            <v>0.23749999999999999</v>
          </cell>
          <cell r="S111">
            <v>0.23749999999999999</v>
          </cell>
          <cell r="T111">
            <v>0.55000000000000004</v>
          </cell>
          <cell r="U111">
            <v>0.23749999999999999</v>
          </cell>
          <cell r="V111">
            <v>3.06</v>
          </cell>
          <cell r="W111">
            <v>3.1268681986907509</v>
          </cell>
          <cell r="X111">
            <v>3.1268681986907509</v>
          </cell>
          <cell r="Y111">
            <v>4.8429073061664694</v>
          </cell>
          <cell r="Z111">
            <v>0.1</v>
          </cell>
          <cell r="AA111">
            <v>0.1</v>
          </cell>
          <cell r="AB111">
            <v>4.5761663390272158</v>
          </cell>
          <cell r="AC111">
            <v>4.6761663390272155</v>
          </cell>
          <cell r="AD111">
            <v>4.6761663390272155</v>
          </cell>
          <cell r="AE111">
            <v>3.1549999999999998</v>
          </cell>
          <cell r="AF111">
            <v>3.085</v>
          </cell>
          <cell r="AG111">
            <v>3.4550000000000001</v>
          </cell>
          <cell r="AH111">
            <v>-0.19500000000000001</v>
          </cell>
          <cell r="AI111">
            <v>1.5778142983623198</v>
          </cell>
          <cell r="AJ111">
            <v>4.7733748106727307E-2</v>
          </cell>
          <cell r="AK111">
            <v>4.9689952440065403E-2</v>
          </cell>
          <cell r="AL111">
            <v>0.76996896466629761</v>
          </cell>
          <cell r="AM111">
            <v>0.7618638164716659</v>
          </cell>
          <cell r="AN111">
            <v>0.14249999999999999</v>
          </cell>
          <cell r="AO111">
            <v>0.12</v>
          </cell>
          <cell r="AQ111">
            <v>-3.3651597513665186</v>
          </cell>
          <cell r="AR111">
            <v>-3.0201597513665188</v>
          </cell>
          <cell r="AT111">
            <v>7.4999999999999997E-3</v>
          </cell>
          <cell r="AV111">
            <v>2.5000000000000001E-3</v>
          </cell>
          <cell r="AW111">
            <v>5.0000000000000001E-3</v>
          </cell>
          <cell r="AX111">
            <v>-0.10249999999999999</v>
          </cell>
          <cell r="AZ111">
            <v>0.75</v>
          </cell>
          <cell r="BA111">
            <v>0.55000000000000004</v>
          </cell>
          <cell r="BB111">
            <v>-0.34499999999999997</v>
          </cell>
          <cell r="BD111">
            <v>3.48</v>
          </cell>
          <cell r="BE111">
            <v>3.0616717049672686</v>
          </cell>
          <cell r="BG111">
            <v>0.6</v>
          </cell>
        </row>
        <row r="112">
          <cell r="A112">
            <v>39326</v>
          </cell>
          <cell r="B112">
            <v>3.375</v>
          </cell>
          <cell r="C112">
            <v>-0.34499999999999997</v>
          </cell>
          <cell r="D112">
            <v>-0.27811682861595433</v>
          </cell>
          <cell r="E112">
            <v>-0.27811682861595433</v>
          </cell>
          <cell r="F112">
            <v>0.14249999999999999</v>
          </cell>
          <cell r="G112">
            <v>0.14249999999999999</v>
          </cell>
          <cell r="H112">
            <v>0.17749999999999999</v>
          </cell>
          <cell r="I112">
            <v>0.13750000000000001</v>
          </cell>
          <cell r="J112">
            <v>7.0000000000000007E-2</v>
          </cell>
          <cell r="K112">
            <v>0.1125</v>
          </cell>
          <cell r="L112">
            <v>0.32250000000000001</v>
          </cell>
          <cell r="M112">
            <v>-0.32</v>
          </cell>
          <cell r="N112">
            <v>0.14000000000000001</v>
          </cell>
          <cell r="O112">
            <v>0.05</v>
          </cell>
          <cell r="P112">
            <v>-0.25</v>
          </cell>
          <cell r="Q112">
            <v>0.27750000000000002</v>
          </cell>
          <cell r="R112">
            <v>0.23749999999999999</v>
          </cell>
          <cell r="S112">
            <v>0.23749999999999999</v>
          </cell>
          <cell r="T112">
            <v>0.55000000000000004</v>
          </cell>
          <cell r="U112">
            <v>0.23749999999999999</v>
          </cell>
          <cell r="V112">
            <v>3.03</v>
          </cell>
          <cell r="W112">
            <v>3.0968831713840457</v>
          </cell>
          <cell r="X112">
            <v>3.0968831713840457</v>
          </cell>
          <cell r="Y112">
            <v>4.5032162312665101</v>
          </cell>
          <cell r="Z112">
            <v>0.1</v>
          </cell>
          <cell r="AA112">
            <v>0.1</v>
          </cell>
          <cell r="AB112">
            <v>4.5302875705484009</v>
          </cell>
          <cell r="AC112">
            <v>4.6302875705484006</v>
          </cell>
          <cell r="AD112">
            <v>4.6302875705484006</v>
          </cell>
          <cell r="AE112">
            <v>3.125</v>
          </cell>
          <cell r="AF112">
            <v>3.0550000000000002</v>
          </cell>
          <cell r="AG112">
            <v>3.4249999999999998</v>
          </cell>
          <cell r="AH112">
            <v>-0.19500000000000001</v>
          </cell>
          <cell r="AI112">
            <v>1.5774610835090801</v>
          </cell>
          <cell r="AJ112">
            <v>4.7908903293157702E-2</v>
          </cell>
          <cell r="AK112">
            <v>4.9876534179640303E-2</v>
          </cell>
          <cell r="AL112">
            <v>0.76615462903895903</v>
          </cell>
          <cell r="AM112">
            <v>0.75791992428150823</v>
          </cell>
          <cell r="AN112">
            <v>0.14249999999999999</v>
          </cell>
          <cell r="AO112">
            <v>0.124</v>
          </cell>
          <cell r="AQ112">
            <v>-3.3461447849316199</v>
          </cell>
          <cell r="AR112">
            <v>-3.0011447849316202</v>
          </cell>
          <cell r="AT112">
            <v>7.4999999999999997E-3</v>
          </cell>
          <cell r="AV112">
            <v>2.5000000000000001E-3</v>
          </cell>
          <cell r="AW112">
            <v>5.0000000000000001E-3</v>
          </cell>
          <cell r="AX112">
            <v>-0.10249999999999999</v>
          </cell>
          <cell r="AZ112">
            <v>0.75</v>
          </cell>
          <cell r="BA112">
            <v>0.55000000000000004</v>
          </cell>
          <cell r="BB112">
            <v>-0.34499999999999997</v>
          </cell>
          <cell r="BD112">
            <v>3.45</v>
          </cell>
          <cell r="BE112">
            <v>3.0316720792846015</v>
          </cell>
          <cell r="BG112">
            <v>0.6</v>
          </cell>
        </row>
        <row r="113">
          <cell r="A113">
            <v>39356</v>
          </cell>
          <cell r="B113">
            <v>3.38</v>
          </cell>
          <cell r="C113">
            <v>-0.34499999999999997</v>
          </cell>
          <cell r="D113">
            <v>-0.2781022176509822</v>
          </cell>
          <cell r="E113">
            <v>-0.2781022176509822</v>
          </cell>
          <cell r="F113">
            <v>0.14249999999999999</v>
          </cell>
          <cell r="G113">
            <v>0.14249999999999999</v>
          </cell>
          <cell r="H113">
            <v>0.17749999999999999</v>
          </cell>
          <cell r="I113">
            <v>0.13750000000000001</v>
          </cell>
          <cell r="J113">
            <v>7.0000000000000007E-2</v>
          </cell>
          <cell r="K113">
            <v>0.1125</v>
          </cell>
          <cell r="L113">
            <v>0.32250000000000001</v>
          </cell>
          <cell r="M113">
            <v>-0.32</v>
          </cell>
          <cell r="N113">
            <v>0.14000000000000001</v>
          </cell>
          <cell r="O113">
            <v>0.05</v>
          </cell>
          <cell r="P113">
            <v>-0.25</v>
          </cell>
          <cell r="Q113">
            <v>0.27750000000000002</v>
          </cell>
          <cell r="R113">
            <v>0.23749999999999999</v>
          </cell>
          <cell r="S113">
            <v>0.23749999999999999</v>
          </cell>
          <cell r="T113">
            <v>0.6</v>
          </cell>
          <cell r="U113">
            <v>0.23749999999999999</v>
          </cell>
          <cell r="V113">
            <v>3.0350000000000001</v>
          </cell>
          <cell r="W113">
            <v>3.1018977823490177</v>
          </cell>
          <cell r="X113">
            <v>3.1018977823490177</v>
          </cell>
          <cell r="Y113" t="str">
            <v>Wtr</v>
          </cell>
          <cell r="Z113">
            <v>0.1</v>
          </cell>
          <cell r="AA113">
            <v>0.1</v>
          </cell>
          <cell r="AB113">
            <v>4.5367722119185787</v>
          </cell>
          <cell r="AC113">
            <v>4.6367722119185784</v>
          </cell>
          <cell r="AD113">
            <v>4.6367722119185784</v>
          </cell>
          <cell r="AE113">
            <v>3.13</v>
          </cell>
          <cell r="AF113">
            <v>3.06</v>
          </cell>
          <cell r="AG113">
            <v>3.43</v>
          </cell>
          <cell r="AH113">
            <v>-0.19500000000000001</v>
          </cell>
          <cell r="AI113">
            <v>1.5771165544704999</v>
          </cell>
          <cell r="AJ113">
            <v>4.8078408322045803E-2</v>
          </cell>
          <cell r="AK113">
            <v>5.0057097164489597E-2</v>
          </cell>
          <cell r="AL113">
            <v>0.76246030871694825</v>
          </cell>
          <cell r="AM113">
            <v>0.75410057381423834</v>
          </cell>
          <cell r="AN113">
            <v>0.14249999999999999</v>
          </cell>
          <cell r="AO113">
            <v>0.12</v>
          </cell>
          <cell r="AQ113">
            <v>-3.3611301800738458</v>
          </cell>
          <cell r="AR113">
            <v>-3.016130180073846</v>
          </cell>
          <cell r="AT113">
            <v>7.4999999999999997E-3</v>
          </cell>
          <cell r="AV113">
            <v>2.5000000000000001E-3</v>
          </cell>
          <cell r="AW113">
            <v>5.0000000000000001E-3</v>
          </cell>
          <cell r="AX113">
            <v>-0.10249999999999999</v>
          </cell>
          <cell r="AZ113">
            <v>0.8</v>
          </cell>
          <cell r="BA113">
            <v>0.6</v>
          </cell>
          <cell r="BB113">
            <v>-0.34499999999999997</v>
          </cell>
          <cell r="BD113">
            <v>3.4550000000000001</v>
          </cell>
          <cell r="BE113">
            <v>3.0366724445587256</v>
          </cell>
          <cell r="BG113">
            <v>0.65</v>
          </cell>
        </row>
        <row r="114">
          <cell r="A114">
            <v>39387</v>
          </cell>
          <cell r="B114">
            <v>3.5249999999999999</v>
          </cell>
          <cell r="C114">
            <v>-0.36</v>
          </cell>
          <cell r="D114">
            <v>-0.29308699429947804</v>
          </cell>
          <cell r="E114">
            <v>-0.18</v>
          </cell>
          <cell r="F114">
            <v>0.16250000000000001</v>
          </cell>
          <cell r="G114">
            <v>0.3125</v>
          </cell>
          <cell r="H114">
            <v>0.3125</v>
          </cell>
          <cell r="I114">
            <v>0.4325</v>
          </cell>
          <cell r="J114">
            <v>7.0000000000000007E-2</v>
          </cell>
          <cell r="K114">
            <v>0.1125</v>
          </cell>
          <cell r="L114">
            <v>0.65</v>
          </cell>
          <cell r="M114">
            <v>-0.24</v>
          </cell>
          <cell r="N114">
            <v>0.13</v>
          </cell>
          <cell r="O114">
            <v>0.13500000000000001</v>
          </cell>
          <cell r="P114">
            <v>0.248</v>
          </cell>
          <cell r="Q114">
            <v>0.27750000000000002</v>
          </cell>
          <cell r="R114">
            <v>0.23749999999999999</v>
          </cell>
          <cell r="S114">
            <v>0.23749999999999999</v>
          </cell>
          <cell r="T114">
            <v>0.8</v>
          </cell>
          <cell r="U114">
            <v>0.23749999999999999</v>
          </cell>
          <cell r="V114">
            <v>3.165</v>
          </cell>
          <cell r="W114">
            <v>3.2319130057005219</v>
          </cell>
          <cell r="X114">
            <v>3.3450000000000002</v>
          </cell>
          <cell r="Z114">
            <v>0.1</v>
          </cell>
          <cell r="AA114">
            <v>0.26900599982851414</v>
          </cell>
          <cell r="AB114">
            <v>4.7300221636513733</v>
          </cell>
          <cell r="AC114">
            <v>4.8300221636513729</v>
          </cell>
          <cell r="AD114">
            <v>4.9990281634798874</v>
          </cell>
          <cell r="AE114">
            <v>3.7729999999999997</v>
          </cell>
          <cell r="AF114">
            <v>3.2850000000000001</v>
          </cell>
          <cell r="AG114">
            <v>3.66</v>
          </cell>
          <cell r="AH114">
            <v>-0.13500000000000001</v>
          </cell>
          <cell r="AI114">
            <v>1.57675774530596</v>
          </cell>
          <cell r="AJ114">
            <v>4.8253563528652101E-2</v>
          </cell>
          <cell r="AK114">
            <v>5.0243678926936007E-2</v>
          </cell>
          <cell r="AL114">
            <v>0.7586399484636801</v>
          </cell>
          <cell r="AM114">
            <v>0.75015139510762829</v>
          </cell>
          <cell r="AN114">
            <v>0.3125</v>
          </cell>
          <cell r="AO114">
            <v>0.124</v>
          </cell>
          <cell r="AQ114">
            <v>-3.3933797865947413</v>
          </cell>
          <cell r="AR114">
            <v>-3.0333797865947414</v>
          </cell>
          <cell r="AT114">
            <v>7.4999999999999997E-3</v>
          </cell>
          <cell r="AV114">
            <v>8.0000000000000002E-3</v>
          </cell>
          <cell r="AW114">
            <v>0.02</v>
          </cell>
          <cell r="AX114">
            <v>-5.0000000000000001E-3</v>
          </cell>
          <cell r="AZ114">
            <v>1</v>
          </cell>
          <cell r="BA114">
            <v>0.8</v>
          </cell>
          <cell r="BB114">
            <v>-0.36</v>
          </cell>
          <cell r="BD114">
            <v>3.6150000000000002</v>
          </cell>
          <cell r="BE114">
            <v>3.1703530404560416</v>
          </cell>
          <cell r="BG114">
            <v>0.8</v>
          </cell>
        </row>
        <row r="115">
          <cell r="A115">
            <v>39417</v>
          </cell>
          <cell r="B115">
            <v>3.66</v>
          </cell>
          <cell r="C115">
            <v>-0.36</v>
          </cell>
          <cell r="D115">
            <v>-0.29307214066413856</v>
          </cell>
          <cell r="E115">
            <v>-0.18</v>
          </cell>
          <cell r="F115">
            <v>0.16250000000000001</v>
          </cell>
          <cell r="G115">
            <v>0.3125</v>
          </cell>
          <cell r="H115">
            <v>0.3125</v>
          </cell>
          <cell r="I115">
            <v>0.4325</v>
          </cell>
          <cell r="J115">
            <v>7.0000000000000007E-2</v>
          </cell>
          <cell r="K115">
            <v>0.1125</v>
          </cell>
          <cell r="L115">
            <v>0.98</v>
          </cell>
          <cell r="M115">
            <v>-0.24</v>
          </cell>
          <cell r="N115">
            <v>0.13</v>
          </cell>
          <cell r="O115">
            <v>0.13500000000000001</v>
          </cell>
          <cell r="P115">
            <v>0.308</v>
          </cell>
          <cell r="Q115">
            <v>0.27750000000000002</v>
          </cell>
          <cell r="R115">
            <v>0.23749999999999999</v>
          </cell>
          <cell r="S115">
            <v>0.23749999999999999</v>
          </cell>
          <cell r="T115">
            <v>1</v>
          </cell>
          <cell r="U115">
            <v>0.23749999999999999</v>
          </cell>
          <cell r="V115">
            <v>3.3</v>
          </cell>
          <cell r="W115">
            <v>3.3669278593358616</v>
          </cell>
          <cell r="X115">
            <v>3.48</v>
          </cell>
          <cell r="Y115" t="str">
            <v>Sum</v>
          </cell>
          <cell r="Z115">
            <v>0.1</v>
          </cell>
          <cell r="AA115">
            <v>0.26894629797841407</v>
          </cell>
          <cell r="AB115">
            <v>4.9306821296042713</v>
          </cell>
          <cell r="AC115">
            <v>5.030682129604271</v>
          </cell>
          <cell r="AD115">
            <v>5.1996284275826854</v>
          </cell>
          <cell r="AE115">
            <v>3.968</v>
          </cell>
          <cell r="AF115">
            <v>3.42</v>
          </cell>
          <cell r="AG115">
            <v>3.7949999999999999</v>
          </cell>
          <cell r="AH115">
            <v>-0.13500000000000001</v>
          </cell>
          <cell r="AI115">
            <v>1.5764078075550798</v>
          </cell>
          <cell r="AJ115">
            <v>4.8423068577064604E-2</v>
          </cell>
          <cell r="AK115">
            <v>5.0424241933918701E-2</v>
          </cell>
          <cell r="AL115">
            <v>0.75494024506025004</v>
          </cell>
          <cell r="AM115">
            <v>0.74632741537095237</v>
          </cell>
          <cell r="AN115">
            <v>0.3125</v>
          </cell>
          <cell r="AO115">
            <v>0.12</v>
          </cell>
          <cell r="AQ115">
            <v>-3.5283849690031741</v>
          </cell>
          <cell r="AR115">
            <v>-3.1683849690031742</v>
          </cell>
          <cell r="AT115">
            <v>7.4999999999999997E-3</v>
          </cell>
          <cell r="AV115">
            <v>8.0000000000000002E-3</v>
          </cell>
          <cell r="AW115">
            <v>0.02</v>
          </cell>
          <cell r="AX115">
            <v>-5.0000000000000001E-3</v>
          </cell>
          <cell r="AZ115">
            <v>1.2</v>
          </cell>
          <cell r="BA115">
            <v>1</v>
          </cell>
          <cell r="BB115">
            <v>-0.36</v>
          </cell>
          <cell r="BD115">
            <v>3.75</v>
          </cell>
          <cell r="BE115">
            <v>3.3053542287468693</v>
          </cell>
          <cell r="BG115">
            <v>1.1000000000000001</v>
          </cell>
        </row>
        <row r="116">
          <cell r="A116">
            <v>39448</v>
          </cell>
          <cell r="B116">
            <v>3.7149999999999999</v>
          </cell>
          <cell r="C116">
            <v>-0.36</v>
          </cell>
          <cell r="D116">
            <v>-0.2930566664507257</v>
          </cell>
          <cell r="E116">
            <v>-0.18</v>
          </cell>
          <cell r="F116">
            <v>0.16250000000000001</v>
          </cell>
          <cell r="G116">
            <v>0.3125</v>
          </cell>
          <cell r="H116">
            <v>0.3125</v>
          </cell>
          <cell r="I116">
            <v>0.4325</v>
          </cell>
          <cell r="J116">
            <v>7.0000000000000007E-2</v>
          </cell>
          <cell r="K116">
            <v>0.1125</v>
          </cell>
          <cell r="L116">
            <v>1.6</v>
          </cell>
          <cell r="M116">
            <v>-0.24</v>
          </cell>
          <cell r="N116">
            <v>0.13</v>
          </cell>
          <cell r="O116">
            <v>0.13500000000000001</v>
          </cell>
          <cell r="P116">
            <v>0.37800000000000006</v>
          </cell>
          <cell r="Q116">
            <v>0.27750000000000002</v>
          </cell>
          <cell r="R116">
            <v>0.23749999999999999</v>
          </cell>
          <cell r="S116">
            <v>0.23749999999999999</v>
          </cell>
          <cell r="T116">
            <v>1</v>
          </cell>
          <cell r="U116">
            <v>0.23749999999999999</v>
          </cell>
          <cell r="V116">
            <v>3.355</v>
          </cell>
          <cell r="W116">
            <v>3.4219433335492742</v>
          </cell>
          <cell r="X116">
            <v>3.5350000000000001</v>
          </cell>
          <cell r="Z116">
            <v>0.1</v>
          </cell>
          <cell r="AA116">
            <v>0.26888412998959765</v>
          </cell>
          <cell r="AB116">
            <v>5.0117014228616794</v>
          </cell>
          <cell r="AC116">
            <v>5.1117014228616791</v>
          </cell>
          <cell r="AD116">
            <v>5.2805855528512771</v>
          </cell>
          <cell r="AE116">
            <v>4.093</v>
          </cell>
          <cell r="AF116">
            <v>3.4750000000000001</v>
          </cell>
          <cell r="AG116">
            <v>3.85</v>
          </cell>
          <cell r="AH116">
            <v>-0.13500000000000001</v>
          </cell>
          <cell r="AI116">
            <v>1.57604341472392</v>
          </cell>
          <cell r="AJ116">
            <v>4.8598223803843606E-2</v>
          </cell>
          <cell r="AK116">
            <v>5.0610823719233498E-2</v>
          </cell>
          <cell r="AL116">
            <v>0.7511147824940364</v>
          </cell>
          <cell r="AM116">
            <v>0.74237395375110671</v>
          </cell>
          <cell r="AN116">
            <v>0.3125</v>
          </cell>
          <cell r="AO116">
            <v>0.12</v>
          </cell>
          <cell r="AQ116">
            <v>-3.5833903495709278</v>
          </cell>
          <cell r="AR116">
            <v>-3.223390349570928</v>
          </cell>
          <cell r="AT116">
            <v>7.4999999999999997E-3</v>
          </cell>
          <cell r="AV116">
            <v>8.0000000000000002E-3</v>
          </cell>
          <cell r="AW116">
            <v>0.02</v>
          </cell>
          <cell r="AX116">
            <v>-5.0000000000000001E-3</v>
          </cell>
          <cell r="AZ116">
            <v>1.2</v>
          </cell>
          <cell r="BA116">
            <v>1</v>
          </cell>
          <cell r="BB116">
            <v>-0.36</v>
          </cell>
          <cell r="BD116">
            <v>3.8050000000000002</v>
          </cell>
          <cell r="BE116">
            <v>3.3603554666839419</v>
          </cell>
          <cell r="BG116">
            <v>1.1000000000000001</v>
          </cell>
        </row>
        <row r="117">
          <cell r="A117">
            <v>39479</v>
          </cell>
          <cell r="B117">
            <v>3.605</v>
          </cell>
          <cell r="C117">
            <v>-0.36</v>
          </cell>
          <cell r="D117">
            <v>-0.29304106467031898</v>
          </cell>
          <cell r="E117">
            <v>-0.1800000000000006</v>
          </cell>
          <cell r="F117">
            <v>0.16250000000000001</v>
          </cell>
          <cell r="G117">
            <v>0.3125</v>
          </cell>
          <cell r="H117">
            <v>0.3125</v>
          </cell>
          <cell r="I117">
            <v>0.4325</v>
          </cell>
          <cell r="J117">
            <v>7.0000000000000007E-2</v>
          </cell>
          <cell r="K117">
            <v>0.1125</v>
          </cell>
          <cell r="L117">
            <v>1.6</v>
          </cell>
          <cell r="M117">
            <v>-0.24</v>
          </cell>
          <cell r="N117">
            <v>0.13</v>
          </cell>
          <cell r="O117">
            <v>0.13500000000000001</v>
          </cell>
          <cell r="P117">
            <v>0.248</v>
          </cell>
          <cell r="Q117">
            <v>0.27750000000000002</v>
          </cell>
          <cell r="R117">
            <v>0.23749999999999999</v>
          </cell>
          <cell r="S117">
            <v>0.23749999999999999</v>
          </cell>
          <cell r="T117">
            <v>1</v>
          </cell>
          <cell r="U117">
            <v>0.23749999999999999</v>
          </cell>
          <cell r="V117">
            <v>3.2450000000000001</v>
          </cell>
          <cell r="W117">
            <v>3.311958935329681</v>
          </cell>
          <cell r="X117">
            <v>3.4249999999999998</v>
          </cell>
          <cell r="Z117">
            <v>0.1</v>
          </cell>
          <cell r="AA117">
            <v>0.26882147858795058</v>
          </cell>
          <cell r="AB117">
            <v>4.8462538778772233</v>
          </cell>
          <cell r="AC117">
            <v>4.9462538778772229</v>
          </cell>
          <cell r="AD117">
            <v>5.1150753564651739</v>
          </cell>
          <cell r="AE117">
            <v>3.8529999999999998</v>
          </cell>
          <cell r="AF117">
            <v>3.3650000000000002</v>
          </cell>
          <cell r="AG117">
            <v>3.74</v>
          </cell>
          <cell r="AH117">
            <v>-0.13500000000000001</v>
          </cell>
          <cell r="AI117">
            <v>1.5756761884060499</v>
          </cell>
          <cell r="AJ117">
            <v>4.87733790408722E-2</v>
          </cell>
          <cell r="AK117">
            <v>5.0797405516168397E-2</v>
          </cell>
          <cell r="AL117">
            <v>0.74728707793978177</v>
          </cell>
          <cell r="AM117">
            <v>0.73841869723645348</v>
          </cell>
          <cell r="AN117">
            <v>0.3125</v>
          </cell>
          <cell r="AO117">
            <v>0.13300000000000001</v>
          </cell>
          <cell r="AQ117">
            <v>-3.4733957559557518</v>
          </cell>
          <cell r="AR117">
            <v>-3.1133957559557519</v>
          </cell>
          <cell r="AT117">
            <v>7.4999999999999997E-3</v>
          </cell>
          <cell r="AV117">
            <v>8.0000000000000002E-3</v>
          </cell>
          <cell r="AW117">
            <v>0.02</v>
          </cell>
          <cell r="AX117">
            <v>-5.0000000000000001E-3</v>
          </cell>
          <cell r="AZ117">
            <v>1.2</v>
          </cell>
          <cell r="BA117">
            <v>1</v>
          </cell>
          <cell r="BB117">
            <v>-0.36</v>
          </cell>
          <cell r="BD117">
            <v>3.6949999999999998</v>
          </cell>
          <cell r="BE117">
            <v>3.2503567148263746</v>
          </cell>
          <cell r="BG117">
            <v>1.1000000000000001</v>
          </cell>
        </row>
        <row r="118">
          <cell r="A118">
            <v>39508</v>
          </cell>
          <cell r="B118">
            <v>3.5049999999999999</v>
          </cell>
          <cell r="C118">
            <v>-0.36</v>
          </cell>
          <cell r="D118">
            <v>-0.29302635392064058</v>
          </cell>
          <cell r="E118">
            <v>-0.18</v>
          </cell>
          <cell r="F118">
            <v>0.16250000000000001</v>
          </cell>
          <cell r="G118">
            <v>0.3125</v>
          </cell>
          <cell r="H118">
            <v>0.3125</v>
          </cell>
          <cell r="I118">
            <v>0.4325</v>
          </cell>
          <cell r="J118">
            <v>7.0000000000000007E-2</v>
          </cell>
          <cell r="K118">
            <v>0.1125</v>
          </cell>
          <cell r="L118">
            <v>0.64</v>
          </cell>
          <cell r="M118">
            <v>-0.24</v>
          </cell>
          <cell r="N118">
            <v>0.13</v>
          </cell>
          <cell r="O118">
            <v>0.13500000000000001</v>
          </cell>
          <cell r="P118">
            <v>6.8000000000000005E-2</v>
          </cell>
          <cell r="Q118">
            <v>0.27250000000000002</v>
          </cell>
          <cell r="R118">
            <v>0.23250000000000001</v>
          </cell>
          <cell r="S118">
            <v>0.23250000000000001</v>
          </cell>
          <cell r="T118">
            <v>0.75</v>
          </cell>
          <cell r="U118">
            <v>0.23250000000000001</v>
          </cell>
          <cell r="V118">
            <v>3.145</v>
          </cell>
          <cell r="W118">
            <v>3.2119736460793593</v>
          </cell>
          <cell r="X118">
            <v>3.3250000000000002</v>
          </cell>
          <cell r="Z118">
            <v>0.1</v>
          </cell>
          <cell r="AA118">
            <v>0.26876243199707517</v>
          </cell>
          <cell r="AB118">
            <v>4.6958769368377995</v>
          </cell>
          <cell r="AC118">
            <v>4.7958769368377991</v>
          </cell>
          <cell r="AD118">
            <v>4.9646393688348747</v>
          </cell>
          <cell r="AE118">
            <v>3.573</v>
          </cell>
          <cell r="AF118">
            <v>3.2650000000000001</v>
          </cell>
          <cell r="AG118">
            <v>3.64</v>
          </cell>
          <cell r="AH118">
            <v>-0.13500000000000001</v>
          </cell>
          <cell r="AI118">
            <v>1.5753300914061499</v>
          </cell>
          <cell r="AJ118">
            <v>4.8937233949307497E-2</v>
          </cell>
          <cell r="AK118">
            <v>5.09719497883361E-2</v>
          </cell>
          <cell r="AL118">
            <v>0.74370450070492178</v>
          </cell>
          <cell r="AM118">
            <v>0.73471722003928563</v>
          </cell>
          <cell r="AN118">
            <v>0.3125</v>
          </cell>
          <cell r="AO118">
            <v>0.12</v>
          </cell>
          <cell r="AQ118">
            <v>-3.3674008369032706</v>
          </cell>
          <cell r="AR118">
            <v>-3.0074008369032708</v>
          </cell>
          <cell r="AT118">
            <v>7.4999999999999997E-3</v>
          </cell>
          <cell r="AV118">
            <v>8.0000000000000002E-3</v>
          </cell>
          <cell r="AW118">
            <v>0.02</v>
          </cell>
          <cell r="AX118">
            <v>-5.0000000000000001E-3</v>
          </cell>
          <cell r="AZ118">
            <v>0.95</v>
          </cell>
          <cell r="BA118">
            <v>0.75</v>
          </cell>
          <cell r="BB118">
            <v>-0.36</v>
          </cell>
          <cell r="BD118">
            <v>3.5950000000000002</v>
          </cell>
          <cell r="BE118">
            <v>3.1503578916863488</v>
          </cell>
          <cell r="BG118">
            <v>0.75</v>
          </cell>
        </row>
        <row r="119">
          <cell r="A119">
            <v>39539</v>
          </cell>
          <cell r="B119">
            <v>3.335</v>
          </cell>
          <cell r="C119">
            <v>-0.40500000000000003</v>
          </cell>
          <cell r="D119">
            <v>-0.33801050508031105</v>
          </cell>
          <cell r="E119">
            <v>-0.33801050508031105</v>
          </cell>
          <cell r="F119">
            <v>0.14249999999999999</v>
          </cell>
          <cell r="G119">
            <v>0.14249999999999999</v>
          </cell>
          <cell r="H119">
            <v>0.17749999999999999</v>
          </cell>
          <cell r="I119">
            <v>0.13750000000000001</v>
          </cell>
          <cell r="J119">
            <v>7.0000000000000007E-2</v>
          </cell>
          <cell r="K119">
            <v>0.1125</v>
          </cell>
          <cell r="L119">
            <v>0.32250000000000001</v>
          </cell>
          <cell r="M119">
            <v>-0.32</v>
          </cell>
          <cell r="N119">
            <v>0.14000000000000001</v>
          </cell>
          <cell r="O119">
            <v>0.05</v>
          </cell>
          <cell r="P119">
            <v>-0.25</v>
          </cell>
          <cell r="Q119">
            <v>0.27</v>
          </cell>
          <cell r="R119">
            <v>0.23</v>
          </cell>
          <cell r="S119">
            <v>0.23</v>
          </cell>
          <cell r="T119">
            <v>0.4</v>
          </cell>
          <cell r="U119">
            <v>0.23</v>
          </cell>
          <cell r="V119">
            <v>2.93</v>
          </cell>
          <cell r="W119">
            <v>2.9969894949196889</v>
          </cell>
          <cell r="X119">
            <v>2.9969894949196889</v>
          </cell>
          <cell r="Z119">
            <v>0.1</v>
          </cell>
          <cell r="AA119">
            <v>0.1</v>
          </cell>
          <cell r="AB119">
            <v>4.3738201094255782</v>
          </cell>
          <cell r="AC119">
            <v>4.4738201094255778</v>
          </cell>
          <cell r="AD119">
            <v>4.4738201094255778</v>
          </cell>
          <cell r="AE119">
            <v>3.085</v>
          </cell>
          <cell r="AF119">
            <v>3.0150000000000001</v>
          </cell>
          <cell r="AG119">
            <v>3.3849999999999998</v>
          </cell>
          <cell r="AH119">
            <v>-0.19500000000000001</v>
          </cell>
          <cell r="AI119">
            <v>1.57495738886352</v>
          </cell>
          <cell r="AJ119">
            <v>4.9112389206173605E-2</v>
          </cell>
          <cell r="AK119">
            <v>5.1158531607757803E-2</v>
          </cell>
          <cell r="AL119">
            <v>0.73987312390119719</v>
          </cell>
          <cell r="AM119">
            <v>0.73075921441723468</v>
          </cell>
          <cell r="AN119">
            <v>0.14249999999999999</v>
          </cell>
          <cell r="AO119">
            <v>0.124</v>
          </cell>
          <cell r="AQ119">
            <v>-3.3100385058378627</v>
          </cell>
          <cell r="AR119">
            <v>-2.9050385058378625</v>
          </cell>
          <cell r="AT119">
            <v>7.4999999999999997E-3</v>
          </cell>
          <cell r="AV119">
            <v>2.5000000000000001E-3</v>
          </cell>
          <cell r="AW119">
            <v>5.0000000000000001E-3</v>
          </cell>
          <cell r="AX119">
            <v>-0.10249999999999999</v>
          </cell>
          <cell r="AZ119">
            <v>0.6</v>
          </cell>
          <cell r="BA119">
            <v>0.4</v>
          </cell>
          <cell r="BB119">
            <v>-0.40500000000000003</v>
          </cell>
          <cell r="BD119">
            <v>3.41</v>
          </cell>
          <cell r="BE119">
            <v>2.9316747373729921</v>
          </cell>
          <cell r="BG119">
            <v>0.45</v>
          </cell>
        </row>
        <row r="120">
          <cell r="A120">
            <v>39569</v>
          </cell>
          <cell r="B120">
            <v>3.3460000000000001</v>
          </cell>
          <cell r="C120">
            <v>-0.40500000000000003</v>
          </cell>
          <cell r="D120">
            <v>-0.33799504587785734</v>
          </cell>
          <cell r="E120">
            <v>-0.33799504587785734</v>
          </cell>
          <cell r="F120">
            <v>0.14249999999999999</v>
          </cell>
          <cell r="G120">
            <v>0.14249999999999999</v>
          </cell>
          <cell r="H120">
            <v>0.17749999999999999</v>
          </cell>
          <cell r="I120">
            <v>0.13750000000000001</v>
          </cell>
          <cell r="J120">
            <v>7.0000000000000007E-2</v>
          </cell>
          <cell r="K120">
            <v>0.1125</v>
          </cell>
          <cell r="L120">
            <v>0.32250000000000001</v>
          </cell>
          <cell r="M120">
            <v>-0.32</v>
          </cell>
          <cell r="N120">
            <v>0.14000000000000001</v>
          </cell>
          <cell r="O120">
            <v>0.05</v>
          </cell>
          <cell r="P120">
            <v>-0.25</v>
          </cell>
          <cell r="Q120">
            <v>0.27</v>
          </cell>
          <cell r="R120">
            <v>0.23</v>
          </cell>
          <cell r="S120">
            <v>0.23</v>
          </cell>
          <cell r="T120">
            <v>0.45</v>
          </cell>
          <cell r="U120">
            <v>0.23</v>
          </cell>
          <cell r="V120">
            <v>2.9409999999999998</v>
          </cell>
          <cell r="W120">
            <v>3.0080049541221427</v>
          </cell>
          <cell r="X120">
            <v>3.0080049541221427</v>
          </cell>
          <cell r="Z120">
            <v>0.1</v>
          </cell>
          <cell r="AA120">
            <v>0.1</v>
          </cell>
          <cell r="AB120">
            <v>4.3892276899986502</v>
          </cell>
          <cell r="AC120">
            <v>4.4892276899986499</v>
          </cell>
          <cell r="AD120">
            <v>4.4892276899986499</v>
          </cell>
          <cell r="AE120">
            <v>3.0960000000000001</v>
          </cell>
          <cell r="AF120">
            <v>3.0260000000000002</v>
          </cell>
          <cell r="AG120">
            <v>3.3959999999999999</v>
          </cell>
          <cell r="AH120">
            <v>-0.19500000000000001</v>
          </cell>
          <cell r="AI120">
            <v>1.5745940189388699</v>
          </cell>
          <cell r="AJ120">
            <v>4.9281894303220899E-2</v>
          </cell>
          <cell r="AK120">
            <v>5.1339094669872805E-2</v>
          </cell>
          <cell r="AL120">
            <v>0.73616385718949573</v>
          </cell>
          <cell r="AM120">
            <v>0.72692788567010436</v>
          </cell>
          <cell r="AN120">
            <v>0.14249999999999999</v>
          </cell>
          <cell r="AO120">
            <v>0.12</v>
          </cell>
          <cell r="AQ120">
            <v>-3.3200230530971586</v>
          </cell>
          <cell r="AR120">
            <v>-2.9150230530971584</v>
          </cell>
          <cell r="AT120">
            <v>7.4999999999999997E-3</v>
          </cell>
          <cell r="AV120">
            <v>2.5000000000000001E-3</v>
          </cell>
          <cell r="AW120">
            <v>5.0000000000000001E-3</v>
          </cell>
          <cell r="AX120">
            <v>-0.10249999999999999</v>
          </cell>
          <cell r="AZ120">
            <v>0.65</v>
          </cell>
          <cell r="BA120">
            <v>0.45</v>
          </cell>
          <cell r="BB120">
            <v>-0.40500000000000003</v>
          </cell>
          <cell r="BD120">
            <v>3.4209999999999998</v>
          </cell>
          <cell r="BE120">
            <v>2.9426751238530535</v>
          </cell>
          <cell r="BG120">
            <v>0.5</v>
          </cell>
        </row>
        <row r="121">
          <cell r="A121">
            <v>39600</v>
          </cell>
          <cell r="B121">
            <v>3.3960000000000004</v>
          </cell>
          <cell r="C121">
            <v>-0.40500000000000003</v>
          </cell>
          <cell r="D121">
            <v>-0.33797894564451125</v>
          </cell>
          <cell r="E121">
            <v>-0.33797894564451125</v>
          </cell>
          <cell r="F121">
            <v>0.14249999999999999</v>
          </cell>
          <cell r="G121">
            <v>0.14249999999999999</v>
          </cell>
          <cell r="H121">
            <v>0.17749999999999999</v>
          </cell>
          <cell r="I121">
            <v>0.13750000000000001</v>
          </cell>
          <cell r="J121">
            <v>7.0000000000000007E-2</v>
          </cell>
          <cell r="K121">
            <v>0.1125</v>
          </cell>
          <cell r="L121">
            <v>0.32250000000000001</v>
          </cell>
          <cell r="M121">
            <v>-0.32</v>
          </cell>
          <cell r="N121">
            <v>0.14000000000000001</v>
          </cell>
          <cell r="O121">
            <v>0.05</v>
          </cell>
          <cell r="P121">
            <v>-0.25</v>
          </cell>
          <cell r="Q121">
            <v>0.27</v>
          </cell>
          <cell r="R121">
            <v>0.23</v>
          </cell>
          <cell r="S121">
            <v>0.23</v>
          </cell>
          <cell r="T121">
            <v>0.45</v>
          </cell>
          <cell r="U121">
            <v>0.23</v>
          </cell>
          <cell r="V121">
            <v>2.9910000000000005</v>
          </cell>
          <cell r="W121">
            <v>3.0580210543554891</v>
          </cell>
          <cell r="X121">
            <v>3.0580210543554891</v>
          </cell>
          <cell r="Y121" t="str">
            <v>Nov 08</v>
          </cell>
          <cell r="Z121">
            <v>0.1</v>
          </cell>
          <cell r="AA121">
            <v>0.1</v>
          </cell>
          <cell r="AB121">
            <v>4.462776703176484</v>
          </cell>
          <cell r="AC121">
            <v>4.5627767031764837</v>
          </cell>
          <cell r="AD121">
            <v>4.5627767031764837</v>
          </cell>
          <cell r="AE121">
            <v>3.1460000000000004</v>
          </cell>
          <cell r="AF121">
            <v>3.0760000000000005</v>
          </cell>
          <cell r="AG121">
            <v>3.4460000000000002</v>
          </cell>
          <cell r="AH121">
            <v>-0.19500000000000001</v>
          </cell>
          <cell r="AI121">
            <v>1.57421575972804</v>
          </cell>
          <cell r="AJ121">
            <v>4.9457049580250899E-2</v>
          </cell>
          <cell r="AK121">
            <v>5.1525676512153201E-2</v>
          </cell>
          <cell r="AL121">
            <v>0.73232964189657834</v>
          </cell>
          <cell r="AM121">
            <v>0.7229680569356477</v>
          </cell>
          <cell r="AN121">
            <v>0.14249999999999999</v>
          </cell>
          <cell r="AO121">
            <v>0.124</v>
          </cell>
          <cell r="AQ121">
            <v>-3.3660069595935065</v>
          </cell>
          <cell r="AR121">
            <v>-2.9610069595935062</v>
          </cell>
          <cell r="AT121">
            <v>7.4999999999999997E-3</v>
          </cell>
          <cell r="AV121">
            <v>2.5000000000000001E-3</v>
          </cell>
          <cell r="AW121">
            <v>5.0000000000000001E-3</v>
          </cell>
          <cell r="AX121">
            <v>-0.10249999999999999</v>
          </cell>
          <cell r="AZ121">
            <v>0.65</v>
          </cell>
          <cell r="BA121">
            <v>0.45</v>
          </cell>
          <cell r="BB121">
            <v>-0.40500000000000003</v>
          </cell>
          <cell r="BD121">
            <v>3.4710000000000001</v>
          </cell>
          <cell r="BE121">
            <v>2.9926755263588878</v>
          </cell>
          <cell r="BG121">
            <v>0.5</v>
          </cell>
        </row>
        <row r="122">
          <cell r="A122">
            <v>39630</v>
          </cell>
          <cell r="B122">
            <v>3.4449999999999998</v>
          </cell>
          <cell r="C122">
            <v>-0.40500000000000003</v>
          </cell>
          <cell r="D122">
            <v>-0.3379632430514472</v>
          </cell>
          <cell r="E122">
            <v>-0.3379632430514472</v>
          </cell>
          <cell r="F122">
            <v>0.14249999999999999</v>
          </cell>
          <cell r="G122">
            <v>0.14249999999999999</v>
          </cell>
          <cell r="H122">
            <v>0.17749999999999999</v>
          </cell>
          <cell r="I122">
            <v>0.13750000000000001</v>
          </cell>
          <cell r="J122">
            <v>7.0000000000000007E-2</v>
          </cell>
          <cell r="K122">
            <v>0.1125</v>
          </cell>
          <cell r="L122">
            <v>0.32250000000000001</v>
          </cell>
          <cell r="M122">
            <v>-0.32</v>
          </cell>
          <cell r="N122">
            <v>0.14000000000000001</v>
          </cell>
          <cell r="O122">
            <v>0.05</v>
          </cell>
          <cell r="P122">
            <v>-0.25</v>
          </cell>
          <cell r="Q122">
            <v>0.27</v>
          </cell>
          <cell r="R122">
            <v>0.23</v>
          </cell>
          <cell r="S122">
            <v>0.23</v>
          </cell>
          <cell r="T122">
            <v>0.5</v>
          </cell>
          <cell r="U122">
            <v>0.23</v>
          </cell>
          <cell r="V122">
            <v>3.04</v>
          </cell>
          <cell r="W122">
            <v>3.1070367569485526</v>
          </cell>
          <cell r="X122">
            <v>3.1070367569485526</v>
          </cell>
          <cell r="Y122">
            <v>4.7326623395536558</v>
          </cell>
          <cell r="Z122">
            <v>0.1</v>
          </cell>
          <cell r="AA122">
            <v>0.1</v>
          </cell>
          <cell r="AB122">
            <v>4.5348255768593164</v>
          </cell>
          <cell r="AC122">
            <v>4.6348255768593161</v>
          </cell>
          <cell r="AD122">
            <v>4.6348255768593161</v>
          </cell>
          <cell r="AE122">
            <v>3.1949999999999998</v>
          </cell>
          <cell r="AF122">
            <v>3.125</v>
          </cell>
          <cell r="AG122">
            <v>3.4950000000000001</v>
          </cell>
          <cell r="AH122">
            <v>-0.19500000000000001</v>
          </cell>
          <cell r="AI122">
            <v>1.5738470177035799</v>
          </cell>
          <cell r="AJ122">
            <v>4.9626554696809801E-2</v>
          </cell>
          <cell r="AK122">
            <v>5.1706239596386497E-2</v>
          </cell>
          <cell r="AL122">
            <v>0.72861806182871891</v>
          </cell>
          <cell r="AM122">
            <v>0.71913543437482064</v>
          </cell>
          <cell r="AN122">
            <v>0.14249999999999999</v>
          </cell>
          <cell r="AO122">
            <v>0.12</v>
          </cell>
          <cell r="AQ122">
            <v>-3.4099912635639265</v>
          </cell>
          <cell r="AR122">
            <v>-3.0049912635639267</v>
          </cell>
          <cell r="AT122">
            <v>7.4999999999999997E-3</v>
          </cell>
          <cell r="AV122">
            <v>2.5000000000000001E-3</v>
          </cell>
          <cell r="AW122">
            <v>5.0000000000000001E-3</v>
          </cell>
          <cell r="AX122">
            <v>-0.10249999999999999</v>
          </cell>
          <cell r="AZ122">
            <v>0.7</v>
          </cell>
          <cell r="BA122">
            <v>0.5</v>
          </cell>
          <cell r="BB122">
            <v>-0.40500000000000003</v>
          </cell>
          <cell r="BD122">
            <v>3.52</v>
          </cell>
          <cell r="BE122">
            <v>3.0416759189237137</v>
          </cell>
          <cell r="BG122">
            <v>0.55000000000000004</v>
          </cell>
        </row>
        <row r="123">
          <cell r="A123">
            <v>39661</v>
          </cell>
          <cell r="B123">
            <v>3.5</v>
          </cell>
          <cell r="C123">
            <v>-0.40500000000000003</v>
          </cell>
          <cell r="D123">
            <v>-0.33794689120249366</v>
          </cell>
          <cell r="E123">
            <v>-0.33794689120249366</v>
          </cell>
          <cell r="F123">
            <v>0.14249999999999999</v>
          </cell>
          <cell r="G123">
            <v>0.14249999999999999</v>
          </cell>
          <cell r="H123">
            <v>0.17749999999999999</v>
          </cell>
          <cell r="I123">
            <v>0.13750000000000001</v>
          </cell>
          <cell r="J123">
            <v>7.0000000000000007E-2</v>
          </cell>
          <cell r="K123">
            <v>0.1125</v>
          </cell>
          <cell r="L123">
            <v>0.32250000000000001</v>
          </cell>
          <cell r="M123">
            <v>-0.32</v>
          </cell>
          <cell r="N123">
            <v>0.14000000000000001</v>
          </cell>
          <cell r="O123">
            <v>0.05</v>
          </cell>
          <cell r="P123">
            <v>-0.25</v>
          </cell>
          <cell r="Q123">
            <v>0.27</v>
          </cell>
          <cell r="R123">
            <v>0.23</v>
          </cell>
          <cell r="S123">
            <v>0.23</v>
          </cell>
          <cell r="T123">
            <v>0.55000000000000004</v>
          </cell>
          <cell r="U123">
            <v>0.23</v>
          </cell>
          <cell r="V123">
            <v>3.0950000000000002</v>
          </cell>
          <cell r="W123">
            <v>3.1620531087975063</v>
          </cell>
          <cell r="X123">
            <v>3.1620531087975063</v>
          </cell>
          <cell r="Y123">
            <v>4.9713716773239129</v>
          </cell>
          <cell r="Z123">
            <v>0.1</v>
          </cell>
          <cell r="AA123">
            <v>0.1</v>
          </cell>
          <cell r="AB123">
            <v>4.6157442294682545</v>
          </cell>
          <cell r="AC123">
            <v>4.7157442294682541</v>
          </cell>
          <cell r="AD123">
            <v>4.7157442294682541</v>
          </cell>
          <cell r="AE123">
            <v>3.25</v>
          </cell>
          <cell r="AF123">
            <v>3.18</v>
          </cell>
          <cell r="AG123">
            <v>3.55</v>
          </cell>
          <cell r="AH123">
            <v>-0.19500000000000001</v>
          </cell>
          <cell r="AI123">
            <v>1.5734632128484198</v>
          </cell>
          <cell r="AJ123">
            <v>4.9801709994000902E-2</v>
          </cell>
          <cell r="AK123">
            <v>5.1892821461520598E-2</v>
          </cell>
          <cell r="AL123">
            <v>0.72478190189937297</v>
          </cell>
          <cell r="AM123">
            <v>0.71517475227453564</v>
          </cell>
          <cell r="AN123">
            <v>0.14249999999999999</v>
          </cell>
          <cell r="AO123">
            <v>0.12</v>
          </cell>
          <cell r="AQ123">
            <v>-3.4599749185498374</v>
          </cell>
          <cell r="AR123">
            <v>-3.0549749185498376</v>
          </cell>
          <cell r="AT123">
            <v>7.4999999999999997E-3</v>
          </cell>
          <cell r="AV123">
            <v>2.5000000000000001E-3</v>
          </cell>
          <cell r="AW123">
            <v>5.0000000000000001E-3</v>
          </cell>
          <cell r="AX123">
            <v>-0.10249999999999999</v>
          </cell>
          <cell r="AZ123">
            <v>0.75</v>
          </cell>
          <cell r="BA123">
            <v>0.55000000000000004</v>
          </cell>
          <cell r="BB123">
            <v>-0.40500000000000003</v>
          </cell>
          <cell r="BD123">
            <v>3.5750000000000002</v>
          </cell>
          <cell r="BE123">
            <v>3.0966763277199374</v>
          </cell>
          <cell r="BG123">
            <v>0.6</v>
          </cell>
        </row>
        <row r="124">
          <cell r="A124">
            <v>39692</v>
          </cell>
          <cell r="B124">
            <v>3.47</v>
          </cell>
          <cell r="C124">
            <v>-0.40500000000000003</v>
          </cell>
          <cell r="D124">
            <v>-0.33793041139627134</v>
          </cell>
          <cell r="E124">
            <v>-0.33793041139627134</v>
          </cell>
          <cell r="F124">
            <v>0.14249999999999999</v>
          </cell>
          <cell r="G124">
            <v>0.14249999999999999</v>
          </cell>
          <cell r="H124">
            <v>0.17749999999999999</v>
          </cell>
          <cell r="I124">
            <v>0.13750000000000001</v>
          </cell>
          <cell r="J124">
            <v>7.0000000000000007E-2</v>
          </cell>
          <cell r="K124">
            <v>0.1125</v>
          </cell>
          <cell r="L124">
            <v>0.32250000000000001</v>
          </cell>
          <cell r="M124">
            <v>-0.32</v>
          </cell>
          <cell r="N124">
            <v>0.14000000000000001</v>
          </cell>
          <cell r="O124">
            <v>0.05</v>
          </cell>
          <cell r="P124">
            <v>-0.25</v>
          </cell>
          <cell r="Q124">
            <v>0.27</v>
          </cell>
          <cell r="R124">
            <v>0.23</v>
          </cell>
          <cell r="S124">
            <v>0.23</v>
          </cell>
          <cell r="T124">
            <v>0.55000000000000004</v>
          </cell>
          <cell r="U124">
            <v>0.23</v>
          </cell>
          <cell r="V124">
            <v>3.0649999999999999</v>
          </cell>
          <cell r="W124">
            <v>3.1320695886037289</v>
          </cell>
          <cell r="X124">
            <v>3.1320695886037289</v>
          </cell>
          <cell r="Y124">
            <v>4.5621556697177592</v>
          </cell>
          <cell r="Z124">
            <v>0.1</v>
          </cell>
          <cell r="AA124">
            <v>0.1</v>
          </cell>
          <cell r="AB124">
            <v>4.5698804239118491</v>
          </cell>
          <cell r="AC124">
            <v>4.6698804239118488</v>
          </cell>
          <cell r="AD124">
            <v>4.6698804239118488</v>
          </cell>
          <cell r="AE124">
            <v>3.22</v>
          </cell>
          <cell r="AF124">
            <v>3.15</v>
          </cell>
          <cell r="AG124">
            <v>3.52</v>
          </cell>
          <cell r="AH124">
            <v>-0.19500000000000001</v>
          </cell>
          <cell r="AI124">
            <v>1.57307659397414</v>
          </cell>
          <cell r="AJ124">
            <v>4.9976865301436295E-2</v>
          </cell>
          <cell r="AK124">
            <v>5.2079403338267195E-2</v>
          </cell>
          <cell r="AL124">
            <v>0.72094509343540136</v>
          </cell>
          <cell r="AM124">
            <v>0.71121400478096686</v>
          </cell>
          <cell r="AN124">
            <v>0.14249999999999999</v>
          </cell>
          <cell r="AO124">
            <v>0.124</v>
          </cell>
          <cell r="AQ124">
            <v>-3.4409584456319653</v>
          </cell>
          <cell r="AR124">
            <v>-3.035958445631965</v>
          </cell>
          <cell r="AT124">
            <v>7.4999999999999997E-3</v>
          </cell>
          <cell r="AV124">
            <v>2.5000000000000001E-3</v>
          </cell>
          <cell r="AW124">
            <v>5.0000000000000001E-3</v>
          </cell>
          <cell r="AX124">
            <v>-0.10249999999999999</v>
          </cell>
          <cell r="AZ124">
            <v>0.75</v>
          </cell>
          <cell r="BA124">
            <v>0.55000000000000004</v>
          </cell>
          <cell r="BB124">
            <v>-0.40500000000000003</v>
          </cell>
          <cell r="BD124">
            <v>3.5449999999999999</v>
          </cell>
          <cell r="BE124">
            <v>3.0666767397150938</v>
          </cell>
          <cell r="BG124">
            <v>0.6</v>
          </cell>
        </row>
        <row r="125">
          <cell r="A125">
            <v>39722</v>
          </cell>
          <cell r="B125">
            <v>3.4750000000000001</v>
          </cell>
          <cell r="C125">
            <v>-0.40500000000000003</v>
          </cell>
          <cell r="D125">
            <v>-0.33791434130820974</v>
          </cell>
          <cell r="E125">
            <v>-0.33791434130820974</v>
          </cell>
          <cell r="F125">
            <v>0.14249999999999999</v>
          </cell>
          <cell r="G125">
            <v>0.14249999999999999</v>
          </cell>
          <cell r="H125">
            <v>0.17749999999999999</v>
          </cell>
          <cell r="I125">
            <v>0.13750000000000001</v>
          </cell>
          <cell r="J125">
            <v>7.0000000000000007E-2</v>
          </cell>
          <cell r="K125">
            <v>0.1125</v>
          </cell>
          <cell r="L125">
            <v>0.32250000000000001</v>
          </cell>
          <cell r="M125">
            <v>-0.32</v>
          </cell>
          <cell r="N125">
            <v>0.14000000000000001</v>
          </cell>
          <cell r="O125">
            <v>0.05</v>
          </cell>
          <cell r="P125">
            <v>-0.25</v>
          </cell>
          <cell r="Q125">
            <v>0.27</v>
          </cell>
          <cell r="R125">
            <v>0.23</v>
          </cell>
          <cell r="S125">
            <v>0.23</v>
          </cell>
          <cell r="T125">
            <v>0.6</v>
          </cell>
          <cell r="U125">
            <v>0.23</v>
          </cell>
          <cell r="V125">
            <v>3.07</v>
          </cell>
          <cell r="W125">
            <v>3.1370856586917903</v>
          </cell>
          <cell r="X125">
            <v>3.1370856586917903</v>
          </cell>
          <cell r="Y125" t="str">
            <v>Wtr</v>
          </cell>
          <cell r="Z125">
            <v>0.1</v>
          </cell>
          <cell r="AA125">
            <v>0.1</v>
          </cell>
          <cell r="AB125">
            <v>4.5762388860254397</v>
          </cell>
          <cell r="AC125">
            <v>4.6762388860254394</v>
          </cell>
          <cell r="AD125">
            <v>4.6762388860254394</v>
          </cell>
          <cell r="AE125">
            <v>3.2250000000000001</v>
          </cell>
          <cell r="AF125">
            <v>3.1549999999999998</v>
          </cell>
          <cell r="AG125">
            <v>3.5249999999999999</v>
          </cell>
          <cell r="AH125">
            <v>-0.19500000000000001</v>
          </cell>
          <cell r="AI125">
            <v>1.5726997700763699</v>
          </cell>
          <cell r="AJ125">
            <v>5.0146370447417404E-2</v>
          </cell>
          <cell r="AK125">
            <v>5.22599664558525E-2</v>
          </cell>
          <cell r="AL125">
            <v>0.71723164966454567</v>
          </cell>
          <cell r="AM125">
            <v>0.70738119310104564</v>
          </cell>
          <cell r="AN125">
            <v>0.14249999999999999</v>
          </cell>
          <cell r="AO125">
            <v>0.12</v>
          </cell>
          <cell r="AQ125">
            <v>-3.4559423822609965</v>
          </cell>
          <cell r="AR125">
            <v>-3.0509423822609962</v>
          </cell>
          <cell r="AT125">
            <v>7.4999999999999997E-3</v>
          </cell>
          <cell r="AV125">
            <v>2.5000000000000001E-3</v>
          </cell>
          <cell r="AW125">
            <v>5.0000000000000001E-3</v>
          </cell>
          <cell r="AX125">
            <v>-0.10249999999999999</v>
          </cell>
          <cell r="AZ125">
            <v>0.8</v>
          </cell>
          <cell r="BA125">
            <v>0.6</v>
          </cell>
          <cell r="BB125">
            <v>-0.40500000000000003</v>
          </cell>
          <cell r="BD125">
            <v>3.55</v>
          </cell>
          <cell r="BE125">
            <v>3.071677141467295</v>
          </cell>
          <cell r="BG125">
            <v>0.65</v>
          </cell>
        </row>
        <row r="126">
          <cell r="A126">
            <v>39753</v>
          </cell>
          <cell r="B126">
            <v>3.62</v>
          </cell>
          <cell r="C126">
            <v>-0.36</v>
          </cell>
          <cell r="D126">
            <v>-0.29289760954041588</v>
          </cell>
          <cell r="E126">
            <v>-0.18</v>
          </cell>
          <cell r="F126">
            <v>0.1275</v>
          </cell>
          <cell r="G126">
            <v>0.3075</v>
          </cell>
          <cell r="H126">
            <v>0.23749999999999999</v>
          </cell>
          <cell r="I126">
            <v>0.33750000000000002</v>
          </cell>
          <cell r="J126">
            <v>7.0000000000000007E-2</v>
          </cell>
          <cell r="K126">
            <v>0.1125</v>
          </cell>
          <cell r="L126">
            <v>0.65</v>
          </cell>
          <cell r="M126">
            <v>-0.24</v>
          </cell>
          <cell r="N126">
            <v>0.13</v>
          </cell>
          <cell r="O126">
            <v>0.125</v>
          </cell>
          <cell r="P126">
            <v>0.248</v>
          </cell>
          <cell r="Q126">
            <v>0.27</v>
          </cell>
          <cell r="R126">
            <v>0.23</v>
          </cell>
          <cell r="S126">
            <v>0.23</v>
          </cell>
          <cell r="T126">
            <v>0.8</v>
          </cell>
          <cell r="U126">
            <v>0.23</v>
          </cell>
          <cell r="V126">
            <v>3.26</v>
          </cell>
          <cell r="W126">
            <v>3.3271023904595842</v>
          </cell>
          <cell r="X126">
            <v>3.44</v>
          </cell>
          <cell r="Z126">
            <v>0.1</v>
          </cell>
          <cell r="AA126">
            <v>0.26824677745037206</v>
          </cell>
          <cell r="AB126">
            <v>4.8582471916011842</v>
          </cell>
          <cell r="AC126">
            <v>4.9582471916011839</v>
          </cell>
          <cell r="AD126">
            <v>5.1264939690515563</v>
          </cell>
          <cell r="AE126">
            <v>3.8680000000000003</v>
          </cell>
          <cell r="AF126">
            <v>3.38</v>
          </cell>
          <cell r="AG126">
            <v>3.7450000000000001</v>
          </cell>
          <cell r="AH126">
            <v>-0.13500000000000001</v>
          </cell>
          <cell r="AI126">
            <v>1.57230762238711</v>
          </cell>
          <cell r="AJ126">
            <v>5.0321525775008299E-2</v>
          </cell>
          <cell r="AK126">
            <v>5.2446548355447001E-2</v>
          </cell>
          <cell r="AL126">
            <v>0.71339422780586947</v>
          </cell>
          <cell r="AM126">
            <v>0.70342103483389795</v>
          </cell>
          <cell r="AN126">
            <v>0.3075</v>
          </cell>
          <cell r="AO126">
            <v>0.124</v>
          </cell>
          <cell r="AQ126">
            <v>-3.4884446620752083</v>
          </cell>
          <cell r="AR126">
            <v>-3.1284446620752084</v>
          </cell>
          <cell r="AT126">
            <v>7.4999999999999997E-3</v>
          </cell>
          <cell r="AV126">
            <v>8.0000000000000002E-3</v>
          </cell>
          <cell r="AW126">
            <v>0.02</v>
          </cell>
          <cell r="AX126">
            <v>-5.0000000000000001E-3</v>
          </cell>
          <cell r="AZ126">
            <v>1</v>
          </cell>
          <cell r="BA126">
            <v>0.8</v>
          </cell>
          <cell r="BB126">
            <v>-0.36</v>
          </cell>
          <cell r="BD126">
            <v>3.71</v>
          </cell>
          <cell r="BE126">
            <v>3.2653681912367669</v>
          </cell>
          <cell r="BG126">
            <v>0.8</v>
          </cell>
        </row>
        <row r="127">
          <cell r="A127">
            <v>39783</v>
          </cell>
          <cell r="B127">
            <v>3.7549999999999999</v>
          </cell>
          <cell r="C127">
            <v>-0.36</v>
          </cell>
          <cell r="D127">
            <v>-0.29288129550494846</v>
          </cell>
          <cell r="E127">
            <v>-0.18</v>
          </cell>
          <cell r="F127">
            <v>0.1275</v>
          </cell>
          <cell r="G127">
            <v>0.3075</v>
          </cell>
          <cell r="H127">
            <v>0.23749999999999999</v>
          </cell>
          <cell r="I127">
            <v>0.33750000000000002</v>
          </cell>
          <cell r="J127">
            <v>7.0000000000000007E-2</v>
          </cell>
          <cell r="K127">
            <v>0.1125</v>
          </cell>
          <cell r="L127">
            <v>0.98</v>
          </cell>
          <cell r="M127">
            <v>-0.24</v>
          </cell>
          <cell r="N127">
            <v>0.13</v>
          </cell>
          <cell r="O127">
            <v>0.125</v>
          </cell>
          <cell r="P127">
            <v>0.308</v>
          </cell>
          <cell r="Q127">
            <v>0.27</v>
          </cell>
          <cell r="R127">
            <v>0.23</v>
          </cell>
          <cell r="S127">
            <v>0.23</v>
          </cell>
          <cell r="T127">
            <v>1</v>
          </cell>
          <cell r="U127">
            <v>0.23</v>
          </cell>
          <cell r="V127">
            <v>3.395</v>
          </cell>
          <cell r="W127">
            <v>3.4621187044950514</v>
          </cell>
          <cell r="X127">
            <v>3.5750000000000002</v>
          </cell>
          <cell r="Y127" t="str">
            <v>Sum</v>
          </cell>
          <cell r="Z127">
            <v>0.1</v>
          </cell>
          <cell r="AA127">
            <v>0.26818157673658671</v>
          </cell>
          <cell r="AB127">
            <v>5.0582025167817539</v>
          </cell>
          <cell r="AC127">
            <v>5.1582025167817536</v>
          </cell>
          <cell r="AD127">
            <v>5.3263840935183406</v>
          </cell>
          <cell r="AE127">
            <v>4.0629999999999997</v>
          </cell>
          <cell r="AF127">
            <v>3.5150000000000001</v>
          </cell>
          <cell r="AG127">
            <v>3.88</v>
          </cell>
          <cell r="AH127">
            <v>-0.13500000000000001</v>
          </cell>
          <cell r="AI127">
            <v>1.57192545347443</v>
          </cell>
          <cell r="AJ127">
            <v>5.0491030940492898E-2</v>
          </cell>
          <cell r="AK127">
            <v>5.26271114951413E-2</v>
          </cell>
          <cell r="AL127">
            <v>0.7096806130535771</v>
          </cell>
          <cell r="AM127">
            <v>0.69958925090696955</v>
          </cell>
          <cell r="AN127">
            <v>0.3075</v>
          </cell>
          <cell r="AO127">
            <v>0.12</v>
          </cell>
          <cell r="AQ127">
            <v>-3.6234501388506883</v>
          </cell>
          <cell r="AR127">
            <v>-3.2634501388506885</v>
          </cell>
          <cell r="AT127">
            <v>7.4999999999999997E-3</v>
          </cell>
          <cell r="AV127">
            <v>8.0000000000000002E-3</v>
          </cell>
          <cell r="AW127">
            <v>0.02</v>
          </cell>
          <cell r="AX127">
            <v>-5.0000000000000001E-3</v>
          </cell>
          <cell r="AZ127">
            <v>1.2</v>
          </cell>
          <cell r="BA127">
            <v>1</v>
          </cell>
          <cell r="BB127">
            <v>-0.36</v>
          </cell>
          <cell r="BD127">
            <v>3.8450000000000002</v>
          </cell>
          <cell r="BE127">
            <v>3.4003694963596041</v>
          </cell>
          <cell r="BG127">
            <v>1.1000000000000001</v>
          </cell>
        </row>
        <row r="128">
          <cell r="A128">
            <v>39814</v>
          </cell>
          <cell r="B128">
            <v>3.81</v>
          </cell>
          <cell r="C128">
            <v>-0.36</v>
          </cell>
          <cell r="D128">
            <v>-0.29286431153939141</v>
          </cell>
          <cell r="E128">
            <v>-0.18</v>
          </cell>
          <cell r="F128">
            <v>0.1275</v>
          </cell>
          <cell r="G128">
            <v>0.3075</v>
          </cell>
          <cell r="H128">
            <v>0.23749999999999999</v>
          </cell>
          <cell r="I128">
            <v>0.33750000000000002</v>
          </cell>
          <cell r="J128">
            <v>7.0000000000000007E-2</v>
          </cell>
          <cell r="K128">
            <v>0.1125</v>
          </cell>
          <cell r="L128">
            <v>1.6</v>
          </cell>
          <cell r="M128">
            <v>-0.24</v>
          </cell>
          <cell r="N128">
            <v>0.13</v>
          </cell>
          <cell r="O128">
            <v>0.125</v>
          </cell>
          <cell r="P128">
            <v>0.37800000000000006</v>
          </cell>
          <cell r="Q128">
            <v>0.27</v>
          </cell>
          <cell r="R128">
            <v>0.23</v>
          </cell>
          <cell r="S128">
            <v>0.23</v>
          </cell>
          <cell r="T128">
            <v>1</v>
          </cell>
          <cell r="U128">
            <v>0.23</v>
          </cell>
          <cell r="V128">
            <v>3.45</v>
          </cell>
          <cell r="W128">
            <v>3.5171356884606086</v>
          </cell>
          <cell r="X128">
            <v>3.63</v>
          </cell>
          <cell r="Z128">
            <v>0.1</v>
          </cell>
          <cell r="AA128">
            <v>0.26811373224483059</v>
          </cell>
          <cell r="AB128">
            <v>5.1388465346925898</v>
          </cell>
          <cell r="AC128">
            <v>5.2388465346925894</v>
          </cell>
          <cell r="AD128">
            <v>5.4069602669374204</v>
          </cell>
          <cell r="AE128">
            <v>4.1879999999999997</v>
          </cell>
          <cell r="AF128">
            <v>3.57</v>
          </cell>
          <cell r="AG128">
            <v>3.9350000000000001</v>
          </cell>
          <cell r="AH128">
            <v>-0.13500000000000001</v>
          </cell>
          <cell r="AI128">
            <v>1.5715277882627898</v>
          </cell>
          <cell r="AJ128">
            <v>5.0666186288236499E-2</v>
          </cell>
          <cell r="AK128">
            <v>5.2813693417579403E-2</v>
          </cell>
          <cell r="AL128">
            <v>0.70584344884891914</v>
          </cell>
          <cell r="AM128">
            <v>0.69563062462644043</v>
          </cell>
          <cell r="AN128">
            <v>0.3075</v>
          </cell>
          <cell r="AO128">
            <v>0.12</v>
          </cell>
          <cell r="AQ128">
            <v>-3.6784558234576683</v>
          </cell>
          <cell r="AR128">
            <v>-3.3184558234576684</v>
          </cell>
          <cell r="AT128">
            <v>7.4999999999999997E-3</v>
          </cell>
          <cell r="AV128">
            <v>8.0000000000000002E-3</v>
          </cell>
          <cell r="AW128">
            <v>0.02</v>
          </cell>
          <cell r="AX128">
            <v>-5.0000000000000001E-3</v>
          </cell>
          <cell r="AZ128">
            <v>1.25</v>
          </cell>
          <cell r="BA128">
            <v>1</v>
          </cell>
          <cell r="BB128">
            <v>-0.36</v>
          </cell>
          <cell r="BD128">
            <v>3.9</v>
          </cell>
          <cell r="BE128">
            <v>3.4553708550768487</v>
          </cell>
          <cell r="BG128">
            <v>1.1000000000000001</v>
          </cell>
        </row>
        <row r="129">
          <cell r="A129">
            <v>39845</v>
          </cell>
          <cell r="B129">
            <v>3.7</v>
          </cell>
          <cell r="C129">
            <v>-0.36</v>
          </cell>
          <cell r="D129">
            <v>-0.29286026474455262</v>
          </cell>
          <cell r="E129">
            <v>-0.18</v>
          </cell>
          <cell r="F129">
            <v>0.1275</v>
          </cell>
          <cell r="G129">
            <v>0.3075</v>
          </cell>
          <cell r="H129">
            <v>0.23749999999999999</v>
          </cell>
          <cell r="I129">
            <v>0.33750000000000002</v>
          </cell>
          <cell r="J129">
            <v>7.0000000000000007E-2</v>
          </cell>
          <cell r="K129">
            <v>0.1125</v>
          </cell>
          <cell r="L129">
            <v>1.6</v>
          </cell>
          <cell r="M129">
            <v>-0.24</v>
          </cell>
          <cell r="N129">
            <v>0.13</v>
          </cell>
          <cell r="O129">
            <v>0.125</v>
          </cell>
          <cell r="P129">
            <v>0.248</v>
          </cell>
          <cell r="Q129">
            <v>0.26750000000000002</v>
          </cell>
          <cell r="R129">
            <v>0.22750000000000001</v>
          </cell>
          <cell r="S129">
            <v>0.22750000000000001</v>
          </cell>
          <cell r="T129">
            <v>1</v>
          </cell>
          <cell r="U129">
            <v>0.22750000000000001</v>
          </cell>
          <cell r="V129">
            <v>3.34</v>
          </cell>
          <cell r="W129">
            <v>3.4071397352554476</v>
          </cell>
          <cell r="X129">
            <v>3.52</v>
          </cell>
          <cell r="Z129">
            <v>0.1</v>
          </cell>
          <cell r="AA129">
            <v>0.26809757190008465</v>
          </cell>
          <cell r="AB129">
            <v>4.9746993897015832</v>
          </cell>
          <cell r="AC129">
            <v>5.0746993897015829</v>
          </cell>
          <cell r="AD129">
            <v>5.2427969616016679</v>
          </cell>
          <cell r="AE129">
            <v>3.9480000000000004</v>
          </cell>
          <cell r="AF129">
            <v>3.46</v>
          </cell>
          <cell r="AG129">
            <v>3.8250000000000002</v>
          </cell>
          <cell r="AH129">
            <v>-0.13500000000000001</v>
          </cell>
          <cell r="AI129">
            <v>1.5714330656589799</v>
          </cell>
          <cell r="AJ129">
            <v>5.0841341646219396E-2</v>
          </cell>
          <cell r="AK129">
            <v>5.2971932764254999E-2</v>
          </cell>
          <cell r="AL129">
            <v>0.70200674632826154</v>
          </cell>
          <cell r="AM129">
            <v>0.69180773453900735</v>
          </cell>
          <cell r="AN129">
            <v>0.3075</v>
          </cell>
          <cell r="AO129">
            <v>0.13300000000000001</v>
          </cell>
          <cell r="AQ129">
            <v>-3.5684500293410859</v>
          </cell>
          <cell r="AR129">
            <v>-3.208450029341086</v>
          </cell>
          <cell r="AT129">
            <v>7.4999999999999997E-3</v>
          </cell>
          <cell r="AV129">
            <v>8.0000000000000002E-3</v>
          </cell>
          <cell r="AW129">
            <v>0.02</v>
          </cell>
          <cell r="AX129">
            <v>-5.0000000000000001E-3</v>
          </cell>
          <cell r="AZ129">
            <v>1.25</v>
          </cell>
          <cell r="BA129">
            <v>1</v>
          </cell>
          <cell r="BB129">
            <v>-0.36</v>
          </cell>
          <cell r="BD129">
            <v>3.79</v>
          </cell>
          <cell r="BE129">
            <v>3.3453711788204359</v>
          </cell>
          <cell r="BG129">
            <v>1.1000000000000001</v>
          </cell>
        </row>
        <row r="130">
          <cell r="A130">
            <v>39873</v>
          </cell>
          <cell r="B130">
            <v>3.6</v>
          </cell>
          <cell r="C130">
            <v>-0.36</v>
          </cell>
          <cell r="D130">
            <v>-0.29287565515674174</v>
          </cell>
          <cell r="E130">
            <v>-0.18</v>
          </cell>
          <cell r="F130">
            <v>0.1275</v>
          </cell>
          <cell r="G130">
            <v>0.3075</v>
          </cell>
          <cell r="H130">
            <v>0.23749999999999999</v>
          </cell>
          <cell r="I130">
            <v>0.33750000000000002</v>
          </cell>
          <cell r="J130">
            <v>7.0000000000000007E-2</v>
          </cell>
          <cell r="K130">
            <v>0.1125</v>
          </cell>
          <cell r="L130">
            <v>0.64</v>
          </cell>
          <cell r="M130">
            <v>-0.24</v>
          </cell>
          <cell r="N130">
            <v>0.13</v>
          </cell>
          <cell r="O130">
            <v>0.125</v>
          </cell>
          <cell r="P130">
            <v>6.8000000000000005E-2</v>
          </cell>
          <cell r="Q130">
            <v>0.1825</v>
          </cell>
          <cell r="R130">
            <v>0.22</v>
          </cell>
          <cell r="S130">
            <v>0.22</v>
          </cell>
          <cell r="T130">
            <v>0.75</v>
          </cell>
          <cell r="U130">
            <v>0.22</v>
          </cell>
          <cell r="V130">
            <v>3.24</v>
          </cell>
          <cell r="W130">
            <v>3.3071243448432583</v>
          </cell>
          <cell r="X130">
            <v>3.42</v>
          </cell>
          <cell r="Z130">
            <v>0.1</v>
          </cell>
          <cell r="AA130">
            <v>0.26815904188013562</v>
          </cell>
          <cell r="AB130">
            <v>4.8268627538424527</v>
          </cell>
          <cell r="AC130">
            <v>4.9268627538424523</v>
          </cell>
          <cell r="AD130">
            <v>5.0950217957225883</v>
          </cell>
          <cell r="AE130">
            <v>3.6680000000000001</v>
          </cell>
          <cell r="AF130">
            <v>3.36</v>
          </cell>
          <cell r="AG130">
            <v>3.7250000000000001</v>
          </cell>
          <cell r="AH130">
            <v>-0.13500000000000001</v>
          </cell>
          <cell r="AI130">
            <v>1.57179336716605</v>
          </cell>
          <cell r="AJ130">
            <v>5.0999546494489706E-2</v>
          </cell>
          <cell r="AK130">
            <v>5.3074325683947904E-2</v>
          </cell>
          <cell r="AL130">
            <v>0.69854191844187064</v>
          </cell>
          <cell r="AM130">
            <v>0.68855108120806408</v>
          </cell>
          <cell r="AN130">
            <v>0.3075</v>
          </cell>
          <cell r="AO130">
            <v>0.12</v>
          </cell>
          <cell r="AQ130">
            <v>-3.4624553352084586</v>
          </cell>
          <cell r="AR130">
            <v>-3.1024553352084587</v>
          </cell>
          <cell r="AT130">
            <v>7.4999999999999997E-3</v>
          </cell>
          <cell r="AV130">
            <v>8.0000000000000002E-3</v>
          </cell>
          <cell r="AW130">
            <v>0.02</v>
          </cell>
          <cell r="AX130">
            <v>-5.0000000000000001E-3</v>
          </cell>
          <cell r="AZ130">
            <v>1</v>
          </cell>
          <cell r="BA130">
            <v>0.75</v>
          </cell>
          <cell r="BB130">
            <v>-0.36</v>
          </cell>
          <cell r="BD130">
            <v>3.69</v>
          </cell>
          <cell r="BE130">
            <v>3.2453699475874607</v>
          </cell>
          <cell r="BG130">
            <v>0.75</v>
          </cell>
        </row>
        <row r="131">
          <cell r="A131">
            <v>39904</v>
          </cell>
          <cell r="B131">
            <v>3.43</v>
          </cell>
          <cell r="C131">
            <v>-0.46</v>
          </cell>
          <cell r="D131">
            <v>-0.39289334094162509</v>
          </cell>
          <cell r="E131">
            <v>-0.39289334094162509</v>
          </cell>
          <cell r="F131">
            <v>0.1275</v>
          </cell>
          <cell r="G131">
            <v>0.1275</v>
          </cell>
          <cell r="H131">
            <v>0.16250000000000001</v>
          </cell>
          <cell r="I131">
            <v>0.1225</v>
          </cell>
          <cell r="J131">
            <v>7.0000000000000007E-2</v>
          </cell>
          <cell r="K131">
            <v>0.1125</v>
          </cell>
          <cell r="L131">
            <v>0.32250000000000001</v>
          </cell>
          <cell r="M131">
            <v>-0.34</v>
          </cell>
          <cell r="N131">
            <v>0.14000000000000001</v>
          </cell>
          <cell r="O131">
            <v>0.06</v>
          </cell>
          <cell r="P131">
            <v>-0.25</v>
          </cell>
          <cell r="Q131">
            <v>0.1825</v>
          </cell>
          <cell r="R131">
            <v>0.20250000000000001</v>
          </cell>
          <cell r="S131">
            <v>0.20250000000000001</v>
          </cell>
          <cell r="T131">
            <v>0.4</v>
          </cell>
          <cell r="U131">
            <v>0.20250000000000001</v>
          </cell>
          <cell r="V131">
            <v>2.97</v>
          </cell>
          <cell r="W131">
            <v>3.0371066590583751</v>
          </cell>
          <cell r="X131">
            <v>3.0371066590583751</v>
          </cell>
          <cell r="Z131">
            <v>0.1</v>
          </cell>
          <cell r="AA131">
            <v>0.1</v>
          </cell>
          <cell r="AB131">
            <v>4.4257902891819265</v>
          </cell>
          <cell r="AC131">
            <v>4.5257902891819262</v>
          </cell>
          <cell r="AD131">
            <v>4.5257902891819262</v>
          </cell>
          <cell r="AE131">
            <v>3.18</v>
          </cell>
          <cell r="AF131">
            <v>3.09</v>
          </cell>
          <cell r="AG131">
            <v>3.49</v>
          </cell>
          <cell r="AH131">
            <v>-0.19500000000000001</v>
          </cell>
          <cell r="AI131">
            <v>1.5722076092064399</v>
          </cell>
          <cell r="AJ131">
            <v>5.1174701871959306E-2</v>
          </cell>
          <cell r="AK131">
            <v>5.3187689277685003E-2</v>
          </cell>
          <cell r="AL131">
            <v>0.69470670462746376</v>
          </cell>
          <cell r="AM131">
            <v>0.68495118975419034</v>
          </cell>
          <cell r="AN131">
            <v>0.1275</v>
          </cell>
          <cell r="AO131">
            <v>0.124</v>
          </cell>
          <cell r="AQ131">
            <v>-3.4049213906722975</v>
          </cell>
          <cell r="AR131">
            <v>-2.9449213906722975</v>
          </cell>
          <cell r="AT131">
            <v>7.4999999999999997E-3</v>
          </cell>
          <cell r="AV131">
            <v>2.5000000000000001E-3</v>
          </cell>
          <cell r="AW131">
            <v>5.0000000000000001E-3</v>
          </cell>
          <cell r="AX131">
            <v>-0.10249999999999999</v>
          </cell>
          <cell r="AZ131">
            <v>0.65</v>
          </cell>
          <cell r="BA131">
            <v>0.4</v>
          </cell>
          <cell r="BB131">
            <v>-0.46</v>
          </cell>
          <cell r="BD131">
            <v>3.5049999999999999</v>
          </cell>
          <cell r="BE131">
            <v>2.9716776664764595</v>
          </cell>
          <cell r="BG131">
            <v>0.45</v>
          </cell>
        </row>
        <row r="132">
          <cell r="A132">
            <v>39934</v>
          </cell>
          <cell r="B132">
            <v>3.4410000000000003</v>
          </cell>
          <cell r="C132">
            <v>-0.46</v>
          </cell>
          <cell r="D132">
            <v>-0.39291110234781934</v>
          </cell>
          <cell r="E132">
            <v>-0.39291110234781934</v>
          </cell>
          <cell r="F132">
            <v>0.1275</v>
          </cell>
          <cell r="G132">
            <v>0.1275</v>
          </cell>
          <cell r="H132">
            <v>0.16250000000000001</v>
          </cell>
          <cell r="I132">
            <v>0.1225</v>
          </cell>
          <cell r="J132">
            <v>7.0000000000000007E-2</v>
          </cell>
          <cell r="K132">
            <v>0.1125</v>
          </cell>
          <cell r="L132">
            <v>0.32250000000000001</v>
          </cell>
          <cell r="M132">
            <v>-0.34</v>
          </cell>
          <cell r="N132">
            <v>0.14000000000000001</v>
          </cell>
          <cell r="O132">
            <v>0.06</v>
          </cell>
          <cell r="P132">
            <v>-0.25</v>
          </cell>
          <cell r="Q132">
            <v>0.1825</v>
          </cell>
          <cell r="R132">
            <v>0.20250000000000001</v>
          </cell>
          <cell r="S132">
            <v>0.20250000000000001</v>
          </cell>
          <cell r="T132">
            <v>0.45</v>
          </cell>
          <cell r="U132">
            <v>0.20250000000000001</v>
          </cell>
          <cell r="V132">
            <v>2.9810000000000003</v>
          </cell>
          <cell r="W132">
            <v>3.0480888976521809</v>
          </cell>
          <cell r="X132">
            <v>3.0480888976521809</v>
          </cell>
          <cell r="Z132">
            <v>0.1</v>
          </cell>
          <cell r="AA132">
            <v>0.1</v>
          </cell>
          <cell r="AB132">
            <v>4.4433581476548634</v>
          </cell>
          <cell r="AC132">
            <v>4.543358147654863</v>
          </cell>
          <cell r="AD132">
            <v>4.543358147654863</v>
          </cell>
          <cell r="AE132">
            <v>3.1910000000000003</v>
          </cell>
          <cell r="AF132">
            <v>3.1010000000000004</v>
          </cell>
          <cell r="AG132">
            <v>3.5010000000000003</v>
          </cell>
          <cell r="AH132">
            <v>-0.19500000000000001</v>
          </cell>
          <cell r="AI132">
            <v>1.57262384227848</v>
          </cell>
          <cell r="AJ132">
            <v>5.1344207085710199E-2</v>
          </cell>
          <cell r="AK132">
            <v>5.3297395985381101E-2</v>
          </cell>
          <cell r="AL132">
            <v>0.69099625272845411</v>
          </cell>
          <cell r="AM132">
            <v>0.68147321081515977</v>
          </cell>
          <cell r="AN132">
            <v>0.1275</v>
          </cell>
          <cell r="AO132">
            <v>0.12</v>
          </cell>
          <cell r="AQ132">
            <v>-3.4149391446544501</v>
          </cell>
          <cell r="AR132">
            <v>-2.9549391446544502</v>
          </cell>
          <cell r="AT132">
            <v>7.4999999999999997E-3</v>
          </cell>
          <cell r="AV132">
            <v>2.5000000000000001E-3</v>
          </cell>
          <cell r="AW132">
            <v>5.0000000000000001E-3</v>
          </cell>
          <cell r="AX132">
            <v>-0.10249999999999999</v>
          </cell>
          <cell r="AZ132">
            <v>0.7</v>
          </cell>
          <cell r="BA132">
            <v>0.45</v>
          </cell>
          <cell r="BB132">
            <v>-0.46</v>
          </cell>
          <cell r="BD132">
            <v>3.516</v>
          </cell>
          <cell r="BE132">
            <v>2.9826772224413047</v>
          </cell>
          <cell r="BG132">
            <v>0.5</v>
          </cell>
        </row>
        <row r="133">
          <cell r="A133">
            <v>39965</v>
          </cell>
          <cell r="B133">
            <v>3.4910000000000001</v>
          </cell>
          <cell r="C133">
            <v>-0.46</v>
          </cell>
          <cell r="D133">
            <v>-0.39293012278453254</v>
          </cell>
          <cell r="E133">
            <v>-0.39293012278453254</v>
          </cell>
          <cell r="F133">
            <v>0.1275</v>
          </cell>
          <cell r="G133">
            <v>0.1275</v>
          </cell>
          <cell r="H133">
            <v>0.16250000000000001</v>
          </cell>
          <cell r="I133">
            <v>0.1225</v>
          </cell>
          <cell r="J133">
            <v>7.0000000000000007E-2</v>
          </cell>
          <cell r="K133">
            <v>0.1125</v>
          </cell>
          <cell r="L133">
            <v>0.32250000000000001</v>
          </cell>
          <cell r="M133">
            <v>-0.34</v>
          </cell>
          <cell r="N133">
            <v>0.14000000000000001</v>
          </cell>
          <cell r="O133">
            <v>0.06</v>
          </cell>
          <cell r="P133">
            <v>-0.25</v>
          </cell>
          <cell r="Q133">
            <v>0.1825</v>
          </cell>
          <cell r="R133">
            <v>0.20250000000000001</v>
          </cell>
          <cell r="S133">
            <v>0.20250000000000001</v>
          </cell>
          <cell r="T133">
            <v>0.45</v>
          </cell>
          <cell r="U133">
            <v>0.20250000000000001</v>
          </cell>
          <cell r="V133">
            <v>3.0310000000000001</v>
          </cell>
          <cell r="W133">
            <v>3.0980698772154676</v>
          </cell>
          <cell r="X133">
            <v>3.0980698772154676</v>
          </cell>
          <cell r="Z133">
            <v>0.1</v>
          </cell>
          <cell r="AA133">
            <v>0.1</v>
          </cell>
          <cell r="AB133">
            <v>4.5191673607253922</v>
          </cell>
          <cell r="AC133">
            <v>4.6191673607253918</v>
          </cell>
          <cell r="AD133">
            <v>4.6191673607253918</v>
          </cell>
          <cell r="AE133">
            <v>3.2410000000000001</v>
          </cell>
          <cell r="AF133">
            <v>3.1510000000000002</v>
          </cell>
          <cell r="AG133">
            <v>3.5510000000000002</v>
          </cell>
          <cell r="AH133">
            <v>-0.19500000000000001</v>
          </cell>
          <cell r="AI133">
            <v>1.5730698247896697</v>
          </cell>
          <cell r="AJ133">
            <v>5.1519362483324102E-2</v>
          </cell>
          <cell r="AK133">
            <v>5.3410759587547901E-2</v>
          </cell>
          <cell r="AL133">
            <v>0.68716341084973631</v>
          </cell>
          <cell r="AM133">
            <v>0.67788537959818473</v>
          </cell>
          <cell r="AN133">
            <v>0.1275</v>
          </cell>
          <cell r="AO133">
            <v>0.124</v>
          </cell>
          <cell r="AQ133">
            <v>-3.4609581571408623</v>
          </cell>
          <cell r="AR133">
            <v>-3.0009581571408623</v>
          </cell>
          <cell r="AT133">
            <v>7.4999999999999997E-3</v>
          </cell>
          <cell r="AV133">
            <v>2.5000000000000001E-3</v>
          </cell>
          <cell r="AW133">
            <v>5.0000000000000001E-3</v>
          </cell>
          <cell r="AX133">
            <v>-0.10249999999999999</v>
          </cell>
          <cell r="AZ133">
            <v>0.7</v>
          </cell>
          <cell r="BA133">
            <v>0.45</v>
          </cell>
          <cell r="BB133">
            <v>-0.46</v>
          </cell>
          <cell r="BD133">
            <v>3.5659999999999998</v>
          </cell>
          <cell r="BE133">
            <v>3.0326767469303868</v>
          </cell>
          <cell r="BG133">
            <v>0.5</v>
          </cell>
        </row>
        <row r="134">
          <cell r="A134">
            <v>39995</v>
          </cell>
          <cell r="B134">
            <v>3.54</v>
          </cell>
          <cell r="C134">
            <v>-0.46</v>
          </cell>
          <cell r="D134">
            <v>-0.39294917445290567</v>
          </cell>
          <cell r="E134">
            <v>-0.39294917445290567</v>
          </cell>
          <cell r="F134">
            <v>0.1275</v>
          </cell>
          <cell r="G134">
            <v>0.1275</v>
          </cell>
          <cell r="H134">
            <v>0.16250000000000001</v>
          </cell>
          <cell r="I134">
            <v>0.1225</v>
          </cell>
          <cell r="J134">
            <v>7.0000000000000007E-2</v>
          </cell>
          <cell r="K134">
            <v>0.1125</v>
          </cell>
          <cell r="L134">
            <v>0.32250000000000001</v>
          </cell>
          <cell r="M134">
            <v>-0.34</v>
          </cell>
          <cell r="N134">
            <v>0.14000000000000001</v>
          </cell>
          <cell r="O134">
            <v>0.06</v>
          </cell>
          <cell r="P134">
            <v>-0.25</v>
          </cell>
          <cell r="Q134">
            <v>0.1825</v>
          </cell>
          <cell r="R134">
            <v>0.20250000000000001</v>
          </cell>
          <cell r="S134">
            <v>0.20250000000000001</v>
          </cell>
          <cell r="T134">
            <v>0.5</v>
          </cell>
          <cell r="U134">
            <v>0.20250000000000001</v>
          </cell>
          <cell r="V134">
            <v>3.08</v>
          </cell>
          <cell r="W134">
            <v>3.1470508255470944</v>
          </cell>
          <cell r="X134">
            <v>3.1470508255470944</v>
          </cell>
          <cell r="Z134">
            <v>0.1</v>
          </cell>
          <cell r="AA134">
            <v>0.1</v>
          </cell>
          <cell r="AB134">
            <v>4.5935303180371774</v>
          </cell>
          <cell r="AC134">
            <v>4.693530318037177</v>
          </cell>
          <cell r="AD134">
            <v>4.693530318037177</v>
          </cell>
          <cell r="AE134">
            <v>3.29</v>
          </cell>
          <cell r="AF134">
            <v>3.2</v>
          </cell>
          <cell r="AG134">
            <v>3.6</v>
          </cell>
          <cell r="AH134">
            <v>-0.19500000000000001</v>
          </cell>
          <cell r="AI134">
            <v>1.5735167932555298</v>
          </cell>
          <cell r="AJ134">
            <v>5.1688867716567902E-2</v>
          </cell>
          <cell r="AK134">
            <v>5.3520466303401501E-2</v>
          </cell>
          <cell r="AL134">
            <v>0.68345566038154681</v>
          </cell>
          <cell r="AM134">
            <v>0.67441926442739042</v>
          </cell>
          <cell r="AN134">
            <v>0.1275</v>
          </cell>
          <cell r="AO134">
            <v>0.12</v>
          </cell>
          <cell r="AQ134">
            <v>-3.5049772008458802</v>
          </cell>
          <cell r="AR134">
            <v>-3.0449772008458802</v>
          </cell>
          <cell r="AT134">
            <v>7.4999999999999997E-3</v>
          </cell>
          <cell r="AV134">
            <v>2.5000000000000001E-3</v>
          </cell>
          <cell r="AW134">
            <v>5.0000000000000001E-3</v>
          </cell>
          <cell r="AX134">
            <v>-0.10249999999999999</v>
          </cell>
          <cell r="AZ134">
            <v>0.75</v>
          </cell>
          <cell r="BA134">
            <v>0.5</v>
          </cell>
          <cell r="BB134">
            <v>-0.46</v>
          </cell>
          <cell r="BD134">
            <v>3.6150000000000002</v>
          </cell>
          <cell r="BE134">
            <v>3.0816762706386776</v>
          </cell>
          <cell r="BG134">
            <v>0.55000000000000004</v>
          </cell>
        </row>
        <row r="135">
          <cell r="A135">
            <v>40026</v>
          </cell>
          <cell r="B135">
            <v>3.5950000000000002</v>
          </cell>
          <cell r="C135">
            <v>-0.46</v>
          </cell>
          <cell r="D135">
            <v>-0.39296952674069541</v>
          </cell>
          <cell r="E135">
            <v>-0.39296952674069541</v>
          </cell>
          <cell r="F135">
            <v>0.1275</v>
          </cell>
          <cell r="G135">
            <v>0.1275</v>
          </cell>
          <cell r="H135">
            <v>0.16250000000000001</v>
          </cell>
          <cell r="I135">
            <v>0.1225</v>
          </cell>
          <cell r="J135">
            <v>7.0000000000000007E-2</v>
          </cell>
          <cell r="K135">
            <v>0.1125</v>
          </cell>
          <cell r="L135">
            <v>0.32250000000000001</v>
          </cell>
          <cell r="M135">
            <v>-0.34</v>
          </cell>
          <cell r="N135">
            <v>0.14000000000000001</v>
          </cell>
          <cell r="O135">
            <v>0.06</v>
          </cell>
          <cell r="P135">
            <v>-0.25</v>
          </cell>
          <cell r="Q135">
            <v>0.1825</v>
          </cell>
          <cell r="R135">
            <v>0.20250000000000001</v>
          </cell>
          <cell r="S135">
            <v>0.20250000000000001</v>
          </cell>
          <cell r="T135">
            <v>0.55000000000000004</v>
          </cell>
          <cell r="U135">
            <v>0.20250000000000001</v>
          </cell>
          <cell r="V135">
            <v>3.1349999999999998</v>
          </cell>
          <cell r="W135">
            <v>3.2020304732593048</v>
          </cell>
          <cell r="X135">
            <v>3.2020304732593048</v>
          </cell>
          <cell r="Z135">
            <v>0.1</v>
          </cell>
          <cell r="AA135">
            <v>0.1</v>
          </cell>
          <cell r="AB135">
            <v>4.676977272519566</v>
          </cell>
          <cell r="AC135">
            <v>4.7769772725195656</v>
          </cell>
          <cell r="AD135">
            <v>4.7769772725195656</v>
          </cell>
          <cell r="AE135">
            <v>3.3450000000000002</v>
          </cell>
          <cell r="AF135">
            <v>3.2549999999999999</v>
          </cell>
          <cell r="AG135">
            <v>3.6549999999999998</v>
          </cell>
          <cell r="AH135">
            <v>-0.19500000000000001</v>
          </cell>
          <cell r="AI135">
            <v>1.5739945560559498</v>
          </cell>
          <cell r="AJ135">
            <v>5.1864023134322104E-2</v>
          </cell>
          <cell r="AK135">
            <v>5.3633829913997601E-2</v>
          </cell>
          <cell r="AL135">
            <v>0.67962602690511065</v>
          </cell>
          <cell r="AM135">
            <v>0.67084388969182163</v>
          </cell>
          <cell r="AN135">
            <v>0.1275</v>
          </cell>
          <cell r="AO135">
            <v>0.12</v>
          </cell>
          <cell r="AQ135">
            <v>-3.5549975446266724</v>
          </cell>
          <cell r="AR135">
            <v>-3.0949975446266724</v>
          </cell>
          <cell r="AT135">
            <v>7.4999999999999997E-3</v>
          </cell>
          <cell r="AV135">
            <v>2.5000000000000001E-3</v>
          </cell>
          <cell r="AW135">
            <v>5.0000000000000001E-3</v>
          </cell>
          <cell r="AX135">
            <v>-0.10249999999999999</v>
          </cell>
          <cell r="AZ135">
            <v>0.8</v>
          </cell>
          <cell r="BA135">
            <v>0.55000000000000004</v>
          </cell>
          <cell r="BB135">
            <v>-0.46</v>
          </cell>
          <cell r="BD135">
            <v>3.67</v>
          </cell>
          <cell r="BE135">
            <v>3.1366757618314827</v>
          </cell>
          <cell r="BG135">
            <v>0.6</v>
          </cell>
        </row>
        <row r="136">
          <cell r="A136">
            <v>40057</v>
          </cell>
          <cell r="B136">
            <v>3.5649999999999999</v>
          </cell>
          <cell r="C136">
            <v>-0.46</v>
          </cell>
          <cell r="D136">
            <v>-0.39299055474795885</v>
          </cell>
          <cell r="E136">
            <v>-0.39299055474795885</v>
          </cell>
          <cell r="F136">
            <v>0.1275</v>
          </cell>
          <cell r="G136">
            <v>0.1275</v>
          </cell>
          <cell r="H136">
            <v>0.16250000000000001</v>
          </cell>
          <cell r="I136">
            <v>0.1225</v>
          </cell>
          <cell r="J136">
            <v>7.0000000000000007E-2</v>
          </cell>
          <cell r="K136">
            <v>0.1125</v>
          </cell>
          <cell r="L136">
            <v>0.32250000000000001</v>
          </cell>
          <cell r="M136">
            <v>-0.34</v>
          </cell>
          <cell r="N136">
            <v>0.14000000000000001</v>
          </cell>
          <cell r="O136">
            <v>0.06</v>
          </cell>
          <cell r="P136">
            <v>-0.25</v>
          </cell>
          <cell r="Q136">
            <v>0.1825</v>
          </cell>
          <cell r="R136">
            <v>0.20250000000000001</v>
          </cell>
          <cell r="S136">
            <v>0.20250000000000001</v>
          </cell>
          <cell r="T136">
            <v>0.55000000000000004</v>
          </cell>
          <cell r="U136">
            <v>0.20250000000000001</v>
          </cell>
          <cell r="V136">
            <v>3.105</v>
          </cell>
          <cell r="W136">
            <v>3.1720094452520411</v>
          </cell>
          <cell r="X136">
            <v>3.1720094452520411</v>
          </cell>
          <cell r="Z136">
            <v>0.1</v>
          </cell>
          <cell r="AA136">
            <v>0.1</v>
          </cell>
          <cell r="AB136">
            <v>4.633675130903173</v>
          </cell>
          <cell r="AC136">
            <v>4.7336751309031726</v>
          </cell>
          <cell r="AD136">
            <v>4.7336751309031726</v>
          </cell>
          <cell r="AE136">
            <v>3.3149999999999999</v>
          </cell>
          <cell r="AF136">
            <v>3.2250000000000001</v>
          </cell>
          <cell r="AG136">
            <v>3.625</v>
          </cell>
          <cell r="AH136">
            <v>-0.19500000000000001</v>
          </cell>
          <cell r="AI136">
            <v>1.5744884859614099</v>
          </cell>
          <cell r="AJ136">
            <v>5.2039178562310905E-2</v>
          </cell>
          <cell r="AK136">
            <v>5.3747193528876899E-2</v>
          </cell>
          <cell r="AL136">
            <v>0.67579834111808867</v>
          </cell>
          <cell r="AM136">
            <v>0.66727499493431452</v>
          </cell>
          <cell r="AN136">
            <v>0.1275</v>
          </cell>
          <cell r="AO136">
            <v>0.124</v>
          </cell>
          <cell r="AQ136">
            <v>-3.5360185638444963</v>
          </cell>
          <cell r="AR136">
            <v>-3.0760185638444963</v>
          </cell>
          <cell r="AT136">
            <v>7.4999999999999997E-3</v>
          </cell>
          <cell r="AV136">
            <v>2.5000000000000001E-3</v>
          </cell>
          <cell r="AW136">
            <v>5.0000000000000001E-3</v>
          </cell>
          <cell r="AX136">
            <v>-0.10249999999999999</v>
          </cell>
          <cell r="AZ136">
            <v>0.8</v>
          </cell>
          <cell r="BA136">
            <v>0.55000000000000004</v>
          </cell>
          <cell r="BB136">
            <v>-0.46</v>
          </cell>
          <cell r="BD136">
            <v>3.64</v>
          </cell>
          <cell r="BE136">
            <v>3.1066752361313008</v>
          </cell>
          <cell r="BG136">
            <v>0.6</v>
          </cell>
        </row>
        <row r="137">
          <cell r="A137">
            <v>40087</v>
          </cell>
          <cell r="B137">
            <v>3.57</v>
          </cell>
          <cell r="C137">
            <v>-0.46</v>
          </cell>
          <cell r="D137">
            <v>-0.39301154706955632</v>
          </cell>
          <cell r="E137">
            <v>-0.39301154706955632</v>
          </cell>
          <cell r="F137">
            <v>0.1275</v>
          </cell>
          <cell r="G137">
            <v>0.1275</v>
          </cell>
          <cell r="H137">
            <v>0.16250000000000001</v>
          </cell>
          <cell r="I137">
            <v>0.1225</v>
          </cell>
          <cell r="J137">
            <v>7.0000000000000007E-2</v>
          </cell>
          <cell r="K137">
            <v>0.1125</v>
          </cell>
          <cell r="L137">
            <v>0.32250000000000001</v>
          </cell>
          <cell r="M137">
            <v>-0.34</v>
          </cell>
          <cell r="N137">
            <v>0.14000000000000001</v>
          </cell>
          <cell r="O137">
            <v>0.06</v>
          </cell>
          <cell r="P137">
            <v>-0.25</v>
          </cell>
          <cell r="Q137">
            <v>0.1825</v>
          </cell>
          <cell r="R137">
            <v>0.20250000000000001</v>
          </cell>
          <cell r="S137">
            <v>0.20250000000000001</v>
          </cell>
          <cell r="T137">
            <v>0.6</v>
          </cell>
          <cell r="U137">
            <v>0.20250000000000001</v>
          </cell>
          <cell r="V137">
            <v>3.11</v>
          </cell>
          <cell r="W137">
            <v>3.1769884529304435</v>
          </cell>
          <cell r="X137">
            <v>3.1769884529304435</v>
          </cell>
          <cell r="Z137">
            <v>0.1</v>
          </cell>
          <cell r="AA137">
            <v>0.1</v>
          </cell>
          <cell r="AB137">
            <v>4.6425911690022197</v>
          </cell>
          <cell r="AC137">
            <v>4.7425911690022193</v>
          </cell>
          <cell r="AD137">
            <v>4.7425911690022193</v>
          </cell>
          <cell r="AE137">
            <v>3.32</v>
          </cell>
          <cell r="AF137">
            <v>3.23</v>
          </cell>
          <cell r="AG137">
            <v>3.63</v>
          </cell>
          <cell r="AH137">
            <v>-0.19500000000000001</v>
          </cell>
          <cell r="AI137">
            <v>1.57498188694624</v>
          </cell>
          <cell r="AJ137">
            <v>5.2208683824946298E-2</v>
          </cell>
          <cell r="AK137">
            <v>5.3856900257031701E-2</v>
          </cell>
          <cell r="AL137">
            <v>0.67209618312407948</v>
          </cell>
          <cell r="AM137">
            <v>0.66382748946828607</v>
          </cell>
          <cell r="AN137">
            <v>0.1275</v>
          </cell>
          <cell r="AO137">
            <v>0.12</v>
          </cell>
          <cell r="AQ137">
            <v>-3.5510395473915697</v>
          </cell>
          <cell r="AR137">
            <v>-3.0910395473915697</v>
          </cell>
          <cell r="AT137">
            <v>7.4999999999999997E-3</v>
          </cell>
          <cell r="AV137">
            <v>2.5000000000000001E-3</v>
          </cell>
          <cell r="AW137">
            <v>5.0000000000000001E-3</v>
          </cell>
          <cell r="AX137">
            <v>-0.10249999999999999</v>
          </cell>
          <cell r="AZ137">
            <v>0.85</v>
          </cell>
          <cell r="BA137">
            <v>0.6</v>
          </cell>
          <cell r="BB137">
            <v>-0.46</v>
          </cell>
          <cell r="BD137">
            <v>3.645</v>
          </cell>
          <cell r="BE137">
            <v>3.111674711323261</v>
          </cell>
          <cell r="BG137">
            <v>0.65</v>
          </cell>
        </row>
        <row r="138">
          <cell r="A138">
            <v>40118</v>
          </cell>
          <cell r="B138">
            <v>3.7149999999999999</v>
          </cell>
          <cell r="C138">
            <v>-0.37</v>
          </cell>
          <cell r="D138">
            <v>-0.28294407313525038</v>
          </cell>
          <cell r="E138">
            <v>-0.1800000000000006</v>
          </cell>
          <cell r="F138">
            <v>0.11</v>
          </cell>
          <cell r="G138">
            <v>0.30249999999999999</v>
          </cell>
          <cell r="H138">
            <v>0.23</v>
          </cell>
          <cell r="I138">
            <v>0.33</v>
          </cell>
          <cell r="J138">
            <v>7.0000000000000007E-2</v>
          </cell>
          <cell r="K138">
            <v>9.5000000000000001E-2</v>
          </cell>
          <cell r="L138">
            <v>0.65</v>
          </cell>
          <cell r="M138">
            <v>-0.24</v>
          </cell>
          <cell r="N138">
            <v>0.13</v>
          </cell>
          <cell r="O138">
            <v>0.125</v>
          </cell>
          <cell r="P138">
            <v>0.248</v>
          </cell>
          <cell r="Q138">
            <v>0.1825</v>
          </cell>
          <cell r="R138">
            <v>0.20250000000000001</v>
          </cell>
          <cell r="S138">
            <v>0.20250000000000001</v>
          </cell>
          <cell r="T138">
            <v>0.8</v>
          </cell>
          <cell r="U138">
            <v>0.20250000000000001</v>
          </cell>
          <cell r="V138">
            <v>3.3450000000000002</v>
          </cell>
          <cell r="W138">
            <v>3.4320559268647495</v>
          </cell>
          <cell r="X138">
            <v>3.5350000000000001</v>
          </cell>
          <cell r="Z138">
            <v>0.13</v>
          </cell>
          <cell r="AA138">
            <v>0.28372565647797821</v>
          </cell>
          <cell r="AB138">
            <v>4.9950648469412497</v>
          </cell>
          <cell r="AC138">
            <v>5.1250648469412496</v>
          </cell>
          <cell r="AD138">
            <v>5.278790503419228</v>
          </cell>
          <cell r="AE138">
            <v>3.9630000000000001</v>
          </cell>
          <cell r="AF138">
            <v>3.4750000000000001</v>
          </cell>
          <cell r="AG138">
            <v>3.84</v>
          </cell>
          <cell r="AH138">
            <v>-0.13500000000000001</v>
          </cell>
          <cell r="AI138">
            <v>1.57550766432121</v>
          </cell>
          <cell r="AJ138">
            <v>5.2383839273070401E-2</v>
          </cell>
          <cell r="AK138">
            <v>5.3970263880339396E-2</v>
          </cell>
          <cell r="AL138">
            <v>0.66827294726534836</v>
          </cell>
          <cell r="AM138">
            <v>0.66027163569238645</v>
          </cell>
          <cell r="AN138">
            <v>0.30249999999999999</v>
          </cell>
          <cell r="AO138">
            <v>0.124</v>
          </cell>
          <cell r="AQ138">
            <v>-3.5735308711033364</v>
          </cell>
          <cell r="AR138">
            <v>-3.2035308711033363</v>
          </cell>
          <cell r="AT138">
            <v>7.4999999999999997E-3</v>
          </cell>
          <cell r="AV138">
            <v>8.0000000000000002E-3</v>
          </cell>
          <cell r="AW138">
            <v>0.02</v>
          </cell>
          <cell r="AX138">
            <v>-5.0000000000000001E-3</v>
          </cell>
          <cell r="AZ138">
            <v>1.05</v>
          </cell>
          <cell r="BA138">
            <v>0.8</v>
          </cell>
          <cell r="BB138">
            <v>-0.37</v>
          </cell>
          <cell r="BD138">
            <v>3.8050000000000002</v>
          </cell>
          <cell r="BE138">
            <v>3.3503572878070611</v>
          </cell>
          <cell r="BG138">
            <v>0.8</v>
          </cell>
        </row>
        <row r="139">
          <cell r="A139">
            <v>40148</v>
          </cell>
          <cell r="B139">
            <v>3.85</v>
          </cell>
          <cell r="C139">
            <v>-0.37</v>
          </cell>
          <cell r="D139">
            <v>-0.28297303104573013</v>
          </cell>
          <cell r="E139">
            <v>-0.18</v>
          </cell>
          <cell r="F139">
            <v>0.11</v>
          </cell>
          <cell r="G139">
            <v>0.30249999999999999</v>
          </cell>
          <cell r="H139">
            <v>0.23</v>
          </cell>
          <cell r="I139">
            <v>0.33</v>
          </cell>
          <cell r="J139">
            <v>7.0000000000000007E-2</v>
          </cell>
          <cell r="K139">
            <v>9.5000000000000001E-2</v>
          </cell>
          <cell r="L139">
            <v>0.98</v>
          </cell>
          <cell r="M139">
            <v>-0.24</v>
          </cell>
          <cell r="N139">
            <v>0.13</v>
          </cell>
          <cell r="O139">
            <v>0.125</v>
          </cell>
          <cell r="P139">
            <v>0.308</v>
          </cell>
          <cell r="Q139">
            <v>0.185</v>
          </cell>
          <cell r="R139">
            <v>0.20250000000000001</v>
          </cell>
          <cell r="S139">
            <v>0.20250000000000001</v>
          </cell>
          <cell r="T139">
            <v>1</v>
          </cell>
          <cell r="U139">
            <v>0.20250000000000001</v>
          </cell>
          <cell r="V139">
            <v>3.48</v>
          </cell>
          <cell r="W139">
            <v>3.56702696895427</v>
          </cell>
          <cell r="X139">
            <v>3.67</v>
          </cell>
          <cell r="Z139">
            <v>0.13</v>
          </cell>
          <cell r="AA139">
            <v>0.28382006516829339</v>
          </cell>
          <cell r="AB139">
            <v>5.1983885620297956</v>
          </cell>
          <cell r="AC139">
            <v>5.3283885620297955</v>
          </cell>
          <cell r="AD139">
            <v>5.482208627198089</v>
          </cell>
          <cell r="AE139">
            <v>4.1580000000000004</v>
          </cell>
          <cell r="AF139">
            <v>3.61</v>
          </cell>
          <cell r="AG139">
            <v>3.9750000000000001</v>
          </cell>
          <cell r="AH139">
            <v>-0.13500000000000001</v>
          </cell>
          <cell r="AI139">
            <v>1.5760319088221</v>
          </cell>
          <cell r="AJ139">
            <v>5.2553344555190201E-2</v>
          </cell>
          <cell r="AK139">
            <v>5.40799706166495E-2</v>
          </cell>
          <cell r="AL139">
            <v>0.66457548870987648</v>
          </cell>
          <cell r="AM139">
            <v>0.65683693467189674</v>
          </cell>
          <cell r="AN139">
            <v>0.30249999999999999</v>
          </cell>
          <cell r="AO139">
            <v>0.12</v>
          </cell>
          <cell r="AQ139">
            <v>-3.7085371751339089</v>
          </cell>
          <cell r="AR139">
            <v>-3.3385371751339088</v>
          </cell>
          <cell r="AT139">
            <v>7.4999999999999997E-3</v>
          </cell>
          <cell r="AV139">
            <v>8.0000000000000002E-3</v>
          </cell>
          <cell r="AW139">
            <v>0.02</v>
          </cell>
          <cell r="AX139">
            <v>-5.0000000000000001E-3</v>
          </cell>
          <cell r="AZ139">
            <v>1.25</v>
          </cell>
          <cell r="BA139">
            <v>1</v>
          </cell>
          <cell r="BB139">
            <v>-0.37</v>
          </cell>
          <cell r="BD139">
            <v>3.94</v>
          </cell>
          <cell r="BE139">
            <v>3.4853555057818011</v>
          </cell>
          <cell r="BG139">
            <v>1.1000000000000001</v>
          </cell>
        </row>
        <row r="140">
          <cell r="A140">
            <v>40179</v>
          </cell>
          <cell r="B140">
            <v>3.9049999999999998</v>
          </cell>
          <cell r="C140">
            <v>-0.37</v>
          </cell>
          <cell r="D140">
            <v>-0.28300381438276867</v>
          </cell>
          <cell r="E140">
            <v>-0.1800000000000006</v>
          </cell>
          <cell r="F140">
            <v>0.11</v>
          </cell>
          <cell r="G140">
            <v>0.30249999999999999</v>
          </cell>
          <cell r="H140">
            <v>0.23</v>
          </cell>
          <cell r="I140">
            <v>0.33</v>
          </cell>
          <cell r="J140">
            <v>7.0000000000000007E-2</v>
          </cell>
          <cell r="K140">
            <v>9.5000000000000001E-2</v>
          </cell>
          <cell r="L140">
            <v>1.6</v>
          </cell>
          <cell r="M140">
            <v>-0.24</v>
          </cell>
          <cell r="N140">
            <v>0.13</v>
          </cell>
          <cell r="O140">
            <v>0.125</v>
          </cell>
          <cell r="P140">
            <v>0.37800000000000006</v>
          </cell>
          <cell r="Q140">
            <v>0.185</v>
          </cell>
          <cell r="R140">
            <v>0.20250000000000001</v>
          </cell>
          <cell r="S140">
            <v>0.20250000000000001</v>
          </cell>
          <cell r="T140">
            <v>1</v>
          </cell>
          <cell r="U140">
            <v>0.20250000000000001</v>
          </cell>
          <cell r="V140">
            <v>3.5350000000000001</v>
          </cell>
          <cell r="W140">
            <v>3.6219961856172311</v>
          </cell>
          <cell r="X140">
            <v>3.7250000000000001</v>
          </cell>
          <cell r="Z140">
            <v>0.13</v>
          </cell>
          <cell r="AA140">
            <v>0.283920494039541</v>
          </cell>
          <cell r="AB140">
            <v>5.2824155075251591</v>
          </cell>
          <cell r="AC140">
            <v>5.412415507525159</v>
          </cell>
          <cell r="AD140">
            <v>5.5663360015647001</v>
          </cell>
          <cell r="AE140">
            <v>4.2829999999999995</v>
          </cell>
          <cell r="AF140">
            <v>3.665</v>
          </cell>
          <cell r="AG140">
            <v>4.03</v>
          </cell>
          <cell r="AH140">
            <v>-0.13500000000000001</v>
          </cell>
          <cell r="AI140">
            <v>1.5765895829441201</v>
          </cell>
          <cell r="AJ140">
            <v>5.2728500023446305E-2</v>
          </cell>
          <cell r="AK140">
            <v>5.41933342483834E-2</v>
          </cell>
          <cell r="AL140">
            <v>0.66075751232028646</v>
          </cell>
          <cell r="AM140">
            <v>0.653294500674926</v>
          </cell>
          <cell r="AN140">
            <v>0.30249999999999999</v>
          </cell>
          <cell r="AO140">
            <v>0.12</v>
          </cell>
          <cell r="AQ140">
            <v>-3.7635437242107339</v>
          </cell>
          <cell r="AR140">
            <v>-3.3935437242107338</v>
          </cell>
          <cell r="AT140">
            <v>7.4999999999999997E-3</v>
          </cell>
          <cell r="AV140">
            <v>8.0000000000000002E-3</v>
          </cell>
          <cell r="AW140">
            <v>0.02</v>
          </cell>
          <cell r="AX140">
            <v>-5.0000000000000001E-3</v>
          </cell>
          <cell r="AZ140">
            <v>1.25</v>
          </cell>
          <cell r="BA140">
            <v>1</v>
          </cell>
          <cell r="BB140">
            <v>-0.37</v>
          </cell>
          <cell r="BD140">
            <v>3.9950000000000001</v>
          </cell>
          <cell r="BE140">
            <v>3.5403536114225984</v>
          </cell>
          <cell r="BG140">
            <v>1.1000000000000001</v>
          </cell>
        </row>
        <row r="141">
          <cell r="A141">
            <v>40210</v>
          </cell>
          <cell r="B141">
            <v>3.7949999999999999</v>
          </cell>
          <cell r="C141">
            <v>-0.37</v>
          </cell>
          <cell r="D141">
            <v>-0.28303547087423064</v>
          </cell>
          <cell r="E141">
            <v>-0.18</v>
          </cell>
          <cell r="F141">
            <v>0.11</v>
          </cell>
          <cell r="G141">
            <v>0.30249999999999999</v>
          </cell>
          <cell r="H141">
            <v>0.23</v>
          </cell>
          <cell r="I141">
            <v>0.33</v>
          </cell>
          <cell r="J141">
            <v>7.0000000000000007E-2</v>
          </cell>
          <cell r="K141">
            <v>9.5000000000000001E-2</v>
          </cell>
          <cell r="L141">
            <v>1.6</v>
          </cell>
          <cell r="M141">
            <v>-0.24</v>
          </cell>
          <cell r="N141">
            <v>0.13</v>
          </cell>
          <cell r="O141">
            <v>0.125</v>
          </cell>
          <cell r="P141">
            <v>0.248</v>
          </cell>
          <cell r="Q141">
            <v>0.18</v>
          </cell>
          <cell r="R141">
            <v>0.2</v>
          </cell>
          <cell r="S141">
            <v>0.2</v>
          </cell>
          <cell r="T141">
            <v>1</v>
          </cell>
          <cell r="U141">
            <v>0.2</v>
          </cell>
          <cell r="V141">
            <v>3.4249999999999998</v>
          </cell>
          <cell r="W141">
            <v>3.5119645291257693</v>
          </cell>
          <cell r="X141">
            <v>3.6150000000000002</v>
          </cell>
          <cell r="Z141">
            <v>0.13</v>
          </cell>
          <cell r="AA141">
            <v>0.28402384567940775</v>
          </cell>
          <cell r="AB141">
            <v>5.1199035339577383</v>
          </cell>
          <cell r="AC141">
            <v>5.2499035339577382</v>
          </cell>
          <cell r="AD141">
            <v>5.4039273796371461</v>
          </cell>
          <cell r="AE141">
            <v>4.0430000000000001</v>
          </cell>
          <cell r="AF141">
            <v>3.5550000000000002</v>
          </cell>
          <cell r="AG141">
            <v>3.92</v>
          </cell>
          <cell r="AH141">
            <v>-0.13500000000000001</v>
          </cell>
          <cell r="AI141">
            <v>1.5771634869849098</v>
          </cell>
          <cell r="AJ141">
            <v>5.2903655501932406E-2</v>
          </cell>
          <cell r="AK141">
            <v>5.4306697884399097E-2</v>
          </cell>
          <cell r="AL141">
            <v>0.65694251545006499</v>
          </cell>
          <cell r="AM141">
            <v>0.64975902948442343</v>
          </cell>
          <cell r="AN141">
            <v>0.30249999999999999</v>
          </cell>
          <cell r="AO141">
            <v>0.13300000000000001</v>
          </cell>
          <cell r="AQ141">
            <v>-3.6535503087756993</v>
          </cell>
          <cell r="AR141">
            <v>-3.2835503087756992</v>
          </cell>
          <cell r="AT141">
            <v>7.4999999999999997E-3</v>
          </cell>
          <cell r="AV141">
            <v>8.0000000000000002E-3</v>
          </cell>
          <cell r="AW141">
            <v>0.02</v>
          </cell>
          <cell r="AX141">
            <v>-5.0000000000000001E-3</v>
          </cell>
          <cell r="AZ141">
            <v>1.25</v>
          </cell>
          <cell r="BA141">
            <v>1</v>
          </cell>
          <cell r="BB141">
            <v>-0.37</v>
          </cell>
          <cell r="BD141">
            <v>3.8849999999999998</v>
          </cell>
          <cell r="BE141">
            <v>3.4303516633308164</v>
          </cell>
          <cell r="BG141">
            <v>1.1000000000000001</v>
          </cell>
        </row>
        <row r="142">
          <cell r="A142">
            <v>40238</v>
          </cell>
          <cell r="B142">
            <v>3.6949999999999998</v>
          </cell>
          <cell r="C142">
            <v>-0.37</v>
          </cell>
          <cell r="D142">
            <v>-0.28306481337531153</v>
          </cell>
          <cell r="E142">
            <v>-0.18</v>
          </cell>
          <cell r="F142">
            <v>0.11</v>
          </cell>
          <cell r="G142">
            <v>0.30249999999999999</v>
          </cell>
          <cell r="H142">
            <v>0.23</v>
          </cell>
          <cell r="I142">
            <v>0.33</v>
          </cell>
          <cell r="J142">
            <v>7.0000000000000007E-2</v>
          </cell>
          <cell r="K142">
            <v>9.5000000000000001E-2</v>
          </cell>
          <cell r="L142">
            <v>0.64</v>
          </cell>
          <cell r="M142">
            <v>-0.24</v>
          </cell>
          <cell r="N142">
            <v>0.13</v>
          </cell>
          <cell r="O142">
            <v>0.125</v>
          </cell>
          <cell r="P142">
            <v>6.8000000000000005E-2</v>
          </cell>
          <cell r="Q142">
            <v>0.17749999999999999</v>
          </cell>
          <cell r="R142">
            <v>0.19500000000000001</v>
          </cell>
          <cell r="S142">
            <v>0.19500000000000001</v>
          </cell>
          <cell r="T142">
            <v>0.75</v>
          </cell>
          <cell r="U142">
            <v>0.19500000000000001</v>
          </cell>
          <cell r="V142">
            <v>3.3250000000000002</v>
          </cell>
          <cell r="W142">
            <v>3.4119351866246883</v>
          </cell>
          <cell r="X142">
            <v>3.5150000000000001</v>
          </cell>
          <cell r="Z142">
            <v>0.13</v>
          </cell>
          <cell r="AA142">
            <v>0.28411970985503743</v>
          </cell>
          <cell r="AB142">
            <v>4.972094922463163</v>
          </cell>
          <cell r="AC142">
            <v>5.1020949224631629</v>
          </cell>
          <cell r="AD142">
            <v>5.2562146323182004</v>
          </cell>
          <cell r="AE142">
            <v>3.7629999999999999</v>
          </cell>
          <cell r="AF142">
            <v>3.4550000000000001</v>
          </cell>
          <cell r="AG142">
            <v>3.82</v>
          </cell>
          <cell r="AH142">
            <v>-0.13500000000000001</v>
          </cell>
          <cell r="AI142">
            <v>1.5776958136885098</v>
          </cell>
          <cell r="AJ142">
            <v>5.3061860459034299E-2</v>
          </cell>
          <cell r="AK142">
            <v>5.44090908496426E-2</v>
          </cell>
          <cell r="AL142">
            <v>0.65349944309238772</v>
          </cell>
          <cell r="AM142">
            <v>0.64657176446421172</v>
          </cell>
          <cell r="AN142">
            <v>0.30249999999999999</v>
          </cell>
          <cell r="AO142">
            <v>0.12</v>
          </cell>
          <cell r="AQ142">
            <v>-3.547556286630777</v>
          </cell>
          <cell r="AR142">
            <v>-3.1775562866307769</v>
          </cell>
          <cell r="AT142">
            <v>7.4999999999999997E-3</v>
          </cell>
          <cell r="AV142">
            <v>8.0000000000000002E-3</v>
          </cell>
          <cell r="AW142">
            <v>0.02</v>
          </cell>
          <cell r="AX142">
            <v>-5.0000000000000001E-3</v>
          </cell>
          <cell r="AZ142">
            <v>1</v>
          </cell>
          <cell r="BA142">
            <v>0.75</v>
          </cell>
          <cell r="BB142">
            <v>-0.37</v>
          </cell>
          <cell r="BD142">
            <v>3.7850000000000001</v>
          </cell>
          <cell r="BE142">
            <v>3.330349857638442</v>
          </cell>
          <cell r="BG142">
            <v>0.75</v>
          </cell>
        </row>
        <row r="143">
          <cell r="A143">
            <v>40269</v>
          </cell>
          <cell r="B143">
            <v>3.5249999999999999</v>
          </cell>
          <cell r="C143">
            <v>-0.45</v>
          </cell>
          <cell r="D143">
            <v>-0.36309812848555012</v>
          </cell>
          <cell r="E143">
            <v>-0.38315240652734683</v>
          </cell>
          <cell r="F143">
            <v>0.17</v>
          </cell>
          <cell r="G143">
            <v>0.17</v>
          </cell>
          <cell r="H143">
            <v>0.20499999999999999</v>
          </cell>
          <cell r="I143">
            <v>0.16500000000000001</v>
          </cell>
          <cell r="J143">
            <v>7.0000000000000007E-2</v>
          </cell>
          <cell r="K143">
            <v>0.155</v>
          </cell>
          <cell r="L143">
            <v>0.32250000000000001</v>
          </cell>
          <cell r="M143">
            <v>-0.33</v>
          </cell>
          <cell r="N143">
            <v>0.14000000000000001</v>
          </cell>
          <cell r="O143">
            <v>0.06</v>
          </cell>
          <cell r="P143">
            <v>-0.25</v>
          </cell>
          <cell r="Q143">
            <v>0.17749999999999999</v>
          </cell>
          <cell r="R143">
            <v>0.19</v>
          </cell>
          <cell r="S143">
            <v>0.19</v>
          </cell>
          <cell r="T143">
            <v>0.4</v>
          </cell>
          <cell r="U143">
            <v>0.19</v>
          </cell>
          <cell r="V143">
            <v>3.0750000000000002</v>
          </cell>
          <cell r="W143">
            <v>3.1619018715144498</v>
          </cell>
          <cell r="X143">
            <v>3.1418475934726531</v>
          </cell>
          <cell r="Z143">
            <v>0.13</v>
          </cell>
          <cell r="AA143">
            <v>0.1</v>
          </cell>
          <cell r="AB143">
            <v>4.6000160069455713</v>
          </cell>
          <cell r="AC143">
            <v>4.7300160069455712</v>
          </cell>
          <cell r="AD143">
            <v>4.700016006945571</v>
          </cell>
          <cell r="AE143">
            <v>3.2749999999999999</v>
          </cell>
          <cell r="AF143">
            <v>3.1949999999999998</v>
          </cell>
          <cell r="AG143">
            <v>3.585</v>
          </cell>
          <cell r="AH143">
            <v>-0.19500000000000001</v>
          </cell>
          <cell r="AI143">
            <v>1.5783006465769001</v>
          </cell>
          <cell r="AJ143">
            <v>5.3237015956987502E-2</v>
          </cell>
          <cell r="AK143">
            <v>5.4522454493807403E-2</v>
          </cell>
          <cell r="AL143">
            <v>0.64969068123203455</v>
          </cell>
          <cell r="AM143">
            <v>0.64304980701336034</v>
          </cell>
          <cell r="AN143">
            <v>0.17</v>
          </cell>
          <cell r="AO143">
            <v>0.124</v>
          </cell>
          <cell r="AQ143">
            <v>-3.500180347971896</v>
          </cell>
          <cell r="AR143">
            <v>-3.0501803479718959</v>
          </cell>
          <cell r="AT143">
            <v>7.4999999999999997E-3</v>
          </cell>
          <cell r="AV143">
            <v>2.5000000000000001E-3</v>
          </cell>
          <cell r="AW143">
            <v>5.0000000000000001E-3</v>
          </cell>
          <cell r="AX143">
            <v>-0.10249999999999999</v>
          </cell>
          <cell r="AZ143">
            <v>0.65</v>
          </cell>
          <cell r="BA143">
            <v>0.4</v>
          </cell>
          <cell r="BB143">
            <v>-0.45</v>
          </cell>
          <cell r="BD143">
            <v>3.6</v>
          </cell>
          <cell r="BE143">
            <v>3.0766711898368162</v>
          </cell>
          <cell r="BG143">
            <v>0.45</v>
          </cell>
        </row>
        <row r="144">
          <cell r="A144">
            <v>40299</v>
          </cell>
          <cell r="B144">
            <v>3.536</v>
          </cell>
          <cell r="C144">
            <v>-0.45</v>
          </cell>
          <cell r="D144">
            <v>-0.36313119704704899</v>
          </cell>
          <cell r="E144">
            <v>-0.38317784388234521</v>
          </cell>
          <cell r="F144">
            <v>0.17</v>
          </cell>
          <cell r="G144">
            <v>0.17</v>
          </cell>
          <cell r="H144">
            <v>0.20499999999999999</v>
          </cell>
          <cell r="I144">
            <v>0.16500000000000001</v>
          </cell>
          <cell r="J144">
            <v>7.0000000000000007E-2</v>
          </cell>
          <cell r="K144">
            <v>0.155</v>
          </cell>
          <cell r="L144">
            <v>0.32250000000000001</v>
          </cell>
          <cell r="M144">
            <v>-0.33</v>
          </cell>
          <cell r="N144">
            <v>0.14000000000000001</v>
          </cell>
          <cell r="O144">
            <v>0.06</v>
          </cell>
          <cell r="P144">
            <v>-0.25</v>
          </cell>
          <cell r="Q144">
            <v>0.17749999999999999</v>
          </cell>
          <cell r="R144">
            <v>0.185</v>
          </cell>
          <cell r="S144">
            <v>0.185</v>
          </cell>
          <cell r="T144">
            <v>0.45</v>
          </cell>
          <cell r="U144">
            <v>0.185</v>
          </cell>
          <cell r="V144">
            <v>3.0859999999999999</v>
          </cell>
          <cell r="W144">
            <v>3.172868802952951</v>
          </cell>
          <cell r="X144">
            <v>3.1528221561176548</v>
          </cell>
          <cell r="Z144">
            <v>0.13</v>
          </cell>
          <cell r="AA144">
            <v>0.1</v>
          </cell>
          <cell r="AB144">
            <v>4.6182287122948278</v>
          </cell>
          <cell r="AC144">
            <v>4.7482287122948277</v>
          </cell>
          <cell r="AD144">
            <v>4.7182287122948274</v>
          </cell>
          <cell r="AE144">
            <v>3.286</v>
          </cell>
          <cell r="AF144">
            <v>3.206</v>
          </cell>
          <cell r="AG144">
            <v>3.5960000000000001</v>
          </cell>
          <cell r="AH144">
            <v>-0.19500000000000001</v>
          </cell>
          <cell r="AI144">
            <v>1.5789014621772299</v>
          </cell>
          <cell r="AJ144">
            <v>5.3406521287324697E-2</v>
          </cell>
          <cell r="AK144">
            <v>5.4632161250301799E-2</v>
          </cell>
          <cell r="AL144">
            <v>0.64600817940902378</v>
          </cell>
          <cell r="AM144">
            <v>0.63964835008614163</v>
          </cell>
          <cell r="AN144">
            <v>0.17</v>
          </cell>
          <cell r="AO144">
            <v>0.12</v>
          </cell>
          <cell r="AQ144">
            <v>-3.5102057746944046</v>
          </cell>
          <cell r="AR144">
            <v>-3.0602057746944045</v>
          </cell>
          <cell r="AT144">
            <v>7.4999999999999997E-3</v>
          </cell>
          <cell r="AV144">
            <v>2.5000000000000001E-3</v>
          </cell>
          <cell r="AW144">
            <v>5.0000000000000001E-3</v>
          </cell>
          <cell r="AX144">
            <v>-0.10249999999999999</v>
          </cell>
          <cell r="AZ144">
            <v>0.7</v>
          </cell>
          <cell r="BA144">
            <v>0.45</v>
          </cell>
          <cell r="BB144">
            <v>-0.45</v>
          </cell>
          <cell r="BD144">
            <v>3.6109999999999998</v>
          </cell>
          <cell r="BE144">
            <v>3.0876705539029414</v>
          </cell>
          <cell r="BG144">
            <v>0.5</v>
          </cell>
        </row>
        <row r="145">
          <cell r="A145">
            <v>40330</v>
          </cell>
          <cell r="B145">
            <v>3.5860000000000003</v>
          </cell>
          <cell r="C145">
            <v>-0.45</v>
          </cell>
          <cell r="D145">
            <v>-0.36316622244132235</v>
          </cell>
          <cell r="E145">
            <v>-0.38320478649332523</v>
          </cell>
          <cell r="F145">
            <v>0.17</v>
          </cell>
          <cell r="G145">
            <v>0.17</v>
          </cell>
          <cell r="H145">
            <v>0.20499999999999999</v>
          </cell>
          <cell r="I145">
            <v>0.16500000000000001</v>
          </cell>
          <cell r="J145">
            <v>7.0000000000000007E-2</v>
          </cell>
          <cell r="K145">
            <v>0.155</v>
          </cell>
          <cell r="L145">
            <v>0.32250000000000001</v>
          </cell>
          <cell r="M145">
            <v>-0.33</v>
          </cell>
          <cell r="N145">
            <v>0.14000000000000001</v>
          </cell>
          <cell r="O145">
            <v>0.06</v>
          </cell>
          <cell r="P145">
            <v>-0.25</v>
          </cell>
          <cell r="Q145">
            <v>0.17749999999999999</v>
          </cell>
          <cell r="R145">
            <v>0.185</v>
          </cell>
          <cell r="S145">
            <v>0.185</v>
          </cell>
          <cell r="T145">
            <v>0.45</v>
          </cell>
          <cell r="U145">
            <v>0.185</v>
          </cell>
          <cell r="V145">
            <v>3.1360000000000001</v>
          </cell>
          <cell r="W145">
            <v>3.2228337775586779</v>
          </cell>
          <cell r="X145">
            <v>3.2027952135066751</v>
          </cell>
          <cell r="Z145">
            <v>0.13</v>
          </cell>
          <cell r="AA145">
            <v>0.1</v>
          </cell>
          <cell r="AB145">
            <v>4.6949471906195885</v>
          </cell>
          <cell r="AC145">
            <v>4.8249471906195884</v>
          </cell>
          <cell r="AD145">
            <v>4.7949471906195882</v>
          </cell>
          <cell r="AE145">
            <v>3.3360000000000003</v>
          </cell>
          <cell r="AF145">
            <v>3.2560000000000002</v>
          </cell>
          <cell r="AG145">
            <v>3.6460000000000004</v>
          </cell>
          <cell r="AH145">
            <v>-0.19500000000000001</v>
          </cell>
          <cell r="AI145">
            <v>1.5795383300849299</v>
          </cell>
          <cell r="AJ145">
            <v>5.3581676805401796E-2</v>
          </cell>
          <cell r="AK145">
            <v>5.4745524902891397E-2</v>
          </cell>
          <cell r="AL145">
            <v>0.64220663248444598</v>
          </cell>
          <cell r="AM145">
            <v>0.63614071983190035</v>
          </cell>
          <cell r="AN145">
            <v>0.17</v>
          </cell>
          <cell r="AO145">
            <v>0.124</v>
          </cell>
          <cell r="AQ145">
            <v>-3.5562327060437151</v>
          </cell>
          <cell r="AR145">
            <v>-3.1062327060437149</v>
          </cell>
          <cell r="AT145">
            <v>7.4999999999999997E-3</v>
          </cell>
          <cell r="AV145">
            <v>2.5000000000000001E-3</v>
          </cell>
          <cell r="AW145">
            <v>5.0000000000000001E-3</v>
          </cell>
          <cell r="AX145">
            <v>-0.10249999999999999</v>
          </cell>
          <cell r="AZ145">
            <v>0.7</v>
          </cell>
          <cell r="BA145">
            <v>0.45</v>
          </cell>
          <cell r="BB145">
            <v>-0.45</v>
          </cell>
          <cell r="BD145">
            <v>3.661</v>
          </cell>
          <cell r="BE145">
            <v>3.137669880337667</v>
          </cell>
          <cell r="BG145">
            <v>0.5</v>
          </cell>
        </row>
        <row r="146">
          <cell r="A146">
            <v>40360</v>
          </cell>
          <cell r="B146">
            <v>3.6349999999999998</v>
          </cell>
          <cell r="C146">
            <v>-0.45</v>
          </cell>
          <cell r="D146">
            <v>-0.36320094380357082</v>
          </cell>
          <cell r="E146">
            <v>-0.38323149523351629</v>
          </cell>
          <cell r="F146">
            <v>0.17</v>
          </cell>
          <cell r="G146">
            <v>0.17</v>
          </cell>
          <cell r="H146">
            <v>0.20499999999999999</v>
          </cell>
          <cell r="I146">
            <v>0.16500000000000001</v>
          </cell>
          <cell r="J146">
            <v>7.0000000000000007E-2</v>
          </cell>
          <cell r="K146">
            <v>0.155</v>
          </cell>
          <cell r="L146">
            <v>0.32250000000000001</v>
          </cell>
          <cell r="M146">
            <v>-0.33</v>
          </cell>
          <cell r="N146">
            <v>0.14000000000000001</v>
          </cell>
          <cell r="O146">
            <v>0.06</v>
          </cell>
          <cell r="P146">
            <v>-0.25</v>
          </cell>
          <cell r="Q146">
            <v>0.17749999999999999</v>
          </cell>
          <cell r="R146">
            <v>0.185</v>
          </cell>
          <cell r="S146">
            <v>0.185</v>
          </cell>
          <cell r="T146">
            <v>0.5</v>
          </cell>
          <cell r="U146">
            <v>0.185</v>
          </cell>
          <cell r="V146">
            <v>3.1850000000000001</v>
          </cell>
          <cell r="W146">
            <v>3.271799056196429</v>
          </cell>
          <cell r="X146">
            <v>3.2517685047664835</v>
          </cell>
          <cell r="Z146">
            <v>0.13</v>
          </cell>
          <cell r="AA146">
            <v>0.1</v>
          </cell>
          <cell r="AB146">
            <v>4.7702131583434362</v>
          </cell>
          <cell r="AC146">
            <v>4.9002131583434361</v>
          </cell>
          <cell r="AD146">
            <v>4.8702131583434358</v>
          </cell>
          <cell r="AE146">
            <v>3.3849999999999998</v>
          </cell>
          <cell r="AF146">
            <v>3.3050000000000002</v>
          </cell>
          <cell r="AG146">
            <v>3.6949999999999998</v>
          </cell>
          <cell r="AH146">
            <v>-0.19500000000000001</v>
          </cell>
          <cell r="AI146">
            <v>1.5801701770766698</v>
          </cell>
          <cell r="AJ146">
            <v>5.37511821552124E-2</v>
          </cell>
          <cell r="AK146">
            <v>5.4855231667537897E-2</v>
          </cell>
          <cell r="AL146">
            <v>0.638531486777417</v>
          </cell>
          <cell r="AM146">
            <v>0.63275330021955256</v>
          </cell>
          <cell r="AN146">
            <v>0.17</v>
          </cell>
          <cell r="AO146">
            <v>0.12</v>
          </cell>
          <cell r="AQ146">
            <v>-3.600259403619992</v>
          </cell>
          <cell r="AR146">
            <v>-3.1502594036199918</v>
          </cell>
          <cell r="AT146">
            <v>7.4999999999999997E-3</v>
          </cell>
          <cell r="AV146">
            <v>2.5000000000000001E-3</v>
          </cell>
          <cell r="AW146">
            <v>5.0000000000000001E-3</v>
          </cell>
          <cell r="AX146">
            <v>-0.10249999999999999</v>
          </cell>
          <cell r="AZ146">
            <v>0.75</v>
          </cell>
          <cell r="BA146">
            <v>0.5</v>
          </cell>
          <cell r="BB146">
            <v>-0.45</v>
          </cell>
          <cell r="BD146">
            <v>3.71</v>
          </cell>
          <cell r="BE146">
            <v>3.1866692126191616</v>
          </cell>
          <cell r="BG146">
            <v>0.55000000000000004</v>
          </cell>
        </row>
        <row r="147">
          <cell r="A147">
            <v>40391</v>
          </cell>
          <cell r="B147">
            <v>3.69</v>
          </cell>
          <cell r="C147">
            <v>-0.45</v>
          </cell>
          <cell r="D147">
            <v>-0.3632376746528676</v>
          </cell>
          <cell r="E147">
            <v>-0.38325974973297594</v>
          </cell>
          <cell r="F147">
            <v>0.17</v>
          </cell>
          <cell r="G147">
            <v>0.17</v>
          </cell>
          <cell r="H147">
            <v>0.20499999999999999</v>
          </cell>
          <cell r="I147">
            <v>0.16500000000000001</v>
          </cell>
          <cell r="J147">
            <v>7.0000000000000007E-2</v>
          </cell>
          <cell r="K147">
            <v>0.155</v>
          </cell>
          <cell r="L147">
            <v>0.32250000000000001</v>
          </cell>
          <cell r="M147">
            <v>-0.33</v>
          </cell>
          <cell r="N147">
            <v>0.14000000000000001</v>
          </cell>
          <cell r="O147">
            <v>0.06</v>
          </cell>
          <cell r="P147">
            <v>-0.25</v>
          </cell>
          <cell r="Q147">
            <v>0.17749999999999999</v>
          </cell>
          <cell r="R147">
            <v>0.185</v>
          </cell>
          <cell r="S147">
            <v>0.185</v>
          </cell>
          <cell r="T147">
            <v>0.55000000000000004</v>
          </cell>
          <cell r="U147">
            <v>0.185</v>
          </cell>
          <cell r="V147">
            <v>3.24</v>
          </cell>
          <cell r="W147">
            <v>3.3267623253471323</v>
          </cell>
          <cell r="X147">
            <v>3.306740250267024</v>
          </cell>
          <cell r="Z147">
            <v>0.13</v>
          </cell>
          <cell r="AA147">
            <v>0.1</v>
          </cell>
          <cell r="AB147">
            <v>4.8546416698122803</v>
          </cell>
          <cell r="AC147">
            <v>4.9846416698122802</v>
          </cell>
          <cell r="AD147">
            <v>4.9546416698122799</v>
          </cell>
          <cell r="AE147">
            <v>3.44</v>
          </cell>
          <cell r="AF147">
            <v>3.36</v>
          </cell>
          <cell r="AG147">
            <v>3.75</v>
          </cell>
          <cell r="AH147">
            <v>-0.19500000000000001</v>
          </cell>
          <cell r="AI147">
            <v>1.58083914246465</v>
          </cell>
          <cell r="AJ147">
            <v>5.3926337693409404E-2</v>
          </cell>
          <cell r="AK147">
            <v>5.4968595328550598E-2</v>
          </cell>
          <cell r="AL147">
            <v>0.63473792458808331</v>
          </cell>
          <cell r="AM147">
            <v>0.62926035143334846</v>
          </cell>
          <cell r="AN147">
            <v>0.17</v>
          </cell>
          <cell r="AO147">
            <v>0.12</v>
          </cell>
          <cell r="AQ147">
            <v>-3.6502876463094296</v>
          </cell>
          <cell r="AR147">
            <v>-3.2002876463094294</v>
          </cell>
          <cell r="AT147">
            <v>7.4999999999999997E-3</v>
          </cell>
          <cell r="AV147">
            <v>2.5000000000000001E-3</v>
          </cell>
          <cell r="AW147">
            <v>5.0000000000000001E-3</v>
          </cell>
          <cell r="AX147">
            <v>-0.10249999999999999</v>
          </cell>
          <cell r="AZ147">
            <v>0.8</v>
          </cell>
          <cell r="BA147">
            <v>0.55000000000000004</v>
          </cell>
          <cell r="BB147">
            <v>-0.45</v>
          </cell>
          <cell r="BD147">
            <v>3.7650000000000001</v>
          </cell>
          <cell r="BE147">
            <v>3.2416685062566755</v>
          </cell>
          <cell r="BG147">
            <v>0.6</v>
          </cell>
        </row>
        <row r="148">
          <cell r="A148">
            <v>40422</v>
          </cell>
          <cell r="B148">
            <v>3.66</v>
          </cell>
          <cell r="C148">
            <v>-0.45</v>
          </cell>
          <cell r="D148">
            <v>-0.3632752702956723</v>
          </cell>
          <cell r="E148">
            <v>-0.38328866945820961</v>
          </cell>
          <cell r="F148">
            <v>0.17</v>
          </cell>
          <cell r="G148">
            <v>0.17</v>
          </cell>
          <cell r="H148">
            <v>0.20499999999999999</v>
          </cell>
          <cell r="I148">
            <v>0.16500000000000001</v>
          </cell>
          <cell r="J148">
            <v>7.0000000000000007E-2</v>
          </cell>
          <cell r="K148">
            <v>0.155</v>
          </cell>
          <cell r="L148">
            <v>0.32250000000000001</v>
          </cell>
          <cell r="M148">
            <v>-0.33</v>
          </cell>
          <cell r="N148">
            <v>0.14000000000000001</v>
          </cell>
          <cell r="O148">
            <v>0.06</v>
          </cell>
          <cell r="P148">
            <v>-0.25</v>
          </cell>
          <cell r="Q148">
            <v>0.17749999999999999</v>
          </cell>
          <cell r="R148">
            <v>0.185</v>
          </cell>
          <cell r="S148">
            <v>0.185</v>
          </cell>
          <cell r="T148">
            <v>0.55000000000000004</v>
          </cell>
          <cell r="U148">
            <v>0.185</v>
          </cell>
          <cell r="V148">
            <v>3.21</v>
          </cell>
          <cell r="W148">
            <v>3.2967247297043278</v>
          </cell>
          <cell r="X148">
            <v>3.2767113305417905</v>
          </cell>
          <cell r="Z148">
            <v>0.13</v>
          </cell>
          <cell r="AA148">
            <v>0.1</v>
          </cell>
          <cell r="AB148">
            <v>4.8117763113555494</v>
          </cell>
          <cell r="AC148">
            <v>4.9417763113555493</v>
          </cell>
          <cell r="AD148">
            <v>4.911776311355549</v>
          </cell>
          <cell r="AE148">
            <v>3.41</v>
          </cell>
          <cell r="AF148">
            <v>3.33</v>
          </cell>
          <cell r="AG148">
            <v>3.72</v>
          </cell>
          <cell r="AH148">
            <v>-0.19500000000000001</v>
          </cell>
          <cell r="AI148">
            <v>1.5815244448453398</v>
          </cell>
          <cell r="AJ148">
            <v>5.4101493241830202E-2</v>
          </cell>
          <cell r="AK148">
            <v>5.5081958993844701E-2</v>
          </cell>
          <cell r="AL148">
            <v>0.63094871141697106</v>
          </cell>
          <cell r="AM148">
            <v>0.62577499720908747</v>
          </cell>
          <cell r="AN148">
            <v>0.17</v>
          </cell>
          <cell r="AO148">
            <v>0.124</v>
          </cell>
          <cell r="AQ148">
            <v>-3.6313165539465864</v>
          </cell>
          <cell r="AR148">
            <v>-3.1813165539465862</v>
          </cell>
          <cell r="AT148">
            <v>7.4999999999999997E-3</v>
          </cell>
          <cell r="AV148">
            <v>2.5000000000000001E-3</v>
          </cell>
          <cell r="AW148">
            <v>5.0000000000000001E-3</v>
          </cell>
          <cell r="AX148">
            <v>-0.10249999999999999</v>
          </cell>
          <cell r="AZ148">
            <v>0.8</v>
          </cell>
          <cell r="BA148">
            <v>0.55000000000000004</v>
          </cell>
          <cell r="BB148">
            <v>-0.45</v>
          </cell>
          <cell r="BD148">
            <v>3.7349999999999999</v>
          </cell>
          <cell r="BE148">
            <v>3.211667783263545</v>
          </cell>
          <cell r="BG148">
            <v>0.6</v>
          </cell>
        </row>
        <row r="149">
          <cell r="A149">
            <v>40452</v>
          </cell>
          <cell r="B149">
            <v>3.665</v>
          </cell>
          <cell r="C149">
            <v>-0.45</v>
          </cell>
          <cell r="D149">
            <v>-0.36331247532845934</v>
          </cell>
          <cell r="E149">
            <v>-0.38331728871419957</v>
          </cell>
          <cell r="F149">
            <v>0.17</v>
          </cell>
          <cell r="G149">
            <v>0.17</v>
          </cell>
          <cell r="H149">
            <v>0.20499999999999999</v>
          </cell>
          <cell r="I149">
            <v>0.16500000000000001</v>
          </cell>
          <cell r="J149">
            <v>7.0000000000000007E-2</v>
          </cell>
          <cell r="K149">
            <v>0.155</v>
          </cell>
          <cell r="L149">
            <v>0.32250000000000001</v>
          </cell>
          <cell r="M149">
            <v>-0.33</v>
          </cell>
          <cell r="N149">
            <v>0.14000000000000001</v>
          </cell>
          <cell r="O149">
            <v>0.06</v>
          </cell>
          <cell r="P149">
            <v>-0.25</v>
          </cell>
          <cell r="Q149">
            <v>0.17749999999999999</v>
          </cell>
          <cell r="R149">
            <v>0.185</v>
          </cell>
          <cell r="S149">
            <v>0.185</v>
          </cell>
          <cell r="T149">
            <v>0.6</v>
          </cell>
          <cell r="U149">
            <v>0.185</v>
          </cell>
          <cell r="V149">
            <v>3.2149999999999999</v>
          </cell>
          <cell r="W149">
            <v>3.3016875246715407</v>
          </cell>
          <cell r="X149">
            <v>3.2816827112858005</v>
          </cell>
          <cell r="Z149">
            <v>0.13</v>
          </cell>
          <cell r="AA149">
            <v>0.1</v>
          </cell>
          <cell r="AB149">
            <v>4.8213396516235933</v>
          </cell>
          <cell r="AC149">
            <v>4.9513396516235932</v>
          </cell>
          <cell r="AD149">
            <v>4.921339651623593</v>
          </cell>
          <cell r="AE149">
            <v>3.415</v>
          </cell>
          <cell r="AF149">
            <v>3.335</v>
          </cell>
          <cell r="AG149">
            <v>3.7250000000000001</v>
          </cell>
          <cell r="AH149">
            <v>-0.19500000000000001</v>
          </cell>
          <cell r="AI149">
            <v>1.5822032122809899</v>
          </cell>
          <cell r="AJ149">
            <v>5.4270998621003499E-2</v>
          </cell>
          <cell r="AK149">
            <v>5.5191665770784507E-2</v>
          </cell>
          <cell r="AL149">
            <v>0.62728605465956944</v>
          </cell>
          <cell r="AM149">
            <v>0.62240938837416393</v>
          </cell>
          <cell r="AN149">
            <v>0.17</v>
          </cell>
          <cell r="AO149">
            <v>0.12</v>
          </cell>
          <cell r="AQ149">
            <v>-3.6463451612400908</v>
          </cell>
          <cell r="AR149">
            <v>-3.1963451612400906</v>
          </cell>
          <cell r="AT149">
            <v>7.4999999999999997E-3</v>
          </cell>
          <cell r="AV149">
            <v>2.5000000000000001E-3</v>
          </cell>
          <cell r="AW149">
            <v>5.0000000000000001E-3</v>
          </cell>
          <cell r="AX149">
            <v>-0.10249999999999999</v>
          </cell>
          <cell r="AZ149">
            <v>0.85</v>
          </cell>
          <cell r="BA149">
            <v>0.6</v>
          </cell>
          <cell r="BB149">
            <v>-0.45</v>
          </cell>
          <cell r="BD149">
            <v>3.74</v>
          </cell>
          <cell r="BE149">
            <v>3.216667067782145</v>
          </cell>
          <cell r="BG149">
            <v>0.65</v>
          </cell>
        </row>
        <row r="150">
          <cell r="A150">
            <v>40483</v>
          </cell>
          <cell r="B150">
            <v>3.81</v>
          </cell>
          <cell r="C150">
            <v>-0.41</v>
          </cell>
          <cell r="D150">
            <v>-0.32335176877473248</v>
          </cell>
          <cell r="E150">
            <v>-0.18</v>
          </cell>
          <cell r="F150">
            <v>0.11</v>
          </cell>
          <cell r="G150">
            <v>0.29749999999999999</v>
          </cell>
          <cell r="H150">
            <v>0.23</v>
          </cell>
          <cell r="I150">
            <v>0.33</v>
          </cell>
          <cell r="J150">
            <v>7.0000000000000007E-2</v>
          </cell>
          <cell r="K150">
            <v>9.5000000000000001E-2</v>
          </cell>
          <cell r="L150">
            <v>0.65</v>
          </cell>
          <cell r="M150">
            <v>-0.24</v>
          </cell>
          <cell r="N150">
            <v>0.15</v>
          </cell>
          <cell r="O150">
            <v>0.125</v>
          </cell>
          <cell r="P150">
            <v>0.248</v>
          </cell>
          <cell r="Q150">
            <v>0.17749999999999999</v>
          </cell>
          <cell r="R150">
            <v>0.185</v>
          </cell>
          <cell r="S150">
            <v>0.185</v>
          </cell>
          <cell r="T150">
            <v>0.8</v>
          </cell>
          <cell r="U150">
            <v>0.185</v>
          </cell>
          <cell r="V150">
            <v>3.4</v>
          </cell>
          <cell r="W150">
            <v>3.4866482312252676</v>
          </cell>
          <cell r="X150">
            <v>3.63</v>
          </cell>
          <cell r="Z150">
            <v>0.13</v>
          </cell>
          <cell r="AA150">
            <v>0.34507340285188359</v>
          </cell>
          <cell r="AB150">
            <v>5.1010850856365382</v>
          </cell>
          <cell r="AC150">
            <v>5.2310850856365381</v>
          </cell>
          <cell r="AD150">
            <v>5.4461584884884218</v>
          </cell>
          <cell r="AE150">
            <v>4.0579999999999998</v>
          </cell>
          <cell r="AF150">
            <v>3.57</v>
          </cell>
          <cell r="AG150">
            <v>3.9350000000000001</v>
          </cell>
          <cell r="AH150">
            <v>-0.13500000000000001</v>
          </cell>
          <cell r="AI150">
            <v>1.5829207135621599</v>
          </cell>
          <cell r="AJ150">
            <v>5.4446154189539797E-2</v>
          </cell>
          <cell r="AK150">
            <v>5.5305029444500803E-2</v>
          </cell>
          <cell r="AL150">
            <v>0.62350596464069141</v>
          </cell>
          <cell r="AM150">
            <v>0.61893923646012017</v>
          </cell>
          <cell r="AN150">
            <v>0.29749999999999999</v>
          </cell>
          <cell r="AO150">
            <v>0.124</v>
          </cell>
          <cell r="AQ150">
            <v>-3.6287382133375523</v>
          </cell>
          <cell r="AR150">
            <v>-3.2187382133375522</v>
          </cell>
          <cell r="AT150">
            <v>7.4999999999999997E-3</v>
          </cell>
          <cell r="AV150">
            <v>8.0000000000000002E-3</v>
          </cell>
          <cell r="AW150">
            <v>0.02</v>
          </cell>
          <cell r="AX150">
            <v>-5.0000000000000001E-3</v>
          </cell>
          <cell r="AZ150">
            <v>1.05</v>
          </cell>
          <cell r="BB150">
            <v>-0.41</v>
          </cell>
          <cell r="BD150">
            <v>3.9</v>
          </cell>
          <cell r="BE150">
            <v>3.4053321988446319</v>
          </cell>
          <cell r="BG150">
            <v>0.8</v>
          </cell>
        </row>
        <row r="151">
          <cell r="A151">
            <v>40513</v>
          </cell>
          <cell r="B151">
            <v>3.9449999999999998</v>
          </cell>
          <cell r="C151">
            <v>-0.41</v>
          </cell>
          <cell r="D151">
            <v>-0.32339061429433213</v>
          </cell>
          <cell r="E151">
            <v>-0.1800000000000006</v>
          </cell>
          <cell r="F151">
            <v>0.11</v>
          </cell>
          <cell r="G151">
            <v>0.29749999999999999</v>
          </cell>
          <cell r="H151">
            <v>0.23</v>
          </cell>
          <cell r="I151">
            <v>0.33</v>
          </cell>
          <cell r="J151">
            <v>7.0000000000000007E-2</v>
          </cell>
          <cell r="K151">
            <v>9.5000000000000001E-2</v>
          </cell>
          <cell r="L151">
            <v>0.98</v>
          </cell>
          <cell r="M151">
            <v>-0.24</v>
          </cell>
          <cell r="N151">
            <v>0.15</v>
          </cell>
          <cell r="O151">
            <v>0.125</v>
          </cell>
          <cell r="P151">
            <v>0.308</v>
          </cell>
          <cell r="Q151">
            <v>0.17749999999999999</v>
          </cell>
          <cell r="R151">
            <v>0.185</v>
          </cell>
          <cell r="S151">
            <v>0.185</v>
          </cell>
          <cell r="T151">
            <v>1</v>
          </cell>
          <cell r="U151">
            <v>0.185</v>
          </cell>
          <cell r="V151">
            <v>3.5350000000000001</v>
          </cell>
          <cell r="W151">
            <v>3.6216093857056677</v>
          </cell>
          <cell r="X151">
            <v>3.7650000000000001</v>
          </cell>
          <cell r="Z151">
            <v>0.13</v>
          </cell>
          <cell r="AA151">
            <v>0.34522817309444687</v>
          </cell>
          <cell r="AB151">
            <v>5.3060069212559657</v>
          </cell>
          <cell r="AC151">
            <v>5.4360069212559656</v>
          </cell>
          <cell r="AD151">
            <v>5.6512350943504126</v>
          </cell>
          <cell r="AE151">
            <v>4.2530000000000001</v>
          </cell>
          <cell r="AF151">
            <v>3.7050000000000001</v>
          </cell>
          <cell r="AG151">
            <v>4.07</v>
          </cell>
          <cell r="AH151">
            <v>-0.13500000000000001</v>
          </cell>
          <cell r="AI151">
            <v>1.5836306756188498</v>
          </cell>
          <cell r="AJ151">
            <v>5.4615659588177899E-2</v>
          </cell>
          <cell r="AK151">
            <v>5.5414736229590901E-2</v>
          </cell>
          <cell r="AL151">
            <v>0.61985249608573778</v>
          </cell>
          <cell r="AM151">
            <v>0.61558850317338987</v>
          </cell>
          <cell r="AN151">
            <v>0.29749999999999999</v>
          </cell>
          <cell r="AO151">
            <v>0.12</v>
          </cell>
          <cell r="AQ151">
            <v>-3.7637463342607886</v>
          </cell>
          <cell r="AR151">
            <v>-3.3537463342607885</v>
          </cell>
          <cell r="AT151">
            <v>7.4999999999999997E-3</v>
          </cell>
          <cell r="AV151">
            <v>8.0000000000000002E-3</v>
          </cell>
          <cell r="AW151">
            <v>0.02</v>
          </cell>
          <cell r="AX151">
            <v>-5.0000000000000001E-3</v>
          </cell>
          <cell r="AZ151">
            <v>1.25</v>
          </cell>
          <cell r="BB151">
            <v>-0.41</v>
          </cell>
          <cell r="BD151">
            <v>4.0350000000000001</v>
          </cell>
          <cell r="BE151">
            <v>3.5403298083511179</v>
          </cell>
          <cell r="BG151">
            <v>1.1000000000000001</v>
          </cell>
        </row>
        <row r="152">
          <cell r="A152">
            <v>40544</v>
          </cell>
          <cell r="B152">
            <v>4</v>
          </cell>
          <cell r="C152">
            <v>-0.41</v>
          </cell>
          <cell r="D152">
            <v>-0.32343160022810924</v>
          </cell>
          <cell r="E152">
            <v>-0.18</v>
          </cell>
          <cell r="F152">
            <v>0.11</v>
          </cell>
          <cell r="G152">
            <v>0.29749999999999999</v>
          </cell>
          <cell r="H152">
            <v>0.23</v>
          </cell>
          <cell r="I152">
            <v>0.33</v>
          </cell>
          <cell r="J152">
            <v>7.0000000000000007E-2</v>
          </cell>
          <cell r="K152">
            <v>9.5000000000000001E-2</v>
          </cell>
          <cell r="L152">
            <v>1.6</v>
          </cell>
          <cell r="M152">
            <v>-0.24</v>
          </cell>
          <cell r="N152">
            <v>0.15</v>
          </cell>
          <cell r="O152">
            <v>0.125</v>
          </cell>
          <cell r="P152">
            <v>0.37800000000000006</v>
          </cell>
          <cell r="Q152">
            <v>0.17749999999999999</v>
          </cell>
          <cell r="R152">
            <v>0.185</v>
          </cell>
          <cell r="S152">
            <v>0.185</v>
          </cell>
          <cell r="T152">
            <v>1</v>
          </cell>
          <cell r="U152">
            <v>0.185</v>
          </cell>
          <cell r="V152">
            <v>3.59</v>
          </cell>
          <cell r="W152">
            <v>3.6765683997718908</v>
          </cell>
          <cell r="X152">
            <v>3.82</v>
          </cell>
          <cell r="Z152">
            <v>0.13</v>
          </cell>
          <cell r="AA152">
            <v>0.34539162187111128</v>
          </cell>
          <cell r="AB152">
            <v>5.3911127065969051</v>
          </cell>
          <cell r="AC152">
            <v>5.521112706596905</v>
          </cell>
          <cell r="AD152">
            <v>5.7365043284680164</v>
          </cell>
          <cell r="AE152">
            <v>4.3780000000000001</v>
          </cell>
          <cell r="AF152">
            <v>3.76</v>
          </cell>
          <cell r="AG152">
            <v>4.125</v>
          </cell>
          <cell r="AH152">
            <v>-0.13500000000000001</v>
          </cell>
          <cell r="AI152">
            <v>1.5843804478471599</v>
          </cell>
          <cell r="AJ152">
            <v>5.47908151768257E-2</v>
          </cell>
          <cell r="AK152">
            <v>5.5528099911727601E-2</v>
          </cell>
          <cell r="AL152">
            <v>0.6160822687755968</v>
          </cell>
          <cell r="AM152">
            <v>0.61213388994943618</v>
          </cell>
          <cell r="AN152">
            <v>0.29749999999999999</v>
          </cell>
          <cell r="AO152">
            <v>0.12</v>
          </cell>
          <cell r="AQ152">
            <v>-3.8187547681965981</v>
          </cell>
          <cell r="AR152">
            <v>-3.408754768196598</v>
          </cell>
          <cell r="AT152">
            <v>7.4999999999999997E-3</v>
          </cell>
          <cell r="AV152">
            <v>8.0000000000000002E-3</v>
          </cell>
          <cell r="AW152">
            <v>0.02</v>
          </cell>
          <cell r="AX152">
            <v>-5.0000000000000001E-3</v>
          </cell>
          <cell r="AZ152">
            <v>1.25</v>
          </cell>
          <cell r="BB152">
            <v>-0.41</v>
          </cell>
          <cell r="BD152">
            <v>4.09</v>
          </cell>
          <cell r="BE152">
            <v>3.5953272861398085</v>
          </cell>
          <cell r="BG152">
            <v>1.1000000000000001</v>
          </cell>
        </row>
        <row r="153">
          <cell r="A153">
            <v>40575</v>
          </cell>
          <cell r="B153">
            <v>3.89</v>
          </cell>
          <cell r="C153">
            <v>-0.41</v>
          </cell>
          <cell r="D153">
            <v>-0.32347344417964319</v>
          </cell>
          <cell r="E153">
            <v>-0.18</v>
          </cell>
          <cell r="F153">
            <v>0.11</v>
          </cell>
          <cell r="G153">
            <v>0.29749999999999999</v>
          </cell>
          <cell r="H153">
            <v>0.23</v>
          </cell>
          <cell r="I153">
            <v>0.33</v>
          </cell>
          <cell r="J153">
            <v>7.0000000000000007E-2</v>
          </cell>
          <cell r="K153">
            <v>9.5000000000000001E-2</v>
          </cell>
          <cell r="L153">
            <v>1.6</v>
          </cell>
          <cell r="M153">
            <v>-0.24</v>
          </cell>
          <cell r="N153">
            <v>0.15</v>
          </cell>
          <cell r="O153">
            <v>0.125</v>
          </cell>
          <cell r="P153">
            <v>0.248</v>
          </cell>
          <cell r="Q153">
            <v>0.17749999999999999</v>
          </cell>
          <cell r="R153">
            <v>0.185</v>
          </cell>
          <cell r="S153">
            <v>0.185</v>
          </cell>
          <cell r="T153">
            <v>1</v>
          </cell>
          <cell r="U153">
            <v>0.185</v>
          </cell>
          <cell r="V153">
            <v>3.48</v>
          </cell>
          <cell r="W153">
            <v>3.5665265558203569</v>
          </cell>
          <cell r="X153">
            <v>3.71</v>
          </cell>
          <cell r="Z153">
            <v>0.13</v>
          </cell>
          <cell r="AA153">
            <v>0.34555865209840508</v>
          </cell>
          <cell r="AB153">
            <v>5.2284526491410723</v>
          </cell>
          <cell r="AC153">
            <v>5.3584526491410722</v>
          </cell>
          <cell r="AD153">
            <v>5.5740113012394774</v>
          </cell>
          <cell r="AE153">
            <v>4.1379999999999999</v>
          </cell>
          <cell r="AF153">
            <v>3.65</v>
          </cell>
          <cell r="AG153">
            <v>4.0149999999999997</v>
          </cell>
          <cell r="AH153">
            <v>-0.13500000000000001</v>
          </cell>
          <cell r="AI153">
            <v>1.5851466489057999</v>
          </cell>
          <cell r="AJ153">
            <v>5.4965970775693804E-2</v>
          </cell>
          <cell r="AK153">
            <v>5.5641463598143905E-2</v>
          </cell>
          <cell r="AL153">
            <v>0.61231733312081238</v>
          </cell>
          <cell r="AM153">
            <v>0.60868730005229621</v>
          </cell>
          <cell r="AN153">
            <v>0.29749999999999999</v>
          </cell>
          <cell r="AO153">
            <v>0.13300000000000001</v>
          </cell>
          <cell r="AQ153">
            <v>-3.7087632451455756</v>
          </cell>
          <cell r="AR153">
            <v>-3.2987632451455755</v>
          </cell>
          <cell r="AT153">
            <v>7.4999999999999997E-3</v>
          </cell>
          <cell r="AV153">
            <v>8.0000000000000002E-3</v>
          </cell>
          <cell r="AW153">
            <v>0.02</v>
          </cell>
          <cell r="AX153">
            <v>-5.0000000000000001E-3</v>
          </cell>
          <cell r="AZ153">
            <v>1.25</v>
          </cell>
          <cell r="BB153">
            <v>-0.41</v>
          </cell>
          <cell r="BD153">
            <v>3.98</v>
          </cell>
          <cell r="BE153">
            <v>3.4853247111274066</v>
          </cell>
          <cell r="BG153">
            <v>1.1000000000000001</v>
          </cell>
        </row>
        <row r="154">
          <cell r="A154">
            <v>40603</v>
          </cell>
          <cell r="B154">
            <v>3.79</v>
          </cell>
          <cell r="C154">
            <v>-0.41</v>
          </cell>
          <cell r="D154">
            <v>-0.32351197499742579</v>
          </cell>
          <cell r="E154">
            <v>-0.18</v>
          </cell>
          <cell r="F154">
            <v>0.11</v>
          </cell>
          <cell r="G154">
            <v>0.29749999999999999</v>
          </cell>
          <cell r="H154">
            <v>0.23</v>
          </cell>
          <cell r="I154">
            <v>0.33</v>
          </cell>
          <cell r="J154">
            <v>7.0000000000000007E-2</v>
          </cell>
          <cell r="K154">
            <v>9.5000000000000001E-2</v>
          </cell>
          <cell r="L154">
            <v>0.64</v>
          </cell>
          <cell r="M154">
            <v>-0.24</v>
          </cell>
          <cell r="N154">
            <v>0.15</v>
          </cell>
          <cell r="O154">
            <v>0.125</v>
          </cell>
          <cell r="P154">
            <v>6.8000000000000005E-2</v>
          </cell>
          <cell r="Q154">
            <v>0.17249999999999999</v>
          </cell>
          <cell r="R154">
            <v>0.18</v>
          </cell>
          <cell r="S154">
            <v>0.18</v>
          </cell>
          <cell r="T154">
            <v>0.75</v>
          </cell>
          <cell r="U154">
            <v>0.18</v>
          </cell>
          <cell r="V154">
            <v>3.38</v>
          </cell>
          <cell r="W154">
            <v>3.4664880250025742</v>
          </cell>
          <cell r="X154">
            <v>3.61</v>
          </cell>
          <cell r="Z154">
            <v>0.13</v>
          </cell>
          <cell r="AA154">
            <v>0.34571260008666016</v>
          </cell>
          <cell r="AB154">
            <v>5.0804721230126653</v>
          </cell>
          <cell r="AC154">
            <v>5.2104721230126652</v>
          </cell>
          <cell r="AD154">
            <v>5.4261847230993254</v>
          </cell>
          <cell r="AE154">
            <v>3.8580000000000001</v>
          </cell>
          <cell r="AF154">
            <v>3.55</v>
          </cell>
          <cell r="AG154">
            <v>3.915</v>
          </cell>
          <cell r="AH154">
            <v>-0.13500000000000001</v>
          </cell>
          <cell r="AI154">
            <v>1.5858528391175297</v>
          </cell>
          <cell r="AJ154">
            <v>5.5124175841518401E-2</v>
          </cell>
          <cell r="AK154">
            <v>5.5743856608908404E-2</v>
          </cell>
          <cell r="AL154">
            <v>0.60892144925028635</v>
          </cell>
          <cell r="AM154">
            <v>0.605581217291562</v>
          </cell>
          <cell r="AN154">
            <v>0.29749999999999999</v>
          </cell>
          <cell r="AO154">
            <v>0.12</v>
          </cell>
          <cell r="AQ154">
            <v>-3.6027709387190114</v>
          </cell>
          <cell r="AR154">
            <v>-3.1927709387190113</v>
          </cell>
          <cell r="AT154">
            <v>7.4999999999999997E-3</v>
          </cell>
          <cell r="AV154">
            <v>8.0000000000000002E-3</v>
          </cell>
          <cell r="AW154">
            <v>0.02</v>
          </cell>
          <cell r="AX154">
            <v>-5.0000000000000001E-3</v>
          </cell>
          <cell r="AZ154">
            <v>1</v>
          </cell>
          <cell r="BB154">
            <v>-0.41</v>
          </cell>
          <cell r="BD154">
            <v>3.88</v>
          </cell>
          <cell r="BE154">
            <v>3.3853223400001582</v>
          </cell>
          <cell r="BG154">
            <v>0.75</v>
          </cell>
        </row>
        <row r="155">
          <cell r="A155">
            <v>40634</v>
          </cell>
          <cell r="B155">
            <v>3.62</v>
          </cell>
          <cell r="C155">
            <v>-0.48</v>
          </cell>
          <cell r="D155">
            <v>-0.39355544793017616</v>
          </cell>
          <cell r="E155">
            <v>-0.41350419071552036</v>
          </cell>
          <cell r="F155">
            <v>0.17</v>
          </cell>
          <cell r="G155">
            <v>0.17</v>
          </cell>
          <cell r="H155">
            <v>0.20499999999999999</v>
          </cell>
          <cell r="I155">
            <v>0.16500000000000001</v>
          </cell>
          <cell r="J155">
            <v>7.0000000000000007E-2</v>
          </cell>
          <cell r="K155">
            <v>0.155</v>
          </cell>
          <cell r="L155">
            <v>0.32250000000000001</v>
          </cell>
          <cell r="M155">
            <v>-0.33</v>
          </cell>
          <cell r="N155">
            <v>0.17</v>
          </cell>
          <cell r="O155">
            <v>0</v>
          </cell>
          <cell r="P155">
            <v>-0.25</v>
          </cell>
          <cell r="Q155">
            <v>0.17249999999999999</v>
          </cell>
          <cell r="R155">
            <v>0.18</v>
          </cell>
          <cell r="S155">
            <v>0.18</v>
          </cell>
          <cell r="T155">
            <v>0.4</v>
          </cell>
          <cell r="U155">
            <v>0.18</v>
          </cell>
          <cell r="V155">
            <v>3.14</v>
          </cell>
          <cell r="W155">
            <v>3.2264445520698239</v>
          </cell>
          <cell r="X155">
            <v>3.2064958092844797</v>
          </cell>
          <cell r="Z155">
            <v>0.13</v>
          </cell>
          <cell r="AA155">
            <v>0.1</v>
          </cell>
          <cell r="AB155">
            <v>4.722102090022795</v>
          </cell>
          <cell r="AC155">
            <v>4.8521020900227949</v>
          </cell>
          <cell r="AD155">
            <v>4.8221020900227947</v>
          </cell>
          <cell r="AE155">
            <v>3.37</v>
          </cell>
          <cell r="AF155">
            <v>3.29</v>
          </cell>
          <cell r="AG155">
            <v>3.62</v>
          </cell>
          <cell r="AH155">
            <v>-0.19500000000000001</v>
          </cell>
          <cell r="AI155">
            <v>1.5866503639143599</v>
          </cell>
          <cell r="AJ155">
            <v>5.5299331459833997E-2</v>
          </cell>
          <cell r="AK155">
            <v>5.5857220303468402E-2</v>
          </cell>
          <cell r="AL155">
            <v>0.60516709775347222</v>
          </cell>
          <cell r="AM155">
            <v>0.60215012911046284</v>
          </cell>
          <cell r="AN155">
            <v>0.17</v>
          </cell>
          <cell r="AO155">
            <v>0.124</v>
          </cell>
          <cell r="AQ155">
            <v>-3.5955319851187504</v>
          </cell>
          <cell r="AR155">
            <v>-3.1155319851187504</v>
          </cell>
          <cell r="AT155">
            <v>7.4999999999999997E-3</v>
          </cell>
          <cell r="AV155">
            <v>2.5000000000000001E-3</v>
          </cell>
          <cell r="AW155">
            <v>5.0000000000000001E-3</v>
          </cell>
          <cell r="AX155">
            <v>-0.10249999999999999</v>
          </cell>
          <cell r="AZ155">
            <v>0.65</v>
          </cell>
          <cell r="BB155">
            <v>-0.48</v>
          </cell>
          <cell r="BD155">
            <v>3.6949999999999998</v>
          </cell>
          <cell r="BE155">
            <v>3.1416623952321121</v>
          </cell>
          <cell r="BG155">
            <v>0.45</v>
          </cell>
        </row>
        <row r="156">
          <cell r="A156">
            <v>40664</v>
          </cell>
          <cell r="B156">
            <v>3.6310000000000002</v>
          </cell>
          <cell r="C156">
            <v>-0.48</v>
          </cell>
          <cell r="D156">
            <v>-0.39359833140550649</v>
          </cell>
          <cell r="E156">
            <v>-0.41353717800423606</v>
          </cell>
          <cell r="F156">
            <v>0.17</v>
          </cell>
          <cell r="G156">
            <v>0.17</v>
          </cell>
          <cell r="H156">
            <v>0.20499999999999999</v>
          </cell>
          <cell r="I156">
            <v>0.16500000000000001</v>
          </cell>
          <cell r="J156">
            <v>7.0000000000000007E-2</v>
          </cell>
          <cell r="K156">
            <v>0.155</v>
          </cell>
          <cell r="L156">
            <v>0.32250000000000001</v>
          </cell>
          <cell r="M156">
            <v>-0.33</v>
          </cell>
          <cell r="N156">
            <v>0.17</v>
          </cell>
          <cell r="O156">
            <v>0</v>
          </cell>
          <cell r="P156">
            <v>-0.1</v>
          </cell>
          <cell r="Q156">
            <v>0.17249999999999999</v>
          </cell>
          <cell r="R156">
            <v>0.18</v>
          </cell>
          <cell r="S156">
            <v>0.18</v>
          </cell>
          <cell r="T156">
            <v>0.45</v>
          </cell>
          <cell r="U156">
            <v>0.18</v>
          </cell>
          <cell r="V156">
            <v>3.1510000000000002</v>
          </cell>
          <cell r="W156">
            <v>3.2374016685944937</v>
          </cell>
          <cell r="X156">
            <v>3.2174628219957642</v>
          </cell>
          <cell r="Z156">
            <v>0.13</v>
          </cell>
          <cell r="AA156">
            <v>0.1</v>
          </cell>
          <cell r="AB156">
            <v>4.7409964027720752</v>
          </cell>
          <cell r="AC156">
            <v>4.8709964027720751</v>
          </cell>
          <cell r="AD156">
            <v>4.8409964027720749</v>
          </cell>
          <cell r="AE156">
            <v>3.5310000000000001</v>
          </cell>
          <cell r="AF156">
            <v>3.3010000000000002</v>
          </cell>
          <cell r="AG156">
            <v>3.6310000000000002</v>
          </cell>
          <cell r="AH156">
            <v>-0.19500000000000001</v>
          </cell>
          <cell r="AI156">
            <v>1.5874378612259901</v>
          </cell>
          <cell r="AJ156">
            <v>5.5468836906641603E-2</v>
          </cell>
          <cell r="AK156">
            <v>5.5966927108729102E-2</v>
          </cell>
          <cell r="AL156">
            <v>0.60153940110934834</v>
          </cell>
          <cell r="AM156">
            <v>0.59883758957744293</v>
          </cell>
          <cell r="AN156">
            <v>0.17</v>
          </cell>
          <cell r="AO156">
            <v>0.12</v>
          </cell>
          <cell r="AQ156">
            <v>-3.6055649586191985</v>
          </cell>
          <cell r="AR156">
            <v>-3.1255649586191985</v>
          </cell>
          <cell r="AT156">
            <v>7.4999999999999997E-3</v>
          </cell>
          <cell r="AV156">
            <v>2.5000000000000001E-3</v>
          </cell>
          <cell r="AW156">
            <v>5.0000000000000001E-3</v>
          </cell>
          <cell r="AX156">
            <v>-0.10249999999999999</v>
          </cell>
          <cell r="AZ156">
            <v>0.7</v>
          </cell>
          <cell r="BB156">
            <v>-0.48</v>
          </cell>
          <cell r="BD156">
            <v>3.706</v>
          </cell>
          <cell r="BE156">
            <v>3.1526615705498942</v>
          </cell>
          <cell r="BG156">
            <v>0.5</v>
          </cell>
        </row>
        <row r="157">
          <cell r="A157">
            <v>40695</v>
          </cell>
          <cell r="B157">
            <v>3.681</v>
          </cell>
          <cell r="C157">
            <v>-0.48</v>
          </cell>
          <cell r="D157">
            <v>-0.39364348284270534</v>
          </cell>
          <cell r="E157">
            <v>-0.41357190987900383</v>
          </cell>
          <cell r="F157">
            <v>0.17</v>
          </cell>
          <cell r="G157">
            <v>0.17</v>
          </cell>
          <cell r="H157">
            <v>0.20499999999999999</v>
          </cell>
          <cell r="I157">
            <v>0.16500000000000001</v>
          </cell>
          <cell r="J157">
            <v>7.0000000000000007E-2</v>
          </cell>
          <cell r="K157">
            <v>0.155</v>
          </cell>
          <cell r="L157">
            <v>0.32250000000000001</v>
          </cell>
          <cell r="M157">
            <v>-0.33</v>
          </cell>
          <cell r="N157">
            <v>0.17</v>
          </cell>
          <cell r="O157">
            <v>0</v>
          </cell>
          <cell r="P157">
            <v>-0.1</v>
          </cell>
          <cell r="Q157">
            <v>0.17249999999999999</v>
          </cell>
          <cell r="R157">
            <v>0.18</v>
          </cell>
          <cell r="S157">
            <v>0.18</v>
          </cell>
          <cell r="T157">
            <v>0.45</v>
          </cell>
          <cell r="U157">
            <v>0.18</v>
          </cell>
          <cell r="V157">
            <v>3.2010000000000001</v>
          </cell>
          <cell r="W157">
            <v>3.2873565171572947</v>
          </cell>
          <cell r="X157">
            <v>3.2674280901209962</v>
          </cell>
          <cell r="Z157">
            <v>0.13</v>
          </cell>
          <cell r="AA157">
            <v>0.1</v>
          </cell>
          <cell r="AB157">
            <v>4.8187445915869578</v>
          </cell>
          <cell r="AC157">
            <v>4.9487445915869577</v>
          </cell>
          <cell r="AD157">
            <v>4.9187445915869574</v>
          </cell>
          <cell r="AE157">
            <v>3.581</v>
          </cell>
          <cell r="AF157">
            <v>3.351</v>
          </cell>
          <cell r="AG157">
            <v>3.681</v>
          </cell>
          <cell r="AH157">
            <v>-0.19500000000000001</v>
          </cell>
          <cell r="AI157">
            <v>1.5882678518654698</v>
          </cell>
          <cell r="AJ157">
            <v>5.5643992545060202E-2</v>
          </cell>
          <cell r="AK157">
            <v>5.6080290811708601E-2</v>
          </cell>
          <cell r="AL157">
            <v>0.59779668938834774</v>
          </cell>
          <cell r="AM157">
            <v>0.59542284190839057</v>
          </cell>
          <cell r="AN157">
            <v>0.17</v>
          </cell>
          <cell r="AO157">
            <v>0.124</v>
          </cell>
          <cell r="AQ157">
            <v>-3.6515996759764846</v>
          </cell>
          <cell r="AR157">
            <v>-3.1715996759764846</v>
          </cell>
          <cell r="AT157">
            <v>7.4999999999999997E-3</v>
          </cell>
          <cell r="AV157">
            <v>2.5000000000000001E-3</v>
          </cell>
          <cell r="AW157">
            <v>5.0000000000000001E-3</v>
          </cell>
          <cell r="AX157">
            <v>-0.10249999999999999</v>
          </cell>
          <cell r="AZ157">
            <v>0.7</v>
          </cell>
          <cell r="BB157">
            <v>-0.48</v>
          </cell>
          <cell r="BD157">
            <v>3.7559999999999998</v>
          </cell>
          <cell r="BE157">
            <v>3.2026607022530249</v>
          </cell>
          <cell r="BG157">
            <v>0.5</v>
          </cell>
        </row>
        <row r="158">
          <cell r="A158">
            <v>40725</v>
          </cell>
          <cell r="B158">
            <v>3.73</v>
          </cell>
          <cell r="C158">
            <v>-0.48</v>
          </cell>
          <cell r="D158">
            <v>-0.39368798780732073</v>
          </cell>
          <cell r="E158">
            <v>-0.41360614446717037</v>
          </cell>
          <cell r="F158">
            <v>0.17</v>
          </cell>
          <cell r="G158">
            <v>0.17</v>
          </cell>
          <cell r="H158">
            <v>0.20499999999999999</v>
          </cell>
          <cell r="I158">
            <v>0.16500000000000001</v>
          </cell>
          <cell r="J158">
            <v>7.0000000000000007E-2</v>
          </cell>
          <cell r="K158">
            <v>0.155</v>
          </cell>
          <cell r="L158">
            <v>0.32250000000000001</v>
          </cell>
          <cell r="M158">
            <v>-0.33</v>
          </cell>
          <cell r="N158">
            <v>0.17</v>
          </cell>
          <cell r="O158">
            <v>0</v>
          </cell>
          <cell r="P158">
            <v>-0.1</v>
          </cell>
          <cell r="Q158">
            <v>0.17249999999999999</v>
          </cell>
          <cell r="R158">
            <v>0.18</v>
          </cell>
          <cell r="S158">
            <v>0.18</v>
          </cell>
          <cell r="T158">
            <v>0.5</v>
          </cell>
          <cell r="U158">
            <v>0.18</v>
          </cell>
          <cell r="V158">
            <v>3.25</v>
          </cell>
          <cell r="W158">
            <v>3.3363120121926793</v>
          </cell>
          <cell r="X158">
            <v>3.3163938555328296</v>
          </cell>
          <cell r="Z158">
            <v>0.13</v>
          </cell>
          <cell r="AA158">
            <v>0.1</v>
          </cell>
          <cell r="AB158">
            <v>4.8950312855275353</v>
          </cell>
          <cell r="AC158">
            <v>5.0250312855275352</v>
          </cell>
          <cell r="AD158">
            <v>4.9950312855275349</v>
          </cell>
          <cell r="AE158">
            <v>3.63</v>
          </cell>
          <cell r="AF158">
            <v>3.4</v>
          </cell>
          <cell r="AG158">
            <v>3.73</v>
          </cell>
          <cell r="AH158">
            <v>-0.19500000000000001</v>
          </cell>
          <cell r="AI158">
            <v>1.58908680861032</v>
          </cell>
          <cell r="AJ158">
            <v>5.5813498011320697E-2</v>
          </cell>
          <cell r="AK158">
            <v>5.6189997625117005E-2</v>
          </cell>
          <cell r="AL158">
            <v>0.59418059528128786</v>
          </cell>
          <cell r="AM158">
            <v>0.59212626733583373</v>
          </cell>
          <cell r="AN158">
            <v>0.17</v>
          </cell>
          <cell r="AO158">
            <v>0.12</v>
          </cell>
          <cell r="AQ158">
            <v>-3.6956338962550275</v>
          </cell>
          <cell r="AR158">
            <v>-3.2156338962550275</v>
          </cell>
          <cell r="AT158">
            <v>7.4999999999999997E-3</v>
          </cell>
          <cell r="AV158">
            <v>2.5000000000000001E-3</v>
          </cell>
          <cell r="AW158">
            <v>5.0000000000000001E-3</v>
          </cell>
          <cell r="AX158">
            <v>-0.10249999999999999</v>
          </cell>
          <cell r="AZ158">
            <v>0.75</v>
          </cell>
          <cell r="BB158">
            <v>-0.48</v>
          </cell>
          <cell r="BD158">
            <v>3.8050000000000002</v>
          </cell>
          <cell r="BE158">
            <v>3.2516598463883208</v>
          </cell>
          <cell r="BG158">
            <v>0.55000000000000004</v>
          </cell>
        </row>
        <row r="159">
          <cell r="A159">
            <v>40756</v>
          </cell>
          <cell r="B159">
            <v>3.7850000000000001</v>
          </cell>
          <cell r="C159">
            <v>-0.48</v>
          </cell>
          <cell r="D159">
            <v>-0.39373481177056258</v>
          </cell>
          <cell r="E159">
            <v>-0.41364216290043254</v>
          </cell>
          <cell r="F159">
            <v>0.17</v>
          </cell>
          <cell r="G159">
            <v>0.17</v>
          </cell>
          <cell r="H159">
            <v>0.20499999999999999</v>
          </cell>
          <cell r="I159">
            <v>0.16500000000000001</v>
          </cell>
          <cell r="J159">
            <v>7.0000000000000007E-2</v>
          </cell>
          <cell r="K159">
            <v>0.155</v>
          </cell>
          <cell r="L159">
            <v>0.32250000000000001</v>
          </cell>
          <cell r="M159">
            <v>-0.33</v>
          </cell>
          <cell r="N159">
            <v>0.17</v>
          </cell>
          <cell r="O159">
            <v>0</v>
          </cell>
          <cell r="P159">
            <v>-0.1</v>
          </cell>
          <cell r="Q159">
            <v>0.17249999999999999</v>
          </cell>
          <cell r="R159">
            <v>0.18</v>
          </cell>
          <cell r="S159">
            <v>0.18</v>
          </cell>
          <cell r="T159">
            <v>0.55000000000000004</v>
          </cell>
          <cell r="U159">
            <v>0.18</v>
          </cell>
          <cell r="V159">
            <v>3.3050000000000002</v>
          </cell>
          <cell r="W159">
            <v>3.3912651882294376</v>
          </cell>
          <cell r="X159">
            <v>3.3713578370995676</v>
          </cell>
          <cell r="Z159">
            <v>0.13</v>
          </cell>
          <cell r="AA159">
            <v>0.1</v>
          </cell>
          <cell r="AB159">
            <v>4.9805722194365387</v>
          </cell>
          <cell r="AC159">
            <v>5.1105722194365386</v>
          </cell>
          <cell r="AD159">
            <v>5.0805722194365384</v>
          </cell>
          <cell r="AE159">
            <v>3.6850000000000001</v>
          </cell>
          <cell r="AF159">
            <v>3.4550000000000001</v>
          </cell>
          <cell r="AG159">
            <v>3.7850000000000001</v>
          </cell>
          <cell r="AH159">
            <v>-0.19500000000000001</v>
          </cell>
          <cell r="AI159">
            <v>1.5899493505445799</v>
          </cell>
          <cell r="AJ159">
            <v>5.5988653669840203E-2</v>
          </cell>
          <cell r="AK159">
            <v>5.6303361336514306E-2</v>
          </cell>
          <cell r="AL159">
            <v>0.59045021912527518</v>
          </cell>
          <cell r="AM159">
            <v>0.58872817159609747</v>
          </cell>
          <cell r="AN159">
            <v>0.17</v>
          </cell>
          <cell r="AO159">
            <v>0.12</v>
          </cell>
          <cell r="AQ159">
            <v>-3.7456698996330435</v>
          </cell>
          <cell r="AR159">
            <v>-3.2656698996330435</v>
          </cell>
          <cell r="AT159">
            <v>7.4999999999999997E-3</v>
          </cell>
          <cell r="AV159">
            <v>2.5000000000000001E-3</v>
          </cell>
          <cell r="AW159">
            <v>5.0000000000000001E-3</v>
          </cell>
          <cell r="AX159">
            <v>-0.10249999999999999</v>
          </cell>
          <cell r="AZ159">
            <v>0.8</v>
          </cell>
          <cell r="BB159">
            <v>-0.48</v>
          </cell>
          <cell r="BD159">
            <v>3.86</v>
          </cell>
          <cell r="BE159">
            <v>3.3066589459274893</v>
          </cell>
          <cell r="BG159">
            <v>0.6</v>
          </cell>
        </row>
        <row r="160">
          <cell r="A160">
            <v>40787</v>
          </cell>
          <cell r="B160">
            <v>3.7549999999999999</v>
          </cell>
          <cell r="C160">
            <v>-0.48</v>
          </cell>
          <cell r="D160">
            <v>-0.39378248335473165</v>
          </cell>
          <cell r="E160">
            <v>-0.41367883334979361</v>
          </cell>
          <cell r="F160">
            <v>0.17</v>
          </cell>
          <cell r="G160">
            <v>0.17</v>
          </cell>
          <cell r="H160">
            <v>0.20499999999999999</v>
          </cell>
          <cell r="I160">
            <v>0.16500000000000001</v>
          </cell>
          <cell r="J160">
            <v>7.0000000000000007E-2</v>
          </cell>
          <cell r="K160">
            <v>0.155</v>
          </cell>
          <cell r="L160">
            <v>0.32250000000000001</v>
          </cell>
          <cell r="M160">
            <v>-0.33</v>
          </cell>
          <cell r="N160">
            <v>0.17</v>
          </cell>
          <cell r="O160">
            <v>0</v>
          </cell>
          <cell r="P160">
            <v>-0.1</v>
          </cell>
          <cell r="Q160">
            <v>0.17249999999999999</v>
          </cell>
          <cell r="R160">
            <v>0.18</v>
          </cell>
          <cell r="S160">
            <v>0.18</v>
          </cell>
          <cell r="T160">
            <v>0.55000000000000004</v>
          </cell>
          <cell r="U160">
            <v>0.18</v>
          </cell>
          <cell r="V160">
            <v>3.2749999999999999</v>
          </cell>
          <cell r="W160">
            <v>3.3612175166452682</v>
          </cell>
          <cell r="X160">
            <v>3.3413211666502063</v>
          </cell>
          <cell r="Z160">
            <v>0.13</v>
          </cell>
          <cell r="AA160">
            <v>0.1</v>
          </cell>
          <cell r="AB160">
            <v>4.93809166125369</v>
          </cell>
          <cell r="AC160">
            <v>5.0680916612536899</v>
          </cell>
          <cell r="AD160">
            <v>5.0380916612536897</v>
          </cell>
          <cell r="AE160">
            <v>3.6549999999999998</v>
          </cell>
          <cell r="AF160">
            <v>3.4249999999999998</v>
          </cell>
          <cell r="AG160">
            <v>3.7549999999999999</v>
          </cell>
          <cell r="AH160">
            <v>-0.19500000000000001</v>
          </cell>
          <cell r="AI160">
            <v>1.5908284689330299</v>
          </cell>
          <cell r="AJ160">
            <v>5.6163809338572797E-2</v>
          </cell>
          <cell r="AK160">
            <v>5.6416725052189406E-2</v>
          </cell>
          <cell r="AL160">
            <v>0.58672637436810948</v>
          </cell>
          <cell r="AM160">
            <v>0.58533865534845575</v>
          </cell>
          <cell r="AN160">
            <v>0.17</v>
          </cell>
          <cell r="AO160">
            <v>0.124</v>
          </cell>
          <cell r="AQ160">
            <v>-3.7267065547546223</v>
          </cell>
          <cell r="AR160">
            <v>-3.2467065547546223</v>
          </cell>
          <cell r="AT160">
            <v>7.4999999999999997E-3</v>
          </cell>
          <cell r="AV160">
            <v>2.5000000000000001E-3</v>
          </cell>
          <cell r="AW160">
            <v>5.0000000000000001E-3</v>
          </cell>
          <cell r="AX160">
            <v>-0.10249999999999999</v>
          </cell>
          <cell r="AZ160">
            <v>0.8</v>
          </cell>
          <cell r="BB160">
            <v>-0.48</v>
          </cell>
          <cell r="BD160">
            <v>3.83</v>
          </cell>
          <cell r="BE160">
            <v>3.276658029166255</v>
          </cell>
          <cell r="BG160">
            <v>0.6</v>
          </cell>
        </row>
        <row r="161">
          <cell r="A161">
            <v>40817</v>
          </cell>
          <cell r="B161">
            <v>3.76</v>
          </cell>
          <cell r="C161">
            <v>-0.48</v>
          </cell>
          <cell r="D161">
            <v>-0.39382942267098908</v>
          </cell>
          <cell r="E161">
            <v>-0.41371494051614599</v>
          </cell>
          <cell r="F161">
            <v>0.17</v>
          </cell>
          <cell r="G161">
            <v>0.17</v>
          </cell>
          <cell r="H161">
            <v>0.20499999999999999</v>
          </cell>
          <cell r="I161">
            <v>0.16500000000000001</v>
          </cell>
          <cell r="J161">
            <v>7.0000000000000007E-2</v>
          </cell>
          <cell r="K161">
            <v>0.155</v>
          </cell>
          <cell r="L161">
            <v>0.32250000000000001</v>
          </cell>
          <cell r="M161">
            <v>-0.33</v>
          </cell>
          <cell r="N161">
            <v>0.17</v>
          </cell>
          <cell r="O161">
            <v>0</v>
          </cell>
          <cell r="P161">
            <v>-0.1</v>
          </cell>
          <cell r="Q161">
            <v>0.17249999999999999</v>
          </cell>
          <cell r="R161">
            <v>0.18</v>
          </cell>
          <cell r="S161">
            <v>0.18</v>
          </cell>
          <cell r="T161">
            <v>0.6</v>
          </cell>
          <cell r="U161">
            <v>0.18</v>
          </cell>
          <cell r="V161">
            <v>3.28</v>
          </cell>
          <cell r="W161">
            <v>3.3661705773290107</v>
          </cell>
          <cell r="X161">
            <v>3.3462850594838538</v>
          </cell>
          <cell r="Z161">
            <v>0.13</v>
          </cell>
          <cell r="AA161">
            <v>0.1</v>
          </cell>
          <cell r="AB161">
            <v>4.9483247439778077</v>
          </cell>
          <cell r="AC161">
            <v>5.0783247439778076</v>
          </cell>
          <cell r="AD161">
            <v>5.0483247439778074</v>
          </cell>
          <cell r="AE161">
            <v>3.66</v>
          </cell>
          <cell r="AF161">
            <v>3.43</v>
          </cell>
          <cell r="AG161">
            <v>3.76</v>
          </cell>
          <cell r="AH161">
            <v>-0.19500000000000001</v>
          </cell>
          <cell r="AI161">
            <v>1.5916950338665399</v>
          </cell>
          <cell r="AJ161">
            <v>5.6333314834166703E-2</v>
          </cell>
          <cell r="AK161">
            <v>5.6526431877883102E-2</v>
          </cell>
          <cell r="AL161">
            <v>0.5831290369051656</v>
          </cell>
          <cell r="AM161">
            <v>0.58206672027174977</v>
          </cell>
          <cell r="AN161">
            <v>0.17</v>
          </cell>
          <cell r="AO161">
            <v>0.12</v>
          </cell>
          <cell r="AQ161">
            <v>-3.7417426468286372</v>
          </cell>
          <cell r="AR161">
            <v>-3.2617426468286372</v>
          </cell>
          <cell r="AT161">
            <v>7.4999999999999997E-3</v>
          </cell>
          <cell r="AV161">
            <v>2.5000000000000001E-3</v>
          </cell>
          <cell r="AW161">
            <v>5.0000000000000001E-3</v>
          </cell>
          <cell r="AX161">
            <v>-0.10249999999999999</v>
          </cell>
          <cell r="AZ161">
            <v>0.85</v>
          </cell>
          <cell r="BB161">
            <v>-0.48</v>
          </cell>
          <cell r="BD161">
            <v>3.835</v>
          </cell>
          <cell r="BE161">
            <v>3.2816571264870964</v>
          </cell>
          <cell r="BG161">
            <v>0.65</v>
          </cell>
        </row>
        <row r="162">
          <cell r="A162">
            <v>40848</v>
          </cell>
          <cell r="B162">
            <v>3.9049999999999998</v>
          </cell>
          <cell r="C162">
            <v>-0.4</v>
          </cell>
          <cell r="D162">
            <v>-0.31387875740984317</v>
          </cell>
          <cell r="E162">
            <v>-0.18</v>
          </cell>
          <cell r="F162">
            <v>0.11</v>
          </cell>
          <cell r="G162">
            <v>0.29249999999999998</v>
          </cell>
          <cell r="H162">
            <v>0.23</v>
          </cell>
          <cell r="I162">
            <v>0.33</v>
          </cell>
          <cell r="J162">
            <v>7.0000000000000007E-2</v>
          </cell>
          <cell r="K162">
            <v>9.5000000000000001E-2</v>
          </cell>
          <cell r="L162">
            <v>0.65</v>
          </cell>
          <cell r="M162">
            <v>-0.24</v>
          </cell>
          <cell r="N162">
            <v>0.15</v>
          </cell>
          <cell r="O162">
            <v>0</v>
          </cell>
          <cell r="P162">
            <v>0.248</v>
          </cell>
          <cell r="Q162">
            <v>0.17249999999999999</v>
          </cell>
          <cell r="R162">
            <v>0.18</v>
          </cell>
          <cell r="S162">
            <v>0.18</v>
          </cell>
          <cell r="T162">
            <v>0.8</v>
          </cell>
          <cell r="U162">
            <v>0.18</v>
          </cell>
          <cell r="V162">
            <v>3.5049999999999999</v>
          </cell>
          <cell r="W162">
            <v>3.5911212425901566</v>
          </cell>
          <cell r="X162">
            <v>3.7250000000000001</v>
          </cell>
          <cell r="Z162">
            <v>0.13</v>
          </cell>
          <cell r="AA162">
            <v>0.33208995991970003</v>
          </cell>
          <cell r="AB162">
            <v>5.2907968614479444</v>
          </cell>
          <cell r="AC162">
            <v>5.4207968614479443</v>
          </cell>
          <cell r="AD162">
            <v>5.6228868213676444</v>
          </cell>
          <cell r="AE162">
            <v>4.1529999999999996</v>
          </cell>
          <cell r="AF162">
            <v>3.665</v>
          </cell>
          <cell r="AG162">
            <v>3.9049999999999998</v>
          </cell>
          <cell r="AH162">
            <v>-0.13500000000000001</v>
          </cell>
          <cell r="AI162">
            <v>1.5926068397865401</v>
          </cell>
          <cell r="AJ162">
            <v>5.6508470522994798E-2</v>
          </cell>
          <cell r="AK162">
            <v>5.6639795601974602E-2</v>
          </cell>
          <cell r="AL162">
            <v>0.5794185525678982</v>
          </cell>
          <cell r="AM162">
            <v>0.57869431200229005</v>
          </cell>
          <cell r="AN162">
            <v>0.29249999999999998</v>
          </cell>
          <cell r="AO162">
            <v>0.124</v>
          </cell>
          <cell r="AQ162">
            <v>-3.7338032438787421</v>
          </cell>
          <cell r="AR162">
            <v>-3.3338032438787422</v>
          </cell>
          <cell r="AT162">
            <v>7.4999999999999997E-3</v>
          </cell>
          <cell r="AV162">
            <v>8.0000000000000002E-3</v>
          </cell>
          <cell r="AW162">
            <v>0.02</v>
          </cell>
          <cell r="AX162">
            <v>-5.0000000000000001E-3</v>
          </cell>
          <cell r="AZ162">
            <v>1.05</v>
          </cell>
          <cell r="BB162">
            <v>-0.4</v>
          </cell>
          <cell r="BD162">
            <v>3.9950000000000001</v>
          </cell>
          <cell r="BE162">
            <v>3.5102997687747788</v>
          </cell>
          <cell r="BG162">
            <v>0.8</v>
          </cell>
        </row>
        <row r="163">
          <cell r="A163">
            <v>40878</v>
          </cell>
          <cell r="B163">
            <v>4.04</v>
          </cell>
          <cell r="C163">
            <v>-0.4</v>
          </cell>
          <cell r="D163">
            <v>-0.31392730313369066</v>
          </cell>
          <cell r="E163">
            <v>-0.17999999999999927</v>
          </cell>
          <cell r="F163">
            <v>0.11</v>
          </cell>
          <cell r="G163">
            <v>0.29249999999999998</v>
          </cell>
          <cell r="H163">
            <v>0.23</v>
          </cell>
          <cell r="I163">
            <v>0.33</v>
          </cell>
          <cell r="J163">
            <v>7.0000000000000007E-2</v>
          </cell>
          <cell r="K163">
            <v>9.5000000000000001E-2</v>
          </cell>
          <cell r="L163">
            <v>0.98</v>
          </cell>
          <cell r="M163">
            <v>-0.24</v>
          </cell>
          <cell r="N163">
            <v>0.15</v>
          </cell>
          <cell r="O163">
            <v>0</v>
          </cell>
          <cell r="P163">
            <v>0.308</v>
          </cell>
          <cell r="Q163">
            <v>0.17249999999999999</v>
          </cell>
          <cell r="R163">
            <v>0.18</v>
          </cell>
          <cell r="S163">
            <v>0.18</v>
          </cell>
          <cell r="T163">
            <v>1</v>
          </cell>
          <cell r="U163">
            <v>0.18</v>
          </cell>
          <cell r="V163">
            <v>3.64</v>
          </cell>
          <cell r="W163">
            <v>3.7260726968663094</v>
          </cell>
          <cell r="X163">
            <v>3.86</v>
          </cell>
          <cell r="Z163">
            <v>0.13</v>
          </cell>
          <cell r="AA163">
            <v>0.33227726144589642</v>
          </cell>
          <cell r="AB163">
            <v>5.4976783257411874</v>
          </cell>
          <cell r="AC163">
            <v>5.6276783257411873</v>
          </cell>
          <cell r="AD163">
            <v>5.8299555871870838</v>
          </cell>
          <cell r="AE163">
            <v>4.3479999999999999</v>
          </cell>
          <cell r="AF163">
            <v>3.8</v>
          </cell>
          <cell r="AG163">
            <v>4.04</v>
          </cell>
          <cell r="AH163">
            <v>-0.13500000000000001</v>
          </cell>
          <cell r="AI163">
            <v>1.5935050834184599</v>
          </cell>
          <cell r="AJ163">
            <v>5.6677976038034004E-2</v>
          </cell>
          <cell r="AK163">
            <v>5.6749502435813302E-2</v>
          </cell>
          <cell r="AL163">
            <v>0.57583446698433116</v>
          </cell>
          <cell r="AM163">
            <v>0.57543907584791876</v>
          </cell>
          <cell r="AN163">
            <v>0.29249999999999998</v>
          </cell>
          <cell r="AO163">
            <v>0.12</v>
          </cell>
          <cell r="AQ163">
            <v>-3.8688114807221599</v>
          </cell>
          <cell r="AR163">
            <v>-3.4688114807221599</v>
          </cell>
          <cell r="AT163">
            <v>7.4999999999999997E-3</v>
          </cell>
          <cell r="AV163">
            <v>8.0000000000000002E-3</v>
          </cell>
          <cell r="AW163">
            <v>0.02</v>
          </cell>
          <cell r="AX163">
            <v>-5.0000000000000001E-3</v>
          </cell>
          <cell r="AZ163">
            <v>1.25</v>
          </cell>
          <cell r="BB163">
            <v>-0.4</v>
          </cell>
          <cell r="BD163">
            <v>4.13</v>
          </cell>
          <cell r="BE163">
            <v>3.645296781345619</v>
          </cell>
          <cell r="BG163">
            <v>1.1000000000000001</v>
          </cell>
        </row>
        <row r="164">
          <cell r="A164">
            <v>40909</v>
          </cell>
          <cell r="B164">
            <v>4.0949999999999998</v>
          </cell>
          <cell r="C164">
            <v>-0.4</v>
          </cell>
          <cell r="D164">
            <v>-0.31397829458035931</v>
          </cell>
          <cell r="E164">
            <v>-0.17999999999999927</v>
          </cell>
          <cell r="F164">
            <v>0.11</v>
          </cell>
          <cell r="G164">
            <v>0.29249999999999998</v>
          </cell>
          <cell r="H164">
            <v>0.23</v>
          </cell>
          <cell r="I164">
            <v>0.33</v>
          </cell>
          <cell r="J164">
            <v>7.0000000000000007E-2</v>
          </cell>
          <cell r="K164">
            <v>9.5000000000000001E-2</v>
          </cell>
          <cell r="L164">
            <v>1.6</v>
          </cell>
          <cell r="M164">
            <v>-0.24</v>
          </cell>
          <cell r="N164">
            <v>0.15</v>
          </cell>
          <cell r="O164">
            <v>0</v>
          </cell>
          <cell r="P164">
            <v>0.37800000000000006</v>
          </cell>
          <cell r="Q164">
            <v>0.17249999999999999</v>
          </cell>
          <cell r="R164">
            <v>0.18</v>
          </cell>
          <cell r="S164">
            <v>0.18</v>
          </cell>
          <cell r="T164">
            <v>1</v>
          </cell>
          <cell r="U164">
            <v>0.18</v>
          </cell>
          <cell r="V164">
            <v>3.6949999999999998</v>
          </cell>
          <cell r="W164">
            <v>3.7810217054196404</v>
          </cell>
          <cell r="X164">
            <v>3.915</v>
          </cell>
          <cell r="Z164">
            <v>0.13</v>
          </cell>
          <cell r="AA164">
            <v>0.33247422683007954</v>
          </cell>
          <cell r="AB164">
            <v>5.5840557642597322</v>
          </cell>
          <cell r="AC164">
            <v>5.7140557642597321</v>
          </cell>
          <cell r="AD164">
            <v>5.9165299910898117</v>
          </cell>
          <cell r="AE164">
            <v>4.4729999999999999</v>
          </cell>
          <cell r="AF164">
            <v>3.855</v>
          </cell>
          <cell r="AG164">
            <v>4.0949999999999998</v>
          </cell>
          <cell r="AH164">
            <v>-0.13500000000000001</v>
          </cell>
          <cell r="AI164">
            <v>1.5944496721019801</v>
          </cell>
          <cell r="AJ164">
            <v>5.6853131746953604E-2</v>
          </cell>
          <cell r="AK164">
            <v>5.68628661683208E-2</v>
          </cell>
          <cell r="AL164">
            <v>0.57213800612145749</v>
          </cell>
          <cell r="AM164">
            <v>0.57208406889341235</v>
          </cell>
          <cell r="AN164">
            <v>0.29249999999999998</v>
          </cell>
          <cell r="AO164">
            <v>0.12</v>
          </cell>
          <cell r="AQ164">
            <v>-3.9238200326490569</v>
          </cell>
          <cell r="AR164">
            <v>-3.523820032649057</v>
          </cell>
          <cell r="AT164">
            <v>7.4999999999999997E-3</v>
          </cell>
          <cell r="AV164">
            <v>8.0000000000000002E-3</v>
          </cell>
          <cell r="AW164">
            <v>0.02</v>
          </cell>
          <cell r="AX164">
            <v>-5.0000000000000001E-3</v>
          </cell>
          <cell r="AZ164">
            <v>1.25</v>
          </cell>
          <cell r="BB164">
            <v>-0.4</v>
          </cell>
          <cell r="BD164">
            <v>4.1849999999999996</v>
          </cell>
          <cell r="BE164">
            <v>3.7002936434104394</v>
          </cell>
          <cell r="BG164">
            <v>1.1000000000000001</v>
          </cell>
        </row>
        <row r="165">
          <cell r="A165">
            <v>40940</v>
          </cell>
          <cell r="B165">
            <v>3.9849999999999999</v>
          </cell>
          <cell r="C165">
            <v>-0.4</v>
          </cell>
          <cell r="D165">
            <v>-0.31401015773865648</v>
          </cell>
          <cell r="E165">
            <v>-0.18</v>
          </cell>
          <cell r="F165">
            <v>0.11</v>
          </cell>
          <cell r="G165">
            <v>0.29249999999999998</v>
          </cell>
          <cell r="H165">
            <v>0.23</v>
          </cell>
          <cell r="I165">
            <v>0.33</v>
          </cell>
          <cell r="J165">
            <v>7.0000000000000007E-2</v>
          </cell>
          <cell r="K165">
            <v>9.5000000000000001E-2</v>
          </cell>
          <cell r="L165">
            <v>1.6</v>
          </cell>
          <cell r="M165">
            <v>-0.24</v>
          </cell>
          <cell r="N165">
            <v>0.15</v>
          </cell>
          <cell r="O165">
            <v>0</v>
          </cell>
          <cell r="P165">
            <v>0.248</v>
          </cell>
          <cell r="Q165">
            <v>0.16750000000000001</v>
          </cell>
          <cell r="R165">
            <v>0.17499999999999999</v>
          </cell>
          <cell r="S165">
            <v>0.17499999999999999</v>
          </cell>
          <cell r="T165">
            <v>1</v>
          </cell>
          <cell r="U165">
            <v>0.17499999999999999</v>
          </cell>
          <cell r="V165">
            <v>3.585</v>
          </cell>
          <cell r="W165">
            <v>3.6709898422613434</v>
          </cell>
          <cell r="X165">
            <v>3.8050000000000002</v>
          </cell>
          <cell r="Z165">
            <v>0.13</v>
          </cell>
          <cell r="AA165">
            <v>0.33259742369427592</v>
          </cell>
          <cell r="AB165">
            <v>5.4198261997453541</v>
          </cell>
          <cell r="AC165">
            <v>5.549826199745354</v>
          </cell>
          <cell r="AD165">
            <v>5.75242362343963</v>
          </cell>
          <cell r="AE165">
            <v>4.2329999999999997</v>
          </cell>
          <cell r="AF165">
            <v>3.7450000000000001</v>
          </cell>
          <cell r="AG165">
            <v>3.9849999999999999</v>
          </cell>
          <cell r="AH165">
            <v>-0.13500000000000001</v>
          </cell>
          <cell r="AI165">
            <v>1.59504048842358</v>
          </cell>
          <cell r="AJ165">
            <v>5.6972387515386004E-2</v>
          </cell>
          <cell r="AK165">
            <v>5.6944108729744404E-2</v>
          </cell>
          <cell r="AL165">
            <v>0.56875935956178769</v>
          </cell>
          <cell r="AM165">
            <v>0.56891647226320974</v>
          </cell>
          <cell r="AN165">
            <v>0.29249999999999998</v>
          </cell>
          <cell r="AO165">
            <v>0.13300000000000001</v>
          </cell>
          <cell r="AQ165">
            <v>-3.8138301367805374</v>
          </cell>
          <cell r="AR165">
            <v>-3.4138301367805375</v>
          </cell>
          <cell r="AT165">
            <v>7.4999999999999997E-3</v>
          </cell>
          <cell r="AV165">
            <v>8.0000000000000002E-3</v>
          </cell>
          <cell r="AW165">
            <v>0.02</v>
          </cell>
          <cell r="AX165">
            <v>-5.0000000000000001E-3</v>
          </cell>
          <cell r="AZ165">
            <v>1.25</v>
          </cell>
          <cell r="BB165">
            <v>-0.4</v>
          </cell>
          <cell r="BD165">
            <v>4.0750000000000002</v>
          </cell>
          <cell r="BE165">
            <v>3.5902916826006979</v>
          </cell>
          <cell r="BG165">
            <v>1.1000000000000001</v>
          </cell>
        </row>
        <row r="166">
          <cell r="A166">
            <v>40969</v>
          </cell>
          <cell r="B166">
            <v>3.8849999999999998</v>
          </cell>
          <cell r="C166">
            <v>-0.4</v>
          </cell>
          <cell r="D166">
            <v>-0.31402607748621625</v>
          </cell>
          <cell r="E166">
            <v>-0.18</v>
          </cell>
          <cell r="F166">
            <v>0.11</v>
          </cell>
          <cell r="G166">
            <v>0.29249999999999998</v>
          </cell>
          <cell r="H166">
            <v>0.23</v>
          </cell>
          <cell r="I166">
            <v>0.33</v>
          </cell>
          <cell r="J166">
            <v>7.0000000000000007E-2</v>
          </cell>
          <cell r="K166">
            <v>9.5000000000000001E-2</v>
          </cell>
          <cell r="L166">
            <v>0.64</v>
          </cell>
          <cell r="M166">
            <v>-0.24</v>
          </cell>
          <cell r="N166">
            <v>0.15</v>
          </cell>
          <cell r="O166">
            <v>0</v>
          </cell>
          <cell r="P166">
            <v>6.8000000000000005E-2</v>
          </cell>
          <cell r="Q166">
            <v>0.16250000000000001</v>
          </cell>
          <cell r="R166">
            <v>0.17</v>
          </cell>
          <cell r="S166">
            <v>0.17</v>
          </cell>
          <cell r="T166">
            <v>0.75</v>
          </cell>
          <cell r="U166">
            <v>0.17</v>
          </cell>
          <cell r="V166">
            <v>3.4849999999999999</v>
          </cell>
          <cell r="W166">
            <v>3.5709739225137835</v>
          </cell>
          <cell r="X166">
            <v>3.7050000000000001</v>
          </cell>
          <cell r="Z166">
            <v>0.13</v>
          </cell>
          <cell r="AA166">
            <v>0.33265901059027136</v>
          </cell>
          <cell r="AB166">
            <v>5.2696211450322599</v>
          </cell>
          <cell r="AC166">
            <v>5.3996211450322598</v>
          </cell>
          <cell r="AD166">
            <v>5.6022801556225312</v>
          </cell>
          <cell r="AE166">
            <v>3.9529999999999998</v>
          </cell>
          <cell r="AF166">
            <v>3.645</v>
          </cell>
          <cell r="AG166">
            <v>3.8849999999999998</v>
          </cell>
          <cell r="AH166">
            <v>-0.13500000000000001</v>
          </cell>
          <cell r="AI166">
            <v>1.59533584126059</v>
          </cell>
          <cell r="AJ166">
            <v>5.7034924208221802E-2</v>
          </cell>
          <cell r="AK166">
            <v>5.6988057739548299E-2</v>
          </cell>
          <cell r="AL166">
            <v>0.56587973347983644</v>
          </cell>
          <cell r="AM166">
            <v>0.56614086332834124</v>
          </cell>
          <cell r="AN166">
            <v>0.29249999999999998</v>
          </cell>
          <cell r="AO166">
            <v>0.12</v>
          </cell>
          <cell r="AQ166">
            <v>-3.707840251526517</v>
          </cell>
          <cell r="AR166">
            <v>-3.3078402515265171</v>
          </cell>
          <cell r="AT166">
            <v>7.4999999999999997E-3</v>
          </cell>
          <cell r="AV166">
            <v>8.0000000000000002E-3</v>
          </cell>
          <cell r="AW166">
            <v>0.02</v>
          </cell>
          <cell r="AX166">
            <v>-5.0000000000000001E-3</v>
          </cell>
          <cell r="AZ166">
            <v>1</v>
          </cell>
          <cell r="BB166">
            <v>-0.4</v>
          </cell>
          <cell r="BD166">
            <v>3.9750000000000001</v>
          </cell>
          <cell r="BE166">
            <v>3.4902907029239252</v>
          </cell>
          <cell r="BG166">
            <v>0.75</v>
          </cell>
        </row>
        <row r="167">
          <cell r="A167">
            <v>41000</v>
          </cell>
          <cell r="B167">
            <v>3.7149999999999999</v>
          </cell>
          <cell r="C167">
            <v>-0.55300000000000005</v>
          </cell>
          <cell r="D167">
            <v>-0.46704336375704303</v>
          </cell>
          <cell r="E167">
            <v>-0.48687951058234091</v>
          </cell>
          <cell r="F167">
            <v>0.17</v>
          </cell>
          <cell r="G167">
            <v>0.17</v>
          </cell>
          <cell r="H167">
            <v>0.20499999999999999</v>
          </cell>
          <cell r="I167">
            <v>0.16500000000000001</v>
          </cell>
          <cell r="J167">
            <v>7.0000000000000007E-2</v>
          </cell>
          <cell r="K167">
            <v>0.155</v>
          </cell>
          <cell r="L167">
            <v>0.32250000000000001</v>
          </cell>
          <cell r="M167">
            <v>-0.33</v>
          </cell>
          <cell r="N167">
            <v>0.17</v>
          </cell>
          <cell r="O167">
            <v>0</v>
          </cell>
          <cell r="P167">
            <v>-0.25</v>
          </cell>
          <cell r="Q167">
            <v>0.16250000000000001</v>
          </cell>
          <cell r="R167">
            <v>0.17</v>
          </cell>
          <cell r="S167">
            <v>0.17</v>
          </cell>
          <cell r="T167">
            <v>0.4</v>
          </cell>
          <cell r="U167">
            <v>0.17</v>
          </cell>
          <cell r="V167">
            <v>3.1619999999999999</v>
          </cell>
          <cell r="W167">
            <v>3.2479566362429568</v>
          </cell>
          <cell r="X167">
            <v>3.2281204894176589</v>
          </cell>
          <cell r="Z167">
            <v>0.13</v>
          </cell>
          <cell r="AA167">
            <v>0.1</v>
          </cell>
          <cell r="AB167">
            <v>4.7821787585793247</v>
          </cell>
          <cell r="AC167">
            <v>4.9121787585793246</v>
          </cell>
          <cell r="AD167">
            <v>4.8821787585793244</v>
          </cell>
          <cell r="AE167">
            <v>3.4649999999999999</v>
          </cell>
          <cell r="AF167">
            <v>3.3849999999999998</v>
          </cell>
          <cell r="AG167">
            <v>3.7149999999999999</v>
          </cell>
          <cell r="AH167">
            <v>-0.19500000000000001</v>
          </cell>
          <cell r="AI167">
            <v>1.5956566705602999</v>
          </cell>
          <cell r="AJ167">
            <v>5.7101773777864302E-2</v>
          </cell>
          <cell r="AK167">
            <v>5.7035037716255801E-2</v>
          </cell>
          <cell r="AL167">
            <v>0.56281163554237268</v>
          </cell>
          <cell r="AM167">
            <v>0.56318458580342168</v>
          </cell>
          <cell r="AN167">
            <v>0.17</v>
          </cell>
          <cell r="AO167">
            <v>0.124</v>
          </cell>
          <cell r="AQ167">
            <v>-3.6909071481066364</v>
          </cell>
          <cell r="AR167">
            <v>-3.1379071481066365</v>
          </cell>
          <cell r="AT167">
            <v>7.4999999999999997E-3</v>
          </cell>
          <cell r="AV167">
            <v>2.5000000000000001E-3</v>
          </cell>
          <cell r="AW167">
            <v>5.0000000000000001E-3</v>
          </cell>
          <cell r="AX167">
            <v>-0.10249999999999999</v>
          </cell>
          <cell r="AZ167">
            <v>0.65</v>
          </cell>
          <cell r="BB167">
            <v>-0.55300000000000005</v>
          </cell>
          <cell r="BD167">
            <v>3.79</v>
          </cell>
          <cell r="BE167">
            <v>3.1636530122354416</v>
          </cell>
          <cell r="BG167">
            <v>0.45</v>
          </cell>
        </row>
        <row r="168">
          <cell r="A168">
            <v>41030</v>
          </cell>
          <cell r="B168">
            <v>3.726</v>
          </cell>
          <cell r="C168">
            <v>-0.55300000000000005</v>
          </cell>
          <cell r="D168">
            <v>-0.46706035650644528</v>
          </cell>
          <cell r="E168">
            <v>-0.48689258192803475</v>
          </cell>
          <cell r="F168">
            <v>0.17</v>
          </cell>
          <cell r="G168">
            <v>0.17</v>
          </cell>
          <cell r="H168">
            <v>0.20499999999999999</v>
          </cell>
          <cell r="I168">
            <v>0.16500000000000001</v>
          </cell>
          <cell r="J168">
            <v>7.0000000000000007E-2</v>
          </cell>
          <cell r="K168">
            <v>0.155</v>
          </cell>
          <cell r="L168">
            <v>0.32250000000000001</v>
          </cell>
          <cell r="M168">
            <v>-0.33</v>
          </cell>
          <cell r="N168">
            <v>0.17</v>
          </cell>
          <cell r="O168">
            <v>0</v>
          </cell>
          <cell r="P168">
            <v>-0.1</v>
          </cell>
          <cell r="Q168">
            <v>0.16250000000000001</v>
          </cell>
          <cell r="R168">
            <v>0.17</v>
          </cell>
          <cell r="S168">
            <v>0.17</v>
          </cell>
          <cell r="T168">
            <v>0.45</v>
          </cell>
          <cell r="U168">
            <v>0.17</v>
          </cell>
          <cell r="V168">
            <v>3.173</v>
          </cell>
          <cell r="W168">
            <v>3.2589396434935547</v>
          </cell>
          <cell r="X168">
            <v>3.2391074180719652</v>
          </cell>
          <cell r="Z168">
            <v>0.13</v>
          </cell>
          <cell r="AA168">
            <v>0.1</v>
          </cell>
          <cell r="AB168">
            <v>4.7997639183939125</v>
          </cell>
          <cell r="AC168">
            <v>4.9297639183939124</v>
          </cell>
          <cell r="AD168">
            <v>4.8997639183939121</v>
          </cell>
          <cell r="AE168">
            <v>3.6259999999999999</v>
          </cell>
          <cell r="AF168">
            <v>3.3959999999999999</v>
          </cell>
          <cell r="AG168">
            <v>3.726</v>
          </cell>
          <cell r="AH168">
            <v>-0.19500000000000001</v>
          </cell>
          <cell r="AI168">
            <v>1.5959721779656499</v>
          </cell>
          <cell r="AJ168">
            <v>5.7166466911192405E-2</v>
          </cell>
          <cell r="AK168">
            <v>5.7080502210542998E-2</v>
          </cell>
          <cell r="AL168">
            <v>0.55985247838431185</v>
          </cell>
          <cell r="AM168">
            <v>0.56033424010189092</v>
          </cell>
          <cell r="AN168">
            <v>0.17</v>
          </cell>
          <cell r="AO168">
            <v>0.12</v>
          </cell>
          <cell r="AQ168">
            <v>-3.7009202139886743</v>
          </cell>
          <cell r="AR168">
            <v>-3.1479202139886744</v>
          </cell>
          <cell r="AT168">
            <v>7.4999999999999997E-3</v>
          </cell>
          <cell r="AV168">
            <v>2.5000000000000001E-3</v>
          </cell>
          <cell r="AW168">
            <v>5.0000000000000001E-3</v>
          </cell>
          <cell r="AX168">
            <v>-0.10249999999999999</v>
          </cell>
          <cell r="AZ168">
            <v>0.7</v>
          </cell>
          <cell r="BB168">
            <v>-0.55300000000000005</v>
          </cell>
          <cell r="BD168">
            <v>3.8009999999999997</v>
          </cell>
          <cell r="BE168">
            <v>3.1746526854517993</v>
          </cell>
          <cell r="BG168">
            <v>0.5</v>
          </cell>
        </row>
        <row r="169">
          <cell r="A169">
            <v>41061</v>
          </cell>
          <cell r="B169">
            <v>3.7760000000000002</v>
          </cell>
          <cell r="C169">
            <v>-0.55300000000000005</v>
          </cell>
          <cell r="D169">
            <v>-0.46707818839487691</v>
          </cell>
          <cell r="E169">
            <v>-0.48690629876529057</v>
          </cell>
          <cell r="F169">
            <v>0.17</v>
          </cell>
          <cell r="G169">
            <v>0.17</v>
          </cell>
          <cell r="H169">
            <v>0.20499999999999999</v>
          </cell>
          <cell r="I169">
            <v>0.16500000000000001</v>
          </cell>
          <cell r="J169">
            <v>7.0000000000000007E-2</v>
          </cell>
          <cell r="K169">
            <v>0.155</v>
          </cell>
          <cell r="L169">
            <v>0.32250000000000001</v>
          </cell>
          <cell r="M169">
            <v>-0.33</v>
          </cell>
          <cell r="N169">
            <v>0.17</v>
          </cell>
          <cell r="O169">
            <v>0</v>
          </cell>
          <cell r="P169">
            <v>-0.1</v>
          </cell>
          <cell r="Q169">
            <v>0.16250000000000001</v>
          </cell>
          <cell r="R169">
            <v>0.17</v>
          </cell>
          <cell r="S169">
            <v>0.17</v>
          </cell>
          <cell r="T169">
            <v>0.45</v>
          </cell>
          <cell r="U169">
            <v>0.17</v>
          </cell>
          <cell r="V169">
            <v>3.2230000000000003</v>
          </cell>
          <cell r="W169">
            <v>3.3089218116051233</v>
          </cell>
          <cell r="X169">
            <v>3.2890937012347097</v>
          </cell>
          <cell r="Z169">
            <v>0.13</v>
          </cell>
          <cell r="AA169">
            <v>0.1</v>
          </cell>
          <cell r="AB169">
            <v>4.8764102172982779</v>
          </cell>
          <cell r="AC169">
            <v>5.0064102172982778</v>
          </cell>
          <cell r="AD169">
            <v>4.9764102172982776</v>
          </cell>
          <cell r="AE169">
            <v>3.6760000000000002</v>
          </cell>
          <cell r="AF169">
            <v>3.4460000000000002</v>
          </cell>
          <cell r="AG169">
            <v>3.7760000000000002</v>
          </cell>
          <cell r="AH169">
            <v>-0.19500000000000001</v>
          </cell>
          <cell r="AI169">
            <v>1.5963034000067799</v>
          </cell>
          <cell r="AJ169">
            <v>5.72333164837611E-2</v>
          </cell>
          <cell r="AK169">
            <v>5.7127482188696004E-2</v>
          </cell>
          <cell r="AL169">
            <v>0.55680499514833215</v>
          </cell>
          <cell r="AM169">
            <v>0.55739979110500548</v>
          </cell>
          <cell r="AN169">
            <v>0.17</v>
          </cell>
          <cell r="AO169">
            <v>0.124</v>
          </cell>
          <cell r="AQ169">
            <v>-3.7469339250924656</v>
          </cell>
          <cell r="AR169">
            <v>-3.1939339250924657</v>
          </cell>
          <cell r="AT169">
            <v>7.4999999999999997E-3</v>
          </cell>
          <cell r="AV169">
            <v>2.5000000000000001E-3</v>
          </cell>
          <cell r="AW169">
            <v>5.0000000000000001E-3</v>
          </cell>
          <cell r="AX169">
            <v>-0.10249999999999999</v>
          </cell>
          <cell r="AZ169">
            <v>0.7</v>
          </cell>
          <cell r="BB169">
            <v>-0.55300000000000005</v>
          </cell>
          <cell r="BD169">
            <v>3.851</v>
          </cell>
          <cell r="BE169">
            <v>3.224652342530868</v>
          </cell>
          <cell r="BG169">
            <v>0.5</v>
          </cell>
        </row>
        <row r="170">
          <cell r="A170">
            <v>41091</v>
          </cell>
          <cell r="B170">
            <v>3.8250000000000002</v>
          </cell>
          <cell r="C170">
            <v>-0.55300000000000005</v>
          </cell>
          <cell r="D170">
            <v>-0.46709570879408524</v>
          </cell>
          <cell r="E170">
            <v>-0.48691977599545044</v>
          </cell>
          <cell r="F170">
            <v>0.17</v>
          </cell>
          <cell r="G170">
            <v>0.17</v>
          </cell>
          <cell r="H170">
            <v>0.20499999999999999</v>
          </cell>
          <cell r="I170">
            <v>0.16500000000000001</v>
          </cell>
          <cell r="J170">
            <v>7.0000000000000007E-2</v>
          </cell>
          <cell r="K170">
            <v>0.155</v>
          </cell>
          <cell r="L170">
            <v>0.32250000000000001</v>
          </cell>
          <cell r="M170">
            <v>-0.33</v>
          </cell>
          <cell r="N170">
            <v>0.17</v>
          </cell>
          <cell r="O170">
            <v>0</v>
          </cell>
          <cell r="P170">
            <v>-0.1</v>
          </cell>
          <cell r="Q170">
            <v>0.16250000000000001</v>
          </cell>
          <cell r="R170">
            <v>0.17</v>
          </cell>
          <cell r="S170">
            <v>0.17</v>
          </cell>
          <cell r="T170">
            <v>0.5</v>
          </cell>
          <cell r="U170">
            <v>0.17</v>
          </cell>
          <cell r="V170">
            <v>3.2720000000000002</v>
          </cell>
          <cell r="W170">
            <v>3.3579042912059149</v>
          </cell>
          <cell r="X170">
            <v>3.3380802240045497</v>
          </cell>
          <cell r="Z170">
            <v>0.13</v>
          </cell>
          <cell r="AA170">
            <v>0.1</v>
          </cell>
          <cell r="AB170">
            <v>4.9515570645988047</v>
          </cell>
          <cell r="AC170">
            <v>5.0815570645988046</v>
          </cell>
          <cell r="AD170">
            <v>5.0515570645988044</v>
          </cell>
          <cell r="AE170">
            <v>3.7250000000000001</v>
          </cell>
          <cell r="AF170">
            <v>3.4950000000000001</v>
          </cell>
          <cell r="AG170">
            <v>3.8250000000000002</v>
          </cell>
          <cell r="AH170">
            <v>-0.19500000000000001</v>
          </cell>
          <cell r="AI170">
            <v>1.59662897015506</v>
          </cell>
          <cell r="AJ170">
            <v>5.7298009619920702E-2</v>
          </cell>
          <cell r="AK170">
            <v>5.7172946684381595E-2</v>
          </cell>
          <cell r="AL170">
            <v>0.55386580712892941</v>
          </cell>
          <cell r="AM170">
            <v>0.55457054636922531</v>
          </cell>
          <cell r="AN170">
            <v>0.17</v>
          </cell>
          <cell r="AO170">
            <v>0.12</v>
          </cell>
          <cell r="AQ170">
            <v>-3.7909473966893152</v>
          </cell>
          <cell r="AR170">
            <v>-3.2379473966893153</v>
          </cell>
          <cell r="AT170">
            <v>7.4999999999999997E-3</v>
          </cell>
          <cell r="AV170">
            <v>2.5000000000000001E-3</v>
          </cell>
          <cell r="AW170">
            <v>5.0000000000000001E-3</v>
          </cell>
          <cell r="AX170">
            <v>-0.10249999999999999</v>
          </cell>
          <cell r="AZ170">
            <v>0.75</v>
          </cell>
          <cell r="BB170">
            <v>-0.55300000000000005</v>
          </cell>
          <cell r="BD170">
            <v>3.9</v>
          </cell>
          <cell r="BE170">
            <v>3.2736520056001139</v>
          </cell>
          <cell r="BG170">
            <v>0.55000000000000004</v>
          </cell>
        </row>
        <row r="171">
          <cell r="A171">
            <v>41122</v>
          </cell>
          <cell r="B171">
            <v>3.88</v>
          </cell>
          <cell r="C171">
            <v>-0.55300000000000005</v>
          </cell>
          <cell r="D171">
            <v>-0.46711408553608669</v>
          </cell>
          <cell r="E171">
            <v>-0.4869339119508358</v>
          </cell>
          <cell r="F171">
            <v>0.17</v>
          </cell>
          <cell r="G171">
            <v>0.17</v>
          </cell>
          <cell r="H171">
            <v>0.20499999999999999</v>
          </cell>
          <cell r="I171">
            <v>0.16500000000000001</v>
          </cell>
          <cell r="J171">
            <v>7.0000000000000007E-2</v>
          </cell>
          <cell r="K171">
            <v>0.155</v>
          </cell>
          <cell r="L171">
            <v>0.32250000000000001</v>
          </cell>
          <cell r="M171">
            <v>-0.33</v>
          </cell>
          <cell r="N171">
            <v>0.17</v>
          </cell>
          <cell r="O171">
            <v>0</v>
          </cell>
          <cell r="P171">
            <v>-0.1</v>
          </cell>
          <cell r="Q171">
            <v>0.16250000000000001</v>
          </cell>
          <cell r="R171">
            <v>0.17</v>
          </cell>
          <cell r="S171">
            <v>0.17</v>
          </cell>
          <cell r="T171">
            <v>0.55000000000000004</v>
          </cell>
          <cell r="U171">
            <v>0.17</v>
          </cell>
          <cell r="V171">
            <v>3.327</v>
          </cell>
          <cell r="W171">
            <v>3.4128859144639132</v>
          </cell>
          <cell r="X171">
            <v>3.3930660880491641</v>
          </cell>
          <cell r="Z171">
            <v>0.13</v>
          </cell>
          <cell r="AA171">
            <v>0.1</v>
          </cell>
          <cell r="AB171">
            <v>5.0358665061629546</v>
          </cell>
          <cell r="AC171">
            <v>5.1658665061629545</v>
          </cell>
          <cell r="AD171">
            <v>5.1358665061629543</v>
          </cell>
          <cell r="AE171">
            <v>3.78</v>
          </cell>
          <cell r="AF171">
            <v>3.55</v>
          </cell>
          <cell r="AG171">
            <v>3.88</v>
          </cell>
          <cell r="AH171">
            <v>-0.19500000000000001</v>
          </cell>
          <cell r="AI171">
            <v>1.59697059589007</v>
          </cell>
          <cell r="AJ171">
            <v>5.7364859195415403E-2</v>
          </cell>
          <cell r="AK171">
            <v>5.7219926663979702E-2</v>
          </cell>
          <cell r="AL171">
            <v>0.55083897796559811</v>
          </cell>
          <cell r="AM171">
            <v>0.55165787713608472</v>
          </cell>
          <cell r="AN171">
            <v>0.17</v>
          </cell>
          <cell r="AO171">
            <v>0.12</v>
          </cell>
          <cell r="AQ171">
            <v>-3.8409615267360504</v>
          </cell>
          <cell r="AR171">
            <v>-3.2879615267360505</v>
          </cell>
          <cell r="AT171">
            <v>7.4999999999999997E-3</v>
          </cell>
          <cell r="AV171">
            <v>2.5000000000000001E-3</v>
          </cell>
          <cell r="AW171">
            <v>5.0000000000000001E-3</v>
          </cell>
          <cell r="AX171">
            <v>-0.10249999999999999</v>
          </cell>
          <cell r="AZ171">
            <v>0.8</v>
          </cell>
          <cell r="BB171">
            <v>-0.55300000000000005</v>
          </cell>
          <cell r="BD171">
            <v>3.9550000000000001</v>
          </cell>
          <cell r="BE171">
            <v>3.3286516522012293</v>
          </cell>
          <cell r="BG171">
            <v>0.6</v>
          </cell>
        </row>
        <row r="172">
          <cell r="A172">
            <v>41153</v>
          </cell>
          <cell r="B172">
            <v>3.85</v>
          </cell>
          <cell r="C172">
            <v>-0.55300000000000005</v>
          </cell>
          <cell r="D172">
            <v>-0.4671327388715989</v>
          </cell>
          <cell r="E172">
            <v>-0.48694826067046115</v>
          </cell>
          <cell r="F172">
            <v>0.17</v>
          </cell>
          <cell r="G172">
            <v>0.17</v>
          </cell>
          <cell r="H172">
            <v>0.20499999999999999</v>
          </cell>
          <cell r="I172">
            <v>0.16500000000000001</v>
          </cell>
          <cell r="J172">
            <v>7.0000000000000007E-2</v>
          </cell>
          <cell r="K172">
            <v>0.155</v>
          </cell>
          <cell r="L172">
            <v>0.32250000000000001</v>
          </cell>
          <cell r="M172">
            <v>-0.33</v>
          </cell>
          <cell r="N172">
            <v>0.17</v>
          </cell>
          <cell r="O172">
            <v>0</v>
          </cell>
          <cell r="P172">
            <v>-0.1</v>
          </cell>
          <cell r="Q172">
            <v>0.16250000000000001</v>
          </cell>
          <cell r="R172">
            <v>0.17</v>
          </cell>
          <cell r="S172">
            <v>0.17</v>
          </cell>
          <cell r="T172">
            <v>0.55000000000000004</v>
          </cell>
          <cell r="U172">
            <v>0.17</v>
          </cell>
          <cell r="V172">
            <v>3.2970000000000002</v>
          </cell>
          <cell r="W172">
            <v>3.3828672611284012</v>
          </cell>
          <cell r="X172">
            <v>3.3630517393295389</v>
          </cell>
          <cell r="Z172">
            <v>0.13</v>
          </cell>
          <cell r="AA172">
            <v>0.1</v>
          </cell>
          <cell r="AB172">
            <v>4.9915415301191759</v>
          </cell>
          <cell r="AC172">
            <v>5.1215415301191758</v>
          </cell>
          <cell r="AD172">
            <v>5.0915415301191755</v>
          </cell>
          <cell r="AE172">
            <v>3.75</v>
          </cell>
          <cell r="AF172">
            <v>3.52</v>
          </cell>
          <cell r="AG172">
            <v>3.85</v>
          </cell>
          <cell r="AH172">
            <v>-0.19500000000000001</v>
          </cell>
          <cell r="AI172">
            <v>1.5973175130729198</v>
          </cell>
          <cell r="AJ172">
            <v>5.7431708772396103E-2</v>
          </cell>
          <cell r="AK172">
            <v>5.7266906644311402E-2</v>
          </cell>
          <cell r="AL172">
            <v>0.54782265923270723</v>
          </cell>
          <cell r="AM172">
            <v>0.5487562571494945</v>
          </cell>
          <cell r="AN172">
            <v>0.17</v>
          </cell>
          <cell r="AO172">
            <v>0.124</v>
          </cell>
          <cell r="AQ172">
            <v>-3.8219758694580936</v>
          </cell>
          <cell r="AR172">
            <v>-3.2689758694580937</v>
          </cell>
          <cell r="AT172">
            <v>7.4999999999999997E-3</v>
          </cell>
          <cell r="AV172">
            <v>2.5000000000000001E-3</v>
          </cell>
          <cell r="AW172">
            <v>5.0000000000000001E-3</v>
          </cell>
          <cell r="AX172">
            <v>-0.10249999999999999</v>
          </cell>
          <cell r="AZ172">
            <v>0.8</v>
          </cell>
          <cell r="BB172">
            <v>-0.55300000000000005</v>
          </cell>
          <cell r="BD172">
            <v>3.9249999999999998</v>
          </cell>
          <cell r="BE172">
            <v>3.2986512934832386</v>
          </cell>
          <cell r="BG172">
            <v>0.6</v>
          </cell>
        </row>
        <row r="173">
          <cell r="A173">
            <v>41183</v>
          </cell>
          <cell r="B173">
            <v>3.855</v>
          </cell>
          <cell r="C173">
            <v>-0.55300000000000005</v>
          </cell>
          <cell r="D173">
            <v>-0.46715105364722298</v>
          </cell>
          <cell r="E173">
            <v>-0.48696234895940238</v>
          </cell>
          <cell r="F173">
            <v>0.17</v>
          </cell>
          <cell r="G173">
            <v>0.17</v>
          </cell>
          <cell r="H173">
            <v>0.20499999999999999</v>
          </cell>
          <cell r="I173">
            <v>0.16500000000000001</v>
          </cell>
          <cell r="J173">
            <v>7.0000000000000007E-2</v>
          </cell>
          <cell r="K173">
            <v>0.155</v>
          </cell>
          <cell r="L173">
            <v>0.32250000000000001</v>
          </cell>
          <cell r="M173">
            <v>-0.33</v>
          </cell>
          <cell r="N173">
            <v>0.17</v>
          </cell>
          <cell r="O173">
            <v>0</v>
          </cell>
          <cell r="P173">
            <v>-0.1</v>
          </cell>
          <cell r="Q173">
            <v>0.16250000000000001</v>
          </cell>
          <cell r="R173">
            <v>0.17</v>
          </cell>
          <cell r="S173">
            <v>0.17</v>
          </cell>
          <cell r="T173">
            <v>0.6</v>
          </cell>
          <cell r="U173">
            <v>0.17</v>
          </cell>
          <cell r="V173">
            <v>3.302</v>
          </cell>
          <cell r="W173">
            <v>3.387848946352777</v>
          </cell>
          <cell r="X173">
            <v>3.3680376510405976</v>
          </cell>
          <cell r="Z173">
            <v>0.13</v>
          </cell>
          <cell r="AA173">
            <v>0.1</v>
          </cell>
          <cell r="AB173">
            <v>5.0001778500116965</v>
          </cell>
          <cell r="AC173">
            <v>5.1301778500116963</v>
          </cell>
          <cell r="AD173">
            <v>5.1001778500116961</v>
          </cell>
          <cell r="AE173">
            <v>3.7549999999999999</v>
          </cell>
          <cell r="AF173">
            <v>3.5249999999999999</v>
          </cell>
          <cell r="AG173">
            <v>3.855</v>
          </cell>
          <cell r="AH173">
            <v>-0.19500000000000001</v>
          </cell>
          <cell r="AI173">
            <v>1.5976582803518899</v>
          </cell>
          <cell r="AJ173">
            <v>5.7496401912825706E-2</v>
          </cell>
          <cell r="AK173">
            <v>5.7312371142106903E-2</v>
          </cell>
          <cell r="AL173">
            <v>0.54491365688419813</v>
          </cell>
          <cell r="AM173">
            <v>0.54595874576562453</v>
          </cell>
          <cell r="AN173">
            <v>0.17</v>
          </cell>
          <cell r="AO173">
            <v>0.12</v>
          </cell>
          <cell r="AQ173">
            <v>-3.8369899518583086</v>
          </cell>
          <cell r="AR173">
            <v>-3.2839899518583087</v>
          </cell>
          <cell r="AT173">
            <v>7.4999999999999997E-3</v>
          </cell>
          <cell r="AV173">
            <v>2.5000000000000001E-3</v>
          </cell>
          <cell r="AW173">
            <v>5.0000000000000001E-3</v>
          </cell>
          <cell r="AX173">
            <v>-0.10249999999999999</v>
          </cell>
          <cell r="AZ173">
            <v>0.85</v>
          </cell>
          <cell r="BB173">
            <v>-0.55300000000000005</v>
          </cell>
          <cell r="BD173">
            <v>3.93</v>
          </cell>
          <cell r="BE173">
            <v>3.3036509412760151</v>
          </cell>
          <cell r="BG173">
            <v>0.65</v>
          </cell>
        </row>
        <row r="174">
          <cell r="A174">
            <v>41214</v>
          </cell>
          <cell r="B174">
            <v>4</v>
          </cell>
          <cell r="C174">
            <v>-0.49299999999999999</v>
          </cell>
          <cell r="D174">
            <v>-0.40717025064574708</v>
          </cell>
          <cell r="E174">
            <v>-0.18</v>
          </cell>
          <cell r="F174">
            <v>0.11</v>
          </cell>
          <cell r="G174">
            <v>0.28749999999999998</v>
          </cell>
          <cell r="H174">
            <v>0.23</v>
          </cell>
          <cell r="I174">
            <v>0.33</v>
          </cell>
          <cell r="J174">
            <v>7.0000000000000007E-2</v>
          </cell>
          <cell r="K174">
            <v>9.5000000000000001E-2</v>
          </cell>
          <cell r="L174">
            <v>0.65</v>
          </cell>
          <cell r="M174">
            <v>-0.24</v>
          </cell>
          <cell r="N174">
            <v>0.15</v>
          </cell>
          <cell r="O174">
            <v>0</v>
          </cell>
          <cell r="P174">
            <v>0.248</v>
          </cell>
          <cell r="Q174">
            <v>0.16250000000000001</v>
          </cell>
          <cell r="R174">
            <v>0.17</v>
          </cell>
          <cell r="S174">
            <v>0.17</v>
          </cell>
          <cell r="T174">
            <v>0.8</v>
          </cell>
          <cell r="U174">
            <v>0.17</v>
          </cell>
          <cell r="V174">
            <v>3.5070000000000001</v>
          </cell>
          <cell r="W174">
            <v>3.5928297493542529</v>
          </cell>
          <cell r="X174">
            <v>3.82</v>
          </cell>
          <cell r="Z174">
            <v>0.13</v>
          </cell>
          <cell r="AA174">
            <v>0.47407804760161376</v>
          </cell>
          <cell r="AB174">
            <v>5.3117946100283087</v>
          </cell>
          <cell r="AC174">
            <v>5.4417946100283086</v>
          </cell>
          <cell r="AD174">
            <v>5.7858726576299224</v>
          </cell>
          <cell r="AE174">
            <v>4.2480000000000002</v>
          </cell>
          <cell r="AF174">
            <v>3.76</v>
          </cell>
          <cell r="AG174">
            <v>4</v>
          </cell>
          <cell r="AH174">
            <v>-0.13500000000000001</v>
          </cell>
          <cell r="AI174">
            <v>1.59801561849958</v>
          </cell>
          <cell r="AJ174">
            <v>5.7563251492732004E-2</v>
          </cell>
          <cell r="AK174">
            <v>5.7359351123883705E-2</v>
          </cell>
          <cell r="AL174">
            <v>0.54191804577560132</v>
          </cell>
          <cell r="AM174">
            <v>0.5430788292337777</v>
          </cell>
          <cell r="AN174">
            <v>0.28749999999999998</v>
          </cell>
          <cell r="AO174">
            <v>0.124</v>
          </cell>
          <cell r="AQ174">
            <v>-3.7363208113445348</v>
          </cell>
          <cell r="AR174">
            <v>-3.2433208113445349</v>
          </cell>
          <cell r="AT174">
            <v>7.4999999999999997E-3</v>
          </cell>
          <cell r="AV174">
            <v>8.0000000000000002E-3</v>
          </cell>
          <cell r="AW174">
            <v>0.02</v>
          </cell>
          <cell r="AX174">
            <v>-5.0000000000000001E-3</v>
          </cell>
          <cell r="AZ174">
            <v>1.05</v>
          </cell>
          <cell r="BB174">
            <v>-0.49299999999999999</v>
          </cell>
          <cell r="BD174">
            <v>4.09</v>
          </cell>
          <cell r="BE174">
            <v>3.5122818307294925</v>
          </cell>
          <cell r="BG174">
            <v>0.8</v>
          </cell>
        </row>
        <row r="175">
          <cell r="A175">
            <v>41244</v>
          </cell>
          <cell r="B175">
            <v>4.1349999999999998</v>
          </cell>
          <cell r="C175">
            <v>-0.49299999999999999</v>
          </cell>
          <cell r="D175">
            <v>-0.40718909115512014</v>
          </cell>
          <cell r="E175">
            <v>-0.18</v>
          </cell>
          <cell r="F175">
            <v>0.11</v>
          </cell>
          <cell r="G175">
            <v>0.28749999999999998</v>
          </cell>
          <cell r="H175">
            <v>0.23</v>
          </cell>
          <cell r="I175">
            <v>0.33</v>
          </cell>
          <cell r="J175">
            <v>7.0000000000000007E-2</v>
          </cell>
          <cell r="K175">
            <v>9.5000000000000001E-2</v>
          </cell>
          <cell r="L175">
            <v>0.98</v>
          </cell>
          <cell r="M175">
            <v>-0.24</v>
          </cell>
          <cell r="N175">
            <v>0.15</v>
          </cell>
          <cell r="O175">
            <v>0</v>
          </cell>
          <cell r="P175">
            <v>0.308</v>
          </cell>
          <cell r="Q175">
            <v>0.16250000000000001</v>
          </cell>
          <cell r="R175">
            <v>0.17</v>
          </cell>
          <cell r="S175">
            <v>0.17</v>
          </cell>
          <cell r="T175">
            <v>1</v>
          </cell>
          <cell r="U175">
            <v>0.17</v>
          </cell>
          <cell r="V175">
            <v>3.6419999999999999</v>
          </cell>
          <cell r="W175">
            <v>3.7278109088448796</v>
          </cell>
          <cell r="X175">
            <v>3.9550000000000001</v>
          </cell>
          <cell r="Z175">
            <v>0.13</v>
          </cell>
          <cell r="AA175">
            <v>0.47418213543869037</v>
          </cell>
          <cell r="AB175">
            <v>5.5174803107594537</v>
          </cell>
          <cell r="AC175">
            <v>5.6474803107594536</v>
          </cell>
          <cell r="AD175">
            <v>5.991662446198144</v>
          </cell>
          <cell r="AE175">
            <v>4.4429999999999996</v>
          </cell>
          <cell r="AF175">
            <v>3.895</v>
          </cell>
          <cell r="AG175">
            <v>4.1349999999999998</v>
          </cell>
          <cell r="AH175">
            <v>-0.13500000000000001</v>
          </cell>
          <cell r="AI175">
            <v>1.59836647631758</v>
          </cell>
          <cell r="AJ175">
            <v>5.7627944635992204E-2</v>
          </cell>
          <cell r="AK175">
            <v>5.7404815623077102E-2</v>
          </cell>
          <cell r="AL175">
            <v>0.53902909876274807</v>
          </cell>
          <cell r="AM175">
            <v>0.54030229601282698</v>
          </cell>
          <cell r="AN175">
            <v>0.28749999999999998</v>
          </cell>
          <cell r="AO175">
            <v>0.12</v>
          </cell>
          <cell r="AQ175">
            <v>-3.8713366269523664</v>
          </cell>
          <cell r="AR175">
            <v>-3.3783366269523665</v>
          </cell>
          <cell r="AT175">
            <v>7.4999999999999997E-3</v>
          </cell>
          <cell r="AV175">
            <v>8.0000000000000002E-3</v>
          </cell>
          <cell r="AW175">
            <v>0.02</v>
          </cell>
          <cell r="AX175">
            <v>-5.0000000000000001E-3</v>
          </cell>
          <cell r="AZ175">
            <v>1.25</v>
          </cell>
          <cell r="BB175">
            <v>-0.49299999999999999</v>
          </cell>
          <cell r="BD175">
            <v>4.2249999999999996</v>
          </cell>
          <cell r="BE175">
            <v>3.6472806713135308</v>
          </cell>
          <cell r="BG175">
            <v>1.1000000000000001</v>
          </cell>
        </row>
        <row r="176">
          <cell r="A176">
            <v>41275</v>
          </cell>
          <cell r="B176">
            <v>4.1900000000000004</v>
          </cell>
          <cell r="C176">
            <v>-0.49299999999999999</v>
          </cell>
          <cell r="D176">
            <v>-0.40720883100199323</v>
          </cell>
          <cell r="E176">
            <v>-0.18</v>
          </cell>
          <cell r="F176">
            <v>0.11</v>
          </cell>
          <cell r="G176">
            <v>0.28749999999999998</v>
          </cell>
          <cell r="H176">
            <v>0.23</v>
          </cell>
          <cell r="I176">
            <v>0.33</v>
          </cell>
          <cell r="J176">
            <v>7.0000000000000007E-2</v>
          </cell>
          <cell r="K176">
            <v>9.5000000000000001E-2</v>
          </cell>
          <cell r="L176">
            <v>1.6</v>
          </cell>
          <cell r="M176">
            <v>-0.24</v>
          </cell>
          <cell r="N176">
            <v>0.15</v>
          </cell>
          <cell r="O176">
            <v>0</v>
          </cell>
          <cell r="P176">
            <v>0.37800000000000006</v>
          </cell>
          <cell r="Q176">
            <v>0.16250000000000001</v>
          </cell>
          <cell r="R176">
            <v>0.17</v>
          </cell>
          <cell r="S176">
            <v>0.17</v>
          </cell>
          <cell r="T176">
            <v>1</v>
          </cell>
          <cell r="U176">
            <v>0.17</v>
          </cell>
          <cell r="V176">
            <v>3.6970000000000005</v>
          </cell>
          <cell r="W176">
            <v>3.7827911689980072</v>
          </cell>
          <cell r="X176">
            <v>4.01</v>
          </cell>
          <cell r="Z176">
            <v>0.13</v>
          </cell>
          <cell r="AA176">
            <v>0.47429124087288432</v>
          </cell>
          <cell r="AB176">
            <v>5.6020917492238071</v>
          </cell>
          <cell r="AC176">
            <v>5.732091749223807</v>
          </cell>
          <cell r="AD176">
            <v>6.0763829900966915</v>
          </cell>
          <cell r="AE176">
            <v>4.5680000000000005</v>
          </cell>
          <cell r="AF176">
            <v>3.95</v>
          </cell>
          <cell r="AG176">
            <v>4.1900000000000004</v>
          </cell>
          <cell r="AH176">
            <v>-0.13500000000000001</v>
          </cell>
          <cell r="AI176">
            <v>1.5987342473814099</v>
          </cell>
          <cell r="AJ176">
            <v>5.7694794218823703E-2</v>
          </cell>
          <cell r="AK176">
            <v>5.7451795606298504E-2</v>
          </cell>
          <cell r="AL176">
            <v>0.53605422696181393</v>
          </cell>
          <cell r="AM176">
            <v>0.5374440305389574</v>
          </cell>
          <cell r="AN176">
            <v>0.28749999999999998</v>
          </cell>
          <cell r="AO176">
            <v>0.12</v>
          </cell>
          <cell r="AQ176">
            <v>-3.9263530762633132</v>
          </cell>
          <cell r="AR176">
            <v>-3.4333530762633133</v>
          </cell>
          <cell r="AT176">
            <v>7.4999999999999997E-3</v>
          </cell>
          <cell r="AV176">
            <v>8.0000000000000002E-3</v>
          </cell>
          <cell r="AW176">
            <v>0.02</v>
          </cell>
          <cell r="AX176">
            <v>-5.0000000000000001E-3</v>
          </cell>
          <cell r="AZ176">
            <v>1.25</v>
          </cell>
          <cell r="BB176">
            <v>-0.49299999999999999</v>
          </cell>
          <cell r="BD176">
            <v>4.28</v>
          </cell>
          <cell r="BE176">
            <v>3.702279456553724</v>
          </cell>
          <cell r="BG176">
            <v>1.1000000000000001</v>
          </cell>
        </row>
        <row r="177">
          <cell r="A177">
            <v>41306</v>
          </cell>
          <cell r="B177">
            <v>4.08</v>
          </cell>
          <cell r="C177">
            <v>-0.49299999999999999</v>
          </cell>
          <cell r="D177">
            <v>-0.40722884640397528</v>
          </cell>
          <cell r="E177">
            <v>-0.18</v>
          </cell>
          <cell r="F177">
            <v>0.11</v>
          </cell>
          <cell r="G177">
            <v>0.28749999999999998</v>
          </cell>
          <cell r="H177">
            <v>0.23</v>
          </cell>
          <cell r="I177">
            <v>0.33</v>
          </cell>
          <cell r="J177">
            <v>7.0000000000000007E-2</v>
          </cell>
          <cell r="K177">
            <v>9.5000000000000001E-2</v>
          </cell>
          <cell r="L177">
            <v>1.6</v>
          </cell>
          <cell r="M177">
            <v>-0.24</v>
          </cell>
          <cell r="N177">
            <v>0.15</v>
          </cell>
          <cell r="O177">
            <v>0</v>
          </cell>
          <cell r="P177">
            <v>0.248</v>
          </cell>
          <cell r="Q177">
            <v>0.16250000000000001</v>
          </cell>
          <cell r="R177">
            <v>0.17</v>
          </cell>
          <cell r="S177">
            <v>0.17</v>
          </cell>
          <cell r="T177">
            <v>1</v>
          </cell>
          <cell r="U177">
            <v>0.17</v>
          </cell>
          <cell r="V177">
            <v>3.5870000000000002</v>
          </cell>
          <cell r="W177">
            <v>3.6727711535960248</v>
          </cell>
          <cell r="X177">
            <v>3.9</v>
          </cell>
          <cell r="Z177">
            <v>0.13</v>
          </cell>
          <cell r="AA177">
            <v>0.47440192062294617</v>
          </cell>
          <cell r="AB177">
            <v>5.4366763235607323</v>
          </cell>
          <cell r="AC177">
            <v>5.5666763235607322</v>
          </cell>
          <cell r="AD177">
            <v>5.9110782441836784</v>
          </cell>
          <cell r="AE177">
            <v>4.3280000000000003</v>
          </cell>
          <cell r="AF177">
            <v>3.84</v>
          </cell>
          <cell r="AG177">
            <v>4.08</v>
          </cell>
          <cell r="AH177">
            <v>-0.13500000000000001</v>
          </cell>
          <cell r="AI177">
            <v>1.5991073251270398</v>
          </cell>
          <cell r="AJ177">
            <v>5.7761643803142505E-2</v>
          </cell>
          <cell r="AK177">
            <v>5.7498775590255007E-2</v>
          </cell>
          <cell r="AL177">
            <v>0.53308990598351036</v>
          </cell>
          <cell r="AM177">
            <v>0.53459674752886044</v>
          </cell>
          <cell r="AN177">
            <v>0.28749999999999998</v>
          </cell>
          <cell r="AO177">
            <v>0.13300000000000001</v>
          </cell>
          <cell r="AQ177">
            <v>-3.8163696338095674</v>
          </cell>
          <cell r="AR177">
            <v>-3.3233696338095675</v>
          </cell>
          <cell r="AT177">
            <v>7.4999999999999997E-3</v>
          </cell>
          <cell r="AV177">
            <v>8.0000000000000002E-3</v>
          </cell>
          <cell r="AW177">
            <v>0.02</v>
          </cell>
          <cell r="AX177">
            <v>-5.0000000000000001E-3</v>
          </cell>
          <cell r="AZ177">
            <v>1.25</v>
          </cell>
          <cell r="BB177">
            <v>-0.49299999999999999</v>
          </cell>
          <cell r="BD177">
            <v>4.17</v>
          </cell>
          <cell r="BE177">
            <v>3.5922782248366785</v>
          </cell>
          <cell r="BG177">
            <v>1.1000000000000001</v>
          </cell>
        </row>
        <row r="178">
          <cell r="A178">
            <v>41334</v>
          </cell>
          <cell r="B178">
            <v>3.98</v>
          </cell>
          <cell r="C178">
            <v>-0.49299999999999999</v>
          </cell>
          <cell r="D178">
            <v>-0.40724716149560658</v>
          </cell>
          <cell r="E178">
            <v>-0.18</v>
          </cell>
          <cell r="F178">
            <v>0.11</v>
          </cell>
          <cell r="G178">
            <v>0.28749999999999998</v>
          </cell>
          <cell r="H178">
            <v>0.23</v>
          </cell>
          <cell r="I178">
            <v>0.33</v>
          </cell>
          <cell r="J178">
            <v>7.0000000000000007E-2</v>
          </cell>
          <cell r="K178">
            <v>9.5000000000000001E-2</v>
          </cell>
          <cell r="L178">
            <v>0.64</v>
          </cell>
          <cell r="M178">
            <v>-0.24</v>
          </cell>
          <cell r="N178">
            <v>0.15</v>
          </cell>
          <cell r="O178">
            <v>0</v>
          </cell>
          <cell r="P178">
            <v>6.8000000000000005E-2</v>
          </cell>
          <cell r="Q178">
            <v>0.16250000000000001</v>
          </cell>
          <cell r="R178">
            <v>0.17</v>
          </cell>
          <cell r="S178">
            <v>0.17</v>
          </cell>
          <cell r="T178">
            <v>0.75</v>
          </cell>
          <cell r="U178">
            <v>0.17</v>
          </cell>
          <cell r="V178">
            <v>3.4870000000000001</v>
          </cell>
          <cell r="W178">
            <v>3.5727528385043934</v>
          </cell>
          <cell r="X178">
            <v>3.8</v>
          </cell>
          <cell r="Z178">
            <v>0.13</v>
          </cell>
          <cell r="AA178">
            <v>0.4745032433872769</v>
          </cell>
          <cell r="AB178">
            <v>5.2862390085988356</v>
          </cell>
          <cell r="AC178">
            <v>5.4162390085988354</v>
          </cell>
          <cell r="AD178">
            <v>5.7607422519861124</v>
          </cell>
          <cell r="AE178">
            <v>4.048</v>
          </cell>
          <cell r="AF178">
            <v>3.74</v>
          </cell>
          <cell r="AG178">
            <v>3.98</v>
          </cell>
          <cell r="AH178">
            <v>-0.13500000000000001</v>
          </cell>
          <cell r="AI178">
            <v>1.5994488624767</v>
          </cell>
          <cell r="AJ178">
            <v>5.7822024074126503E-2</v>
          </cell>
          <cell r="AK178">
            <v>5.7541209124782E-2</v>
          </cell>
          <cell r="AL178">
            <v>0.53042152927330011</v>
          </cell>
          <cell r="AM178">
            <v>0.53203443598979694</v>
          </cell>
          <cell r="AN178">
            <v>0.28749999999999998</v>
          </cell>
          <cell r="AO178">
            <v>0.12</v>
          </cell>
          <cell r="AQ178">
            <v>-3.7103846820203632</v>
          </cell>
          <cell r="AR178">
            <v>-3.2173846820203633</v>
          </cell>
          <cell r="AT178">
            <v>7.4999999999999997E-3</v>
          </cell>
          <cell r="AV178">
            <v>8.0000000000000002E-3</v>
          </cell>
          <cell r="AW178">
            <v>0.02</v>
          </cell>
          <cell r="AX178">
            <v>-5.0000000000000001E-3</v>
          </cell>
          <cell r="AZ178">
            <v>1</v>
          </cell>
          <cell r="BB178">
            <v>-0.49299999999999999</v>
          </cell>
          <cell r="BD178">
            <v>4.07</v>
          </cell>
          <cell r="BE178">
            <v>3.4922770977541164</v>
          </cell>
          <cell r="BG178">
            <v>0.75</v>
          </cell>
        </row>
        <row r="179">
          <cell r="A179">
            <v>41365</v>
          </cell>
          <cell r="B179">
            <v>3.81</v>
          </cell>
          <cell r="C179">
            <v>-0.59299999999999997</v>
          </cell>
          <cell r="D179">
            <v>-0.50726770073611815</v>
          </cell>
          <cell r="E179">
            <v>-0.52705207748932192</v>
          </cell>
          <cell r="F179">
            <v>0.17</v>
          </cell>
          <cell r="G179">
            <v>0.17</v>
          </cell>
          <cell r="H179">
            <v>0.20499999999999999</v>
          </cell>
          <cell r="I179">
            <v>0.16500000000000001</v>
          </cell>
          <cell r="J179">
            <v>7.0000000000000007E-2</v>
          </cell>
          <cell r="K179">
            <v>0.155</v>
          </cell>
          <cell r="L179">
            <v>0.32250000000000001</v>
          </cell>
          <cell r="M179">
            <v>-0.33</v>
          </cell>
          <cell r="N179">
            <v>0.17</v>
          </cell>
          <cell r="O179">
            <v>0</v>
          </cell>
          <cell r="P179">
            <v>-0.25</v>
          </cell>
          <cell r="Q179">
            <v>0.16250000000000001</v>
          </cell>
          <cell r="R179">
            <v>0.17</v>
          </cell>
          <cell r="S179">
            <v>0.17</v>
          </cell>
          <cell r="T179">
            <v>0.4</v>
          </cell>
          <cell r="U179">
            <v>0.17</v>
          </cell>
          <cell r="V179">
            <v>3.2170000000000001</v>
          </cell>
          <cell r="W179">
            <v>3.3027322992638819</v>
          </cell>
          <cell r="X179">
            <v>3.2829479225106781</v>
          </cell>
          <cell r="Z179">
            <v>0.13</v>
          </cell>
          <cell r="AA179">
            <v>0.1</v>
          </cell>
          <cell r="AB179">
            <v>4.8780914963304456</v>
          </cell>
          <cell r="AC179">
            <v>5.0080914963304455</v>
          </cell>
          <cell r="AD179">
            <v>4.9780914963304452</v>
          </cell>
          <cell r="AE179">
            <v>3.56</v>
          </cell>
          <cell r="AF179">
            <v>3.48</v>
          </cell>
          <cell r="AG179">
            <v>3.81</v>
          </cell>
          <cell r="AH179">
            <v>-0.19500000000000001</v>
          </cell>
          <cell r="AI179">
            <v>1.5998320490371198</v>
          </cell>
          <cell r="AJ179">
            <v>5.78888736612733E-2</v>
          </cell>
          <cell r="AK179">
            <v>5.7588189110136002E-2</v>
          </cell>
          <cell r="AL179">
            <v>0.5274773079347066</v>
          </cell>
          <cell r="AM179">
            <v>0.52920801603772971</v>
          </cell>
          <cell r="AN179">
            <v>0.17</v>
          </cell>
          <cell r="AO179">
            <v>0.124</v>
          </cell>
          <cell r="AQ179">
            <v>-3.7860796428828434</v>
          </cell>
          <cell r="AR179">
            <v>-3.1930796428828434</v>
          </cell>
          <cell r="AT179">
            <v>7.4999999999999997E-3</v>
          </cell>
          <cell r="AV179">
            <v>2.5000000000000001E-3</v>
          </cell>
          <cell r="AW179">
            <v>5.0000000000000001E-3</v>
          </cell>
          <cell r="AX179">
            <v>-0.10249999999999999</v>
          </cell>
          <cell r="AZ179">
            <v>0.65</v>
          </cell>
          <cell r="BB179">
            <v>-0.59299999999999997</v>
          </cell>
          <cell r="BD179">
            <v>3.8849999999999998</v>
          </cell>
          <cell r="BE179">
            <v>3.2186486980627671</v>
          </cell>
          <cell r="BG179">
            <v>0.45</v>
          </cell>
        </row>
        <row r="180">
          <cell r="A180">
            <v>41395</v>
          </cell>
          <cell r="B180">
            <v>3.8210000000000002</v>
          </cell>
          <cell r="C180">
            <v>-0.59299999999999997</v>
          </cell>
          <cell r="D180">
            <v>-0.50728783917784082</v>
          </cell>
          <cell r="E180">
            <v>-0.52706756859833925</v>
          </cell>
          <cell r="F180">
            <v>0.17</v>
          </cell>
          <cell r="G180">
            <v>0.17</v>
          </cell>
          <cell r="H180">
            <v>0.20499999999999999</v>
          </cell>
          <cell r="I180">
            <v>0.16500000000000001</v>
          </cell>
          <cell r="J180">
            <v>7.0000000000000007E-2</v>
          </cell>
          <cell r="K180">
            <v>0.155</v>
          </cell>
          <cell r="L180">
            <v>0.32250000000000001</v>
          </cell>
          <cell r="M180">
            <v>-0.33</v>
          </cell>
          <cell r="N180">
            <v>0.17</v>
          </cell>
          <cell r="O180">
            <v>0</v>
          </cell>
          <cell r="P180">
            <v>-0.1</v>
          </cell>
          <cell r="Q180">
            <v>0.16250000000000001</v>
          </cell>
          <cell r="R180">
            <v>0.17</v>
          </cell>
          <cell r="S180">
            <v>0.17</v>
          </cell>
          <cell r="T180">
            <v>0.45</v>
          </cell>
          <cell r="U180">
            <v>0.17</v>
          </cell>
          <cell r="V180">
            <v>3.2280000000000002</v>
          </cell>
          <cell r="W180">
            <v>3.3137121608221594</v>
          </cell>
          <cell r="X180">
            <v>3.2939324314016609</v>
          </cell>
          <cell r="Z180">
            <v>0.13</v>
          </cell>
          <cell r="AA180">
            <v>0.1</v>
          </cell>
          <cell r="AB180">
            <v>4.8959213718890275</v>
          </cell>
          <cell r="AC180">
            <v>5.0259213718890274</v>
          </cell>
          <cell r="AD180">
            <v>4.9959213718890272</v>
          </cell>
          <cell r="AE180">
            <v>3.7210000000000001</v>
          </cell>
          <cell r="AF180">
            <v>3.4910000000000001</v>
          </cell>
          <cell r="AG180">
            <v>3.8210000000000002</v>
          </cell>
          <cell r="AH180">
            <v>-0.19500000000000001</v>
          </cell>
          <cell r="AI180">
            <v>1.6002079364745199</v>
          </cell>
          <cell r="AJ180">
            <v>5.7953566811540701E-2</v>
          </cell>
          <cell r="AK180">
            <v>5.7633653612789701E-2</v>
          </cell>
          <cell r="AL180">
            <v>0.52463812555553513</v>
          </cell>
          <cell r="AM180">
            <v>0.52648318844292319</v>
          </cell>
          <cell r="AN180">
            <v>0.17</v>
          </cell>
          <cell r="AO180">
            <v>0.12</v>
          </cell>
          <cell r="AQ180">
            <v>-3.7960951275167738</v>
          </cell>
          <cell r="AR180">
            <v>-3.2030951275167738</v>
          </cell>
          <cell r="AT180">
            <v>7.4999999999999997E-3</v>
          </cell>
          <cell r="AV180">
            <v>2.5000000000000001E-3</v>
          </cell>
          <cell r="AW180">
            <v>5.0000000000000001E-3</v>
          </cell>
          <cell r="AX180">
            <v>-0.10249999999999999</v>
          </cell>
          <cell r="AZ180">
            <v>0.7</v>
          </cell>
          <cell r="BB180">
            <v>-0.59299999999999997</v>
          </cell>
          <cell r="BD180">
            <v>3.8959999999999999</v>
          </cell>
          <cell r="BE180">
            <v>3.2296483107850418</v>
          </cell>
          <cell r="BG180">
            <v>0.5</v>
          </cell>
        </row>
        <row r="181">
          <cell r="A181">
            <v>41426</v>
          </cell>
          <cell r="B181">
            <v>3.871</v>
          </cell>
          <cell r="C181">
            <v>-0.59299999999999997</v>
          </cell>
          <cell r="D181">
            <v>-0.50730891916379584</v>
          </cell>
          <cell r="E181">
            <v>-0.5270837839721505</v>
          </cell>
          <cell r="F181">
            <v>0.17</v>
          </cell>
          <cell r="G181">
            <v>0.17</v>
          </cell>
          <cell r="H181">
            <v>0.20499999999999999</v>
          </cell>
          <cell r="I181">
            <v>0.16500000000000001</v>
          </cell>
          <cell r="J181">
            <v>7.0000000000000007E-2</v>
          </cell>
          <cell r="K181">
            <v>0.155</v>
          </cell>
          <cell r="L181">
            <v>0.32250000000000001</v>
          </cell>
          <cell r="M181">
            <v>-0.33</v>
          </cell>
          <cell r="N181">
            <v>0.17</v>
          </cell>
          <cell r="O181">
            <v>0</v>
          </cell>
          <cell r="P181">
            <v>-0.1</v>
          </cell>
          <cell r="Q181">
            <v>0.16250000000000001</v>
          </cell>
          <cell r="R181">
            <v>0.17</v>
          </cell>
          <cell r="S181">
            <v>0.17</v>
          </cell>
          <cell r="T181">
            <v>0.45</v>
          </cell>
          <cell r="U181">
            <v>0.17</v>
          </cell>
          <cell r="V181">
            <v>3.278</v>
          </cell>
          <cell r="W181">
            <v>3.3636910808362042</v>
          </cell>
          <cell r="X181">
            <v>3.3439162160278495</v>
          </cell>
          <cell r="Z181">
            <v>0.13</v>
          </cell>
          <cell r="AA181">
            <v>0.1</v>
          </cell>
          <cell r="AB181">
            <v>4.9729796361718615</v>
          </cell>
          <cell r="AC181">
            <v>5.1029796361718613</v>
          </cell>
          <cell r="AD181">
            <v>5.0729796361718611</v>
          </cell>
          <cell r="AE181">
            <v>3.7709999999999999</v>
          </cell>
          <cell r="AF181">
            <v>3.5409999999999999</v>
          </cell>
          <cell r="AG181">
            <v>3.871</v>
          </cell>
          <cell r="AH181">
            <v>-0.19500000000000001</v>
          </cell>
          <cell r="AI181">
            <v>1.6006015872547099</v>
          </cell>
          <cell r="AJ181">
            <v>5.8020416401613199E-2</v>
          </cell>
          <cell r="AK181">
            <v>5.7680633599588305E-2</v>
          </cell>
          <cell r="AL181">
            <v>0.52171470903924255</v>
          </cell>
          <cell r="AM181">
            <v>0.52367828382186299</v>
          </cell>
          <cell r="AN181">
            <v>0.17</v>
          </cell>
          <cell r="AO181">
            <v>0.124</v>
          </cell>
          <cell r="AQ181">
            <v>-3.8421113361127657</v>
          </cell>
          <cell r="AR181">
            <v>-3.2491113361127657</v>
          </cell>
          <cell r="AT181">
            <v>7.4999999999999997E-3</v>
          </cell>
          <cell r="AV181">
            <v>2.5000000000000001E-3</v>
          </cell>
          <cell r="AW181">
            <v>5.0000000000000001E-3</v>
          </cell>
          <cell r="AX181">
            <v>-0.10249999999999999</v>
          </cell>
          <cell r="AZ181">
            <v>0.7</v>
          </cell>
          <cell r="BB181">
            <v>-0.59299999999999997</v>
          </cell>
          <cell r="BD181">
            <v>3.9459999999999997</v>
          </cell>
          <cell r="BE181">
            <v>3.2796479054006964</v>
          </cell>
          <cell r="BG181">
            <v>0.5</v>
          </cell>
        </row>
        <row r="182">
          <cell r="A182">
            <v>41456</v>
          </cell>
          <cell r="B182">
            <v>3.92</v>
          </cell>
          <cell r="C182">
            <v>-0.59299999999999997</v>
          </cell>
          <cell r="D182">
            <v>-0.50732958048213339</v>
          </cell>
          <cell r="E182">
            <v>-0.52709967729394869</v>
          </cell>
          <cell r="F182">
            <v>0.17</v>
          </cell>
          <cell r="G182">
            <v>0.17</v>
          </cell>
          <cell r="H182">
            <v>0.20499999999999999</v>
          </cell>
          <cell r="I182">
            <v>0.16500000000000001</v>
          </cell>
          <cell r="J182">
            <v>7.0000000000000007E-2</v>
          </cell>
          <cell r="K182">
            <v>0.155</v>
          </cell>
          <cell r="L182">
            <v>0.32250000000000001</v>
          </cell>
          <cell r="M182">
            <v>-0.33</v>
          </cell>
          <cell r="N182">
            <v>0.17</v>
          </cell>
          <cell r="O182">
            <v>0</v>
          </cell>
          <cell r="P182">
            <v>-0.1</v>
          </cell>
          <cell r="Q182">
            <v>0.16250000000000001</v>
          </cell>
          <cell r="R182">
            <v>0.17</v>
          </cell>
          <cell r="S182">
            <v>0.17</v>
          </cell>
          <cell r="T182">
            <v>0.5</v>
          </cell>
          <cell r="U182">
            <v>0.17</v>
          </cell>
          <cell r="V182">
            <v>3.327</v>
          </cell>
          <cell r="W182">
            <v>3.4126704195178665</v>
          </cell>
          <cell r="X182">
            <v>3.3929003227060512</v>
          </cell>
          <cell r="Z182">
            <v>0.13</v>
          </cell>
          <cell r="AA182">
            <v>0.1</v>
          </cell>
          <cell r="AB182">
            <v>5.0485336996604904</v>
          </cell>
          <cell r="AC182">
            <v>5.1785336996604903</v>
          </cell>
          <cell r="AD182">
            <v>5.14853369966049</v>
          </cell>
          <cell r="AE182">
            <v>3.82</v>
          </cell>
          <cell r="AF182">
            <v>3.59</v>
          </cell>
          <cell r="AG182">
            <v>3.92</v>
          </cell>
          <cell r="AH182">
            <v>-0.19500000000000001</v>
          </cell>
          <cell r="AI182">
            <v>1.6009876077634499</v>
          </cell>
          <cell r="AJ182">
            <v>5.8085109554710801E-2</v>
          </cell>
          <cell r="AK182">
            <v>5.7726098103640502E-2</v>
          </cell>
          <cell r="AL182">
            <v>0.51889567103318046</v>
          </cell>
          <cell r="AM182">
            <v>0.52097424999763275</v>
          </cell>
          <cell r="AN182">
            <v>0.17</v>
          </cell>
          <cell r="AO182">
            <v>0.12</v>
          </cell>
          <cell r="AQ182">
            <v>-3.8861272227913575</v>
          </cell>
          <cell r="AR182">
            <v>-3.2931272227913575</v>
          </cell>
          <cell r="AT182">
            <v>7.4999999999999997E-3</v>
          </cell>
          <cell r="AV182">
            <v>2.5000000000000001E-3</v>
          </cell>
          <cell r="AW182">
            <v>5.0000000000000001E-3</v>
          </cell>
          <cell r="AX182">
            <v>-0.10249999999999999</v>
          </cell>
          <cell r="AZ182">
            <v>0.75</v>
          </cell>
          <cell r="BB182">
            <v>-0.59299999999999997</v>
          </cell>
          <cell r="BD182">
            <v>3.9950000000000001</v>
          </cell>
          <cell r="BE182">
            <v>3.3286475080676512</v>
          </cell>
          <cell r="BG182">
            <v>0.55000000000000004</v>
          </cell>
        </row>
        <row r="183">
          <cell r="A183">
            <v>41487</v>
          </cell>
          <cell r="B183">
            <v>3.9750000000000001</v>
          </cell>
          <cell r="C183">
            <v>-0.59299999999999997</v>
          </cell>
          <cell r="D183">
            <v>-0.50735120032931258</v>
          </cell>
          <cell r="E183">
            <v>-0.52711630794562492</v>
          </cell>
          <cell r="F183">
            <v>0.17</v>
          </cell>
          <cell r="G183">
            <v>0.17</v>
          </cell>
          <cell r="H183">
            <v>0.20499999999999999</v>
          </cell>
          <cell r="I183">
            <v>0.16500000000000001</v>
          </cell>
          <cell r="J183">
            <v>7.0000000000000007E-2</v>
          </cell>
          <cell r="K183">
            <v>0.155</v>
          </cell>
          <cell r="L183">
            <v>0.32250000000000001</v>
          </cell>
          <cell r="M183">
            <v>-0.33</v>
          </cell>
          <cell r="N183">
            <v>0.17</v>
          </cell>
          <cell r="O183">
            <v>0</v>
          </cell>
          <cell r="P183">
            <v>-0.1</v>
          </cell>
          <cell r="Q183">
            <v>0.16250000000000001</v>
          </cell>
          <cell r="R183">
            <v>0.17</v>
          </cell>
          <cell r="S183">
            <v>0.17</v>
          </cell>
          <cell r="T183">
            <v>0.55000000000000004</v>
          </cell>
          <cell r="U183">
            <v>0.17</v>
          </cell>
          <cell r="V183">
            <v>3.3820000000000001</v>
          </cell>
          <cell r="W183">
            <v>3.4676487996706875</v>
          </cell>
          <cell r="X183">
            <v>3.4478836920543752</v>
          </cell>
          <cell r="Z183">
            <v>0.13</v>
          </cell>
          <cell r="AA183">
            <v>0.1</v>
          </cell>
          <cell r="AB183">
            <v>5.1332885188170145</v>
          </cell>
          <cell r="AC183">
            <v>5.2632885188170144</v>
          </cell>
          <cell r="AD183">
            <v>5.2332885188170142</v>
          </cell>
          <cell r="AE183">
            <v>3.875</v>
          </cell>
          <cell r="AF183">
            <v>3.645</v>
          </cell>
          <cell r="AG183">
            <v>3.9750000000000001</v>
          </cell>
          <cell r="AH183">
            <v>-0.19500000000000001</v>
          </cell>
          <cell r="AI183">
            <v>1.6013917361055601</v>
          </cell>
          <cell r="AJ183">
            <v>5.81519591477071E-2</v>
          </cell>
          <cell r="AK183">
            <v>5.7773078091883701E-2</v>
          </cell>
          <cell r="AL183">
            <v>0.51599308066223315</v>
          </cell>
          <cell r="AM183">
            <v>0.5181908034994066</v>
          </cell>
          <cell r="AN183">
            <v>0.17</v>
          </cell>
          <cell r="AO183">
            <v>0.12</v>
          </cell>
          <cell r="AQ183">
            <v>-3.9361438464916314</v>
          </cell>
          <cell r="AR183">
            <v>-3.3431438464916314</v>
          </cell>
          <cell r="AT183">
            <v>7.4999999999999997E-3</v>
          </cell>
          <cell r="AV183">
            <v>2.5000000000000001E-3</v>
          </cell>
          <cell r="AW183">
            <v>5.0000000000000001E-3</v>
          </cell>
          <cell r="AX183">
            <v>-0.10249999999999999</v>
          </cell>
          <cell r="AZ183">
            <v>0.8</v>
          </cell>
          <cell r="BB183">
            <v>-0.59299999999999997</v>
          </cell>
          <cell r="BD183">
            <v>4.05</v>
          </cell>
          <cell r="BE183">
            <v>3.3836470923013593</v>
          </cell>
          <cell r="BG183">
            <v>0.6</v>
          </cell>
        </row>
        <row r="184">
          <cell r="A184">
            <v>41518</v>
          </cell>
          <cell r="B184">
            <v>3.9449999999999998</v>
          </cell>
          <cell r="C184">
            <v>-0.59299999999999997</v>
          </cell>
          <cell r="D184">
            <v>-0.50737309418696386</v>
          </cell>
          <cell r="E184">
            <v>-0.52713314937458788</v>
          </cell>
          <cell r="F184">
            <v>0.17</v>
          </cell>
          <cell r="G184">
            <v>0.17</v>
          </cell>
          <cell r="H184">
            <v>0.20499999999999999</v>
          </cell>
          <cell r="I184">
            <v>0.16500000000000001</v>
          </cell>
          <cell r="J184">
            <v>7.0000000000000007E-2</v>
          </cell>
          <cell r="K184">
            <v>0.155</v>
          </cell>
          <cell r="L184">
            <v>0.32250000000000001</v>
          </cell>
          <cell r="M184">
            <v>-0.33</v>
          </cell>
          <cell r="N184">
            <v>0.17</v>
          </cell>
          <cell r="O184">
            <v>0</v>
          </cell>
          <cell r="P184">
            <v>-0.1</v>
          </cell>
          <cell r="Q184">
            <v>0.16250000000000001</v>
          </cell>
          <cell r="R184">
            <v>0.17</v>
          </cell>
          <cell r="S184">
            <v>0.17</v>
          </cell>
          <cell r="T184">
            <v>0.55000000000000004</v>
          </cell>
          <cell r="U184">
            <v>0.17</v>
          </cell>
          <cell r="V184">
            <v>3.3519999999999999</v>
          </cell>
          <cell r="W184">
            <v>3.437626905813036</v>
          </cell>
          <cell r="X184">
            <v>3.417866850625412</v>
          </cell>
          <cell r="Z184">
            <v>0.13</v>
          </cell>
          <cell r="AA184">
            <v>0.1</v>
          </cell>
          <cell r="AB184">
            <v>5.0890546127109904</v>
          </cell>
          <cell r="AC184">
            <v>5.2190546127109902</v>
          </cell>
          <cell r="AD184">
            <v>5.18905461271099</v>
          </cell>
          <cell r="AE184">
            <v>3.8450000000000002</v>
          </cell>
          <cell r="AF184">
            <v>3.6150000000000002</v>
          </cell>
          <cell r="AG184">
            <v>3.9449999999999998</v>
          </cell>
          <cell r="AH184">
            <v>-0.19500000000000001</v>
          </cell>
          <cell r="AI184">
            <v>1.60180119435215</v>
          </cell>
          <cell r="AJ184">
            <v>5.82188087421893E-2</v>
          </cell>
          <cell r="AK184">
            <v>5.7820058080860597E-2</v>
          </cell>
          <cell r="AL184">
            <v>0.51310108130608967</v>
          </cell>
          <cell r="AM184">
            <v>0.51541823959580624</v>
          </cell>
          <cell r="AN184">
            <v>0.17</v>
          </cell>
          <cell r="AO184">
            <v>0.124</v>
          </cell>
          <cell r="AQ184">
            <v>-3.9171606808810915</v>
          </cell>
          <cell r="AR184">
            <v>-3.3241606808810915</v>
          </cell>
          <cell r="AT184">
            <v>7.4999999999999997E-3</v>
          </cell>
          <cell r="AV184">
            <v>2.5000000000000001E-3</v>
          </cell>
          <cell r="AW184">
            <v>5.0000000000000001E-3</v>
          </cell>
          <cell r="AX184">
            <v>-0.10249999999999999</v>
          </cell>
          <cell r="AZ184">
            <v>0.8</v>
          </cell>
          <cell r="BB184">
            <v>-0.59299999999999997</v>
          </cell>
          <cell r="BD184">
            <v>4.0199999999999996</v>
          </cell>
          <cell r="BE184">
            <v>3.353646671265635</v>
          </cell>
          <cell r="BG184">
            <v>0.6</v>
          </cell>
        </row>
        <row r="185">
          <cell r="A185">
            <v>41548</v>
          </cell>
          <cell r="B185">
            <v>3.95</v>
          </cell>
          <cell r="C185">
            <v>-0.59299999999999997</v>
          </cell>
          <cell r="D185">
            <v>-0.50739454246324733</v>
          </cell>
          <cell r="E185">
            <v>-0.52714964804865172</v>
          </cell>
          <cell r="F185">
            <v>0.17</v>
          </cell>
          <cell r="G185">
            <v>0.17</v>
          </cell>
          <cell r="H185">
            <v>0.20499999999999999</v>
          </cell>
          <cell r="I185">
            <v>0.16500000000000001</v>
          </cell>
          <cell r="J185">
            <v>7.0000000000000007E-2</v>
          </cell>
          <cell r="K185">
            <v>0.155</v>
          </cell>
          <cell r="L185">
            <v>0.32250000000000001</v>
          </cell>
          <cell r="M185">
            <v>-0.33</v>
          </cell>
          <cell r="N185">
            <v>0.17</v>
          </cell>
          <cell r="O185">
            <v>0</v>
          </cell>
          <cell r="P185">
            <v>-0.1</v>
          </cell>
          <cell r="Q185">
            <v>0.16250000000000001</v>
          </cell>
          <cell r="R185">
            <v>0.17</v>
          </cell>
          <cell r="S185">
            <v>0.17</v>
          </cell>
          <cell r="T185">
            <v>0.6</v>
          </cell>
          <cell r="U185">
            <v>0.17</v>
          </cell>
          <cell r="V185">
            <v>3.3570000000000002</v>
          </cell>
          <cell r="W185">
            <v>3.4426054575367528</v>
          </cell>
          <cell r="X185">
            <v>3.4228503519513485</v>
          </cell>
          <cell r="Z185">
            <v>0.13</v>
          </cell>
          <cell r="AA185">
            <v>0.1</v>
          </cell>
          <cell r="AB185">
            <v>5.0979226390167689</v>
          </cell>
          <cell r="AC185">
            <v>5.2279226390167688</v>
          </cell>
          <cell r="AD185">
            <v>5.1979226390167685</v>
          </cell>
          <cell r="AE185">
            <v>3.85</v>
          </cell>
          <cell r="AF185">
            <v>3.62</v>
          </cell>
          <cell r="AG185">
            <v>3.95</v>
          </cell>
          <cell r="AH185">
            <v>-0.19500000000000001</v>
          </cell>
          <cell r="AI185">
            <v>1.60220252243982</v>
          </cell>
          <cell r="AJ185">
            <v>5.8283501899555099E-2</v>
          </cell>
          <cell r="AK185">
            <v>5.7865522587021302E-2</v>
          </cell>
          <cell r="AL185">
            <v>0.51031246043067069</v>
          </cell>
          <cell r="AM185">
            <v>0.51274546051328929</v>
          </cell>
          <cell r="AN185">
            <v>0.17</v>
          </cell>
          <cell r="AO185">
            <v>0.12</v>
          </cell>
          <cell r="AQ185">
            <v>-3.9321771726589199</v>
          </cell>
          <cell r="AR185">
            <v>-3.3391771726589199</v>
          </cell>
          <cell r="AT185">
            <v>7.4999999999999997E-3</v>
          </cell>
          <cell r="AV185">
            <v>2.5000000000000001E-3</v>
          </cell>
          <cell r="AW185">
            <v>5.0000000000000001E-3</v>
          </cell>
          <cell r="AX185">
            <v>-0.10249999999999999</v>
          </cell>
          <cell r="AZ185">
            <v>0.85</v>
          </cell>
          <cell r="BB185">
            <v>-0.59299999999999997</v>
          </cell>
          <cell r="BD185">
            <v>4.0250000000000004</v>
          </cell>
          <cell r="BE185">
            <v>3.358646258798784</v>
          </cell>
          <cell r="BG185">
            <v>0.65</v>
          </cell>
        </row>
        <row r="186">
          <cell r="A186">
            <v>41579</v>
          </cell>
          <cell r="B186">
            <v>4.0949999999999998</v>
          </cell>
          <cell r="C186">
            <v>-0.53300000000000003</v>
          </cell>
          <cell r="D186">
            <v>-0.44741697481096576</v>
          </cell>
          <cell r="E186">
            <v>-0.17999999999999927</v>
          </cell>
          <cell r="F186">
            <v>0.11</v>
          </cell>
          <cell r="G186">
            <v>0.28249999999999997</v>
          </cell>
          <cell r="H186">
            <v>0.23</v>
          </cell>
          <cell r="I186">
            <v>0.33</v>
          </cell>
          <cell r="J186">
            <v>7.0000000000000007E-2</v>
          </cell>
          <cell r="K186">
            <v>9.5000000000000001E-2</v>
          </cell>
          <cell r="L186">
            <v>0.65</v>
          </cell>
          <cell r="M186">
            <v>-0.24</v>
          </cell>
          <cell r="N186">
            <v>0.15</v>
          </cell>
          <cell r="O186">
            <v>0</v>
          </cell>
          <cell r="P186">
            <v>0.248</v>
          </cell>
          <cell r="Q186">
            <v>0.16250000000000001</v>
          </cell>
          <cell r="R186">
            <v>0.17</v>
          </cell>
          <cell r="S186">
            <v>0.17</v>
          </cell>
          <cell r="T186">
            <v>0.8</v>
          </cell>
          <cell r="U186">
            <v>0.17</v>
          </cell>
          <cell r="V186">
            <v>3.5619999999999998</v>
          </cell>
          <cell r="W186">
            <v>3.647583025189034</v>
          </cell>
          <cell r="X186">
            <v>3.915</v>
          </cell>
          <cell r="Z186">
            <v>0.13</v>
          </cell>
          <cell r="AA186">
            <v>0.53620446225918084</v>
          </cell>
          <cell r="AB186">
            <v>5.4106523925416328</v>
          </cell>
          <cell r="AC186">
            <v>5.5406523925416327</v>
          </cell>
          <cell r="AD186">
            <v>5.9468568548008136</v>
          </cell>
          <cell r="AE186">
            <v>4.343</v>
          </cell>
          <cell r="AF186">
            <v>3.855</v>
          </cell>
          <cell r="AG186">
            <v>4.0949999999999998</v>
          </cell>
          <cell r="AH186">
            <v>-0.13500000000000001</v>
          </cell>
          <cell r="AI186">
            <v>1.60262247913122</v>
          </cell>
          <cell r="AJ186">
            <v>5.8350351496962105E-2</v>
          </cell>
          <cell r="AK186">
            <v>5.7912502577443202E-2</v>
          </cell>
          <cell r="AL186">
            <v>0.50744131387230385</v>
          </cell>
          <cell r="AM186">
            <v>0.50999426592978425</v>
          </cell>
          <cell r="AN186">
            <v>0.28249999999999997</v>
          </cell>
          <cell r="AO186">
            <v>0.124</v>
          </cell>
          <cell r="AQ186">
            <v>-3.7917143804092555</v>
          </cell>
          <cell r="AR186">
            <v>-3.2587143804092555</v>
          </cell>
          <cell r="AT186">
            <v>7.4999999999999997E-3</v>
          </cell>
          <cell r="AV186">
            <v>8.0000000000000002E-3</v>
          </cell>
          <cell r="AW186">
            <v>0.02</v>
          </cell>
          <cell r="AX186">
            <v>-5.0000000000000001E-3</v>
          </cell>
          <cell r="AZ186">
            <v>1.05</v>
          </cell>
          <cell r="BB186">
            <v>-0.53300000000000003</v>
          </cell>
          <cell r="BD186">
            <v>4.1849999999999996</v>
          </cell>
          <cell r="BE186">
            <v>3.5672666477039403</v>
          </cell>
          <cell r="BG186">
            <v>0.8</v>
          </cell>
        </row>
        <row r="187">
          <cell r="A187">
            <v>41609</v>
          </cell>
          <cell r="B187">
            <v>4.2300000000000004</v>
          </cell>
          <cell r="C187">
            <v>-0.53300000000000003</v>
          </cell>
          <cell r="D187">
            <v>-0.44743894375715332</v>
          </cell>
          <cell r="E187">
            <v>-0.18</v>
          </cell>
          <cell r="F187">
            <v>0.11</v>
          </cell>
          <cell r="G187">
            <v>0.28249999999999997</v>
          </cell>
          <cell r="H187">
            <v>0.23</v>
          </cell>
          <cell r="I187">
            <v>0.33</v>
          </cell>
          <cell r="J187">
            <v>7.0000000000000007E-2</v>
          </cell>
          <cell r="K187">
            <v>9.5000000000000001E-2</v>
          </cell>
          <cell r="L187">
            <v>0.98</v>
          </cell>
          <cell r="M187">
            <v>-0.24</v>
          </cell>
          <cell r="N187">
            <v>0.15</v>
          </cell>
          <cell r="O187">
            <v>0</v>
          </cell>
          <cell r="P187">
            <v>0.308</v>
          </cell>
          <cell r="Q187">
            <v>0.16250000000000001</v>
          </cell>
          <cell r="R187">
            <v>0.17</v>
          </cell>
          <cell r="S187">
            <v>0.17</v>
          </cell>
          <cell r="T187">
            <v>1</v>
          </cell>
          <cell r="U187">
            <v>0.17</v>
          </cell>
          <cell r="V187">
            <v>3.6970000000000005</v>
          </cell>
          <cell r="W187">
            <v>3.7825610562428471</v>
          </cell>
          <cell r="X187">
            <v>4.05</v>
          </cell>
          <cell r="Z187">
            <v>0.13</v>
          </cell>
          <cell r="AA187">
            <v>0.53634213993047553</v>
          </cell>
          <cell r="AB187">
            <v>5.6171583323596881</v>
          </cell>
          <cell r="AC187">
            <v>5.747158332359688</v>
          </cell>
          <cell r="AD187">
            <v>6.1535004722901636</v>
          </cell>
          <cell r="AE187">
            <v>4.5380000000000003</v>
          </cell>
          <cell r="AF187">
            <v>3.99</v>
          </cell>
          <cell r="AG187">
            <v>4.2300000000000004</v>
          </cell>
          <cell r="AH187">
            <v>-0.13500000000000001</v>
          </cell>
          <cell r="AI187">
            <v>1.6030339738993999</v>
          </cell>
          <cell r="AJ187">
            <v>5.8415044657157598E-2</v>
          </cell>
          <cell r="AK187">
            <v>5.7957967085001401E-2</v>
          </cell>
          <cell r="AL187">
            <v>0.50467288027627399</v>
          </cell>
          <cell r="AM187">
            <v>0.50734213770759629</v>
          </cell>
          <cell r="AN187">
            <v>0.28249999999999997</v>
          </cell>
          <cell r="AO187">
            <v>0.12</v>
          </cell>
          <cell r="AQ187">
            <v>-3.9267336064907488</v>
          </cell>
          <cell r="AR187">
            <v>-3.3937336064907488</v>
          </cell>
          <cell r="AT187">
            <v>7.4999999999999997E-3</v>
          </cell>
          <cell r="AV187">
            <v>8.0000000000000002E-3</v>
          </cell>
          <cell r="AW187">
            <v>0.02</v>
          </cell>
          <cell r="AX187">
            <v>-5.0000000000000001E-3</v>
          </cell>
          <cell r="AZ187">
            <v>1.25</v>
          </cell>
          <cell r="BB187">
            <v>-0.53300000000000003</v>
          </cell>
          <cell r="BD187">
            <v>4.32</v>
          </cell>
          <cell r="BE187">
            <v>3.7022652957687909</v>
          </cell>
          <cell r="BG187">
            <v>1.1000000000000001</v>
          </cell>
        </row>
        <row r="188">
          <cell r="A188">
            <v>41640</v>
          </cell>
          <cell r="B188">
            <v>4.2850000000000001</v>
          </cell>
          <cell r="C188">
            <v>-0.53300000000000003</v>
          </cell>
          <cell r="D188">
            <v>-0.44746191366097587</v>
          </cell>
          <cell r="E188">
            <v>-0.18</v>
          </cell>
          <cell r="F188">
            <v>0.11</v>
          </cell>
          <cell r="G188">
            <v>0.28249999999999997</v>
          </cell>
          <cell r="H188">
            <v>0.23</v>
          </cell>
          <cell r="I188">
            <v>0.33</v>
          </cell>
          <cell r="J188">
            <v>7.0000000000000007E-2</v>
          </cell>
          <cell r="K188">
            <v>9.5000000000000001E-2</v>
          </cell>
          <cell r="L188">
            <v>1.6</v>
          </cell>
          <cell r="M188">
            <v>-0.24</v>
          </cell>
          <cell r="N188">
            <v>0.15</v>
          </cell>
          <cell r="O188">
            <v>0</v>
          </cell>
          <cell r="P188">
            <v>0.37800000000000006</v>
          </cell>
          <cell r="Q188">
            <v>0.16250000000000001</v>
          </cell>
          <cell r="R188">
            <v>0.17</v>
          </cell>
          <cell r="S188">
            <v>0.17</v>
          </cell>
          <cell r="T188">
            <v>1</v>
          </cell>
          <cell r="U188">
            <v>0.17</v>
          </cell>
          <cell r="V188">
            <v>3.7520000000000002</v>
          </cell>
          <cell r="W188">
            <v>3.8375380863390243</v>
          </cell>
          <cell r="X188">
            <v>4.1050000000000004</v>
          </cell>
          <cell r="Z188">
            <v>0.13</v>
          </cell>
          <cell r="AA188">
            <v>0.53648616615198019</v>
          </cell>
          <cell r="AB188">
            <v>5.7022552277683474</v>
          </cell>
          <cell r="AC188">
            <v>5.8322552277683473</v>
          </cell>
          <cell r="AD188">
            <v>6.2387413939203276</v>
          </cell>
          <cell r="AE188">
            <v>4.6630000000000003</v>
          </cell>
          <cell r="AF188">
            <v>4.0449999999999999</v>
          </cell>
          <cell r="AG188">
            <v>4.2850000000000001</v>
          </cell>
          <cell r="AH188">
            <v>-0.13500000000000001</v>
          </cell>
          <cell r="AI188">
            <v>1.6034644433870899</v>
          </cell>
          <cell r="AJ188">
            <v>5.8481894257488502E-2</v>
          </cell>
          <cell r="AK188">
            <v>5.8004947076867999E-2</v>
          </cell>
          <cell r="AL188">
            <v>0.50182260057934314</v>
          </cell>
          <cell r="AM188">
            <v>0.50461225192337733</v>
          </cell>
          <cell r="AN188">
            <v>0.28249999999999997</v>
          </cell>
          <cell r="AO188">
            <v>0.12</v>
          </cell>
          <cell r="AQ188">
            <v>-3.9817535932052581</v>
          </cell>
          <cell r="AR188">
            <v>-3.4487535932052582</v>
          </cell>
          <cell r="AT188">
            <v>7.4999999999999997E-3</v>
          </cell>
          <cell r="AV188">
            <v>8.0000000000000002E-3</v>
          </cell>
          <cell r="AW188">
            <v>0.02</v>
          </cell>
          <cell r="AX188">
            <v>-5.0000000000000001E-3</v>
          </cell>
          <cell r="AZ188">
            <v>1.25</v>
          </cell>
          <cell r="BB188">
            <v>-0.53300000000000003</v>
          </cell>
          <cell r="BD188">
            <v>4.375</v>
          </cell>
          <cell r="BE188">
            <v>3.7572638822362481</v>
          </cell>
          <cell r="BG188">
            <v>1.1000000000000001</v>
          </cell>
        </row>
        <row r="189">
          <cell r="A189">
            <v>41671</v>
          </cell>
          <cell r="B189">
            <v>4.1749999999999998</v>
          </cell>
          <cell r="C189">
            <v>-0.53300000000000003</v>
          </cell>
          <cell r="D189">
            <v>-0.44748515638480502</v>
          </cell>
          <cell r="E189">
            <v>-0.18</v>
          </cell>
          <cell r="F189">
            <v>0.11</v>
          </cell>
          <cell r="G189">
            <v>0.28249999999999997</v>
          </cell>
          <cell r="H189">
            <v>0.23</v>
          </cell>
          <cell r="I189">
            <v>0.33</v>
          </cell>
          <cell r="J189">
            <v>7.0000000000000007E-2</v>
          </cell>
          <cell r="K189">
            <v>9.5000000000000001E-2</v>
          </cell>
          <cell r="L189">
            <v>1.6</v>
          </cell>
          <cell r="M189">
            <v>-0.24</v>
          </cell>
          <cell r="N189">
            <v>0.15</v>
          </cell>
          <cell r="O189">
            <v>0</v>
          </cell>
          <cell r="P189">
            <v>0.248</v>
          </cell>
          <cell r="Q189">
            <v>0.16250000000000001</v>
          </cell>
          <cell r="R189">
            <v>0.17</v>
          </cell>
          <cell r="S189">
            <v>0.17</v>
          </cell>
          <cell r="T189">
            <v>1</v>
          </cell>
          <cell r="U189">
            <v>0.17</v>
          </cell>
          <cell r="V189">
            <v>3.6419999999999999</v>
          </cell>
          <cell r="W189">
            <v>3.7275148436151948</v>
          </cell>
          <cell r="X189">
            <v>3.9950000000000001</v>
          </cell>
          <cell r="Z189">
            <v>0.13</v>
          </cell>
          <cell r="AA189">
            <v>0.53663198177030669</v>
          </cell>
          <cell r="AB189">
            <v>5.536582656111773</v>
          </cell>
          <cell r="AC189">
            <v>5.6665826561117729</v>
          </cell>
          <cell r="AD189">
            <v>6.0732146378820797</v>
          </cell>
          <cell r="AE189">
            <v>4.423</v>
          </cell>
          <cell r="AF189">
            <v>3.9350000000000001</v>
          </cell>
          <cell r="AG189">
            <v>4.1749999999999998</v>
          </cell>
          <cell r="AH189">
            <v>-0.13500000000000001</v>
          </cell>
          <cell r="AI189">
            <v>1.6039002610726698</v>
          </cell>
          <cell r="AJ189">
            <v>5.85487438593058E-2</v>
          </cell>
          <cell r="AK189">
            <v>5.8051927069467699E-2</v>
          </cell>
          <cell r="AL189">
            <v>0.49898292983076381</v>
          </cell>
          <cell r="AM189">
            <v>0.50189317159561497</v>
          </cell>
          <cell r="AN189">
            <v>0.28249999999999997</v>
          </cell>
          <cell r="AO189">
            <v>0.13300000000000001</v>
          </cell>
          <cell r="AQ189">
            <v>-3.8717737016148157</v>
          </cell>
          <cell r="AR189">
            <v>-3.3387737016148158</v>
          </cell>
          <cell r="AT189">
            <v>7.4999999999999997E-3</v>
          </cell>
          <cell r="AV189">
            <v>8.0000000000000002E-3</v>
          </cell>
          <cell r="AW189">
            <v>0.02</v>
          </cell>
          <cell r="AX189">
            <v>-5.0000000000000001E-3</v>
          </cell>
          <cell r="AZ189">
            <v>1.25</v>
          </cell>
          <cell r="BB189">
            <v>-0.53300000000000003</v>
          </cell>
          <cell r="BD189">
            <v>4.2649999999999997</v>
          </cell>
          <cell r="BE189">
            <v>3.6472624519147812</v>
          </cell>
          <cell r="BG189">
            <v>1.1000000000000001</v>
          </cell>
        </row>
        <row r="190">
          <cell r="A190">
            <v>41699</v>
          </cell>
          <cell r="B190">
            <v>4.0750000000000002</v>
          </cell>
          <cell r="C190">
            <v>-0.53300000000000003</v>
          </cell>
          <cell r="D190">
            <v>-0.4475063841004232</v>
          </cell>
          <cell r="E190">
            <v>-0.18</v>
          </cell>
          <cell r="F190">
            <v>0.11</v>
          </cell>
          <cell r="G190">
            <v>0.28249999999999997</v>
          </cell>
          <cell r="H190">
            <v>0.23</v>
          </cell>
          <cell r="I190">
            <v>0.33</v>
          </cell>
          <cell r="J190">
            <v>7.0000000000000007E-2</v>
          </cell>
          <cell r="K190">
            <v>9.5000000000000001E-2</v>
          </cell>
          <cell r="L190">
            <v>0.64</v>
          </cell>
          <cell r="M190">
            <v>-0.24</v>
          </cell>
          <cell r="N190">
            <v>0.15</v>
          </cell>
          <cell r="O190">
            <v>0</v>
          </cell>
          <cell r="P190">
            <v>6.8000000000000005E-2</v>
          </cell>
          <cell r="Q190">
            <v>0.16250000000000001</v>
          </cell>
          <cell r="R190">
            <v>0.17</v>
          </cell>
          <cell r="S190">
            <v>0.17</v>
          </cell>
          <cell r="T190">
            <v>0.75</v>
          </cell>
          <cell r="U190">
            <v>0.17</v>
          </cell>
          <cell r="V190">
            <v>3.5420000000000003</v>
          </cell>
          <cell r="W190">
            <v>3.627493615899577</v>
          </cell>
          <cell r="X190">
            <v>3.895</v>
          </cell>
          <cell r="Z190">
            <v>0.13</v>
          </cell>
          <cell r="AA190">
            <v>0.5367652252994386</v>
          </cell>
          <cell r="AB190">
            <v>5.3858992294918178</v>
          </cell>
          <cell r="AC190">
            <v>5.5158992294918177</v>
          </cell>
          <cell r="AD190">
            <v>5.9226644547912564</v>
          </cell>
          <cell r="AE190">
            <v>4.1429999999999998</v>
          </cell>
          <cell r="AF190">
            <v>3.835</v>
          </cell>
          <cell r="AG190">
            <v>4.0750000000000002</v>
          </cell>
          <cell r="AH190">
            <v>-0.13500000000000001</v>
          </cell>
          <cell r="AI190">
            <v>1.6042985029561601</v>
          </cell>
          <cell r="AJ190">
            <v>5.8609124146094899E-2</v>
          </cell>
          <cell r="AK190">
            <v>5.8094360611802703E-2</v>
          </cell>
          <cell r="AL190">
            <v>0.49642718665607588</v>
          </cell>
          <cell r="AM190">
            <v>0.49944650218178849</v>
          </cell>
          <cell r="AN190">
            <v>0.28249999999999997</v>
          </cell>
          <cell r="AO190">
            <v>0.12</v>
          </cell>
          <cell r="AQ190">
            <v>-3.7657919686217878</v>
          </cell>
          <cell r="AR190">
            <v>-3.2327919686217879</v>
          </cell>
          <cell r="AT190">
            <v>7.4999999999999997E-3</v>
          </cell>
          <cell r="AV190">
            <v>8.0000000000000002E-3</v>
          </cell>
          <cell r="AW190">
            <v>0.02</v>
          </cell>
          <cell r="AX190">
            <v>-5.0000000000000001E-3</v>
          </cell>
          <cell r="AZ190">
            <v>1</v>
          </cell>
          <cell r="BB190">
            <v>-0.53300000000000003</v>
          </cell>
          <cell r="BD190">
            <v>4.165</v>
          </cell>
          <cell r="BE190">
            <v>3.5472611455938203</v>
          </cell>
          <cell r="BG190">
            <v>0.75</v>
          </cell>
        </row>
        <row r="191">
          <cell r="A191">
            <v>41730</v>
          </cell>
          <cell r="B191">
            <v>3.9049999999999998</v>
          </cell>
          <cell r="C191">
            <v>-0.63300000000000001</v>
          </cell>
          <cell r="D191">
            <v>-0.54753014537257583</v>
          </cell>
          <cell r="E191">
            <v>-0.5672539579789051</v>
          </cell>
          <cell r="F191">
            <v>0.17</v>
          </cell>
          <cell r="G191">
            <v>0.17</v>
          </cell>
          <cell r="H191">
            <v>0.20499999999999999</v>
          </cell>
          <cell r="I191">
            <v>0.16500000000000001</v>
          </cell>
          <cell r="J191">
            <v>7.0000000000000007E-2</v>
          </cell>
          <cell r="K191">
            <v>0.155</v>
          </cell>
          <cell r="L191">
            <v>0.32250000000000001</v>
          </cell>
          <cell r="M191">
            <v>-0.33</v>
          </cell>
          <cell r="N191">
            <v>0.17</v>
          </cell>
          <cell r="O191">
            <v>0</v>
          </cell>
          <cell r="P191">
            <v>-0.25</v>
          </cell>
          <cell r="Q191">
            <v>0.16250000000000001</v>
          </cell>
          <cell r="R191">
            <v>0.17</v>
          </cell>
          <cell r="S191">
            <v>0.17</v>
          </cell>
          <cell r="T191">
            <v>0.4</v>
          </cell>
          <cell r="U191">
            <v>0.17</v>
          </cell>
          <cell r="V191">
            <v>3.2719999999999998</v>
          </cell>
          <cell r="W191">
            <v>3.357469854627424</v>
          </cell>
          <cell r="X191">
            <v>3.3377460420210947</v>
          </cell>
          <cell r="Z191">
            <v>0.13</v>
          </cell>
          <cell r="AA191">
            <v>0.1</v>
          </cell>
          <cell r="AB191">
            <v>4.9767254414344029</v>
          </cell>
          <cell r="AC191">
            <v>5.1067254414344028</v>
          </cell>
          <cell r="AD191">
            <v>5.0767254414344025</v>
          </cell>
          <cell r="AE191">
            <v>3.6549999999999998</v>
          </cell>
          <cell r="AF191">
            <v>3.5750000000000002</v>
          </cell>
          <cell r="AG191">
            <v>3.9049999999999998</v>
          </cell>
          <cell r="AH191">
            <v>-0.19500000000000001</v>
          </cell>
          <cell r="AI191">
            <v>1.60474451018888</v>
          </cell>
          <cell r="AJ191">
            <v>5.8675973750739602E-2</v>
          </cell>
          <cell r="AK191">
            <v>5.8141340605799598E-2</v>
          </cell>
          <cell r="AL191">
            <v>0.49360771380863999</v>
          </cell>
          <cell r="AM191">
            <v>0.49674794238134912</v>
          </cell>
          <cell r="AN191">
            <v>0.17</v>
          </cell>
          <cell r="AO191">
            <v>0.124</v>
          </cell>
          <cell r="AQ191">
            <v>-3.8812814389889474</v>
          </cell>
          <cell r="AR191">
            <v>-3.2482814389889474</v>
          </cell>
          <cell r="AT191">
            <v>7.4999999999999997E-3</v>
          </cell>
          <cell r="AV191">
            <v>2.5000000000000001E-3</v>
          </cell>
          <cell r="AW191">
            <v>5.0000000000000001E-3</v>
          </cell>
          <cell r="AX191">
            <v>-0.10249999999999999</v>
          </cell>
          <cell r="AZ191">
            <v>0.65</v>
          </cell>
          <cell r="BB191">
            <v>-0.63300000000000001</v>
          </cell>
          <cell r="BD191">
            <v>3.98</v>
          </cell>
          <cell r="BE191">
            <v>3.2736436510505271</v>
          </cell>
          <cell r="BG191">
            <v>0.45</v>
          </cell>
        </row>
        <row r="192">
          <cell r="A192">
            <v>41760</v>
          </cell>
          <cell r="B192">
            <v>3.9160000000000004</v>
          </cell>
          <cell r="C192">
            <v>-0.63300000000000001</v>
          </cell>
          <cell r="D192">
            <v>-0.54755339922092094</v>
          </cell>
          <cell r="E192">
            <v>-0.56727184555455468</v>
          </cell>
          <cell r="F192">
            <v>0.17</v>
          </cell>
          <cell r="G192">
            <v>0.17</v>
          </cell>
          <cell r="H192">
            <v>0.20499999999999999</v>
          </cell>
          <cell r="I192">
            <v>0.16500000000000001</v>
          </cell>
          <cell r="J192">
            <v>7.0000000000000007E-2</v>
          </cell>
          <cell r="K192">
            <v>0.155</v>
          </cell>
          <cell r="L192">
            <v>0.32250000000000001</v>
          </cell>
          <cell r="M192">
            <v>-0.33</v>
          </cell>
          <cell r="N192">
            <v>0.17</v>
          </cell>
          <cell r="O192">
            <v>0</v>
          </cell>
          <cell r="P192">
            <v>-0.1</v>
          </cell>
          <cell r="Q192">
            <v>0.16250000000000001</v>
          </cell>
          <cell r="R192">
            <v>0.17</v>
          </cell>
          <cell r="S192">
            <v>0.17</v>
          </cell>
          <cell r="T192">
            <v>0.45</v>
          </cell>
          <cell r="U192">
            <v>0.17</v>
          </cell>
          <cell r="V192">
            <v>3.2830000000000004</v>
          </cell>
          <cell r="W192">
            <v>3.3684466007790794</v>
          </cell>
          <cell r="X192">
            <v>3.3487281544454457</v>
          </cell>
          <cell r="Z192">
            <v>0.13</v>
          </cell>
          <cell r="AA192">
            <v>0.1</v>
          </cell>
          <cell r="AB192">
            <v>4.9948154298549365</v>
          </cell>
          <cell r="AC192">
            <v>5.1248154298549364</v>
          </cell>
          <cell r="AD192">
            <v>5.0948154298549362</v>
          </cell>
          <cell r="AE192">
            <v>3.8160000000000003</v>
          </cell>
          <cell r="AF192">
            <v>3.5860000000000003</v>
          </cell>
          <cell r="AG192">
            <v>3.9160000000000004</v>
          </cell>
          <cell r="AH192">
            <v>-0.19500000000000001</v>
          </cell>
          <cell r="AI192">
            <v>1.6051812330676301</v>
          </cell>
          <cell r="AJ192">
            <v>5.8740666917939797E-2</v>
          </cell>
          <cell r="AK192">
            <v>5.8186805116818605E-2</v>
          </cell>
          <cell r="AL192">
            <v>0.4908892988344718</v>
          </cell>
          <cell r="AM192">
            <v>0.49414667628422354</v>
          </cell>
          <cell r="AN192">
            <v>0.17</v>
          </cell>
          <cell r="AO192">
            <v>0.12</v>
          </cell>
          <cell r="AQ192">
            <v>-3.891299319087818</v>
          </cell>
          <cell r="AR192">
            <v>-3.258299319087818</v>
          </cell>
          <cell r="AT192">
            <v>7.4999999999999997E-3</v>
          </cell>
          <cell r="AV192">
            <v>2.5000000000000001E-3</v>
          </cell>
          <cell r="AW192">
            <v>5.0000000000000001E-3</v>
          </cell>
          <cell r="AX192">
            <v>-0.10249999999999999</v>
          </cell>
          <cell r="AZ192">
            <v>0.7</v>
          </cell>
          <cell r="BB192">
            <v>-0.63300000000000001</v>
          </cell>
          <cell r="BD192">
            <v>3.9910000000000001</v>
          </cell>
          <cell r="BE192">
            <v>3.2846432038611364</v>
          </cell>
          <cell r="BG192">
            <v>0.5</v>
          </cell>
        </row>
        <row r="193">
          <cell r="A193">
            <v>41791</v>
          </cell>
          <cell r="B193">
            <v>3.9660000000000002</v>
          </cell>
          <cell r="C193">
            <v>-0.63300000000000001</v>
          </cell>
          <cell r="D193">
            <v>-0.54757769565254488</v>
          </cell>
          <cell r="E193">
            <v>-0.56729053511734273</v>
          </cell>
          <cell r="F193">
            <v>0.17</v>
          </cell>
          <cell r="G193">
            <v>0.17</v>
          </cell>
          <cell r="H193">
            <v>0.20499999999999999</v>
          </cell>
          <cell r="I193">
            <v>0.16500000000000001</v>
          </cell>
          <cell r="J193">
            <v>7.0000000000000007E-2</v>
          </cell>
          <cell r="K193">
            <v>0.155</v>
          </cell>
          <cell r="L193">
            <v>0.32250000000000001</v>
          </cell>
          <cell r="M193">
            <v>-0.33</v>
          </cell>
          <cell r="N193">
            <v>0.17</v>
          </cell>
          <cell r="O193">
            <v>0</v>
          </cell>
          <cell r="P193">
            <v>-0.1</v>
          </cell>
          <cell r="Q193">
            <v>0.16250000000000001</v>
          </cell>
          <cell r="R193">
            <v>0.17</v>
          </cell>
          <cell r="S193">
            <v>0.17</v>
          </cell>
          <cell r="T193">
            <v>0.45</v>
          </cell>
          <cell r="U193">
            <v>0.17</v>
          </cell>
          <cell r="V193">
            <v>3.3330000000000002</v>
          </cell>
          <cell r="W193">
            <v>3.4184223043474553</v>
          </cell>
          <cell r="X193">
            <v>3.3987094648826575</v>
          </cell>
          <cell r="Z193">
            <v>0.13</v>
          </cell>
          <cell r="AA193">
            <v>0.1</v>
          </cell>
          <cell r="AB193">
            <v>5.0723286302087409</v>
          </cell>
          <cell r="AC193">
            <v>5.2023286302087408</v>
          </cell>
          <cell r="AD193">
            <v>5.1723286302087406</v>
          </cell>
          <cell r="AE193">
            <v>3.8660000000000001</v>
          </cell>
          <cell r="AF193">
            <v>3.6360000000000001</v>
          </cell>
          <cell r="AG193">
            <v>3.9660000000000002</v>
          </cell>
          <cell r="AH193">
            <v>-0.19500000000000001</v>
          </cell>
          <cell r="AI193">
            <v>1.6056377903610899</v>
          </cell>
          <cell r="AJ193">
            <v>5.8807516525508398E-2</v>
          </cell>
          <cell r="AK193">
            <v>5.82337851122601E-2</v>
          </cell>
          <cell r="AL193">
            <v>0.48809071549987382</v>
          </cell>
          <cell r="AM193">
            <v>0.49146926999309026</v>
          </cell>
          <cell r="AN193">
            <v>0.17</v>
          </cell>
          <cell r="AO193">
            <v>0.124</v>
          </cell>
          <cell r="AQ193">
            <v>-3.9373180008386059</v>
          </cell>
          <cell r="AR193">
            <v>-3.3043180008386059</v>
          </cell>
          <cell r="AT193">
            <v>7.4999999999999997E-3</v>
          </cell>
          <cell r="AV193">
            <v>2.5000000000000001E-3</v>
          </cell>
          <cell r="AW193">
            <v>5.0000000000000001E-3</v>
          </cell>
          <cell r="AX193">
            <v>-0.10249999999999999</v>
          </cell>
          <cell r="AZ193">
            <v>0.7</v>
          </cell>
          <cell r="BB193">
            <v>-0.63300000000000001</v>
          </cell>
          <cell r="BD193">
            <v>4.0410000000000004</v>
          </cell>
          <cell r="BE193">
            <v>3.3346427366220666</v>
          </cell>
          <cell r="BG193">
            <v>0.5</v>
          </cell>
        </row>
        <row r="194">
          <cell r="A194">
            <v>41821</v>
          </cell>
          <cell r="B194">
            <v>4.0149999999999997</v>
          </cell>
          <cell r="C194">
            <v>-0.63300000000000001</v>
          </cell>
          <cell r="D194">
            <v>-0.54760146691458278</v>
          </cell>
          <cell r="E194">
            <v>-0.56730882070352573</v>
          </cell>
          <cell r="F194">
            <v>0.17</v>
          </cell>
          <cell r="G194">
            <v>0.17</v>
          </cell>
          <cell r="H194">
            <v>0.20499999999999999</v>
          </cell>
          <cell r="I194">
            <v>0.16500000000000001</v>
          </cell>
          <cell r="J194">
            <v>7.0000000000000007E-2</v>
          </cell>
          <cell r="K194">
            <v>0.155</v>
          </cell>
          <cell r="L194">
            <v>0.32250000000000001</v>
          </cell>
          <cell r="M194">
            <v>-0.33</v>
          </cell>
          <cell r="N194">
            <v>0.17</v>
          </cell>
          <cell r="O194">
            <v>0</v>
          </cell>
          <cell r="P194">
            <v>-0.1</v>
          </cell>
          <cell r="Q194">
            <v>0.16250000000000001</v>
          </cell>
          <cell r="R194">
            <v>0.17</v>
          </cell>
          <cell r="S194">
            <v>0.17</v>
          </cell>
          <cell r="T194">
            <v>0.5</v>
          </cell>
          <cell r="U194">
            <v>0.17</v>
          </cell>
          <cell r="V194">
            <v>3.3819999999999997</v>
          </cell>
          <cell r="W194">
            <v>3.4673985330854169</v>
          </cell>
          <cell r="X194">
            <v>3.447691179296474</v>
          </cell>
          <cell r="Z194">
            <v>0.13</v>
          </cell>
          <cell r="AA194">
            <v>0.1</v>
          </cell>
          <cell r="AB194">
            <v>5.1483319925441995</v>
          </cell>
          <cell r="AC194">
            <v>5.2783319925441994</v>
          </cell>
          <cell r="AD194">
            <v>5.2483319925441991</v>
          </cell>
          <cell r="AE194">
            <v>3.915</v>
          </cell>
          <cell r="AF194">
            <v>3.6850000000000001</v>
          </cell>
          <cell r="AG194">
            <v>4.0149999999999997</v>
          </cell>
          <cell r="AH194">
            <v>-0.19500000000000001</v>
          </cell>
          <cell r="AI194">
            <v>1.6060847305516599</v>
          </cell>
          <cell r="AJ194">
            <v>5.88722096955374E-2</v>
          </cell>
          <cell r="AK194">
            <v>5.8279249624676704E-2</v>
          </cell>
          <cell r="AL194">
            <v>0.48539251860640231</v>
          </cell>
          <cell r="AM194">
            <v>0.48888844378386698</v>
          </cell>
          <cell r="AN194">
            <v>0.17</v>
          </cell>
          <cell r="AO194">
            <v>0.12</v>
          </cell>
          <cell r="AQ194">
            <v>-3.9813362787816464</v>
          </cell>
          <cell r="AR194">
            <v>-3.3483362787816464</v>
          </cell>
          <cell r="AT194">
            <v>7.4999999999999997E-3</v>
          </cell>
          <cell r="AV194">
            <v>2.5000000000000001E-3</v>
          </cell>
          <cell r="AW194">
            <v>5.0000000000000001E-3</v>
          </cell>
          <cell r="AX194">
            <v>-0.10249999999999999</v>
          </cell>
          <cell r="AZ194">
            <v>0.75</v>
          </cell>
          <cell r="BB194">
            <v>-0.63300000000000001</v>
          </cell>
          <cell r="BD194">
            <v>4.09</v>
          </cell>
          <cell r="BE194">
            <v>3.3836422794824115</v>
          </cell>
          <cell r="BG194">
            <v>0.55000000000000004</v>
          </cell>
        </row>
        <row r="195">
          <cell r="A195">
            <v>41852</v>
          </cell>
          <cell r="B195">
            <v>4.07</v>
          </cell>
          <cell r="C195">
            <v>-0.63300000000000001</v>
          </cell>
          <cell r="D195">
            <v>-0.54762629750345937</v>
          </cell>
          <cell r="E195">
            <v>-0.56732792115650765</v>
          </cell>
          <cell r="F195">
            <v>0.17</v>
          </cell>
          <cell r="G195">
            <v>0.17</v>
          </cell>
          <cell r="H195">
            <v>0.20499999999999999</v>
          </cell>
          <cell r="I195">
            <v>0.16500000000000001</v>
          </cell>
          <cell r="J195">
            <v>7.0000000000000007E-2</v>
          </cell>
          <cell r="K195">
            <v>0.155</v>
          </cell>
          <cell r="L195">
            <v>0.32250000000000001</v>
          </cell>
          <cell r="M195">
            <v>-0.33</v>
          </cell>
          <cell r="N195">
            <v>0.17</v>
          </cell>
          <cell r="O195">
            <v>0</v>
          </cell>
          <cell r="P195">
            <v>-0.1</v>
          </cell>
          <cell r="Q195">
            <v>0.16250000000000001</v>
          </cell>
          <cell r="R195">
            <v>0.17</v>
          </cell>
          <cell r="S195">
            <v>0.17</v>
          </cell>
          <cell r="T195">
            <v>0.55000000000000004</v>
          </cell>
          <cell r="U195">
            <v>0.17</v>
          </cell>
          <cell r="V195">
            <v>3.4370000000000003</v>
          </cell>
          <cell r="W195">
            <v>3.5223737024965409</v>
          </cell>
          <cell r="X195">
            <v>3.5026720788434926</v>
          </cell>
          <cell r="Z195">
            <v>0.13</v>
          </cell>
          <cell r="AA195">
            <v>0.1</v>
          </cell>
          <cell r="AB195">
            <v>5.233578806285287</v>
          </cell>
          <cell r="AC195">
            <v>5.3635788062852869</v>
          </cell>
          <cell r="AD195">
            <v>5.3335788062852867</v>
          </cell>
          <cell r="AE195">
            <v>3.97</v>
          </cell>
          <cell r="AF195">
            <v>3.74</v>
          </cell>
          <cell r="AG195">
            <v>4.07</v>
          </cell>
          <cell r="AH195">
            <v>-0.19500000000000001</v>
          </cell>
          <cell r="AI195">
            <v>1.6065518536642798</v>
          </cell>
          <cell r="AJ195">
            <v>5.8939059306029502E-2</v>
          </cell>
          <cell r="AK195">
            <v>5.8326229621562295E-2</v>
          </cell>
          <cell r="AL195">
            <v>0.48261482910068493</v>
          </cell>
          <cell r="AM195">
            <v>0.48623212611161065</v>
          </cell>
          <cell r="AN195">
            <v>0.17</v>
          </cell>
          <cell r="AO195">
            <v>0.12</v>
          </cell>
          <cell r="AQ195">
            <v>-4.0313553712508821</v>
          </cell>
          <cell r="AR195">
            <v>-3.3983553712508821</v>
          </cell>
          <cell r="AT195">
            <v>7.4999999999999997E-3</v>
          </cell>
          <cell r="AV195">
            <v>2.5000000000000001E-3</v>
          </cell>
          <cell r="AW195">
            <v>5.0000000000000001E-3</v>
          </cell>
          <cell r="AX195">
            <v>-0.10249999999999999</v>
          </cell>
          <cell r="AZ195">
            <v>0.8</v>
          </cell>
          <cell r="BB195">
            <v>-0.63300000000000001</v>
          </cell>
          <cell r="BD195">
            <v>4.1449999999999996</v>
          </cell>
          <cell r="BE195">
            <v>3.4386418019710874</v>
          </cell>
          <cell r="BG195">
            <v>0.6</v>
          </cell>
        </row>
        <row r="196">
          <cell r="A196">
            <v>41883</v>
          </cell>
          <cell r="B196">
            <v>4.04</v>
          </cell>
          <cell r="C196">
            <v>-0.63300000000000001</v>
          </cell>
          <cell r="D196">
            <v>-0.54765139915897176</v>
          </cell>
          <cell r="E196">
            <v>-0.56734723012228638</v>
          </cell>
          <cell r="F196">
            <v>0.17</v>
          </cell>
          <cell r="G196">
            <v>0.17</v>
          </cell>
          <cell r="H196">
            <v>0.20499999999999999</v>
          </cell>
          <cell r="I196">
            <v>0.16500000000000001</v>
          </cell>
          <cell r="J196">
            <v>7.0000000000000007E-2</v>
          </cell>
          <cell r="K196">
            <v>0.155</v>
          </cell>
          <cell r="L196">
            <v>0.32250000000000001</v>
          </cell>
          <cell r="M196">
            <v>-0.33</v>
          </cell>
          <cell r="N196">
            <v>0.17</v>
          </cell>
          <cell r="O196">
            <v>0</v>
          </cell>
          <cell r="P196">
            <v>-0.1</v>
          </cell>
          <cell r="Q196">
            <v>0.16250000000000001</v>
          </cell>
          <cell r="R196">
            <v>0.17</v>
          </cell>
          <cell r="S196">
            <v>0.17</v>
          </cell>
          <cell r="T196">
            <v>0.55000000000000004</v>
          </cell>
          <cell r="U196">
            <v>0.17</v>
          </cell>
          <cell r="V196">
            <v>3.407</v>
          </cell>
          <cell r="W196">
            <v>3.4923486008410283</v>
          </cell>
          <cell r="X196">
            <v>3.4726527698777137</v>
          </cell>
          <cell r="Z196">
            <v>0.13</v>
          </cell>
          <cell r="AA196">
            <v>0.1</v>
          </cell>
          <cell r="AB196">
            <v>5.1894230911292132</v>
          </cell>
          <cell r="AC196">
            <v>5.3194230911292131</v>
          </cell>
          <cell r="AD196">
            <v>5.2894230911292128</v>
          </cell>
          <cell r="AE196">
            <v>3.94</v>
          </cell>
          <cell r="AF196">
            <v>3.71</v>
          </cell>
          <cell r="AG196">
            <v>4.04</v>
          </cell>
          <cell r="AH196">
            <v>-0.19500000000000001</v>
          </cell>
          <cell r="AI196">
            <v>1.60702435246094</v>
          </cell>
          <cell r="AJ196">
            <v>5.9005908918006597E-2</v>
          </cell>
          <cell r="AK196">
            <v>5.8373209619182499E-2</v>
          </cell>
          <cell r="AL196">
            <v>0.47984775854636286</v>
          </cell>
          <cell r="AM196">
            <v>0.4835865003498056</v>
          </cell>
          <cell r="AN196">
            <v>0.17</v>
          </cell>
          <cell r="AO196">
            <v>0.124</v>
          </cell>
          <cell r="AQ196">
            <v>-4.012374672145758</v>
          </cell>
          <cell r="AR196">
            <v>-3.379374672145758</v>
          </cell>
          <cell r="AT196">
            <v>7.4999999999999997E-3</v>
          </cell>
          <cell r="AV196">
            <v>2.5000000000000001E-3</v>
          </cell>
          <cell r="AW196">
            <v>5.0000000000000001E-3</v>
          </cell>
          <cell r="AX196">
            <v>-0.10249999999999999</v>
          </cell>
          <cell r="AZ196">
            <v>0.8</v>
          </cell>
          <cell r="BB196">
            <v>-0.63300000000000001</v>
          </cell>
          <cell r="BD196">
            <v>4.1150000000000002</v>
          </cell>
          <cell r="BE196">
            <v>3.4086413192469429</v>
          </cell>
          <cell r="BG196">
            <v>0.6</v>
          </cell>
        </row>
        <row r="197">
          <cell r="A197">
            <v>41913</v>
          </cell>
          <cell r="B197">
            <v>4.0449999999999999</v>
          </cell>
          <cell r="C197">
            <v>-0.63300000000000001</v>
          </cell>
          <cell r="D197">
            <v>-0.54767594892428262</v>
          </cell>
          <cell r="E197">
            <v>-0.56736611455714048</v>
          </cell>
          <cell r="F197">
            <v>0.17</v>
          </cell>
          <cell r="G197">
            <v>0.17</v>
          </cell>
          <cell r="H197">
            <v>0.20499999999999999</v>
          </cell>
          <cell r="I197">
            <v>0.16500000000000001</v>
          </cell>
          <cell r="J197">
            <v>7.0000000000000007E-2</v>
          </cell>
          <cell r="K197">
            <v>0.155</v>
          </cell>
          <cell r="L197">
            <v>0.32250000000000001</v>
          </cell>
          <cell r="M197">
            <v>-0.33</v>
          </cell>
          <cell r="N197">
            <v>0.17</v>
          </cell>
          <cell r="O197">
            <v>0</v>
          </cell>
          <cell r="P197">
            <v>-0.1</v>
          </cell>
          <cell r="Q197">
            <v>0.16250000000000001</v>
          </cell>
          <cell r="R197">
            <v>0.17</v>
          </cell>
          <cell r="S197">
            <v>0.17</v>
          </cell>
          <cell r="T197">
            <v>0.6</v>
          </cell>
          <cell r="U197">
            <v>0.17</v>
          </cell>
          <cell r="V197">
            <v>3.4119999999999999</v>
          </cell>
          <cell r="W197">
            <v>3.4973240510757173</v>
          </cell>
          <cell r="X197">
            <v>3.4776338854428595</v>
          </cell>
          <cell r="Z197">
            <v>0.13</v>
          </cell>
          <cell r="AA197">
            <v>0.1</v>
          </cell>
          <cell r="AB197">
            <v>5.1985342281320195</v>
          </cell>
          <cell r="AC197">
            <v>5.3285342281320194</v>
          </cell>
          <cell r="AD197">
            <v>5.2985342281320191</v>
          </cell>
          <cell r="AE197">
            <v>3.9449999999999998</v>
          </cell>
          <cell r="AF197">
            <v>3.7149999999999999</v>
          </cell>
          <cell r="AG197">
            <v>4.0449999999999999</v>
          </cell>
          <cell r="AH197">
            <v>-0.19500000000000001</v>
          </cell>
          <cell r="AI197">
            <v>1.60748673171045</v>
          </cell>
          <cell r="AJ197">
            <v>5.9070602092302901E-2</v>
          </cell>
          <cell r="AK197">
            <v>5.84186741337063E-2</v>
          </cell>
          <cell r="AL197">
            <v>0.47718005903969485</v>
          </cell>
          <cell r="AM197">
            <v>0.48103638125117298</v>
          </cell>
          <cell r="AN197">
            <v>0.17</v>
          </cell>
          <cell r="AO197">
            <v>0.12</v>
          </cell>
          <cell r="AQ197">
            <v>-4.0273935486871588</v>
          </cell>
          <cell r="AR197">
            <v>-3.3943935486871588</v>
          </cell>
          <cell r="AT197">
            <v>7.4999999999999997E-3</v>
          </cell>
          <cell r="AV197">
            <v>2.5000000000000001E-3</v>
          </cell>
          <cell r="AW197">
            <v>5.0000000000000001E-3</v>
          </cell>
          <cell r="AX197">
            <v>-0.10249999999999999</v>
          </cell>
          <cell r="AZ197">
            <v>0.85</v>
          </cell>
          <cell r="BB197">
            <v>-0.63300000000000001</v>
          </cell>
          <cell r="BD197">
            <v>4.12</v>
          </cell>
          <cell r="BE197">
            <v>3.4136408471360715</v>
          </cell>
          <cell r="BG197">
            <v>0.65</v>
          </cell>
        </row>
        <row r="198">
          <cell r="A198">
            <v>41944</v>
          </cell>
          <cell r="B198">
            <v>4.1900000000000004</v>
          </cell>
          <cell r="C198">
            <v>-0.59299999999999997</v>
          </cell>
          <cell r="D198">
            <v>-0.50770158318866443</v>
          </cell>
          <cell r="E198">
            <v>-0.25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0.65</v>
          </cell>
          <cell r="M198">
            <v>-0.24</v>
          </cell>
          <cell r="N198">
            <v>0.15</v>
          </cell>
          <cell r="O198">
            <v>0</v>
          </cell>
          <cell r="P198">
            <v>0.248</v>
          </cell>
          <cell r="Q198">
            <v>0.16250000000000001</v>
          </cell>
          <cell r="R198">
            <v>0.17</v>
          </cell>
          <cell r="S198">
            <v>0.17</v>
          </cell>
          <cell r="T198">
            <v>0.8</v>
          </cell>
          <cell r="U198">
            <v>0.17</v>
          </cell>
          <cell r="V198">
            <v>3.5970000000000004</v>
          </cell>
          <cell r="W198">
            <v>3.682298416811336</v>
          </cell>
          <cell r="X198">
            <v>3.94</v>
          </cell>
          <cell r="Z198">
            <v>0.13</v>
          </cell>
          <cell r="AA198">
            <v>0.52275296150718731</v>
          </cell>
          <cell r="AB198">
            <v>5.4820478208202674</v>
          </cell>
          <cell r="AC198">
            <v>5.6120478208202673</v>
          </cell>
          <cell r="AD198">
            <v>6.0048007823274547</v>
          </cell>
          <cell r="AE198">
            <v>4.4380000000000006</v>
          </cell>
          <cell r="AF198">
            <v>3.95</v>
          </cell>
          <cell r="AG198">
            <v>4.1900000000000004</v>
          </cell>
          <cell r="AH198">
            <v>-0.13500000000000001</v>
          </cell>
          <cell r="AI198">
            <v>1.60796982086276</v>
          </cell>
          <cell r="AJ198">
            <v>5.9137451707203401E-2</v>
          </cell>
          <cell r="AK198">
            <v>5.8465654132770599E-2</v>
          </cell>
          <cell r="AL198">
            <v>0.47443388365788858</v>
          </cell>
          <cell r="AM198">
            <v>0.47841174395873648</v>
          </cell>
          <cell r="AN198">
            <v>0</v>
          </cell>
          <cell r="AO198">
            <v>0.124</v>
          </cell>
          <cell r="AQ198">
            <v>-3.8969006233101053</v>
          </cell>
          <cell r="AR198">
            <v>-3.3039006233101054</v>
          </cell>
          <cell r="AT198">
            <v>7.4999999999999997E-3</v>
          </cell>
          <cell r="AV198">
            <v>8.0000000000000002E-3</v>
          </cell>
          <cell r="AW198">
            <v>0.02</v>
          </cell>
          <cell r="AX198">
            <v>-5.0000000000000001E-3</v>
          </cell>
          <cell r="AZ198">
            <v>1.05</v>
          </cell>
          <cell r="BB198">
            <v>-0.59299999999999997</v>
          </cell>
          <cell r="BD198">
            <v>4.21</v>
          </cell>
          <cell r="BE198">
            <v>3.6022491333422364</v>
          </cell>
          <cell r="BG198">
            <v>0.8</v>
          </cell>
        </row>
        <row r="199">
          <cell r="A199">
            <v>41974</v>
          </cell>
          <cell r="B199">
            <v>4.3250000000000002</v>
          </cell>
          <cell r="C199">
            <v>-0.59299999999999997</v>
          </cell>
          <cell r="D199">
            <v>-0.50772664787573207</v>
          </cell>
          <cell r="E199">
            <v>-0.25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0.98</v>
          </cell>
          <cell r="M199">
            <v>-0.24</v>
          </cell>
          <cell r="N199">
            <v>0.15</v>
          </cell>
          <cell r="O199">
            <v>0</v>
          </cell>
          <cell r="P199">
            <v>0.308</v>
          </cell>
          <cell r="Q199">
            <v>0.16250000000000001</v>
          </cell>
          <cell r="R199">
            <v>0.17</v>
          </cell>
          <cell r="S199">
            <v>0.17</v>
          </cell>
          <cell r="T199">
            <v>1</v>
          </cell>
          <cell r="U199">
            <v>0.17</v>
          </cell>
          <cell r="V199">
            <v>3.7320000000000002</v>
          </cell>
          <cell r="W199">
            <v>3.8172733521242681</v>
          </cell>
          <cell r="X199">
            <v>4.0750000000000002</v>
          </cell>
          <cell r="Z199">
            <v>0.13</v>
          </cell>
          <cell r="AA199">
            <v>0.5229066160671092</v>
          </cell>
          <cell r="AB199">
            <v>5.6894679042637035</v>
          </cell>
          <cell r="AC199">
            <v>5.8194679042637034</v>
          </cell>
          <cell r="AD199">
            <v>6.2123745203308127</v>
          </cell>
          <cell r="AE199">
            <v>4.633</v>
          </cell>
          <cell r="AF199">
            <v>4.085</v>
          </cell>
          <cell r="AG199">
            <v>4.3250000000000002</v>
          </cell>
          <cell r="AH199">
            <v>-0.13500000000000001</v>
          </cell>
          <cell r="AI199">
            <v>1.6084424569134099</v>
          </cell>
          <cell r="AJ199">
            <v>5.9202144884328102E-2</v>
          </cell>
          <cell r="AK199">
            <v>5.8511118648692399E-2</v>
          </cell>
          <cell r="AL199">
            <v>0.47178640440691705</v>
          </cell>
          <cell r="AM199">
            <v>0.47588190357619897</v>
          </cell>
          <cell r="AN199">
            <v>0</v>
          </cell>
          <cell r="AO199">
            <v>0.12</v>
          </cell>
          <cell r="AQ199">
            <v>-4.0319206505040697</v>
          </cell>
          <cell r="AR199">
            <v>-3.4389206505040697</v>
          </cell>
          <cell r="AT199">
            <v>7.4999999999999997E-3</v>
          </cell>
          <cell r="AV199">
            <v>8.0000000000000002E-3</v>
          </cell>
          <cell r="AW199">
            <v>0.02</v>
          </cell>
          <cell r="AX199">
            <v>-5.0000000000000001E-3</v>
          </cell>
          <cell r="AZ199">
            <v>1.25</v>
          </cell>
          <cell r="BB199">
            <v>-0.59299999999999997</v>
          </cell>
          <cell r="BD199">
            <v>4.3449999999999998</v>
          </cell>
          <cell r="BE199">
            <v>3.7372475908999552</v>
          </cell>
          <cell r="BG199">
            <v>1.1000000000000001</v>
          </cell>
        </row>
        <row r="200">
          <cell r="A200">
            <v>42005</v>
          </cell>
          <cell r="B200">
            <v>4.38</v>
          </cell>
          <cell r="C200">
            <v>-0.59299999999999997</v>
          </cell>
          <cell r="D200">
            <v>-0.50775281369801339</v>
          </cell>
          <cell r="E200">
            <v>-0.25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1.6</v>
          </cell>
          <cell r="M200">
            <v>-0.24</v>
          </cell>
          <cell r="N200">
            <v>0.15</v>
          </cell>
          <cell r="O200">
            <v>0</v>
          </cell>
          <cell r="P200">
            <v>0.37800000000000006</v>
          </cell>
          <cell r="Q200">
            <v>0.16250000000000001</v>
          </cell>
          <cell r="R200">
            <v>0.17</v>
          </cell>
          <cell r="S200">
            <v>0.17</v>
          </cell>
          <cell r="T200">
            <v>1</v>
          </cell>
          <cell r="U200">
            <v>0.17</v>
          </cell>
          <cell r="V200">
            <v>3.7869999999999999</v>
          </cell>
          <cell r="W200">
            <v>3.8722471863019865</v>
          </cell>
          <cell r="X200">
            <v>4.13</v>
          </cell>
          <cell r="Z200">
            <v>0.13</v>
          </cell>
          <cell r="AA200">
            <v>0.52306711733617473</v>
          </cell>
          <cell r="AB200">
            <v>5.7750879689565346</v>
          </cell>
          <cell r="AC200">
            <v>5.9050879689565345</v>
          </cell>
          <cell r="AD200">
            <v>6.2981550862927094</v>
          </cell>
          <cell r="AE200">
            <v>4.758</v>
          </cell>
          <cell r="AF200">
            <v>4.1399999999999997</v>
          </cell>
          <cell r="AG200">
            <v>4.38</v>
          </cell>
          <cell r="AH200">
            <v>-0.13500000000000001</v>
          </cell>
          <cell r="AI200">
            <v>1.60893615320185</v>
          </cell>
          <cell r="AJ200">
            <v>5.9268994502151603E-2</v>
          </cell>
          <cell r="AK200">
            <v>5.8558098649200002E-2</v>
          </cell>
          <cell r="AL200">
            <v>0.46906112170887776</v>
          </cell>
          <cell r="AM200">
            <v>0.47327818686744361</v>
          </cell>
          <cell r="AN200">
            <v>0</v>
          </cell>
          <cell r="AO200">
            <v>0.12</v>
          </cell>
          <cell r="AQ200">
            <v>-4.0869414612713211</v>
          </cell>
          <cell r="AR200">
            <v>-3.4939414612713211</v>
          </cell>
          <cell r="AT200">
            <v>7.4999999999999997E-3</v>
          </cell>
          <cell r="AV200" t="e">
            <v>#N/A</v>
          </cell>
          <cell r="AW200">
            <v>0.02</v>
          </cell>
          <cell r="AX200">
            <v>-5.0000000000000001E-3</v>
          </cell>
          <cell r="AZ200">
            <v>1.25</v>
          </cell>
          <cell r="BB200">
            <v>-0.59299999999999997</v>
          </cell>
          <cell r="BD200">
            <v>4.4000000000000004</v>
          </cell>
          <cell r="BG200">
            <v>1.1000000000000001</v>
          </cell>
        </row>
        <row r="201">
          <cell r="A201">
            <v>42036</v>
          </cell>
          <cell r="B201">
            <v>4.2699999999999996</v>
          </cell>
          <cell r="C201">
            <v>-0.59299999999999997</v>
          </cell>
          <cell r="D201">
            <v>-0.50777924924731943</v>
          </cell>
          <cell r="E201">
            <v>-0.24999999999999911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1.6</v>
          </cell>
          <cell r="M201">
            <v>-0.24</v>
          </cell>
          <cell r="N201">
            <v>0.15</v>
          </cell>
          <cell r="O201">
            <v>0</v>
          </cell>
          <cell r="P201">
            <v>0.248</v>
          </cell>
          <cell r="Q201">
            <v>0.16250000000000001</v>
          </cell>
          <cell r="R201">
            <v>0.17</v>
          </cell>
          <cell r="S201">
            <v>0.17</v>
          </cell>
          <cell r="T201">
            <v>1</v>
          </cell>
          <cell r="U201">
            <v>0.17</v>
          </cell>
          <cell r="V201">
            <v>3.6769999999999996</v>
          </cell>
          <cell r="W201">
            <v>3.7622207507526801</v>
          </cell>
          <cell r="X201">
            <v>4.0199999999999996</v>
          </cell>
          <cell r="Z201">
            <v>0.13</v>
          </cell>
          <cell r="AA201">
            <v>0.5232293732004889</v>
          </cell>
          <cell r="AB201">
            <v>5.6090798987119381</v>
          </cell>
          <cell r="AC201">
            <v>5.739079898711938</v>
          </cell>
          <cell r="AD201">
            <v>6.132309271912427</v>
          </cell>
          <cell r="AE201">
            <v>4.5179999999999998</v>
          </cell>
          <cell r="AF201">
            <v>4.03</v>
          </cell>
          <cell r="AG201">
            <v>4.2699999999999996</v>
          </cell>
          <cell r="AH201">
            <v>-0.13500000000000001</v>
          </cell>
          <cell r="AI201">
            <v>1.6094352465638899</v>
          </cell>
          <cell r="AJ201">
            <v>5.9335844121460604E-2</v>
          </cell>
          <cell r="AK201">
            <v>5.8605078650442205E-2</v>
          </cell>
          <cell r="AL201">
            <v>0.46634645479749104</v>
          </cell>
          <cell r="AM201">
            <v>0.47068507554320654</v>
          </cell>
          <cell r="AN201">
            <v>0</v>
          </cell>
          <cell r="AO201">
            <v>0.12</v>
          </cell>
          <cell r="AQ201">
            <v>-3.9769623899079534</v>
          </cell>
          <cell r="AR201">
            <v>-3.3839623899079534</v>
          </cell>
          <cell r="AT201">
            <v>7.4999999999999997E-3</v>
          </cell>
          <cell r="AV201" t="e">
            <v>#N/A</v>
          </cell>
          <cell r="AW201">
            <v>0.02</v>
          </cell>
          <cell r="AX201">
            <v>-5.0000000000000001E-3</v>
          </cell>
          <cell r="AZ201">
            <v>1.25</v>
          </cell>
          <cell r="BB201">
            <v>-0.59299999999999997</v>
          </cell>
          <cell r="BD201">
            <v>4.29</v>
          </cell>
          <cell r="BG201">
            <v>1.1000000000000001</v>
          </cell>
        </row>
        <row r="202">
          <cell r="A202">
            <v>42064</v>
          </cell>
          <cell r="B202">
            <v>4.17</v>
          </cell>
          <cell r="C202">
            <v>-0.59299999999999997</v>
          </cell>
          <cell r="D202">
            <v>-0.50780335812182065</v>
          </cell>
          <cell r="E202">
            <v>-0.25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0.64</v>
          </cell>
          <cell r="M202">
            <v>-0.24</v>
          </cell>
          <cell r="N202">
            <v>0.15</v>
          </cell>
          <cell r="O202">
            <v>0</v>
          </cell>
          <cell r="P202">
            <v>6.8000000000000005E-2</v>
          </cell>
          <cell r="Q202">
            <v>0.16250000000000001</v>
          </cell>
          <cell r="R202">
            <v>0.17</v>
          </cell>
          <cell r="S202">
            <v>0.17</v>
          </cell>
          <cell r="T202">
            <v>0.75</v>
          </cell>
          <cell r="U202">
            <v>0.17</v>
          </cell>
          <cell r="V202">
            <v>3.577</v>
          </cell>
          <cell r="W202">
            <v>3.6621966418781793</v>
          </cell>
          <cell r="X202">
            <v>3.92</v>
          </cell>
          <cell r="Z202">
            <v>0.13</v>
          </cell>
          <cell r="AA202">
            <v>0.52337743621113741</v>
          </cell>
          <cell r="AB202">
            <v>5.4580789776304321</v>
          </cell>
          <cell r="AC202">
            <v>5.588078977630432</v>
          </cell>
          <cell r="AD202">
            <v>5.9814564138415696</v>
          </cell>
          <cell r="AE202">
            <v>4.2379999999999995</v>
          </cell>
          <cell r="AF202">
            <v>3.93</v>
          </cell>
          <cell r="AG202">
            <v>4.17</v>
          </cell>
          <cell r="AH202">
            <v>-0.13500000000000001</v>
          </cell>
          <cell r="AI202">
            <v>1.6098906832045998</v>
          </cell>
          <cell r="AJ202">
            <v>5.9396224424048696E-2</v>
          </cell>
          <cell r="AK202">
            <v>5.8647512200581599E-2</v>
          </cell>
          <cell r="AL202">
            <v>0.46390362069547431</v>
          </cell>
          <cell r="AM202">
            <v>0.46835201107646057</v>
          </cell>
          <cell r="AN202">
            <v>0</v>
          </cell>
          <cell r="AO202">
            <v>0.12</v>
          </cell>
          <cell r="AQ202">
            <v>-3.8709813944765652</v>
          </cell>
          <cell r="AR202">
            <v>-3.2779813944765652</v>
          </cell>
          <cell r="AT202">
            <v>7.4999999999999997E-3</v>
          </cell>
          <cell r="AV202" t="e">
            <v>#N/A</v>
          </cell>
          <cell r="AW202">
            <v>0.02</v>
          </cell>
          <cell r="AX202">
            <v>-5.0000000000000001E-3</v>
          </cell>
          <cell r="AZ202">
            <v>1</v>
          </cell>
          <cell r="BB202">
            <v>-0.59299999999999997</v>
          </cell>
          <cell r="BD202">
            <v>4.1900000000000004</v>
          </cell>
          <cell r="BG202">
            <v>0.75</v>
          </cell>
        </row>
        <row r="203">
          <cell r="A203">
            <v>42095</v>
          </cell>
          <cell r="B203">
            <v>4</v>
          </cell>
          <cell r="C203">
            <v>-0.77800000000000002</v>
          </cell>
          <cell r="D203">
            <v>-0.69283030624981201</v>
          </cell>
          <cell r="E203">
            <v>-0.25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0.32250000000000001</v>
          </cell>
          <cell r="M203">
            <v>-0.33</v>
          </cell>
          <cell r="N203">
            <v>0.17</v>
          </cell>
          <cell r="O203">
            <v>0</v>
          </cell>
          <cell r="P203">
            <v>-0.25</v>
          </cell>
          <cell r="Q203">
            <v>0.16250000000000001</v>
          </cell>
          <cell r="R203">
            <v>0.17</v>
          </cell>
          <cell r="S203">
            <v>0.17</v>
          </cell>
          <cell r="T203">
            <v>0.4</v>
          </cell>
          <cell r="U203">
            <v>0.17</v>
          </cell>
          <cell r="V203">
            <v>3.222</v>
          </cell>
          <cell r="W203">
            <v>3.307169693750188</v>
          </cell>
          <cell r="X203">
            <v>3.75</v>
          </cell>
          <cell r="Z203">
            <v>0.13</v>
          </cell>
          <cell r="AA203">
            <v>0.80592047449798709</v>
          </cell>
          <cell r="AB203">
            <v>4.9179465318797551</v>
          </cell>
          <cell r="AC203">
            <v>5.047946531879755</v>
          </cell>
          <cell r="AD203">
            <v>5.7238670063777422</v>
          </cell>
          <cell r="AE203">
            <v>3.75</v>
          </cell>
          <cell r="AF203">
            <v>3.67</v>
          </cell>
          <cell r="AG203">
            <v>4</v>
          </cell>
          <cell r="AH203">
            <v>-0.19500000000000001</v>
          </cell>
          <cell r="AI203">
            <v>1.6104000608748998</v>
          </cell>
          <cell r="AJ203">
            <v>5.9463074046184297E-2</v>
          </cell>
          <cell r="AK203">
            <v>5.86944922032204E-2</v>
          </cell>
          <cell r="AL203">
            <v>0.4612091531080818</v>
          </cell>
          <cell r="AM203">
            <v>0.46577903439189466</v>
          </cell>
          <cell r="AN203">
            <v>0</v>
          </cell>
          <cell r="AO203">
            <v>0.12</v>
          </cell>
          <cell r="AQ203">
            <v>-3.517082638492957</v>
          </cell>
          <cell r="AR203">
            <v>-2.739082638492957</v>
          </cell>
          <cell r="AT203">
            <v>7.4999999999999997E-3</v>
          </cell>
          <cell r="AV203" t="e">
            <v>#N/A</v>
          </cell>
          <cell r="AW203">
            <v>5.0000000000000001E-3</v>
          </cell>
          <cell r="AX203">
            <v>-0.10249999999999999</v>
          </cell>
          <cell r="AZ203">
            <v>0.65</v>
          </cell>
          <cell r="BB203">
            <v>-0.77800000000000002</v>
          </cell>
          <cell r="BD203">
            <v>4.0049999999999999</v>
          </cell>
          <cell r="BG203">
            <v>0.45</v>
          </cell>
        </row>
        <row r="204">
          <cell r="A204">
            <v>42125</v>
          </cell>
          <cell r="B204">
            <v>4.0110000000000001</v>
          </cell>
          <cell r="C204">
            <v>-0.77800000000000002</v>
          </cell>
          <cell r="J204">
            <v>0</v>
          </cell>
          <cell r="P204">
            <v>-0.1</v>
          </cell>
          <cell r="V204">
            <v>3.2330000000000001</v>
          </cell>
          <cell r="AB204">
            <v>4.936262857742939</v>
          </cell>
          <cell r="AI204">
            <v>1.6108981582551298</v>
          </cell>
          <cell r="AJ204">
            <v>5.9527767230310502E-2</v>
          </cell>
          <cell r="AK204">
            <v>5.8739956722601197E-2</v>
          </cell>
          <cell r="AL204">
            <v>0.4586117059651299</v>
          </cell>
          <cell r="AM204">
            <v>0.46329910478707714</v>
          </cell>
          <cell r="AW204">
            <v>5.0000000000000001E-3</v>
          </cell>
          <cell r="BD204">
            <v>4.016</v>
          </cell>
          <cell r="BG204">
            <v>0.5</v>
          </cell>
        </row>
        <row r="205">
          <cell r="A205">
            <v>42156</v>
          </cell>
          <cell r="B205">
            <v>4.0609999999999999</v>
          </cell>
          <cell r="C205">
            <v>-0.77800000000000002</v>
          </cell>
          <cell r="P205">
            <v>-0.1</v>
          </cell>
          <cell r="V205">
            <v>3.2829999999999999</v>
          </cell>
          <cell r="AB205">
            <v>5.0142228524615211</v>
          </cell>
          <cell r="AI205">
            <v>1.61141818636206</v>
          </cell>
          <cell r="AJ205">
            <v>5.9594616855369202E-2</v>
          </cell>
          <cell r="AK205">
            <v>5.8786936726683801E-2</v>
          </cell>
          <cell r="AL205">
            <v>0.45593811353280916</v>
          </cell>
          <cell r="AM205">
            <v>0.46074687570699879</v>
          </cell>
          <cell r="AW205">
            <v>5.0000000000000001E-3</v>
          </cell>
          <cell r="BD205">
            <v>4.0659999999999998</v>
          </cell>
          <cell r="BG205">
            <v>0.5</v>
          </cell>
        </row>
        <row r="206">
          <cell r="A206">
            <v>42186</v>
          </cell>
          <cell r="B206">
            <v>4.1100000000000003</v>
          </cell>
          <cell r="C206">
            <v>-0.77800000000000002</v>
          </cell>
          <cell r="P206">
            <v>-0.1</v>
          </cell>
          <cell r="V206">
            <v>3.3320000000000003</v>
          </cell>
          <cell r="AB206">
            <v>5.090667631974795</v>
          </cell>
          <cell r="AI206">
            <v>1.6119265993759899</v>
          </cell>
          <cell r="AJ206">
            <v>5.9659310042323298E-2</v>
          </cell>
          <cell r="AK206">
            <v>5.8832401247462099E-2</v>
          </cell>
          <cell r="AL206">
            <v>0.45336086285593014</v>
          </cell>
          <cell r="AM206">
            <v>0.45828698981156524</v>
          </cell>
          <cell r="AW206">
            <v>5.0000000000000001E-3</v>
          </cell>
          <cell r="BD206">
            <v>4.1150000000000002</v>
          </cell>
          <cell r="BG206">
            <v>0.55000000000000004</v>
          </cell>
        </row>
        <row r="207">
          <cell r="A207">
            <v>42217</v>
          </cell>
          <cell r="B207">
            <v>4.165</v>
          </cell>
          <cell r="C207">
            <v>-0.77800000000000002</v>
          </cell>
          <cell r="P207">
            <v>-0.1</v>
          </cell>
          <cell r="V207">
            <v>3.387</v>
          </cell>
          <cell r="AB207">
            <v>5.1764009322532702</v>
          </cell>
          <cell r="AI207">
            <v>1.61245729612619</v>
          </cell>
          <cell r="AJ207">
            <v>5.9726159670304001E-2</v>
          </cell>
          <cell r="AK207">
            <v>5.8879381252988902E-2</v>
          </cell>
          <cell r="AL207">
            <v>0.45070813398725934</v>
          </cell>
          <cell r="AM207">
            <v>0.45575543651773143</v>
          </cell>
          <cell r="AW207">
            <v>5.0000000000000001E-3</v>
          </cell>
          <cell r="BD207">
            <v>4.17</v>
          </cell>
          <cell r="BG207">
            <v>0.6</v>
          </cell>
        </row>
        <row r="208">
          <cell r="A208">
            <v>42248</v>
          </cell>
          <cell r="B208">
            <v>4.1349999999999998</v>
          </cell>
          <cell r="C208">
            <v>-0.77800000000000002</v>
          </cell>
          <cell r="P208">
            <v>-0.1</v>
          </cell>
          <cell r="V208">
            <v>3.3569999999999998</v>
          </cell>
          <cell r="AB208">
            <v>5.1322573558494318</v>
          </cell>
          <cell r="AI208">
            <v>1.6129934217554598</v>
          </cell>
          <cell r="AJ208">
            <v>5.97930092997698E-2</v>
          </cell>
          <cell r="AK208">
            <v>5.8926361259248806E-2</v>
          </cell>
          <cell r="AL208">
            <v>0.44806600265340762</v>
          </cell>
          <cell r="AM208">
            <v>0.45323436271930934</v>
          </cell>
          <cell r="AW208">
            <v>5.0000000000000001E-3</v>
          </cell>
          <cell r="BD208">
            <v>4.1399999999999997</v>
          </cell>
          <cell r="BG208">
            <v>0.6</v>
          </cell>
        </row>
        <row r="209">
          <cell r="A209">
            <v>42278</v>
          </cell>
          <cell r="B209">
            <v>4.1399999999999997</v>
          </cell>
          <cell r="C209">
            <v>-0.77800000000000002</v>
          </cell>
          <cell r="P209">
            <v>-0.1</v>
          </cell>
          <cell r="V209">
            <v>3.3619999999999997</v>
          </cell>
          <cell r="AB209">
            <v>5.1415712419509401</v>
          </cell>
          <cell r="AI209">
            <v>1.6135174266055299</v>
          </cell>
          <cell r="AJ209">
            <v>5.9857702490988998E-2</v>
          </cell>
          <cell r="AK209">
            <v>5.89718257821348E-2</v>
          </cell>
          <cell r="AL209">
            <v>0.44551918787779421</v>
          </cell>
          <cell r="AM209">
            <v>0.45080457389186118</v>
          </cell>
          <cell r="AW209">
            <v>5.0000000000000001E-3</v>
          </cell>
          <cell r="BD209">
            <v>4.1449999999999996</v>
          </cell>
          <cell r="BG209">
            <v>0.65</v>
          </cell>
        </row>
        <row r="210">
          <cell r="A210">
            <v>42309</v>
          </cell>
          <cell r="B210">
            <v>4.2850000000000001</v>
          </cell>
          <cell r="C210">
            <v>-0.67800000000000005</v>
          </cell>
          <cell r="V210">
            <v>3.6070000000000002</v>
          </cell>
          <cell r="AB210">
            <v>5.5181239162370028</v>
          </cell>
          <cell r="AI210">
            <v>1.6140642491182</v>
          </cell>
          <cell r="AJ210">
            <v>5.9924552123376898E-2</v>
          </cell>
          <cell r="AK210">
            <v>5.9018805789838404E-2</v>
          </cell>
          <cell r="AL210">
            <v>0.44289789781651312</v>
          </cell>
          <cell r="AM210">
            <v>0.44830406551814789</v>
          </cell>
          <cell r="AW210">
            <v>0.02</v>
          </cell>
          <cell r="BD210">
            <v>4.3049999999999997</v>
          </cell>
          <cell r="BG210">
            <v>0.8</v>
          </cell>
        </row>
        <row r="211">
          <cell r="A211">
            <v>42339</v>
          </cell>
          <cell r="B211">
            <v>4.42</v>
          </cell>
          <cell r="C211">
            <v>-0.67800000000000005</v>
          </cell>
          <cell r="V211">
            <v>3.742</v>
          </cell>
          <cell r="AB211">
            <v>5.726547233060991</v>
          </cell>
          <cell r="AI211">
            <v>1.61459861505195</v>
          </cell>
          <cell r="AJ211">
            <v>5.9989245317424E-2</v>
          </cell>
          <cell r="AK211">
            <v>5.9064270314121502E-2</v>
          </cell>
          <cell r="AL211">
            <v>0.44037124364480573</v>
          </cell>
          <cell r="AM211">
            <v>0.44589414279293282</v>
          </cell>
          <cell r="AW211">
            <v>0.02</v>
          </cell>
          <cell r="BD211">
            <v>4.4400000000000004</v>
          </cell>
          <cell r="BG211">
            <v>1.1000000000000001</v>
          </cell>
        </row>
        <row r="212">
          <cell r="A212">
            <v>42370</v>
          </cell>
          <cell r="B212">
            <v>4.4749999999999996</v>
          </cell>
          <cell r="C212">
            <v>-0.67800000000000005</v>
          </cell>
          <cell r="V212">
            <v>3.7969999999999997</v>
          </cell>
          <cell r="AB212">
            <v>5.8127226569658523</v>
          </cell>
          <cell r="AI212">
            <v>1.6151561536918</v>
          </cell>
          <cell r="AJ212">
            <v>6.0056094952733598E-2</v>
          </cell>
          <cell r="AK212">
            <v>5.9111250323268902E-2</v>
          </cell>
          <cell r="AL212">
            <v>0.43777077693483929</v>
          </cell>
          <cell r="AM212">
            <v>0.44341412534349844</v>
          </cell>
          <cell r="AW212">
            <v>0.02</v>
          </cell>
          <cell r="BD212">
            <v>4.4950000000000001</v>
          </cell>
          <cell r="BG212">
            <v>1.1000000000000001</v>
          </cell>
        </row>
        <row r="213">
          <cell r="A213">
            <v>42401</v>
          </cell>
          <cell r="B213">
            <v>4.3650000000000002</v>
          </cell>
          <cell r="C213">
            <v>-0.67800000000000005</v>
          </cell>
          <cell r="V213">
            <v>3.6870000000000003</v>
          </cell>
          <cell r="AB213">
            <v>5.6462941212068429</v>
          </cell>
          <cell r="AI213">
            <v>1.6157191457401698</v>
          </cell>
          <cell r="AJ213">
            <v>6.0122944589528202E-2</v>
          </cell>
          <cell r="AK213">
            <v>5.9158230333150402E-2</v>
          </cell>
          <cell r="AL213">
            <v>0.43518088492405627</v>
          </cell>
          <cell r="AM213">
            <v>0.44094449243192535</v>
          </cell>
          <cell r="AW213">
            <v>0.02</v>
          </cell>
          <cell r="BD213">
            <v>4.3849999999999998</v>
          </cell>
          <cell r="BG213">
            <v>1.1000000000000001</v>
          </cell>
        </row>
        <row r="214">
          <cell r="A214">
            <v>42430</v>
          </cell>
          <cell r="B214">
            <v>4.2649999999999997</v>
          </cell>
          <cell r="C214">
            <v>-0.67800000000000005</v>
          </cell>
          <cell r="V214">
            <v>3.5869999999999997</v>
          </cell>
          <cell r="AB214">
            <v>5.4949608990851422</v>
          </cell>
          <cell r="AI214">
            <v>1.6162507572749301</v>
          </cell>
          <cell r="AJ214">
            <v>6.0185481347873299E-2</v>
          </cell>
          <cell r="AK214">
            <v>5.9202179375315897E-2</v>
          </cell>
          <cell r="AL214">
            <v>0.4327676511250268</v>
          </cell>
          <cell r="AM214">
            <v>0.43864357447316965</v>
          </cell>
          <cell r="AW214">
            <v>0.02</v>
          </cell>
          <cell r="BD214">
            <v>4.2850000000000001</v>
          </cell>
          <cell r="BG214">
            <v>0.75</v>
          </cell>
        </row>
        <row r="215">
          <cell r="A215">
            <v>42461</v>
          </cell>
          <cell r="B215">
            <v>4.0949999999999998</v>
          </cell>
          <cell r="C215">
            <v>-0.77800000000000002</v>
          </cell>
          <cell r="V215">
            <v>3.3169999999999997</v>
          </cell>
          <cell r="AB215">
            <v>5.0831484451121707</v>
          </cell>
          <cell r="AI215">
            <v>1.6168243189346598</v>
          </cell>
          <cell r="AJ215">
            <v>6.0252330987541597E-2</v>
          </cell>
          <cell r="AK215">
            <v>5.9249159386617102E-2</v>
          </cell>
          <cell r="AL215">
            <v>0.43019821012143067</v>
          </cell>
          <cell r="AM215">
            <v>0.43619398475259613</v>
          </cell>
          <cell r="AW215">
            <v>5.0000000000000001E-3</v>
          </cell>
          <cell r="BD215">
            <v>4.0999999999999996</v>
          </cell>
          <cell r="BG215">
            <v>0.45</v>
          </cell>
        </row>
        <row r="216">
          <cell r="A216">
            <v>42491</v>
          </cell>
          <cell r="B216">
            <v>4.1059999999999999</v>
          </cell>
          <cell r="C216">
            <v>-0.77800000000000002</v>
          </cell>
          <cell r="V216">
            <v>3.3279999999999998</v>
          </cell>
          <cell r="AB216">
            <v>5.1017727023572128</v>
          </cell>
          <cell r="AI216">
            <v>1.61738458541412</v>
          </cell>
          <cell r="AJ216">
            <v>6.0317024188633696E-2</v>
          </cell>
          <cell r="AK216">
            <v>5.9294623914381402E-2</v>
          </cell>
          <cell r="AL216">
            <v>0.42772170642566354</v>
          </cell>
          <cell r="AM216">
            <v>0.4338332464692643</v>
          </cell>
          <cell r="AW216">
            <v>5.0000000000000001E-3</v>
          </cell>
          <cell r="BD216">
            <v>4.1109999999999998</v>
          </cell>
          <cell r="BG216">
            <v>0.5</v>
          </cell>
        </row>
        <row r="217">
          <cell r="A217">
            <v>42522</v>
          </cell>
          <cell r="B217">
            <v>4.1560000000000006</v>
          </cell>
          <cell r="C217">
            <v>-0.77800000000000002</v>
          </cell>
          <cell r="V217">
            <v>3.3780000000000006</v>
          </cell>
          <cell r="AB217">
            <v>5.1802927882379297</v>
          </cell>
          <cell r="AI217">
            <v>1.6179689129624499</v>
          </cell>
          <cell r="AJ217">
            <v>6.0383873831223199E-2</v>
          </cell>
          <cell r="AK217">
            <v>5.9341603927126001E-2</v>
          </cell>
          <cell r="AL217">
            <v>0.42517303345517926</v>
          </cell>
          <cell r="AM217">
            <v>0.43140395758210459</v>
          </cell>
          <cell r="AW217">
            <v>5.0000000000000001E-3</v>
          </cell>
          <cell r="BD217">
            <v>4.1610000000000005</v>
          </cell>
          <cell r="BG217">
            <v>0.5</v>
          </cell>
        </row>
        <row r="218">
          <cell r="A218">
            <v>42552</v>
          </cell>
          <cell r="B218">
            <v>4.2050000000000001</v>
          </cell>
          <cell r="C218">
            <v>-0.77800000000000002</v>
          </cell>
          <cell r="V218">
            <v>3.427</v>
          </cell>
          <cell r="AB218">
            <v>5.2572898847508363</v>
          </cell>
          <cell r="AI218">
            <v>1.61853960800866</v>
          </cell>
          <cell r="AJ218">
            <v>6.0448567035142398E-2</v>
          </cell>
          <cell r="AK218">
            <v>5.9387068456286898E-2</v>
          </cell>
          <cell r="AL218">
            <v>0.42271661537306682</v>
          </cell>
          <cell r="AM218">
            <v>0.42906282763368464</v>
          </cell>
          <cell r="AW218">
            <v>0</v>
          </cell>
          <cell r="BD218">
            <v>4.2050000000000001</v>
          </cell>
          <cell r="BG218">
            <v>0.55000000000000004</v>
          </cell>
        </row>
        <row r="219">
          <cell r="A219">
            <v>42583</v>
          </cell>
          <cell r="B219">
            <v>4.26</v>
          </cell>
          <cell r="C219">
            <v>-0.77800000000000002</v>
          </cell>
          <cell r="V219">
            <v>3.4819999999999998</v>
          </cell>
          <cell r="AB219">
            <v>5.3436283026766542</v>
          </cell>
          <cell r="AI219">
            <v>1.6191347221449799</v>
          </cell>
          <cell r="AJ219">
            <v>6.0515416680653196E-2</v>
          </cell>
          <cell r="AK219">
            <v>5.9434048470475204E-2</v>
          </cell>
          <cell r="AL219">
            <v>0.42018868404215254</v>
          </cell>
          <cell r="AM219">
            <v>0.42665376156092671</v>
          </cell>
          <cell r="AW219">
            <v>0</v>
          </cell>
          <cell r="BD219">
            <v>4.26</v>
          </cell>
          <cell r="BG219">
            <v>0.6</v>
          </cell>
        </row>
        <row r="220">
          <cell r="A220">
            <v>42614</v>
          </cell>
          <cell r="B220">
            <v>4.2300000000000004</v>
          </cell>
          <cell r="C220">
            <v>-0.77800000000000002</v>
          </cell>
          <cell r="V220">
            <v>3.4520000000000004</v>
          </cell>
          <cell r="AB220">
            <v>5.2995540952788502</v>
          </cell>
          <cell r="AI220">
            <v>1.6197353260569298</v>
          </cell>
          <cell r="AJ220">
            <v>6.0582266327648501E-2</v>
          </cell>
          <cell r="AK220">
            <v>5.9481028485397006E-2</v>
          </cell>
          <cell r="AL220">
            <v>0.41767128267452297</v>
          </cell>
          <cell r="AM220">
            <v>0.42425494244790796</v>
          </cell>
          <cell r="AW220">
            <v>0</v>
          </cell>
          <cell r="BD220">
            <v>4.2300000000000004</v>
          </cell>
          <cell r="BG220">
            <v>0.6</v>
          </cell>
        </row>
        <row r="221">
          <cell r="A221">
            <v>42644</v>
          </cell>
          <cell r="B221">
            <v>4.2350000000000003</v>
          </cell>
          <cell r="C221">
            <v>-0.77800000000000002</v>
          </cell>
          <cell r="V221">
            <v>3.4570000000000003</v>
          </cell>
          <cell r="AB221">
            <v>5.3091517611840588</v>
          </cell>
          <cell r="AI221">
            <v>1.62032178783564</v>
          </cell>
          <cell r="AJ221">
            <v>6.06469595358314E-2</v>
          </cell>
          <cell r="AK221">
            <v>5.9526493016664801E-2</v>
          </cell>
          <cell r="AL221">
            <v>0.41524510645148233</v>
          </cell>
          <cell r="AM221">
            <v>0.42194324173803072</v>
          </cell>
          <cell r="AW221">
            <v>0</v>
          </cell>
          <cell r="BD221">
            <v>4.2350000000000003</v>
          </cell>
          <cell r="BG221">
            <v>0.65</v>
          </cell>
        </row>
        <row r="222">
          <cell r="A222">
            <v>42675</v>
          </cell>
          <cell r="B222">
            <v>4.38</v>
          </cell>
          <cell r="C222">
            <v>-0.67800000000000005</v>
          </cell>
          <cell r="V222">
            <v>3.702</v>
          </cell>
          <cell r="AB222">
            <v>5.6875604183180437</v>
          </cell>
          <cell r="AI222">
            <v>1.6209332103481799</v>
          </cell>
          <cell r="AJ222">
            <v>6.0713809185747501E-2</v>
          </cell>
          <cell r="AK222">
            <v>5.9573473033029997E-2</v>
          </cell>
          <cell r="AL222">
            <v>0.41274840247726963</v>
          </cell>
          <cell r="AM222">
            <v>0.41956452595858934</v>
          </cell>
          <cell r="AW222">
            <v>0</v>
          </cell>
          <cell r="BD222">
            <v>4.38</v>
          </cell>
          <cell r="BG222">
            <v>0.8</v>
          </cell>
        </row>
        <row r="223">
          <cell r="A223">
            <v>42705</v>
          </cell>
          <cell r="B223">
            <v>4.5149999999999997</v>
          </cell>
          <cell r="C223">
            <v>-0.67800000000000005</v>
          </cell>
          <cell r="V223">
            <v>3.8369999999999997</v>
          </cell>
          <cell r="AB223">
            <v>5.8971383453101716</v>
          </cell>
          <cell r="AI223">
            <v>1.6215301522151599</v>
          </cell>
          <cell r="AJ223">
            <v>6.0778502396756598E-2</v>
          </cell>
          <cell r="AK223">
            <v>5.9618937565694398E-2</v>
          </cell>
          <cell r="AL223">
            <v>0.41034224067161418</v>
          </cell>
          <cell r="AM223">
            <v>0.41727224129973145</v>
          </cell>
          <cell r="AW223">
            <v>0</v>
          </cell>
          <cell r="BD223">
            <v>4.5149999999999997</v>
          </cell>
          <cell r="BG223">
            <v>1.1000000000000001</v>
          </cell>
        </row>
        <row r="224">
          <cell r="A224">
            <v>42736</v>
          </cell>
          <cell r="B224">
            <v>4.57</v>
          </cell>
          <cell r="C224">
            <v>-0.67800000000000005</v>
          </cell>
          <cell r="V224">
            <v>3.8920000000000003</v>
          </cell>
          <cell r="AB224">
            <v>5.9839640734712036</v>
          </cell>
          <cell r="AI224">
            <v>1.6221524150822799</v>
          </cell>
          <cell r="AJ224">
            <v>6.0845352049593501E-2</v>
          </cell>
          <cell r="AK224">
            <v>5.96659175835033E-2</v>
          </cell>
          <cell r="AL224">
            <v>0.40786620185851052</v>
          </cell>
          <cell r="AM224">
            <v>0.41491354846056722</v>
          </cell>
          <cell r="AW224">
            <v>0</v>
          </cell>
          <cell r="BD224">
            <v>4.57</v>
          </cell>
          <cell r="BG224">
            <v>1.1000000000000001</v>
          </cell>
        </row>
        <row r="225">
          <cell r="A225">
            <v>42767</v>
          </cell>
          <cell r="B225">
            <v>4.46</v>
          </cell>
          <cell r="C225">
            <v>-0.67800000000000005</v>
          </cell>
          <cell r="V225">
            <v>3.782</v>
          </cell>
          <cell r="AB225">
            <v>5.8151498092323912</v>
          </cell>
          <cell r="AI225">
            <v>1.6222392112981199</v>
          </cell>
          <cell r="AJ225">
            <v>6.0889368448387805E-2</v>
          </cell>
          <cell r="AK225">
            <v>5.9712897602044908E-2</v>
          </cell>
          <cell r="AL225">
            <v>0.40553584489695799</v>
          </cell>
          <cell r="AM225">
            <v>0.41256500011210034</v>
          </cell>
          <cell r="AW225">
            <v>0</v>
          </cell>
          <cell r="BD225">
            <v>4.46</v>
          </cell>
          <cell r="BG225">
            <v>1.1000000000000001</v>
          </cell>
        </row>
        <row r="226">
          <cell r="A226">
            <v>42795</v>
          </cell>
          <cell r="B226">
            <v>4.3600000000000003</v>
          </cell>
          <cell r="C226">
            <v>-0.67800000000000005</v>
          </cell>
          <cell r="V226">
            <v>3.6820000000000004</v>
          </cell>
          <cell r="AB226">
            <v>5.6600560530754569</v>
          </cell>
          <cell r="AI226">
            <v>1.62185662659793</v>
          </cell>
          <cell r="AJ226">
            <v>6.0909790584584601E-2</v>
          </cell>
          <cell r="AK226">
            <v>5.9755331167809601E-2</v>
          </cell>
          <cell r="AL226">
            <v>0.40355444377730665</v>
          </cell>
          <cell r="AM226">
            <v>0.41045243248041346</v>
          </cell>
          <cell r="AW226">
            <v>0</v>
          </cell>
          <cell r="BD226">
            <v>4.3600000000000003</v>
          </cell>
          <cell r="BG226">
            <v>0.75</v>
          </cell>
        </row>
        <row r="227">
          <cell r="A227">
            <v>42826</v>
          </cell>
          <cell r="B227">
            <v>4.1900000000000004</v>
          </cell>
          <cell r="C227">
            <v>-0.77800000000000002</v>
          </cell>
          <cell r="V227">
            <v>3.4120000000000004</v>
          </cell>
          <cell r="AB227">
            <v>5.2436162955804608</v>
          </cell>
          <cell r="AI227">
            <v>1.6214269737250699</v>
          </cell>
          <cell r="AJ227">
            <v>6.0932400806963806E-2</v>
          </cell>
          <cell r="AK227">
            <v>5.9802311187747904E-2</v>
          </cell>
          <cell r="AL227">
            <v>0.40137061881527492</v>
          </cell>
          <cell r="AM227">
            <v>0.40812313295359792</v>
          </cell>
          <cell r="AW227">
            <v>0</v>
          </cell>
          <cell r="BD227">
            <v>4.1900000000000004</v>
          </cell>
          <cell r="BG227">
            <v>0.45</v>
          </cell>
        </row>
        <row r="228">
          <cell r="A228">
            <v>42856</v>
          </cell>
          <cell r="B228">
            <v>4.2010000000000005</v>
          </cell>
          <cell r="C228">
            <v>-0.77800000000000002</v>
          </cell>
          <cell r="V228">
            <v>3.4230000000000005</v>
          </cell>
          <cell r="AB228">
            <v>5.259152571544873</v>
          </cell>
          <cell r="AI228">
            <v>1.62100510532394</v>
          </cell>
          <cell r="AJ228">
            <v>6.0954281667492602E-2</v>
          </cell>
          <cell r="AK228">
            <v>5.9847775723869602E-2</v>
          </cell>
          <cell r="AL228">
            <v>0.39926707799851874</v>
          </cell>
          <cell r="AM228">
            <v>0.40587857257203713</v>
          </cell>
          <cell r="AW228">
            <v>0</v>
          </cell>
          <cell r="BD228">
            <v>4.2010000000000005</v>
          </cell>
          <cell r="BG228">
            <v>0.5</v>
          </cell>
        </row>
        <row r="229">
          <cell r="A229">
            <v>42887</v>
          </cell>
          <cell r="B229">
            <v>4.2510000000000003</v>
          </cell>
          <cell r="C229">
            <v>-0.77800000000000002</v>
          </cell>
          <cell r="V229">
            <v>3.4730000000000003</v>
          </cell>
          <cell r="AB229">
            <v>5.334517750168521</v>
          </cell>
          <cell r="AI229">
            <v>1.6205629022233798</v>
          </cell>
          <cell r="AJ229">
            <v>6.0976891890205796E-2</v>
          </cell>
          <cell r="AK229">
            <v>5.9894755745250702E-2</v>
          </cell>
          <cell r="AL229">
            <v>0.39710354653749774</v>
          </cell>
          <cell r="AM229">
            <v>0.40356909310172162</v>
          </cell>
          <cell r="AW229">
            <v>0</v>
          </cell>
          <cell r="BD229">
            <v>4.2510000000000003</v>
          </cell>
          <cell r="BG229">
            <v>0.5</v>
          </cell>
        </row>
        <row r="230">
          <cell r="A230">
            <v>42917</v>
          </cell>
          <cell r="B230">
            <v>4.3</v>
          </cell>
          <cell r="C230">
            <v>-0.77800000000000002</v>
          </cell>
          <cell r="V230">
            <v>3.5219999999999998</v>
          </cell>
          <cell r="AB230">
            <v>5.4083328106422215</v>
          </cell>
          <cell r="AI230">
            <v>1.62012889888272</v>
          </cell>
          <cell r="AJ230">
            <v>6.0998772751057903E-2</v>
          </cell>
          <cell r="AK230">
            <v>5.9940220282769005E-2</v>
          </cell>
          <cell r="AL230">
            <v>0.39501957012120659</v>
          </cell>
          <cell r="AM230">
            <v>0.40134367313282154</v>
          </cell>
          <cell r="AW230">
            <v>0</v>
          </cell>
          <cell r="BD230">
            <v>4.3</v>
          </cell>
          <cell r="BG230">
            <v>0.55000000000000004</v>
          </cell>
        </row>
        <row r="231">
          <cell r="A231">
            <v>42948</v>
          </cell>
          <cell r="B231">
            <v>4.3550000000000004</v>
          </cell>
          <cell r="C231">
            <v>-0.77800000000000002</v>
          </cell>
          <cell r="V231">
            <v>3.5770000000000004</v>
          </cell>
          <cell r="AB231">
            <v>5.4912483283858657</v>
          </cell>
          <cell r="AI231">
            <v>1.6196741672780199</v>
          </cell>
          <cell r="AJ231">
            <v>6.1021382974105101E-2</v>
          </cell>
          <cell r="AK231">
            <v>5.9987200305593506E-2</v>
          </cell>
          <cell r="AL231">
            <v>0.39287617844618478</v>
          </cell>
          <cell r="AM231">
            <v>0.39905393024469538</v>
          </cell>
          <cell r="AW231">
            <v>0</v>
          </cell>
          <cell r="BD231">
            <v>4.3550000000000004</v>
          </cell>
          <cell r="BG231">
            <v>0.6</v>
          </cell>
        </row>
        <row r="232">
          <cell r="A232">
            <v>42979</v>
          </cell>
          <cell r="B232">
            <v>4.3250000000000002</v>
          </cell>
          <cell r="C232">
            <v>-0.77800000000000002</v>
          </cell>
          <cell r="V232">
            <v>3.5470000000000002</v>
          </cell>
          <cell r="AB232">
            <v>5.44364354589342</v>
          </cell>
          <cell r="AI232">
            <v>1.61921307723601</v>
          </cell>
          <cell r="AJ232">
            <v>6.1043993197322302E-2</v>
          </cell>
          <cell r="AK232">
            <v>6.0034180329150602E-2</v>
          </cell>
          <cell r="AL232">
            <v>0.39074296308185102</v>
          </cell>
          <cell r="AM232">
            <v>0.39677418516247381</v>
          </cell>
          <cell r="AW232">
            <v>0</v>
          </cell>
          <cell r="BD232">
            <v>4.3250000000000002</v>
          </cell>
          <cell r="BG232">
            <v>0.6</v>
          </cell>
        </row>
        <row r="233">
          <cell r="A233">
            <v>43009</v>
          </cell>
          <cell r="B233">
            <v>4.33</v>
          </cell>
          <cell r="C233">
            <v>-0.77800000000000002</v>
          </cell>
          <cell r="V233">
            <v>3.552</v>
          </cell>
          <cell r="AB233">
            <v>5.4497945188948052</v>
          </cell>
          <cell r="AI233">
            <v>1.6187608124794699</v>
          </cell>
          <cell r="AJ233">
            <v>6.1065874058661998E-2</v>
          </cell>
          <cell r="AK233">
            <v>6.0079644868775706E-2</v>
          </cell>
          <cell r="AL233">
            <v>0.38868821320792768</v>
          </cell>
          <cell r="AM233">
            <v>0.3945774788747386</v>
          </cell>
          <cell r="AW233">
            <v>0</v>
          </cell>
          <cell r="BD233">
            <v>4.33</v>
          </cell>
          <cell r="BG233">
            <v>0.65</v>
          </cell>
        </row>
        <row r="234">
          <cell r="A234">
            <v>43040</v>
          </cell>
          <cell r="B234">
            <v>4.4749999999999996</v>
          </cell>
          <cell r="C234">
            <v>-0.67800000000000005</v>
          </cell>
          <cell r="V234">
            <v>3.7969999999999997</v>
          </cell>
          <cell r="AB234">
            <v>5.8239909576836002</v>
          </cell>
          <cell r="AI234">
            <v>1.6182872277718801</v>
          </cell>
          <cell r="AJ234">
            <v>6.1088484282213203E-2</v>
          </cell>
          <cell r="AK234">
            <v>6.0126624893775696E-2</v>
          </cell>
          <cell r="AL234">
            <v>0.38657490724808313</v>
          </cell>
          <cell r="AM234">
            <v>0.3923173428926815</v>
          </cell>
          <cell r="AW234">
            <v>0</v>
          </cell>
          <cell r="BD234">
            <v>4.4749999999999996</v>
          </cell>
          <cell r="BG234">
            <v>0.8</v>
          </cell>
        </row>
        <row r="235">
          <cell r="A235">
            <v>43070</v>
          </cell>
          <cell r="B235">
            <v>4.6100000000000003</v>
          </cell>
          <cell r="C235">
            <v>-0.67800000000000005</v>
          </cell>
          <cell r="V235">
            <v>3.9320000000000004</v>
          </cell>
          <cell r="AB235">
            <v>6.0293288452239109</v>
          </cell>
          <cell r="AI235">
            <v>1.6178228825347298</v>
          </cell>
          <cell r="AJ235">
            <v>6.1110365143876202E-2</v>
          </cell>
          <cell r="AK235">
            <v>6.0172089434797002E-2</v>
          </cell>
          <cell r="AL235">
            <v>0.38453935099959169</v>
          </cell>
          <cell r="AM235">
            <v>0.39013957185638665</v>
          </cell>
          <cell r="AW235">
            <v>0</v>
          </cell>
          <cell r="BD235">
            <v>4.6100000000000003</v>
          </cell>
          <cell r="BG235">
            <v>1.1000000000000001</v>
          </cell>
        </row>
        <row r="236">
          <cell r="A236">
            <v>43101</v>
          </cell>
          <cell r="B236">
            <v>4.665</v>
          </cell>
          <cell r="C236">
            <v>-0.67800000000000005</v>
          </cell>
          <cell r="V236">
            <v>3.9870000000000001</v>
          </cell>
          <cell r="AB236">
            <v>6.1118290654625671</v>
          </cell>
          <cell r="AI236">
            <v>1.61733682630817</v>
          </cell>
          <cell r="AJ236">
            <v>6.1132975367761404E-2</v>
          </cell>
          <cell r="AK236">
            <v>6.0219069461240296E-2</v>
          </cell>
          <cell r="AL236">
            <v>0.38244580265426914</v>
          </cell>
          <cell r="AM236">
            <v>0.38789895942539654</v>
          </cell>
          <cell r="AW236" t="e">
            <v>#N/A</v>
          </cell>
          <cell r="BD236" t="e">
            <v>#N/A</v>
          </cell>
          <cell r="BG236">
            <v>1.1000000000000001</v>
          </cell>
        </row>
        <row r="237">
          <cell r="A237">
            <v>43132</v>
          </cell>
          <cell r="B237">
            <v>4.5549999999999997</v>
          </cell>
          <cell r="C237">
            <v>-0.67800000000000005</v>
          </cell>
          <cell r="V237">
            <v>3.8769999999999998</v>
          </cell>
          <cell r="AB237">
            <v>5.9413963792731082</v>
          </cell>
          <cell r="AI237">
            <v>1.6168444411478899</v>
          </cell>
          <cell r="AJ237">
            <v>6.1155585591816698E-2</v>
          </cell>
          <cell r="AK237">
            <v>6.0266049488417302E-2</v>
          </cell>
          <cell r="AL237">
            <v>0.38036223713957279</v>
          </cell>
          <cell r="AM237">
            <v>0.3856682357592463</v>
          </cell>
          <cell r="AW237" t="e">
            <v>#N/A</v>
          </cell>
          <cell r="BD237" t="e">
            <v>#N/A</v>
          </cell>
          <cell r="BG237">
            <v>1.1000000000000001</v>
          </cell>
        </row>
        <row r="238">
          <cell r="A238">
            <v>43160</v>
          </cell>
          <cell r="B238">
            <v>4.4550000000000001</v>
          </cell>
          <cell r="C238">
            <v>-0.67800000000000005</v>
          </cell>
          <cell r="V238">
            <v>3.7770000000000001</v>
          </cell>
          <cell r="AB238">
            <v>5.7865375518657451</v>
          </cell>
          <cell r="AI238">
            <v>1.6163942714644599</v>
          </cell>
          <cell r="AJ238">
            <v>6.1176007729818703E-2</v>
          </cell>
          <cell r="AK238">
            <v>6.0308483061981104E-2</v>
          </cell>
          <cell r="AL238">
            <v>0.37848885509223978</v>
          </cell>
          <cell r="AM238">
            <v>0.38366186954987824</v>
          </cell>
          <cell r="AW238" t="e">
            <v>#N/A</v>
          </cell>
          <cell r="BD238" t="e">
            <v>#N/A</v>
          </cell>
          <cell r="BG238">
            <v>0.75</v>
          </cell>
        </row>
        <row r="239">
          <cell r="A239">
            <v>43191</v>
          </cell>
          <cell r="B239">
            <v>4.2850000000000001</v>
          </cell>
          <cell r="C239">
            <v>-0.77800000000000002</v>
          </cell>
          <cell r="V239">
            <v>3.5070000000000001</v>
          </cell>
          <cell r="AB239">
            <v>5.3712084783638012</v>
          </cell>
          <cell r="AI239">
            <v>1.6158898580976899</v>
          </cell>
          <cell r="AJ239">
            <v>6.1198617954196802E-2</v>
          </cell>
          <cell r="AK239">
            <v>6.0355463090553396E-2</v>
          </cell>
          <cell r="AL239">
            <v>0.37642418176469739</v>
          </cell>
          <cell r="AM239">
            <v>0.38144990446274557</v>
          </cell>
          <cell r="AW239" t="e">
            <v>#N/A</v>
          </cell>
          <cell r="BD239" t="e">
            <v>#N/A</v>
          </cell>
          <cell r="BG239">
            <v>0.45</v>
          </cell>
        </row>
        <row r="240">
          <cell r="A240">
            <v>43221</v>
          </cell>
          <cell r="B240">
            <v>4.2960000000000003</v>
          </cell>
          <cell r="C240">
            <v>-0.77800000000000002</v>
          </cell>
          <cell r="V240">
            <v>3.5180000000000002</v>
          </cell>
          <cell r="AB240">
            <v>5.3864080187590835</v>
          </cell>
          <cell r="AI240">
            <v>1.6153957074018999</v>
          </cell>
          <cell r="AJ240">
            <v>6.1220498816659995E-2</v>
          </cell>
          <cell r="AK240">
            <v>6.0400927635030605E-2</v>
          </cell>
          <cell r="AL240">
            <v>0.37443550891164745</v>
          </cell>
          <cell r="AM240">
            <v>0.37931864655381986</v>
          </cell>
          <cell r="AW240" t="e">
            <v>#N/A</v>
          </cell>
          <cell r="BD240" t="e">
            <v>#N/A</v>
          </cell>
          <cell r="BG240">
            <v>0.5</v>
          </cell>
        </row>
        <row r="241">
          <cell r="A241">
            <v>43252</v>
          </cell>
          <cell r="B241">
            <v>4.3460000000000001</v>
          </cell>
          <cell r="C241">
            <v>-0.77800000000000002</v>
          </cell>
          <cell r="V241">
            <v>3.5680000000000001</v>
          </cell>
          <cell r="AB241">
            <v>5.4612151884057178</v>
          </cell>
          <cell r="AI241">
            <v>1.6148788822361499</v>
          </cell>
          <cell r="AJ241">
            <v>6.1243109041372104E-2</v>
          </cell>
          <cell r="AK241">
            <v>6.0447907665045299E-2</v>
          </cell>
          <cell r="AL241">
            <v>0.3723902207631864</v>
          </cell>
          <cell r="AM241">
            <v>0.37712598987942275</v>
          </cell>
          <cell r="AW241" t="e">
            <v>#N/A</v>
          </cell>
          <cell r="BD241" t="e">
            <v>#N/A</v>
          </cell>
          <cell r="BG241" t="e">
            <v>#N/A</v>
          </cell>
        </row>
        <row r="242">
          <cell r="A242">
            <v>43282</v>
          </cell>
          <cell r="B242">
            <v>4.3949999999999996</v>
          </cell>
          <cell r="C242">
            <v>-0.77800000000000002</v>
          </cell>
          <cell r="V242">
            <v>3.6169999999999995</v>
          </cell>
          <cell r="AB242">
            <v>5.5344798497545389</v>
          </cell>
          <cell r="AI242">
            <v>1.6143727321986798</v>
          </cell>
          <cell r="AJ242">
            <v>6.1264989904158601E-2</v>
          </cell>
          <cell r="AK242">
            <v>6.0493372210919605E-2</v>
          </cell>
          <cell r="AL242">
            <v>0.37042023551385589</v>
          </cell>
          <cell r="AM242">
            <v>0.3750133749330114</v>
          </cell>
          <cell r="AW242" t="e">
            <v>#N/A</v>
          </cell>
          <cell r="BD242" t="e">
            <v>#N/A</v>
          </cell>
          <cell r="BG242" t="e">
            <v>#N/A</v>
          </cell>
        </row>
        <row r="243">
          <cell r="A243">
            <v>43313</v>
          </cell>
          <cell r="B243">
            <v>4.45</v>
          </cell>
          <cell r="C243">
            <v>-0.77800000000000002</v>
          </cell>
          <cell r="V243">
            <v>3.6720000000000002</v>
          </cell>
          <cell r="AB243">
            <v>5.6167951337768587</v>
          </cell>
          <cell r="AI243">
            <v>1.6138435203328099</v>
          </cell>
          <cell r="AJ243">
            <v>6.1287600129205103E-2</v>
          </cell>
          <cell r="AK243">
            <v>6.0540352242376597E-2</v>
          </cell>
          <cell r="AL243">
            <v>0.36839418342751257</v>
          </cell>
          <cell r="AM243">
            <v>0.37283993845026447</v>
          </cell>
          <cell r="AW243" t="e">
            <v>#N/A</v>
          </cell>
          <cell r="BD243" t="e">
            <v>#N/A</v>
          </cell>
          <cell r="BG243" t="e">
            <v>#N/A</v>
          </cell>
        </row>
        <row r="244">
          <cell r="A244">
            <v>43344</v>
          </cell>
          <cell r="B244">
            <v>4.42</v>
          </cell>
          <cell r="C244">
            <v>-0.77800000000000002</v>
          </cell>
          <cell r="V244">
            <v>3.6419999999999999</v>
          </cell>
          <cell r="AB244">
            <v>5.5690577762354874</v>
          </cell>
          <cell r="AI244">
            <v>1.6133080233838299</v>
          </cell>
          <cell r="AJ244">
            <v>6.1310210354421205E-2</v>
          </cell>
          <cell r="AK244">
            <v>6.05873322745678E-2</v>
          </cell>
          <cell r="AL244">
            <v>0.366377850145434</v>
          </cell>
          <cell r="AM244">
            <v>0.37067623556362</v>
          </cell>
          <cell r="AW244" t="e">
            <v>#N/A</v>
          </cell>
          <cell r="BD244" t="e">
            <v>#N/A</v>
          </cell>
          <cell r="BG244" t="e">
            <v>#N/A</v>
          </cell>
        </row>
        <row r="245">
          <cell r="A245">
            <v>43374</v>
          </cell>
          <cell r="B245">
            <v>4.4249999999999998</v>
          </cell>
          <cell r="C245">
            <v>-0.77800000000000002</v>
          </cell>
          <cell r="V245">
            <v>3.6469999999999998</v>
          </cell>
          <cell r="AB245">
            <v>5.5748913811522396</v>
          </cell>
          <cell r="AI245">
            <v>1.6127838226029498</v>
          </cell>
          <cell r="AJ245">
            <v>6.1332091217694902E-2</v>
          </cell>
          <cell r="AK245">
            <v>6.0632796822547096E-2</v>
          </cell>
          <cell r="AL245">
            <v>0.36443577747654116</v>
          </cell>
          <cell r="AM245">
            <v>0.36859157549974647</v>
          </cell>
          <cell r="AW245" t="e">
            <v>#N/A</v>
          </cell>
          <cell r="BD245" t="e">
            <v>#N/A</v>
          </cell>
          <cell r="BG245" t="e">
            <v>#N/A</v>
          </cell>
        </row>
        <row r="246">
          <cell r="A246">
            <v>43405</v>
          </cell>
          <cell r="B246">
            <v>4.57</v>
          </cell>
          <cell r="C246">
            <v>-0.67800000000000005</v>
          </cell>
          <cell r="V246">
            <v>3.8920000000000003</v>
          </cell>
          <cell r="AB246">
            <v>5.9473832913476281</v>
          </cell>
          <cell r="AI246">
            <v>1.6122359778612698</v>
          </cell>
          <cell r="AJ246">
            <v>6.1354701443245001E-2</v>
          </cell>
          <cell r="AK246">
            <v>6.0679776856180603E-2</v>
          </cell>
          <cell r="AL246">
            <v>0.36243845681538567</v>
          </cell>
          <cell r="AM246">
            <v>0.36644695838347086</v>
          </cell>
          <cell r="AW246" t="e">
            <v>#N/A</v>
          </cell>
          <cell r="BD246" t="e">
            <v>#N/A</v>
          </cell>
          <cell r="BG246" t="e">
            <v>#N/A</v>
          </cell>
        </row>
        <row r="247">
          <cell r="A247">
            <v>43435</v>
          </cell>
          <cell r="B247">
            <v>4.7050000000000001</v>
          </cell>
          <cell r="C247">
            <v>-0.67800000000000005</v>
          </cell>
          <cell r="V247">
            <v>4.0270000000000001</v>
          </cell>
          <cell r="AB247">
            <v>6.151631057603649</v>
          </cell>
          <cell r="AI247">
            <v>1.61169984035537</v>
          </cell>
          <cell r="AJ247">
            <v>6.1376582306842002E-2</v>
          </cell>
          <cell r="AK247">
            <v>6.0725241405555699E-2</v>
          </cell>
          <cell r="AL247">
            <v>0.36051471214474967</v>
          </cell>
          <cell r="AM247">
            <v>0.36438072495262502</v>
          </cell>
          <cell r="AW247" t="e">
            <v>#N/A</v>
          </cell>
          <cell r="BD247" t="e">
            <v>#N/A</v>
          </cell>
          <cell r="BG247" t="e">
            <v>#N/A</v>
          </cell>
        </row>
        <row r="248">
          <cell r="A248">
            <v>43466</v>
          </cell>
          <cell r="B248">
            <v>4.76</v>
          </cell>
          <cell r="C248">
            <v>-0.67800000000000005</v>
          </cell>
          <cell r="V248">
            <v>4.0819999999999999</v>
          </cell>
          <cell r="AB248">
            <v>6.2334815882270913</v>
          </cell>
          <cell r="AI248">
            <v>1.6111396743136999</v>
          </cell>
          <cell r="AJ248">
            <v>6.1399192532726396E-2</v>
          </cell>
          <cell r="AK248">
            <v>6.0772221440632102E-2</v>
          </cell>
          <cell r="AL248">
            <v>0.3585362569194202</v>
          </cell>
          <cell r="AM248">
            <v>0.36225510360140911</v>
          </cell>
          <cell r="AW248" t="e">
            <v>#N/A</v>
          </cell>
          <cell r="BD248" t="e">
            <v>#N/A</v>
          </cell>
          <cell r="BG248" t="e">
            <v>#N/A</v>
          </cell>
        </row>
        <row r="249">
          <cell r="A249">
            <v>43497</v>
          </cell>
          <cell r="B249">
            <v>4.6500000000000004</v>
          </cell>
          <cell r="C249">
            <v>-0.67800000000000005</v>
          </cell>
          <cell r="V249">
            <v>3.9720000000000004</v>
          </cell>
          <cell r="AB249">
            <v>6.0633719694834678</v>
          </cell>
          <cell r="AI249">
            <v>1.6105732569575399</v>
          </cell>
          <cell r="AJ249">
            <v>6.1421802758780099E-2</v>
          </cell>
          <cell r="AK249">
            <v>6.0819201476440807E-2</v>
          </cell>
          <cell r="AL249">
            <v>0.35656733288784426</v>
          </cell>
          <cell r="AM249">
            <v>0.36013910112494563</v>
          </cell>
          <cell r="AW249" t="e">
            <v>#N/A</v>
          </cell>
          <cell r="BD249" t="e">
            <v>#N/A</v>
          </cell>
          <cell r="BG249" t="e">
            <v>#N/A</v>
          </cell>
        </row>
        <row r="250">
          <cell r="A250">
            <v>43525</v>
          </cell>
          <cell r="B250">
            <v>4.55</v>
          </cell>
          <cell r="C250">
            <v>-0.67800000000000005</v>
          </cell>
          <cell r="V250">
            <v>3.8719999999999999</v>
          </cell>
          <cell r="AB250">
            <v>5.9088218473077978</v>
          </cell>
          <cell r="AI250">
            <v>1.6100562869145598</v>
          </cell>
          <cell r="AJ250">
            <v>6.1442224898587798E-2</v>
          </cell>
          <cell r="AK250">
            <v>6.0861635057801997E-2</v>
          </cell>
          <cell r="AL250">
            <v>0.35479711078489795</v>
          </cell>
          <cell r="AM250">
            <v>0.35823612115787334</v>
          </cell>
          <cell r="AW250" t="e">
            <v>#N/A</v>
          </cell>
          <cell r="BD250" t="e">
            <v>#N/A</v>
          </cell>
          <cell r="BG250" t="e">
            <v>#N/A</v>
          </cell>
        </row>
        <row r="251">
          <cell r="A251">
            <v>43556</v>
          </cell>
          <cell r="B251">
            <v>4.38</v>
          </cell>
          <cell r="C251">
            <v>-0.77800000000000002</v>
          </cell>
          <cell r="V251">
            <v>3.6019999999999999</v>
          </cell>
          <cell r="AB251">
            <v>5.4948170762591131</v>
          </cell>
          <cell r="AI251">
            <v>1.6094779914518698</v>
          </cell>
          <cell r="AJ251">
            <v>6.1464835124964298E-2</v>
          </cell>
          <cell r="AK251">
            <v>6.0908615095006002E-2</v>
          </cell>
          <cell r="AL251">
            <v>0.35284622266151461</v>
          </cell>
          <cell r="AM251">
            <v>0.35613836055476733</v>
          </cell>
          <cell r="AW251" t="e">
            <v>#N/A</v>
          </cell>
          <cell r="BD251" t="e">
            <v>#N/A</v>
          </cell>
          <cell r="BG251" t="e">
            <v>#N/A</v>
          </cell>
        </row>
        <row r="252">
          <cell r="A252">
            <v>43586</v>
          </cell>
          <cell r="B252">
            <v>4.391</v>
          </cell>
          <cell r="C252">
            <v>-0.77800000000000002</v>
          </cell>
          <cell r="V252">
            <v>3.613</v>
          </cell>
          <cell r="AB252">
            <v>5.5096606881805705</v>
          </cell>
          <cell r="AI252">
            <v>1.6089124182200498</v>
          </cell>
          <cell r="AJ252">
            <v>6.14867159893615E-2</v>
          </cell>
          <cell r="AK252">
            <v>6.0954079647836897E-2</v>
          </cell>
          <cell r="AL252">
            <v>0.35096723778167854</v>
          </cell>
          <cell r="AM252">
            <v>0.35411736313516312</v>
          </cell>
          <cell r="AW252" t="e">
            <v>#N/A</v>
          </cell>
          <cell r="BD252" t="e">
            <v>#N/A</v>
          </cell>
          <cell r="BG252" t="e">
            <v>#N/A</v>
          </cell>
        </row>
        <row r="253">
          <cell r="A253">
            <v>43617</v>
          </cell>
          <cell r="B253">
            <v>4.4409999999999998</v>
          </cell>
          <cell r="C253">
            <v>-0.77800000000000002</v>
          </cell>
          <cell r="V253">
            <v>3.6629999999999998</v>
          </cell>
          <cell r="AB253">
            <v>5.5838581152471729</v>
          </cell>
          <cell r="AI253">
            <v>1.60832186940765</v>
          </cell>
          <cell r="AJ253">
            <v>6.1509326216072899E-2</v>
          </cell>
          <cell r="AK253">
            <v>6.1001059686483401E-2</v>
          </cell>
          <cell r="AL253">
            <v>0.34903485406584056</v>
          </cell>
          <cell r="AM253">
            <v>0.35203837261984261</v>
          </cell>
          <cell r="AW253" t="e">
            <v>#N/A</v>
          </cell>
          <cell r="BD253" t="e">
            <v>#N/A</v>
          </cell>
          <cell r="BG253" t="e">
            <v>#N/A</v>
          </cell>
        </row>
        <row r="254">
          <cell r="A254">
            <v>43647</v>
          </cell>
          <cell r="B254">
            <v>4.49</v>
          </cell>
          <cell r="C254">
            <v>-0.77800000000000002</v>
          </cell>
          <cell r="V254">
            <v>3.7120000000000002</v>
          </cell>
          <cell r="AB254">
            <v>5.6565219334114651</v>
          </cell>
          <cell r="AI254">
            <v>1.6077444517719199</v>
          </cell>
          <cell r="AJ254">
            <v>6.1531207080793404E-2</v>
          </cell>
          <cell r="AK254">
            <v>6.1046524240710602E-2</v>
          </cell>
          <cell r="AL254">
            <v>0.34717370666098407</v>
          </cell>
          <cell r="AM254">
            <v>0.3500354952246888</v>
          </cell>
          <cell r="AW254" t="e">
            <v>#N/A</v>
          </cell>
          <cell r="BD254" t="e">
            <v>#N/A</v>
          </cell>
          <cell r="BG254" t="e">
            <v>#N/A</v>
          </cell>
        </row>
        <row r="255">
          <cell r="A255">
            <v>43678</v>
          </cell>
          <cell r="B255">
            <v>4.5449999999999999</v>
          </cell>
          <cell r="C255">
            <v>-0.77800000000000002</v>
          </cell>
          <cell r="V255">
            <v>3.7669999999999999</v>
          </cell>
          <cell r="AB255">
            <v>5.7381813866464881</v>
          </cell>
          <cell r="AI255">
            <v>1.6071416780115999</v>
          </cell>
          <cell r="AJ255">
            <v>6.1553817307837801E-2</v>
          </cell>
          <cell r="AK255">
            <v>6.1093504280799002E-2</v>
          </cell>
          <cell r="AL255">
            <v>0.34525968284633385</v>
          </cell>
          <cell r="AM255">
            <v>0.34797518251562032</v>
          </cell>
          <cell r="AW255" t="e">
            <v>#N/A</v>
          </cell>
          <cell r="BD255" t="e">
            <v>#N/A</v>
          </cell>
          <cell r="BG255" t="e">
            <v>#N/A</v>
          </cell>
        </row>
        <row r="256">
          <cell r="A256">
            <v>43709</v>
          </cell>
          <cell r="B256">
            <v>4.5149999999999997</v>
          </cell>
          <cell r="C256">
            <v>-0.77800000000000002</v>
          </cell>
          <cell r="V256">
            <v>3.7369999999999997</v>
          </cell>
          <cell r="AB256">
            <v>5.6903261151397162</v>
          </cell>
          <cell r="AI256">
            <v>1.6065327026317497</v>
          </cell>
          <cell r="AJ256">
            <v>6.1576427535052797E-2</v>
          </cell>
          <cell r="AK256">
            <v>6.1140484321621003E-2</v>
          </cell>
          <cell r="AL256">
            <v>0.34335493434103614</v>
          </cell>
          <cell r="AM256">
            <v>0.34592432624410674</v>
          </cell>
          <cell r="AW256" t="e">
            <v>#N/A</v>
          </cell>
          <cell r="BD256" t="e">
            <v>#N/A</v>
          </cell>
          <cell r="BG256" t="e">
            <v>#N/A</v>
          </cell>
        </row>
        <row r="257">
          <cell r="A257">
            <v>43739</v>
          </cell>
          <cell r="B257">
            <v>4.5199999999999996</v>
          </cell>
          <cell r="C257">
            <v>-0.77800000000000002</v>
          </cell>
          <cell r="V257">
            <v>3.7419999999999995</v>
          </cell>
          <cell r="AB257">
            <v>5.6958284939899526</v>
          </cell>
          <cell r="AI257">
            <v>1.6059374739591299</v>
          </cell>
          <cell r="AJ257">
            <v>6.1598308400260898E-2</v>
          </cell>
          <cell r="AK257">
            <v>6.1185948877952701E-2</v>
          </cell>
          <cell r="AL257">
            <v>0.34152042579562292</v>
          </cell>
          <cell r="AM257">
            <v>0.34394860774342823</v>
          </cell>
          <cell r="AW257" t="e">
            <v>#N/A</v>
          </cell>
          <cell r="BD257" t="e">
            <v>#N/A</v>
          </cell>
          <cell r="BG257" t="e">
            <v>#N/A</v>
          </cell>
        </row>
        <row r="258">
          <cell r="A258">
            <v>43770</v>
          </cell>
          <cell r="B258">
            <v>4.665</v>
          </cell>
          <cell r="C258">
            <v>-0.67800000000000005</v>
          </cell>
          <cell r="V258">
            <v>3.9870000000000001</v>
          </cell>
          <cell r="AB258">
            <v>6.0664042077911278</v>
          </cell>
          <cell r="AI258">
            <v>1.6053163174956799</v>
          </cell>
          <cell r="AJ258">
            <v>6.1620918627808899E-2</v>
          </cell>
          <cell r="AK258">
            <v>6.12329289202167E-2</v>
          </cell>
          <cell r="AL258">
            <v>0.33963382070551695</v>
          </cell>
          <cell r="AM258">
            <v>0.34191628894516862</v>
          </cell>
          <cell r="AW258" t="e">
            <v>#N/A</v>
          </cell>
          <cell r="BD258" t="e">
            <v>#N/A</v>
          </cell>
          <cell r="BG258" t="e">
            <v>#N/A</v>
          </cell>
        </row>
        <row r="259">
          <cell r="A259">
            <v>43800</v>
          </cell>
          <cell r="B259">
            <v>4.8</v>
          </cell>
          <cell r="C259">
            <v>-0.67800000000000005</v>
          </cell>
          <cell r="V259">
            <v>4.1219999999999999</v>
          </cell>
          <cell r="AB259">
            <v>6.2694414291609375</v>
          </cell>
          <cell r="AI259">
            <v>1.6047093150132998</v>
          </cell>
          <cell r="AJ259">
            <v>6.1642799493340401E-2</v>
          </cell>
          <cell r="AK259">
            <v>6.1278393477944205E-2</v>
          </cell>
          <cell r="AL259">
            <v>0.3378168012231616</v>
          </cell>
          <cell r="AM259">
            <v>0.3399584646248609</v>
          </cell>
          <cell r="AW259" t="e">
            <v>#N/A</v>
          </cell>
          <cell r="BD259" t="e">
            <v>#N/A</v>
          </cell>
          <cell r="BG259" t="e">
            <v>#N/A</v>
          </cell>
        </row>
        <row r="260">
          <cell r="A260">
            <v>43831</v>
          </cell>
          <cell r="B260">
            <v>4.8550000000000004</v>
          </cell>
          <cell r="C260">
            <v>-0.67800000000000005</v>
          </cell>
          <cell r="V260">
            <v>4.1770000000000005</v>
          </cell>
          <cell r="AB260">
            <v>6.350587534875233</v>
          </cell>
          <cell r="AI260">
            <v>1.6040760072289497</v>
          </cell>
          <cell r="AJ260">
            <v>6.1665409721223204E-2</v>
          </cell>
          <cell r="AK260">
            <v>6.1325373521650101E-2</v>
          </cell>
          <cell r="AL260">
            <v>0.33594819697524869</v>
          </cell>
          <cell r="AM260">
            <v>0.33794458951450068</v>
          </cell>
          <cell r="AW260" t="e">
            <v>#N/A</v>
          </cell>
          <cell r="BD260" t="e">
            <v>#N/A</v>
          </cell>
          <cell r="BG260" t="e">
            <v>#N/A</v>
          </cell>
        </row>
        <row r="261">
          <cell r="A261">
            <v>43862</v>
          </cell>
          <cell r="B261">
            <v>4.7450000000000001</v>
          </cell>
          <cell r="C261">
            <v>-0.67800000000000005</v>
          </cell>
          <cell r="V261">
            <v>4.0670000000000002</v>
          </cell>
          <cell r="AB261">
            <v>6.1808817645157363</v>
          </cell>
          <cell r="AI261">
            <v>1.60343653576172</v>
          </cell>
          <cell r="AJ261">
            <v>6.1688019949275801E-2</v>
          </cell>
          <cell r="AK261">
            <v>6.13723535660897E-2</v>
          </cell>
          <cell r="AL261">
            <v>0.33408868630495275</v>
          </cell>
          <cell r="AM261">
            <v>0.33594005130189253</v>
          </cell>
          <cell r="AW261" t="e">
            <v>#N/A</v>
          </cell>
          <cell r="BD261" t="e">
            <v>#N/A</v>
          </cell>
          <cell r="BG261" t="e">
            <v>#N/A</v>
          </cell>
        </row>
        <row r="262">
          <cell r="A262">
            <v>43891</v>
          </cell>
          <cell r="B262">
            <v>4.6449999999999996</v>
          </cell>
          <cell r="C262">
            <v>-0.67800000000000005</v>
          </cell>
          <cell r="V262">
            <v>3.9669999999999996</v>
          </cell>
          <cell r="AB262">
            <v>6.0266350878819077</v>
          </cell>
          <cell r="AI262">
            <v>1.60283274748685</v>
          </cell>
          <cell r="AJ262">
            <v>6.1709171453091301E-2</v>
          </cell>
          <cell r="AK262">
            <v>6.1416302640582697E-2</v>
          </cell>
          <cell r="AL262">
            <v>0.33235734419081397</v>
          </cell>
          <cell r="AM262">
            <v>0.33407326924419722</v>
          </cell>
          <cell r="AW262" t="e">
            <v>#N/A</v>
          </cell>
          <cell r="BD262" t="e">
            <v>#N/A</v>
          </cell>
          <cell r="BG262" t="e">
            <v>#N/A</v>
          </cell>
        </row>
        <row r="263">
          <cell r="A263">
            <v>43922</v>
          </cell>
          <cell r="B263">
            <v>4.4749999999999996</v>
          </cell>
          <cell r="C263">
            <v>-0.77800000000000002</v>
          </cell>
          <cell r="V263">
            <v>3.6969999999999996</v>
          </cell>
          <cell r="AB263">
            <v>5.6141707364064226</v>
          </cell>
          <cell r="AI263">
            <v>1.60218136880444</v>
          </cell>
          <cell r="AJ263">
            <v>6.1731781681471497E-2</v>
          </cell>
          <cell r="AK263">
            <v>6.1463282686440704E-2</v>
          </cell>
          <cell r="AL263">
            <v>0.33051533033352054</v>
          </cell>
          <cell r="AM263">
            <v>0.33208673295159363</v>
          </cell>
          <cell r="AW263" t="e">
            <v>#N/A</v>
          </cell>
          <cell r="BD263" t="e">
            <v>#N/A</v>
          </cell>
          <cell r="BG263" t="e">
            <v>#N/A</v>
          </cell>
        </row>
        <row r="264">
          <cell r="A264">
            <v>43952</v>
          </cell>
          <cell r="B264">
            <v>4.4860000000000007</v>
          </cell>
          <cell r="C264">
            <v>-0.77800000000000002</v>
          </cell>
          <cell r="V264">
            <v>3.7080000000000006</v>
          </cell>
          <cell r="AB264">
            <v>5.6286390845186878</v>
          </cell>
          <cell r="AI264">
            <v>1.6015451558673</v>
          </cell>
          <cell r="AJ264">
            <v>6.1753662547808105E-2</v>
          </cell>
          <cell r="AK264">
            <v>6.15087472476454E-2</v>
          </cell>
          <cell r="AL264">
            <v>0.32874129314378686</v>
          </cell>
          <cell r="AM264">
            <v>0.33017310019314133</v>
          </cell>
          <cell r="AW264" t="e">
            <v>#N/A</v>
          </cell>
          <cell r="BD264" t="e">
            <v>#N/A</v>
          </cell>
          <cell r="BG264" t="e">
            <v>#N/A</v>
          </cell>
        </row>
        <row r="265">
          <cell r="A265">
            <v>43983</v>
          </cell>
          <cell r="B265">
            <v>4.5360000000000005</v>
          </cell>
          <cell r="C265">
            <v>-0.77800000000000002</v>
          </cell>
          <cell r="V265">
            <v>3.7580000000000005</v>
          </cell>
          <cell r="AB265">
            <v>5.7021745172618097</v>
          </cell>
          <cell r="AI265">
            <v>1.60088170236407</v>
          </cell>
          <cell r="AJ265">
            <v>6.17762727765232E-2</v>
          </cell>
          <cell r="AK265">
            <v>6.1555727294945004E-2</v>
          </cell>
          <cell r="AL265">
            <v>0.32691692821700524</v>
          </cell>
          <cell r="AM265">
            <v>0.32820477146348598</v>
          </cell>
          <cell r="AW265" t="e">
            <v>#N/A</v>
          </cell>
          <cell r="BD265" t="e">
            <v>#N/A</v>
          </cell>
          <cell r="BG265" t="e">
            <v>#N/A</v>
          </cell>
        </row>
        <row r="266">
          <cell r="A266">
            <v>44013</v>
          </cell>
          <cell r="B266">
            <v>4.585</v>
          </cell>
          <cell r="C266">
            <v>-0.77800000000000002</v>
          </cell>
          <cell r="V266">
            <v>3.8069999999999999</v>
          </cell>
          <cell r="AB266">
            <v>5.774186536349867</v>
          </cell>
          <cell r="AI266">
            <v>1.6002338193578001</v>
          </cell>
          <cell r="AJ266">
            <v>6.1798153643183105E-2</v>
          </cell>
          <cell r="AK266">
            <v>6.1601191857545402E-2</v>
          </cell>
          <cell r="AL266">
            <v>0.32515990285846125</v>
          </cell>
          <cell r="AM266">
            <v>0.32630871268857808</v>
          </cell>
          <cell r="AW266" t="e">
            <v>#N/A</v>
          </cell>
          <cell r="BD266" t="e">
            <v>#N/A</v>
          </cell>
          <cell r="BG266" t="e">
            <v>#N/A</v>
          </cell>
        </row>
        <row r="267">
          <cell r="A267">
            <v>44044</v>
          </cell>
          <cell r="B267">
            <v>4.6399999999999997</v>
          </cell>
          <cell r="C267">
            <v>-0.77800000000000002</v>
          </cell>
          <cell r="V267">
            <v>3.8619999999999997</v>
          </cell>
          <cell r="AB267">
            <v>5.8551339854341817</v>
          </cell>
          <cell r="AI267">
            <v>1.5995583226660399</v>
          </cell>
          <cell r="AJ267">
            <v>6.1820763872231205E-2</v>
          </cell>
          <cell r="AK267">
            <v>6.1648171906286901E-2</v>
          </cell>
          <cell r="AL267">
            <v>0.32335304697915457</v>
          </cell>
          <cell r="AM267">
            <v>0.32435849583276544</v>
          </cell>
          <cell r="AW267" t="e">
            <v>#N/A</v>
          </cell>
          <cell r="BD267" t="e">
            <v>#N/A</v>
          </cell>
          <cell r="BG267" t="e">
            <v>#N/A</v>
          </cell>
        </row>
        <row r="268">
          <cell r="A268">
            <v>44075</v>
          </cell>
          <cell r="B268">
            <v>4.6100000000000003</v>
          </cell>
          <cell r="C268">
            <v>-0.77800000000000002</v>
          </cell>
          <cell r="V268">
            <v>3.8320000000000003</v>
          </cell>
          <cell r="AB268">
            <v>5.8071757169420231</v>
          </cell>
          <cell r="AI268">
            <v>1.5988767179577199</v>
          </cell>
          <cell r="AJ268">
            <v>6.1843374101449904E-2</v>
          </cell>
          <cell r="AK268">
            <v>6.1695151955761106E-2</v>
          </cell>
          <cell r="AL268">
            <v>0.32155503577957589</v>
          </cell>
          <cell r="AM268">
            <v>0.32241744653833143</v>
          </cell>
          <cell r="AW268" t="e">
            <v>#N/A</v>
          </cell>
          <cell r="BD268" t="e">
            <v>#N/A</v>
          </cell>
          <cell r="BG268" t="e">
            <v>#N/A</v>
          </cell>
        </row>
        <row r="269">
          <cell r="A269">
            <v>44105</v>
          </cell>
          <cell r="B269">
            <v>4.6150000000000002</v>
          </cell>
          <cell r="C269">
            <v>-0.77800000000000002</v>
          </cell>
          <cell r="V269">
            <v>3.8370000000000002</v>
          </cell>
          <cell r="AB269">
            <v>5.8123329285345475</v>
          </cell>
          <cell r="AI269">
            <v>1.5982112927411898</v>
          </cell>
          <cell r="AJ269">
            <v>6.1865254968597003E-2</v>
          </cell>
          <cell r="AK269">
            <v>6.1740616520466099E-2</v>
          </cell>
          <cell r="AL269">
            <v>0.31982341250844237</v>
          </cell>
          <cell r="AM269">
            <v>0.32054771701618806</v>
          </cell>
          <cell r="AW269" t="e">
            <v>#N/A</v>
          </cell>
          <cell r="BD269" t="e">
            <v>#N/A</v>
          </cell>
          <cell r="BG269" t="e">
            <v>#N/A</v>
          </cell>
        </row>
        <row r="270">
          <cell r="A270">
            <v>44136</v>
          </cell>
          <cell r="B270">
            <v>4.76</v>
          </cell>
          <cell r="C270">
            <v>-0.69799999999999995</v>
          </cell>
          <cell r="V270">
            <v>4.0619999999999994</v>
          </cell>
          <cell r="AB270">
            <v>6.1504952070927006</v>
          </cell>
          <cell r="AI270">
            <v>1.5975176935535198</v>
          </cell>
          <cell r="AJ270">
            <v>6.1887865198149206E-2</v>
          </cell>
          <cell r="AK270">
            <v>6.17875965713819E-2</v>
          </cell>
          <cell r="AL270">
            <v>0.31804270084094821</v>
          </cell>
          <cell r="AM270">
            <v>0.31862463432770854</v>
          </cell>
          <cell r="AW270" t="e">
            <v>#N/A</v>
          </cell>
          <cell r="BD270" t="e">
            <v>#N/A</v>
          </cell>
          <cell r="BG270" t="e">
            <v>#N/A</v>
          </cell>
        </row>
        <row r="271">
          <cell r="A271">
            <v>44166</v>
          </cell>
          <cell r="B271">
            <v>4.8949999999999996</v>
          </cell>
          <cell r="C271">
            <v>-0.69799999999999995</v>
          </cell>
          <cell r="V271">
            <v>4.1969999999999992</v>
          </cell>
          <cell r="AB271">
            <v>6.3522128872200421</v>
          </cell>
          <cell r="AI271">
            <v>1.59684067665924</v>
          </cell>
          <cell r="AJ271">
            <v>6.1909746065619498E-2</v>
          </cell>
          <cell r="AK271">
            <v>6.1833061137482201E-2</v>
          </cell>
          <cell r="AL271">
            <v>0.31632775220742776</v>
          </cell>
          <cell r="AM271">
            <v>0.31677224500251161</v>
          </cell>
          <cell r="AW271" t="e">
            <v>#N/A</v>
          </cell>
          <cell r="BD271" t="e">
            <v>#N/A</v>
          </cell>
          <cell r="BG271" t="e">
            <v>#N/A</v>
          </cell>
        </row>
      </sheetData>
      <sheetData sheetId="3" refreshError="1">
        <row r="4">
          <cell r="A4" t="str">
            <v>Date</v>
          </cell>
          <cell r="B4" t="str">
            <v>CGPR-AECO/BASIS</v>
          </cell>
          <cell r="C4" t="str">
            <v>GD-AECOCD/FRWKD</v>
          </cell>
          <cell r="D4" t="str">
            <v>GD-CGPR-AECO/AV</v>
          </cell>
          <cell r="E4" t="str">
            <v xml:space="preserve">      NG       </v>
          </cell>
        </row>
        <row r="5">
          <cell r="A5">
            <v>37257</v>
          </cell>
        </row>
        <row r="6">
          <cell r="A6">
            <v>37288</v>
          </cell>
          <cell r="B6">
            <v>-30.643575610000042</v>
          </cell>
          <cell r="E6">
            <v>-118.74708594000002</v>
          </cell>
        </row>
        <row r="7">
          <cell r="A7">
            <v>37316</v>
          </cell>
          <cell r="B7">
            <v>-26.00653958000008</v>
          </cell>
          <cell r="E7">
            <v>-123.39055161999997</v>
          </cell>
        </row>
        <row r="8">
          <cell r="A8">
            <v>37347</v>
          </cell>
          <cell r="B8">
            <v>-72.91206686000001</v>
          </cell>
          <cell r="E8">
            <v>-32.591402250000016</v>
          </cell>
        </row>
        <row r="9">
          <cell r="A9">
            <v>37377</v>
          </cell>
          <cell r="B9">
            <v>-75.225666559999908</v>
          </cell>
          <cell r="E9">
            <v>-33.625572080000005</v>
          </cell>
        </row>
        <row r="10">
          <cell r="A10">
            <v>37408</v>
          </cell>
          <cell r="B10">
            <v>-72.693142470000012</v>
          </cell>
          <cell r="E10">
            <v>-32.493543939999995</v>
          </cell>
        </row>
        <row r="11">
          <cell r="A11">
            <v>37438</v>
          </cell>
          <cell r="B11">
            <v>-107.42518660999993</v>
          </cell>
          <cell r="E11">
            <v>-65.944863929999997</v>
          </cell>
        </row>
        <row r="12">
          <cell r="A12">
            <v>37469</v>
          </cell>
          <cell r="B12">
            <v>-107.25283837000001</v>
          </cell>
          <cell r="E12">
            <v>-65.839064900000011</v>
          </cell>
        </row>
        <row r="13">
          <cell r="A13">
            <v>37500</v>
          </cell>
          <cell r="B13">
            <v>-103.62756760000001</v>
          </cell>
          <cell r="E13">
            <v>-63.613627859999994</v>
          </cell>
        </row>
        <row r="14">
          <cell r="A14">
            <v>37530</v>
          </cell>
          <cell r="B14">
            <v>-74.6450140500001</v>
          </cell>
          <cell r="E14">
            <v>-33.366022730000026</v>
          </cell>
        </row>
        <row r="15">
          <cell r="A15">
            <v>37561</v>
          </cell>
          <cell r="B15">
            <v>-249.3078353299999</v>
          </cell>
          <cell r="E15">
            <v>-91.297715589999967</v>
          </cell>
        </row>
        <row r="16">
          <cell r="A16">
            <v>37591</v>
          </cell>
          <cell r="B16">
            <v>-257.13216962999991</v>
          </cell>
          <cell r="E16">
            <v>-94.163024039999996</v>
          </cell>
        </row>
        <row r="17">
          <cell r="A17">
            <v>37622</v>
          </cell>
          <cell r="B17">
            <v>-391.50858460000006</v>
          </cell>
          <cell r="E17">
            <v>-64.745124709999985</v>
          </cell>
        </row>
        <row r="18">
          <cell r="A18">
            <v>37653</v>
          </cell>
          <cell r="B18">
            <v>-352.79340613000005</v>
          </cell>
          <cell r="E18">
            <v>-58.342662150000002</v>
          </cell>
        </row>
        <row r="19">
          <cell r="A19">
            <v>37681</v>
          </cell>
          <cell r="B19">
            <v>-389.73421974000001</v>
          </cell>
          <cell r="E19">
            <v>-64.451691890000006</v>
          </cell>
        </row>
        <row r="20">
          <cell r="A20">
            <v>37712</v>
          </cell>
          <cell r="B20">
            <v>-332.36981657999991</v>
          </cell>
          <cell r="E20">
            <v>-62.210101170000002</v>
          </cell>
        </row>
        <row r="21">
          <cell r="A21">
            <v>37742</v>
          </cell>
          <cell r="B21">
            <v>-342.51731794000011</v>
          </cell>
          <cell r="E21">
            <v>-64.109422510000002</v>
          </cell>
        </row>
        <row r="22">
          <cell r="A22">
            <v>37773</v>
          </cell>
          <cell r="B22">
            <v>-330.49999915000018</v>
          </cell>
          <cell r="E22">
            <v>-61.860124950000021</v>
          </cell>
        </row>
        <row r="23">
          <cell r="A23">
            <v>37803</v>
          </cell>
          <cell r="B23">
            <v>-340.51176446999995</v>
          </cell>
          <cell r="E23">
            <v>-63.734040380000003</v>
          </cell>
        </row>
        <row r="24">
          <cell r="A24">
            <v>37834</v>
          </cell>
          <cell r="B24">
            <v>-339.43599993000004</v>
          </cell>
          <cell r="E24">
            <v>-63.532688100000001</v>
          </cell>
        </row>
        <row r="25">
          <cell r="A25">
            <v>37865</v>
          </cell>
          <cell r="B25">
            <v>-327.40902057000011</v>
          </cell>
          <cell r="E25">
            <v>-61.281582359999994</v>
          </cell>
        </row>
        <row r="26">
          <cell r="A26">
            <v>37895</v>
          </cell>
          <cell r="B26">
            <v>-337.20983174999986</v>
          </cell>
          <cell r="E26">
            <v>-63.116013249999995</v>
          </cell>
        </row>
        <row r="27">
          <cell r="A27">
            <v>37926</v>
          </cell>
          <cell r="B27">
            <v>-410.90939771000006</v>
          </cell>
          <cell r="E27">
            <v>-60.865175080000007</v>
          </cell>
        </row>
        <row r="28">
          <cell r="A28">
            <v>37956</v>
          </cell>
          <cell r="B28">
            <v>-423.11227791999988</v>
          </cell>
          <cell r="E28">
            <v>-62.672703570000003</v>
          </cell>
        </row>
        <row r="29">
          <cell r="A29">
            <v>37987</v>
          </cell>
          <cell r="B29">
            <v>-187.01839142000006</v>
          </cell>
          <cell r="E29">
            <v>-33.124236530000005</v>
          </cell>
        </row>
        <row r="30">
          <cell r="A30">
            <v>38018</v>
          </cell>
          <cell r="B30">
            <v>-174.28794234</v>
          </cell>
          <cell r="E30">
            <v>-30.869450760000003</v>
          </cell>
        </row>
        <row r="31">
          <cell r="A31">
            <v>38047</v>
          </cell>
          <cell r="B31">
            <v>-185.63606788000004</v>
          </cell>
          <cell r="E31">
            <v>-32.879402790000007</v>
          </cell>
        </row>
        <row r="32">
          <cell r="A32">
            <v>38078</v>
          </cell>
          <cell r="B32">
            <v>-178.93645240999996</v>
          </cell>
          <cell r="E32">
            <v>-31.692783410000001</v>
          </cell>
        </row>
        <row r="33">
          <cell r="A33">
            <v>38108</v>
          </cell>
          <cell r="B33">
            <v>-184.17313394000001</v>
          </cell>
          <cell r="E33">
            <v>-32.620291540000004</v>
          </cell>
        </row>
        <row r="34">
          <cell r="A34">
            <v>38139</v>
          </cell>
          <cell r="B34">
            <v>-177.48791749999995</v>
          </cell>
          <cell r="E34">
            <v>-31.436222479999998</v>
          </cell>
        </row>
        <row r="35">
          <cell r="A35">
            <v>38169</v>
          </cell>
          <cell r="B35">
            <v>-182.64398605</v>
          </cell>
          <cell r="E35">
            <v>-32.349452620000001</v>
          </cell>
        </row>
        <row r="36">
          <cell r="A36">
            <v>38200</v>
          </cell>
          <cell r="B36">
            <v>-181.84211531000003</v>
          </cell>
          <cell r="E36">
            <v>-32.207427260000003</v>
          </cell>
        </row>
        <row r="37">
          <cell r="A37">
            <v>38231</v>
          </cell>
          <cell r="B37">
            <v>-175.18441633</v>
          </cell>
          <cell r="E37">
            <v>-31.028232029999998</v>
          </cell>
        </row>
        <row r="38">
          <cell r="A38">
            <v>38261</v>
          </cell>
          <cell r="B38">
            <v>-180.21675443000004</v>
          </cell>
          <cell r="E38">
            <v>-31.919547349999998</v>
          </cell>
        </row>
        <row r="39">
          <cell r="A39">
            <v>38292</v>
          </cell>
          <cell r="B39">
            <v>-173.58110097000005</v>
          </cell>
          <cell r="E39">
            <v>-30.74425677</v>
          </cell>
        </row>
        <row r="40">
          <cell r="A40">
            <v>38322</v>
          </cell>
          <cell r="B40">
            <v>-178.53011208000001</v>
          </cell>
          <cell r="E40">
            <v>-31.62081341</v>
          </cell>
        </row>
        <row r="41">
          <cell r="A41">
            <v>38353</v>
          </cell>
          <cell r="B41">
            <v>-163.72774344000001</v>
          </cell>
          <cell r="E41">
            <v>-24.503755939999998</v>
          </cell>
        </row>
        <row r="42">
          <cell r="A42">
            <v>38384</v>
          </cell>
          <cell r="B42">
            <v>-147.20533458000003</v>
          </cell>
          <cell r="E42">
            <v>-22.030985800000003</v>
          </cell>
        </row>
        <row r="43">
          <cell r="A43">
            <v>38412</v>
          </cell>
          <cell r="B43">
            <v>-162.34032556000003</v>
          </cell>
          <cell r="E43">
            <v>-24.296112760000003</v>
          </cell>
        </row>
        <row r="44">
          <cell r="A44">
            <v>38443</v>
          </cell>
          <cell r="B44">
            <v>-156.41401094</v>
          </cell>
          <cell r="E44">
            <v>-23.40917104</v>
          </cell>
        </row>
        <row r="45">
          <cell r="A45">
            <v>38473</v>
          </cell>
          <cell r="B45">
            <v>-160.93114220000001</v>
          </cell>
          <cell r="E45">
            <v>-24.085212120000001</v>
          </cell>
        </row>
        <row r="46">
          <cell r="A46">
            <v>38504</v>
          </cell>
          <cell r="B46">
            <v>-155.03613043999997</v>
          </cell>
          <cell r="E46">
            <v>-23.202955239999998</v>
          </cell>
        </row>
        <row r="47">
          <cell r="A47">
            <v>38534</v>
          </cell>
          <cell r="B47">
            <v>-159.4934245</v>
          </cell>
          <cell r="E47">
            <v>-23.870040999999997</v>
          </cell>
        </row>
        <row r="48">
          <cell r="A48">
            <v>38565</v>
          </cell>
          <cell r="B48">
            <v>-158.75216887999997</v>
          </cell>
          <cell r="E48">
            <v>-23.759103499999998</v>
          </cell>
        </row>
        <row r="49">
          <cell r="A49">
            <v>38596</v>
          </cell>
          <cell r="B49">
            <v>-152.90703687999999</v>
          </cell>
          <cell r="E49">
            <v>-22.884311700000001</v>
          </cell>
        </row>
        <row r="50">
          <cell r="A50">
            <v>38626</v>
          </cell>
          <cell r="B50">
            <v>-157.27332895999999</v>
          </cell>
          <cell r="E50">
            <v>-23.537777940000002</v>
          </cell>
        </row>
        <row r="51">
          <cell r="A51">
            <v>38657</v>
          </cell>
          <cell r="B51">
            <v>-138.58351872999998</v>
          </cell>
          <cell r="E51">
            <v>-22.668194699999997</v>
          </cell>
        </row>
        <row r="52">
          <cell r="A52">
            <v>38687</v>
          </cell>
          <cell r="B52">
            <v>-142.52291353000004</v>
          </cell>
          <cell r="E52">
            <v>-23.312564020000003</v>
          </cell>
        </row>
        <row r="53">
          <cell r="A53">
            <v>38718</v>
          </cell>
          <cell r="B53">
            <v>-115.45489730999998</v>
          </cell>
          <cell r="E53">
            <v>-23.196670480000002</v>
          </cell>
        </row>
        <row r="54">
          <cell r="A54">
            <v>38749</v>
          </cell>
          <cell r="B54">
            <v>-103.75659457</v>
          </cell>
          <cell r="E54">
            <v>-20.846300939999999</v>
          </cell>
        </row>
        <row r="55">
          <cell r="A55">
            <v>38777</v>
          </cell>
          <cell r="B55">
            <v>-114.34417209</v>
          </cell>
          <cell r="E55">
            <v>-22.97350866</v>
          </cell>
        </row>
        <row r="56">
          <cell r="A56">
            <v>38808</v>
          </cell>
          <cell r="B56">
            <v>-110.08450652000003</v>
          </cell>
          <cell r="E56">
            <v>-22.117676099999997</v>
          </cell>
        </row>
        <row r="57">
          <cell r="A57">
            <v>38838</v>
          </cell>
          <cell r="B57">
            <v>-113.17865624999999</v>
          </cell>
          <cell r="E57">
            <v>-22.739338540000002</v>
          </cell>
        </row>
        <row r="58">
          <cell r="A58">
            <v>38869</v>
          </cell>
          <cell r="B58">
            <v>-108.94830522999999</v>
          </cell>
          <cell r="E58">
            <v>-21.889395740000001</v>
          </cell>
        </row>
        <row r="59">
          <cell r="A59">
            <v>38899</v>
          </cell>
          <cell r="B59">
            <v>-111.99649239999999</v>
          </cell>
          <cell r="E59">
            <v>-22.50182358</v>
          </cell>
        </row>
        <row r="60">
          <cell r="A60">
            <v>38930</v>
          </cell>
          <cell r="B60">
            <v>-111.38959320999999</v>
          </cell>
          <cell r="E60">
            <v>-22.37988816</v>
          </cell>
        </row>
        <row r="61">
          <cell r="A61">
            <v>38961</v>
          </cell>
          <cell r="B61">
            <v>-107.20519552999998</v>
          </cell>
          <cell r="E61">
            <v>-21.539178099999997</v>
          </cell>
        </row>
        <row r="62">
          <cell r="A62">
            <v>38991</v>
          </cell>
          <cell r="B62">
            <v>-110.18381417999998</v>
          </cell>
          <cell r="E62">
            <v>-22.137628540000001</v>
          </cell>
        </row>
        <row r="63">
          <cell r="A63">
            <v>39022</v>
          </cell>
          <cell r="B63">
            <v>-106.03100506999999</v>
          </cell>
          <cell r="E63">
            <v>-21.303265119999999</v>
          </cell>
        </row>
        <row r="64">
          <cell r="A64">
            <v>39052</v>
          </cell>
          <cell r="B64">
            <v>-108.96337185000003</v>
          </cell>
          <cell r="E64">
            <v>-21.892422840000002</v>
          </cell>
        </row>
        <row r="65">
          <cell r="A65">
            <v>39083</v>
          </cell>
          <cell r="B65">
            <v>-98.938343039999992</v>
          </cell>
          <cell r="E65">
            <v>-24.734585759999998</v>
          </cell>
        </row>
        <row r="66">
          <cell r="A66">
            <v>39114</v>
          </cell>
          <cell r="B66">
            <v>-88.897124959999999</v>
          </cell>
          <cell r="E66">
            <v>-22.22428124</v>
          </cell>
        </row>
        <row r="67">
          <cell r="A67">
            <v>39142</v>
          </cell>
          <cell r="B67">
            <v>-97.997302570000016</v>
          </cell>
          <cell r="E67">
            <v>-24.499325640000002</v>
          </cell>
        </row>
        <row r="68">
          <cell r="A68">
            <v>39173</v>
          </cell>
          <cell r="B68">
            <v>-94.380653369999976</v>
          </cell>
          <cell r="E68">
            <v>-23.595163339999999</v>
          </cell>
        </row>
        <row r="69">
          <cell r="A69">
            <v>39203</v>
          </cell>
          <cell r="B69">
            <v>-97.070628230000011</v>
          </cell>
          <cell r="E69">
            <v>-24.267657060000001</v>
          </cell>
        </row>
        <row r="70">
          <cell r="A70">
            <v>39234</v>
          </cell>
          <cell r="B70">
            <v>-93.482699209999964</v>
          </cell>
          <cell r="E70">
            <v>-23.3706748</v>
          </cell>
        </row>
        <row r="71">
          <cell r="A71">
            <v>39264</v>
          </cell>
          <cell r="B71">
            <v>-96.141628559999987</v>
          </cell>
          <cell r="E71">
            <v>-24.03540714</v>
          </cell>
        </row>
        <row r="72">
          <cell r="A72">
            <v>39295</v>
          </cell>
          <cell r="B72">
            <v>-95.668699279999998</v>
          </cell>
          <cell r="E72">
            <v>-23.91717482</v>
          </cell>
        </row>
        <row r="73">
          <cell r="A73">
            <v>39326</v>
          </cell>
          <cell r="B73">
            <v>-92.124447209999985</v>
          </cell>
          <cell r="E73">
            <v>-23.031111799999998</v>
          </cell>
        </row>
        <row r="74">
          <cell r="A74">
            <v>39356</v>
          </cell>
          <cell r="B74">
            <v>-94.736642869999997</v>
          </cell>
          <cell r="E74">
            <v>-23.684160720000001</v>
          </cell>
        </row>
        <row r="75">
          <cell r="A75">
            <v>39387</v>
          </cell>
          <cell r="B75">
            <v>-91.221577599999989</v>
          </cell>
          <cell r="E75">
            <v>-22.805394399999997</v>
          </cell>
        </row>
        <row r="76">
          <cell r="A76">
            <v>39417</v>
          </cell>
          <cell r="B76">
            <v>-93.80285576</v>
          </cell>
          <cell r="E76">
            <v>-23.45071394</v>
          </cell>
        </row>
        <row r="77">
          <cell r="A77">
            <v>39448</v>
          </cell>
          <cell r="B77">
            <v>-93.32772006999997</v>
          </cell>
          <cell r="E77">
            <v>-23.331930020000001</v>
          </cell>
        </row>
        <row r="78">
          <cell r="A78">
            <v>39479</v>
          </cell>
          <cell r="B78">
            <v>-86.861761999999999</v>
          </cell>
          <cell r="E78">
            <v>-21.7154405</v>
          </cell>
        </row>
        <row r="79">
          <cell r="A79">
            <v>39508</v>
          </cell>
          <cell r="B79">
            <v>-92.407118159999982</v>
          </cell>
          <cell r="E79">
            <v>-23.101779539999999</v>
          </cell>
        </row>
        <row r="80">
          <cell r="A80">
            <v>39539</v>
          </cell>
          <cell r="B80">
            <v>-88.9655068</v>
          </cell>
          <cell r="E80">
            <v>-22.2413767</v>
          </cell>
        </row>
        <row r="81">
          <cell r="A81">
            <v>39569</v>
          </cell>
          <cell r="B81">
            <v>-91.470032469999978</v>
          </cell>
          <cell r="E81">
            <v>-22.86750812</v>
          </cell>
        </row>
        <row r="82">
          <cell r="A82">
            <v>39600</v>
          </cell>
          <cell r="B82">
            <v>-88.058168629999997</v>
          </cell>
          <cell r="E82">
            <v>-22.014542160000001</v>
          </cell>
        </row>
        <row r="83">
          <cell r="A83">
            <v>39630</v>
          </cell>
          <cell r="B83">
            <v>-90.53202472000001</v>
          </cell>
          <cell r="E83">
            <v>-22.633006179999999</v>
          </cell>
        </row>
        <row r="84">
          <cell r="A84">
            <v>39661</v>
          </cell>
          <cell r="B84">
            <v>-90.05505174999999</v>
          </cell>
          <cell r="E84">
            <v>-22.513762939999999</v>
          </cell>
        </row>
        <row r="85">
          <cell r="A85">
            <v>39692</v>
          </cell>
          <cell r="B85">
            <v>-86.688318250000009</v>
          </cell>
          <cell r="E85">
            <v>-21.67207956</v>
          </cell>
        </row>
        <row r="86">
          <cell r="A86">
            <v>39722</v>
          </cell>
          <cell r="B86">
            <v>-89.116082079999984</v>
          </cell>
          <cell r="E86">
            <v>-22.27902052</v>
          </cell>
        </row>
        <row r="87">
          <cell r="A87">
            <v>39753</v>
          </cell>
          <cell r="B87">
            <v>-85.779435599999985</v>
          </cell>
          <cell r="E87">
            <v>-21.4448589</v>
          </cell>
        </row>
        <row r="88">
          <cell r="A88">
            <v>39783</v>
          </cell>
          <cell r="B88">
            <v>-88.176755679999999</v>
          </cell>
          <cell r="E88">
            <v>-22.04418892</v>
          </cell>
        </row>
        <row r="89">
          <cell r="A89">
            <v>39814</v>
          </cell>
          <cell r="B89">
            <v>-87.699327359999984</v>
          </cell>
          <cell r="E89">
            <v>-21.92483184</v>
          </cell>
        </row>
        <row r="90">
          <cell r="A90">
            <v>39845</v>
          </cell>
          <cell r="B90">
            <v>-78.781064569999998</v>
          </cell>
          <cell r="E90">
            <v>-19.695266140000001</v>
          </cell>
        </row>
        <row r="91">
          <cell r="A91">
            <v>39873</v>
          </cell>
          <cell r="B91">
            <v>-86.790680469999998</v>
          </cell>
          <cell r="E91">
            <v>-21.697670120000002</v>
          </cell>
        </row>
        <row r="92">
          <cell r="A92">
            <v>39904</v>
          </cell>
          <cell r="B92">
            <v>-83.529013040000009</v>
          </cell>
          <cell r="E92">
            <v>-20.882253259999999</v>
          </cell>
        </row>
        <row r="93">
          <cell r="A93">
            <v>39934</v>
          </cell>
          <cell r="B93">
            <v>-85.851418080000002</v>
          </cell>
          <cell r="E93">
            <v>-21.46285452</v>
          </cell>
        </row>
        <row r="94">
          <cell r="A94">
            <v>39965</v>
          </cell>
          <cell r="B94">
            <v>-82.620221360000031</v>
          </cell>
          <cell r="E94">
            <v>-20.655055340000001</v>
          </cell>
        </row>
        <row r="95">
          <cell r="A95">
            <v>39995</v>
          </cell>
          <cell r="B95">
            <v>-84.912557919999983</v>
          </cell>
          <cell r="E95">
            <v>-21.228139479999999</v>
          </cell>
        </row>
        <row r="96">
          <cell r="A96">
            <v>40026</v>
          </cell>
          <cell r="B96">
            <v>-84.435654650000018</v>
          </cell>
          <cell r="E96">
            <v>-21.108913659999999</v>
          </cell>
        </row>
        <row r="97">
          <cell r="A97">
            <v>40057</v>
          </cell>
          <cell r="B97">
            <v>-81.250585120000011</v>
          </cell>
          <cell r="E97">
            <v>-20.312646279999999</v>
          </cell>
        </row>
        <row r="98">
          <cell r="A98">
            <v>40087</v>
          </cell>
          <cell r="B98">
            <v>-83.497802720000024</v>
          </cell>
          <cell r="E98">
            <v>-20.874450679999999</v>
          </cell>
        </row>
        <row r="99">
          <cell r="A99">
            <v>40118</v>
          </cell>
          <cell r="B99">
            <v>-80.3434192</v>
          </cell>
          <cell r="E99">
            <v>-20.0858548</v>
          </cell>
        </row>
        <row r="100">
          <cell r="A100">
            <v>40148</v>
          </cell>
          <cell r="B100">
            <v>-82.560881680000008</v>
          </cell>
          <cell r="E100">
            <v>-20.640220420000002</v>
          </cell>
        </row>
        <row r="101">
          <cell r="A101">
            <v>40179</v>
          </cell>
          <cell r="B101">
            <v>-82.085164319999976</v>
          </cell>
          <cell r="E101">
            <v>-20.521291080000001</v>
          </cell>
        </row>
        <row r="102">
          <cell r="A102">
            <v>40210</v>
          </cell>
          <cell r="B102">
            <v>-73.712047999999996</v>
          </cell>
          <cell r="E102">
            <v>-18.428011999999999</v>
          </cell>
        </row>
        <row r="103">
          <cell r="A103">
            <v>40238</v>
          </cell>
          <cell r="B103">
            <v>-81.180674240000002</v>
          </cell>
          <cell r="E103">
            <v>-20.29516856</v>
          </cell>
        </row>
        <row r="104">
          <cell r="A104">
            <v>40269</v>
          </cell>
          <cell r="B104">
            <v>-78.10254239999999</v>
          </cell>
          <cell r="E104">
            <v>-19.525635600000001</v>
          </cell>
        </row>
        <row r="105">
          <cell r="A105">
            <v>40299</v>
          </cell>
          <cell r="B105">
            <v>-80.24693791</v>
          </cell>
          <cell r="E105">
            <v>-20.061734479999998</v>
          </cell>
        </row>
        <row r="106">
          <cell r="A106">
            <v>40330</v>
          </cell>
          <cell r="B106">
            <v>-77.199706720000023</v>
          </cell>
          <cell r="E106">
            <v>-19.299926680000002</v>
          </cell>
        </row>
        <row r="107">
          <cell r="A107">
            <v>40360</v>
          </cell>
          <cell r="B107">
            <v>-79.314836389999996</v>
          </cell>
          <cell r="E107">
            <v>-19.828709100000001</v>
          </cell>
        </row>
        <row r="108">
          <cell r="A108">
            <v>40391</v>
          </cell>
          <cell r="B108">
            <v>-78.841834889999987</v>
          </cell>
          <cell r="E108">
            <v>-19.710458720000002</v>
          </cell>
        </row>
        <row r="109">
          <cell r="A109">
            <v>40422</v>
          </cell>
          <cell r="B109">
            <v>-75.841288800000015</v>
          </cell>
          <cell r="E109">
            <v>-18.9603222</v>
          </cell>
        </row>
        <row r="110">
          <cell r="A110">
            <v>40452</v>
          </cell>
          <cell r="B110">
            <v>-77.912568950000008</v>
          </cell>
          <cell r="E110">
            <v>-19.47814224</v>
          </cell>
        </row>
        <row r="111">
          <cell r="A111">
            <v>40483</v>
          </cell>
          <cell r="B111">
            <v>-74.943019270000008</v>
          </cell>
          <cell r="E111">
            <v>-18.73575482</v>
          </cell>
        </row>
        <row r="112">
          <cell r="A112">
            <v>40513</v>
          </cell>
          <cell r="B112">
            <v>-76.985423850000018</v>
          </cell>
          <cell r="E112">
            <v>-19.246355960000002</v>
          </cell>
        </row>
        <row r="113">
          <cell r="A113">
            <v>40544</v>
          </cell>
          <cell r="B113">
            <v>0</v>
          </cell>
          <cell r="E113">
            <v>-9.5643906400000009</v>
          </cell>
        </row>
        <row r="114">
          <cell r="A114">
            <v>40575</v>
          </cell>
          <cell r="B114">
            <v>0</v>
          </cell>
          <cell r="E114">
            <v>-8.5857763000000009</v>
          </cell>
        </row>
        <row r="115">
          <cell r="A115">
            <v>40603</v>
          </cell>
          <cell r="B115">
            <v>0</v>
          </cell>
          <cell r="E115">
            <v>-9.4527219799999997</v>
          </cell>
        </row>
        <row r="116">
          <cell r="A116">
            <v>40634</v>
          </cell>
          <cell r="B116">
            <v>0</v>
          </cell>
          <cell r="E116">
            <v>-9.0911306200000013</v>
          </cell>
        </row>
        <row r="117">
          <cell r="A117">
            <v>40664</v>
          </cell>
          <cell r="B117">
            <v>0</v>
          </cell>
          <cell r="E117">
            <v>-9.3375856199999987</v>
          </cell>
        </row>
        <row r="118">
          <cell r="A118">
            <v>40695</v>
          </cell>
          <cell r="B118">
            <v>0</v>
          </cell>
          <cell r="E118">
            <v>-8.9798754400000007</v>
          </cell>
        </row>
        <row r="119">
          <cell r="A119">
            <v>40725</v>
          </cell>
          <cell r="B119">
            <v>0</v>
          </cell>
          <cell r="E119">
            <v>-9.2227945399999989</v>
          </cell>
        </row>
        <row r="120">
          <cell r="A120">
            <v>40756</v>
          </cell>
          <cell r="B120">
            <v>0</v>
          </cell>
          <cell r="E120">
            <v>-9.164597539999999</v>
          </cell>
        </row>
        <row r="121">
          <cell r="A121">
            <v>40787</v>
          </cell>
          <cell r="B121">
            <v>0</v>
          </cell>
          <cell r="E121">
            <v>-8.8127403099999988</v>
          </cell>
        </row>
        <row r="122">
          <cell r="A122">
            <v>40817</v>
          </cell>
          <cell r="B122">
            <v>0</v>
          </cell>
          <cell r="E122">
            <v>-9.0503690400000014</v>
          </cell>
        </row>
        <row r="123">
          <cell r="A123">
            <v>40848</v>
          </cell>
          <cell r="B123">
            <v>0</v>
          </cell>
          <cell r="E123">
            <v>-8.7023907999999999</v>
          </cell>
        </row>
        <row r="124">
          <cell r="A124">
            <v>40878</v>
          </cell>
          <cell r="B124">
            <v>0</v>
          </cell>
          <cell r="E124">
            <v>-8.9365406700000012</v>
          </cell>
        </row>
        <row r="125">
          <cell r="A125">
            <v>40909</v>
          </cell>
          <cell r="B125">
            <v>0</v>
          </cell>
          <cell r="E125">
            <v>-8.8788536000000011</v>
          </cell>
        </row>
        <row r="126">
          <cell r="A126">
            <v>40940</v>
          </cell>
          <cell r="B126">
            <v>0</v>
          </cell>
          <cell r="E126">
            <v>-8.2569535300000005</v>
          </cell>
        </row>
        <row r="127">
          <cell r="A127">
            <v>40969</v>
          </cell>
          <cell r="B127">
            <v>0</v>
          </cell>
          <cell r="E127">
            <v>-8.7819541800000014</v>
          </cell>
        </row>
        <row r="128">
          <cell r="A128">
            <v>41000</v>
          </cell>
          <cell r="B128">
            <v>0</v>
          </cell>
          <cell r="E128">
            <v>-8.4528402600000003</v>
          </cell>
        </row>
        <row r="129">
          <cell r="A129">
            <v>41030</v>
          </cell>
          <cell r="B129">
            <v>0</v>
          </cell>
          <cell r="E129">
            <v>-8.6889310800000015</v>
          </cell>
        </row>
        <row r="130">
          <cell r="A130">
            <v>41061</v>
          </cell>
          <cell r="B130">
            <v>0</v>
          </cell>
          <cell r="E130">
            <v>-8.3631271399999996</v>
          </cell>
        </row>
        <row r="131">
          <cell r="A131">
            <v>41091</v>
          </cell>
          <cell r="B131">
            <v>0</v>
          </cell>
          <cell r="E131">
            <v>-8.5965370200000013</v>
          </cell>
        </row>
        <row r="132">
          <cell r="A132">
            <v>41122</v>
          </cell>
          <cell r="B132">
            <v>0</v>
          </cell>
          <cell r="E132">
            <v>-8.549824039999999</v>
          </cell>
        </row>
        <row r="133">
          <cell r="A133">
            <v>41153</v>
          </cell>
          <cell r="B133">
            <v>0</v>
          </cell>
          <cell r="E133">
            <v>-8.22897474</v>
          </cell>
        </row>
        <row r="134">
          <cell r="A134">
            <v>41183</v>
          </cell>
          <cell r="B134">
            <v>0</v>
          </cell>
          <cell r="E134">
            <v>-8.4583804999999987</v>
          </cell>
        </row>
        <row r="135">
          <cell r="A135">
            <v>41214</v>
          </cell>
          <cell r="B135">
            <v>0</v>
          </cell>
          <cell r="E135">
            <v>-8.1407913700000005</v>
          </cell>
        </row>
        <row r="136">
          <cell r="A136">
            <v>41244</v>
          </cell>
          <cell r="B136">
            <v>0</v>
          </cell>
          <cell r="E136">
            <v>-8.3675682600000005</v>
          </cell>
        </row>
        <row r="137">
          <cell r="A137">
            <v>41275</v>
          </cell>
          <cell r="B137">
            <v>0</v>
          </cell>
          <cell r="E137">
            <v>-8.32165994</v>
          </cell>
        </row>
        <row r="138">
          <cell r="A138">
            <v>41306</v>
          </cell>
          <cell r="B138">
            <v>0</v>
          </cell>
          <cell r="E138">
            <v>-7.4750199600000009</v>
          </cell>
        </row>
        <row r="139">
          <cell r="A139">
            <v>41334</v>
          </cell>
          <cell r="B139">
            <v>0</v>
          </cell>
          <cell r="E139">
            <v>-8.2347373399999988</v>
          </cell>
        </row>
        <row r="140">
          <cell r="A140">
            <v>41365</v>
          </cell>
          <cell r="B140">
            <v>0</v>
          </cell>
          <cell r="E140">
            <v>-7.9251323300000003</v>
          </cell>
        </row>
        <row r="141">
          <cell r="A141">
            <v>41395</v>
          </cell>
          <cell r="B141">
            <v>0</v>
          </cell>
          <cell r="E141">
            <v>-8.1454907999999993</v>
          </cell>
        </row>
        <row r="142">
          <cell r="A142">
            <v>41426</v>
          </cell>
          <cell r="B142">
            <v>0</v>
          </cell>
          <cell r="E142">
            <v>-7.8390762</v>
          </cell>
        </row>
        <row r="143">
          <cell r="A143">
            <v>41456</v>
          </cell>
          <cell r="B143">
            <v>0</v>
          </cell>
          <cell r="E143">
            <v>-8.0568777499999999</v>
          </cell>
        </row>
        <row r="144">
          <cell r="A144">
            <v>41487</v>
          </cell>
          <cell r="B144">
            <v>0</v>
          </cell>
          <cell r="E144">
            <v>-8.0120877999999998</v>
          </cell>
        </row>
        <row r="145">
          <cell r="A145">
            <v>41518</v>
          </cell>
          <cell r="B145">
            <v>0</v>
          </cell>
          <cell r="E145">
            <v>-7.7104467399999992</v>
          </cell>
        </row>
        <row r="146">
          <cell r="A146">
            <v>41548</v>
          </cell>
          <cell r="B146">
            <v>0</v>
          </cell>
          <cell r="E146">
            <v>-7.9244309800000003</v>
          </cell>
        </row>
        <row r="147">
          <cell r="A147">
            <v>41579</v>
          </cell>
          <cell r="B147">
            <v>0</v>
          </cell>
          <cell r="E147">
            <v>-7.6259295400000005</v>
          </cell>
        </row>
        <row r="148">
          <cell r="A148">
            <v>41609</v>
          </cell>
          <cell r="B148">
            <v>0</v>
          </cell>
          <cell r="E148">
            <v>-7.8374085999999998</v>
          </cell>
        </row>
        <row r="149">
          <cell r="A149">
            <v>41640</v>
          </cell>
          <cell r="B149">
            <v>0</v>
          </cell>
          <cell r="E149">
            <v>-7.7934273199999993</v>
          </cell>
        </row>
        <row r="150">
          <cell r="A150">
            <v>41671</v>
          </cell>
          <cell r="B150">
            <v>0</v>
          </cell>
          <cell r="E150">
            <v>-6.9996477199999996</v>
          </cell>
        </row>
        <row r="151">
          <cell r="A151">
            <v>41699</v>
          </cell>
          <cell r="B151">
            <v>0</v>
          </cell>
          <cell r="E151">
            <v>-7.7101739400000007</v>
          </cell>
        </row>
        <row r="152">
          <cell r="A152">
            <v>41730</v>
          </cell>
          <cell r="B152">
            <v>0</v>
          </cell>
          <cell r="E152">
            <v>-7.4193567500000004</v>
          </cell>
        </row>
        <row r="153">
          <cell r="A153">
            <v>41760</v>
          </cell>
          <cell r="B153">
            <v>0</v>
          </cell>
          <cell r="E153">
            <v>-7.6247228700000003</v>
          </cell>
        </row>
        <row r="154">
          <cell r="A154">
            <v>41791</v>
          </cell>
          <cell r="B154">
            <v>0</v>
          </cell>
          <cell r="E154">
            <v>-7.3369744099999998</v>
          </cell>
        </row>
        <row r="155">
          <cell r="A155">
            <v>41821</v>
          </cell>
          <cell r="B155">
            <v>0</v>
          </cell>
          <cell r="E155">
            <v>-7.5399066799999996</v>
          </cell>
        </row>
        <row r="156">
          <cell r="A156">
            <v>41852</v>
          </cell>
          <cell r="B156">
            <v>0</v>
          </cell>
          <cell r="E156">
            <v>-7.4970466599999996</v>
          </cell>
        </row>
        <row r="157">
          <cell r="A157">
            <v>41883</v>
          </cell>
          <cell r="B157">
            <v>0</v>
          </cell>
          <cell r="E157">
            <v>-7.2138876699999992</v>
          </cell>
        </row>
        <row r="158">
          <cell r="A158">
            <v>41913</v>
          </cell>
          <cell r="B158">
            <v>0</v>
          </cell>
          <cell r="E158">
            <v>-7.4131878899999997</v>
          </cell>
        </row>
        <row r="159">
          <cell r="A159">
            <v>41944</v>
          </cell>
          <cell r="B159">
            <v>0</v>
          </cell>
          <cell r="E159">
            <v>-7.1330461400000003</v>
          </cell>
        </row>
        <row r="160">
          <cell r="A160">
            <v>41974</v>
          </cell>
          <cell r="B160">
            <v>0</v>
          </cell>
          <cell r="E160">
            <v>-7.3299637199999994</v>
          </cell>
        </row>
        <row r="161">
          <cell r="A161">
            <v>42005</v>
          </cell>
          <cell r="B161">
            <v>0</v>
          </cell>
          <cell r="E161">
            <v>-7.2879126000000003</v>
          </cell>
        </row>
        <row r="162">
          <cell r="A162">
            <v>42036</v>
          </cell>
          <cell r="B162">
            <v>0</v>
          </cell>
          <cell r="E162">
            <v>-6.5447970299999998</v>
          </cell>
        </row>
        <row r="163">
          <cell r="A163">
            <v>42064</v>
          </cell>
          <cell r="B163">
            <v>0</v>
          </cell>
          <cell r="E163">
            <v>-7.2083323099999994</v>
          </cell>
        </row>
        <row r="164">
          <cell r="A164">
            <v>42095</v>
          </cell>
          <cell r="B164">
            <v>0</v>
          </cell>
          <cell r="E164">
            <v>-6.9355709000000001</v>
          </cell>
        </row>
        <row r="165">
          <cell r="A165">
            <v>42125</v>
          </cell>
          <cell r="B165">
            <v>0</v>
          </cell>
          <cell r="E165">
            <v>-7.1266778600000009</v>
          </cell>
        </row>
        <row r="166">
          <cell r="A166">
            <v>42156</v>
          </cell>
          <cell r="B166">
            <v>0</v>
          </cell>
          <cell r="E166">
            <v>-6.8568620400000002</v>
          </cell>
        </row>
        <row r="167">
          <cell r="A167">
            <v>42186</v>
          </cell>
          <cell r="B167">
            <v>0</v>
          </cell>
          <cell r="E167">
            <v>-7.0456568299999995</v>
          </cell>
        </row>
        <row r="168">
          <cell r="A168">
            <v>42217</v>
          </cell>
          <cell r="B168">
            <v>0</v>
          </cell>
          <cell r="E168">
            <v>-7.0047248000000009</v>
          </cell>
        </row>
        <row r="169">
          <cell r="A169">
            <v>42248</v>
          </cell>
          <cell r="B169">
            <v>0</v>
          </cell>
          <cell r="E169">
            <v>-6.7393124100000001</v>
          </cell>
        </row>
        <row r="170">
          <cell r="A170">
            <v>42278</v>
          </cell>
          <cell r="B170">
            <v>0</v>
          </cell>
          <cell r="E170">
            <v>-6.924658130000001</v>
          </cell>
        </row>
        <row r="171">
          <cell r="A171">
            <v>42309</v>
          </cell>
          <cell r="B171">
            <v>0</v>
          </cell>
          <cell r="E171">
            <v>-6.6621394400000007</v>
          </cell>
        </row>
        <row r="172">
          <cell r="A172">
            <v>42339</v>
          </cell>
          <cell r="B172">
            <v>0</v>
          </cell>
          <cell r="E172">
            <v>-6.8452234700000005</v>
          </cell>
        </row>
      </sheetData>
      <sheetData sheetId="4" refreshError="1">
        <row r="4">
          <cell r="H4" t="e">
            <v>#N/A</v>
          </cell>
        </row>
        <row r="5">
          <cell r="H5" t="e">
            <v>#N/A</v>
          </cell>
        </row>
        <row r="6">
          <cell r="H6" t="e">
            <v>#N/A</v>
          </cell>
        </row>
        <row r="7">
          <cell r="H7" t="e">
            <v>#N/A</v>
          </cell>
        </row>
        <row r="8">
          <cell r="H8" t="e">
            <v>#N/A</v>
          </cell>
        </row>
        <row r="9">
          <cell r="H9" t="e">
            <v>#N/A</v>
          </cell>
        </row>
        <row r="10">
          <cell r="H10" t="e">
            <v>#N/A</v>
          </cell>
        </row>
        <row r="11">
          <cell r="H11" t="e">
            <v>#N/A</v>
          </cell>
        </row>
        <row r="12">
          <cell r="H12" t="e">
            <v>#N/A</v>
          </cell>
        </row>
        <row r="13">
          <cell r="H13" t="e">
            <v>#N/A</v>
          </cell>
        </row>
        <row r="14">
          <cell r="H14" t="e">
            <v>#N/A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</sheetData>
      <sheetData sheetId="5" refreshError="1"/>
      <sheetData sheetId="6" refreshError="1"/>
      <sheetData sheetId="7" refreshError="1">
        <row r="48">
          <cell r="B48" t="str">
            <v xml:space="preserve">Aeco Basis </v>
          </cell>
          <cell r="C48" t="str">
            <v>Sumas Basis</v>
          </cell>
          <cell r="D48" t="str">
            <v>Socal Basis</v>
          </cell>
          <cell r="E48" t="str">
            <v>Chicago</v>
          </cell>
          <cell r="F48" t="str">
            <v>Nymex</v>
          </cell>
          <cell r="H48" t="str">
            <v>Nymex Delta</v>
          </cell>
          <cell r="I48" t="str">
            <v>Aeco Delta</v>
          </cell>
          <cell r="J48" t="str">
            <v>Nymex Delta</v>
          </cell>
          <cell r="K48" t="str">
            <v>Aeco Delta</v>
          </cell>
          <cell r="L48" t="str">
            <v>Nymex Delta</v>
          </cell>
          <cell r="M48" t="str">
            <v>Sumas Delta</v>
          </cell>
          <cell r="N48" t="str">
            <v>Nymex Delta</v>
          </cell>
          <cell r="O48" t="str">
            <v>Chicago Delta</v>
          </cell>
          <cell r="P48" t="str">
            <v>Aeco Delta</v>
          </cell>
          <cell r="R48" t="str">
            <v>Aeco</v>
          </cell>
          <cell r="S48" t="str">
            <v>Sumas</v>
          </cell>
          <cell r="T48" t="str">
            <v>Socal</v>
          </cell>
          <cell r="U48" t="str">
            <v>Chicago</v>
          </cell>
          <cell r="V48" t="str">
            <v>Nymex</v>
          </cell>
          <cell r="W48" t="str">
            <v>Net Price</v>
          </cell>
        </row>
        <row r="49">
          <cell r="A49">
            <v>37257</v>
          </cell>
          <cell r="R49">
            <v>293</v>
          </cell>
          <cell r="S49">
            <v>-310</v>
          </cell>
          <cell r="T49">
            <v>0</v>
          </cell>
          <cell r="U49">
            <v>0</v>
          </cell>
          <cell r="V49">
            <v>17</v>
          </cell>
          <cell r="W49">
            <v>0</v>
          </cell>
        </row>
        <row r="50">
          <cell r="A50">
            <v>37288</v>
          </cell>
          <cell r="R50">
            <v>0.96724417592224654</v>
          </cell>
          <cell r="S50">
            <v>-95.457213507110396</v>
          </cell>
          <cell r="T50">
            <v>-13.98468418</v>
          </cell>
          <cell r="U50">
            <v>55.938736730000002</v>
          </cell>
          <cell r="V50">
            <v>127.64209913805639</v>
          </cell>
          <cell r="W50">
            <v>75.10618235686826</v>
          </cell>
        </row>
        <row r="51">
          <cell r="A51">
            <v>37316</v>
          </cell>
          <cell r="R51">
            <v>-38.953314930376251</v>
          </cell>
          <cell r="S51">
            <v>-104.68702435798114</v>
          </cell>
          <cell r="T51">
            <v>-15.457779689999999</v>
          </cell>
          <cell r="U51">
            <v>87.398253572617492</v>
          </cell>
          <cell r="V51">
            <v>139.2073910974861</v>
          </cell>
          <cell r="W51">
            <v>67.50752569174621</v>
          </cell>
        </row>
        <row r="52">
          <cell r="A52">
            <v>37347</v>
          </cell>
          <cell r="R52">
            <v>-149.75410919980021</v>
          </cell>
          <cell r="S52">
            <v>0</v>
          </cell>
          <cell r="T52">
            <v>0</v>
          </cell>
          <cell r="U52">
            <v>0</v>
          </cell>
          <cell r="V52">
            <v>133.06907281879361</v>
          </cell>
          <cell r="W52">
            <v>-16.685036381006597</v>
          </cell>
        </row>
        <row r="53">
          <cell r="A53">
            <v>37377</v>
          </cell>
          <cell r="R53">
            <v>-154.05169257488902</v>
          </cell>
          <cell r="S53">
            <v>0</v>
          </cell>
          <cell r="T53">
            <v>0</v>
          </cell>
          <cell r="U53">
            <v>0</v>
          </cell>
          <cell r="V53">
            <v>138.16407205288894</v>
          </cell>
          <cell r="W53">
            <v>-15.887620522000077</v>
          </cell>
        </row>
        <row r="54">
          <cell r="A54">
            <v>37408</v>
          </cell>
          <cell r="R54">
            <v>-148.66147334596067</v>
          </cell>
          <cell r="S54">
            <v>0</v>
          </cell>
          <cell r="T54">
            <v>0</v>
          </cell>
          <cell r="U54">
            <v>0</v>
          </cell>
          <cell r="V54">
            <v>134.09301263786691</v>
          </cell>
          <cell r="W54">
            <v>-14.568460708093767</v>
          </cell>
        </row>
        <row r="55">
          <cell r="A55">
            <v>37438</v>
          </cell>
          <cell r="R55">
            <v>-153.32804741685575</v>
          </cell>
          <cell r="S55">
            <v>0</v>
          </cell>
          <cell r="T55">
            <v>0</v>
          </cell>
          <cell r="U55">
            <v>0</v>
          </cell>
          <cell r="V55">
            <v>138.82609365734262</v>
          </cell>
          <cell r="W55">
            <v>-14.501953759513128</v>
          </cell>
        </row>
        <row r="56">
          <cell r="A56">
            <v>37469</v>
          </cell>
          <cell r="R56">
            <v>-153.43759577480321</v>
          </cell>
          <cell r="S56">
            <v>0</v>
          </cell>
          <cell r="T56">
            <v>0</v>
          </cell>
          <cell r="U56">
            <v>0</v>
          </cell>
          <cell r="V56">
            <v>138.73688033972934</v>
          </cell>
          <cell r="W56">
            <v>-14.700715435073874</v>
          </cell>
        </row>
        <row r="57">
          <cell r="A57">
            <v>37500</v>
          </cell>
          <cell r="R57">
            <v>-148.48502484084494</v>
          </cell>
          <cell r="S57">
            <v>0</v>
          </cell>
          <cell r="T57">
            <v>0</v>
          </cell>
          <cell r="U57">
            <v>0</v>
          </cell>
          <cell r="V57">
            <v>134.2589057260538</v>
          </cell>
          <cell r="W57">
            <v>-14.226119114791146</v>
          </cell>
        </row>
        <row r="58">
          <cell r="A58">
            <v>37530</v>
          </cell>
          <cell r="R58">
            <v>-153.3152687227149</v>
          </cell>
          <cell r="S58">
            <v>0</v>
          </cell>
          <cell r="T58">
            <v>0</v>
          </cell>
          <cell r="U58">
            <v>0</v>
          </cell>
          <cell r="V58">
            <v>138.88382244660599</v>
          </cell>
          <cell r="W58">
            <v>-14.431446276108915</v>
          </cell>
        </row>
        <row r="59">
          <cell r="A59">
            <v>37561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37591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>
            <v>37622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A62">
            <v>37653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A63">
            <v>37681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A64">
            <v>37712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A65">
            <v>37742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A66">
            <v>37773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</sheetData>
      <sheetData sheetId="8" refreshError="1"/>
      <sheetData sheetId="9" refreshError="1"/>
      <sheetData sheetId="10" refreshError="1">
        <row r="1">
          <cell r="B1" t="str">
            <v>CGPR-AECO/BASIS</v>
          </cell>
          <cell r="C1" t="str">
            <v xml:space="preserve">   CGPR-DAWN   </v>
          </cell>
          <cell r="D1" t="str">
            <v xml:space="preserve"> CGPR-PARKWAY  </v>
          </cell>
          <cell r="E1" t="str">
            <v xml:space="preserve"> CONSUMERS_CDA </v>
          </cell>
          <cell r="F1" t="str">
            <v xml:space="preserve">      NG       </v>
          </cell>
          <cell r="G1" t="str">
            <v xml:space="preserve">TRANS:AECO/EMP </v>
          </cell>
          <cell r="H1" t="str">
            <v xml:space="preserve">     Total     </v>
          </cell>
          <cell r="I1" t="str">
            <v xml:space="preserve">      CAD      </v>
          </cell>
          <cell r="J1" t="str">
            <v xml:space="preserve">      USD      </v>
          </cell>
          <cell r="L1">
            <v>-414.7199999999998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19.13</v>
          </cell>
          <cell r="J2">
            <v>-7.56</v>
          </cell>
        </row>
        <row r="3">
          <cell r="A3">
            <v>37288</v>
          </cell>
          <cell r="B3">
            <v>-10.83</v>
          </cell>
          <cell r="C3">
            <v>-0.16</v>
          </cell>
          <cell r="D3">
            <v>-0.23</v>
          </cell>
          <cell r="E3">
            <v>-0.21</v>
          </cell>
          <cell r="F3">
            <v>-47.26</v>
          </cell>
          <cell r="G3">
            <v>-2.27</v>
          </cell>
          <cell r="H3">
            <v>-60.96</v>
          </cell>
          <cell r="I3">
            <v>15.34</v>
          </cell>
          <cell r="J3">
            <v>-4.57</v>
          </cell>
        </row>
        <row r="4">
          <cell r="A4">
            <v>37316</v>
          </cell>
          <cell r="B4">
            <v>-5.04</v>
          </cell>
          <cell r="C4">
            <v>-0.18</v>
          </cell>
          <cell r="D4">
            <v>-0.25</v>
          </cell>
          <cell r="E4">
            <v>-0.23</v>
          </cell>
          <cell r="F4">
            <v>-45.31</v>
          </cell>
          <cell r="G4">
            <v>-2.5099999999999998</v>
          </cell>
          <cell r="H4">
            <v>-53.52</v>
          </cell>
          <cell r="I4">
            <v>13.88</v>
          </cell>
          <cell r="J4">
            <v>-3.73</v>
          </cell>
        </row>
        <row r="5">
          <cell r="A5">
            <v>37347</v>
          </cell>
          <cell r="B5">
            <v>-5.87</v>
          </cell>
          <cell r="C5">
            <v>-0.17</v>
          </cell>
          <cell r="D5">
            <v>-0.24</v>
          </cell>
          <cell r="E5">
            <v>-0.23</v>
          </cell>
          <cell r="F5">
            <v>-11.43</v>
          </cell>
          <cell r="G5">
            <v>-1.1100000000000001</v>
          </cell>
          <cell r="H5">
            <v>-19.05</v>
          </cell>
          <cell r="I5">
            <v>-13.61</v>
          </cell>
          <cell r="J5">
            <v>10.14</v>
          </cell>
        </row>
        <row r="6">
          <cell r="A6">
            <v>37377</v>
          </cell>
          <cell r="B6">
            <v>0.97</v>
          </cell>
          <cell r="C6">
            <v>-0.18</v>
          </cell>
          <cell r="D6">
            <v>-0.25</v>
          </cell>
          <cell r="E6">
            <v>-0.23</v>
          </cell>
          <cell r="F6">
            <v>-4.76</v>
          </cell>
          <cell r="G6">
            <v>-1.1399999999999999</v>
          </cell>
          <cell r="H6">
            <v>-5.6</v>
          </cell>
          <cell r="I6">
            <v>-16.61</v>
          </cell>
          <cell r="J6">
            <v>11.29</v>
          </cell>
        </row>
        <row r="7">
          <cell r="A7">
            <v>37408</v>
          </cell>
          <cell r="B7">
            <v>3.86</v>
          </cell>
          <cell r="C7">
            <v>-0.17</v>
          </cell>
          <cell r="D7">
            <v>-0.24</v>
          </cell>
          <cell r="E7">
            <v>-0.23</v>
          </cell>
          <cell r="F7">
            <v>-1.68</v>
          </cell>
          <cell r="G7">
            <v>-1.1100000000000001</v>
          </cell>
          <cell r="H7">
            <v>0.43</v>
          </cell>
          <cell r="I7">
            <v>-18.29</v>
          </cell>
          <cell r="J7">
            <v>11.97</v>
          </cell>
        </row>
        <row r="8">
          <cell r="A8">
            <v>37438</v>
          </cell>
          <cell r="B8">
            <v>6.73</v>
          </cell>
          <cell r="C8">
            <v>-0.18</v>
          </cell>
          <cell r="D8">
            <v>-0.25</v>
          </cell>
          <cell r="E8">
            <v>-0.23</v>
          </cell>
          <cell r="F8">
            <v>1.01</v>
          </cell>
          <cell r="G8">
            <v>-1.18</v>
          </cell>
          <cell r="H8">
            <v>5.9</v>
          </cell>
          <cell r="I8">
            <v>-19.38</v>
          </cell>
          <cell r="J8">
            <v>12.4</v>
          </cell>
        </row>
        <row r="9">
          <cell r="A9">
            <v>37469</v>
          </cell>
          <cell r="B9">
            <v>7.29</v>
          </cell>
          <cell r="C9">
            <v>-0.18</v>
          </cell>
          <cell r="D9">
            <v>-0.25</v>
          </cell>
          <cell r="E9">
            <v>-0.23</v>
          </cell>
          <cell r="F9">
            <v>1.58</v>
          </cell>
          <cell r="G9">
            <v>-1.21</v>
          </cell>
          <cell r="H9">
            <v>7</v>
          </cell>
          <cell r="I9">
            <v>-19.72</v>
          </cell>
          <cell r="J9">
            <v>12.53</v>
          </cell>
        </row>
        <row r="10">
          <cell r="A10">
            <v>37500</v>
          </cell>
          <cell r="B10">
            <v>0.97</v>
          </cell>
          <cell r="C10">
            <v>-0.17</v>
          </cell>
          <cell r="D10">
            <v>-0.24</v>
          </cell>
          <cell r="E10">
            <v>-0.22</v>
          </cell>
          <cell r="F10">
            <v>-4.54</v>
          </cell>
          <cell r="G10">
            <v>-1.19</v>
          </cell>
          <cell r="H10">
            <v>-5.39</v>
          </cell>
          <cell r="I10">
            <v>-16.940000000000001</v>
          </cell>
          <cell r="J10">
            <v>11.33</v>
          </cell>
        </row>
        <row r="11">
          <cell r="A11">
            <v>37530</v>
          </cell>
          <cell r="B11">
            <v>-5.29</v>
          </cell>
          <cell r="C11">
            <v>-0.18</v>
          </cell>
          <cell r="D11">
            <v>-0.25</v>
          </cell>
          <cell r="E11">
            <v>-0.23</v>
          </cell>
          <cell r="F11">
            <v>-10.97</v>
          </cell>
          <cell r="G11">
            <v>-1.23</v>
          </cell>
          <cell r="H11">
            <v>-18.14</v>
          </cell>
          <cell r="I11">
            <v>-13.68</v>
          </cell>
          <cell r="J11">
            <v>9.81</v>
          </cell>
        </row>
        <row r="12">
          <cell r="A12">
            <v>37561</v>
          </cell>
          <cell r="B12">
            <v>4.0999999999999996</v>
          </cell>
          <cell r="C12">
            <v>-0.17</v>
          </cell>
          <cell r="D12">
            <v>-0.24</v>
          </cell>
          <cell r="E12">
            <v>-0.26</v>
          </cell>
          <cell r="F12">
            <v>-27.81</v>
          </cell>
          <cell r="G12">
            <v>-1.34</v>
          </cell>
          <cell r="H12">
            <v>-25.72</v>
          </cell>
          <cell r="I12">
            <v>-6.6</v>
          </cell>
          <cell r="J12">
            <v>6.23</v>
          </cell>
        </row>
        <row r="13">
          <cell r="A13">
            <v>37591</v>
          </cell>
          <cell r="B13">
            <v>2.48</v>
          </cell>
          <cell r="C13">
            <v>-0.18</v>
          </cell>
          <cell r="D13">
            <v>-0.25</v>
          </cell>
          <cell r="E13">
            <v>-0.27</v>
          </cell>
          <cell r="F13">
            <v>-30.43</v>
          </cell>
          <cell r="G13">
            <v>-1.38</v>
          </cell>
          <cell r="H13">
            <v>-30.01</v>
          </cell>
          <cell r="I13">
            <v>-5.2</v>
          </cell>
          <cell r="J13">
            <v>4.97</v>
          </cell>
        </row>
        <row r="14">
          <cell r="A14">
            <v>37622</v>
          </cell>
          <cell r="B14">
            <v>0.5</v>
          </cell>
          <cell r="C14">
            <v>-0.18</v>
          </cell>
          <cell r="D14">
            <v>-0.25</v>
          </cell>
          <cell r="E14">
            <v>-0.27</v>
          </cell>
          <cell r="F14">
            <v>-32.340000000000003</v>
          </cell>
          <cell r="G14">
            <v>-1.38</v>
          </cell>
          <cell r="H14">
            <v>-33.909999999999997</v>
          </cell>
          <cell r="I14">
            <v>-4.2</v>
          </cell>
          <cell r="J14">
            <v>4.0999999999999996</v>
          </cell>
        </row>
        <row r="15">
          <cell r="A15">
            <v>37653</v>
          </cell>
          <cell r="B15">
            <v>4.09</v>
          </cell>
          <cell r="C15">
            <v>-0.16</v>
          </cell>
          <cell r="D15">
            <v>-0.22</v>
          </cell>
          <cell r="E15">
            <v>-0.24</v>
          </cell>
          <cell r="F15">
            <v>-25.48</v>
          </cell>
          <cell r="G15">
            <v>-1.17</v>
          </cell>
          <cell r="H15">
            <v>-23.18</v>
          </cell>
          <cell r="I15">
            <v>-7.59</v>
          </cell>
          <cell r="J15">
            <v>6.06</v>
          </cell>
        </row>
        <row r="16">
          <cell r="A16">
            <v>37681</v>
          </cell>
          <cell r="B16">
            <v>9.2200000000000006</v>
          </cell>
          <cell r="C16">
            <v>-0.18</v>
          </cell>
          <cell r="D16">
            <v>-0.25</v>
          </cell>
          <cell r="E16">
            <v>-0.27</v>
          </cell>
          <cell r="F16">
            <v>-23.44</v>
          </cell>
          <cell r="G16">
            <v>-1.29</v>
          </cell>
          <cell r="H16">
            <v>-16.190000000000001</v>
          </cell>
          <cell r="I16">
            <v>-8.67</v>
          </cell>
          <cell r="J16">
            <v>6.78</v>
          </cell>
        </row>
        <row r="17">
          <cell r="A17">
            <v>37712</v>
          </cell>
          <cell r="B17">
            <v>-1.32</v>
          </cell>
          <cell r="C17">
            <v>-0.17</v>
          </cell>
          <cell r="D17">
            <v>-0.24</v>
          </cell>
          <cell r="E17">
            <v>-0.26</v>
          </cell>
          <cell r="F17">
            <v>-16.600000000000001</v>
          </cell>
          <cell r="G17">
            <v>-1.24</v>
          </cell>
          <cell r="H17">
            <v>-19.82</v>
          </cell>
          <cell r="I17">
            <v>8.2100000000000009</v>
          </cell>
          <cell r="J17">
            <v>-4.08</v>
          </cell>
        </row>
        <row r="18">
          <cell r="A18">
            <v>37742</v>
          </cell>
          <cell r="B18">
            <v>3.8</v>
          </cell>
          <cell r="C18">
            <v>-0.17</v>
          </cell>
          <cell r="D18">
            <v>-0.24</v>
          </cell>
          <cell r="E18">
            <v>-0.26</v>
          </cell>
          <cell r="F18">
            <v>-11.94</v>
          </cell>
          <cell r="G18">
            <v>-1.28</v>
          </cell>
          <cell r="H18">
            <v>-10.11</v>
          </cell>
          <cell r="I18">
            <v>5.97</v>
          </cell>
          <cell r="J18">
            <v>-2.92</v>
          </cell>
        </row>
        <row r="19">
          <cell r="A19">
            <v>37773</v>
          </cell>
          <cell r="B19">
            <v>5.75</v>
          </cell>
          <cell r="C19">
            <v>-0.17</v>
          </cell>
          <cell r="D19">
            <v>-0.24</v>
          </cell>
          <cell r="E19">
            <v>-0.26</v>
          </cell>
          <cell r="F19">
            <v>-9.44</v>
          </cell>
          <cell r="G19">
            <v>-1.24</v>
          </cell>
          <cell r="H19">
            <v>-5.58</v>
          </cell>
          <cell r="I19">
            <v>4.74</v>
          </cell>
          <cell r="J19">
            <v>-2.35</v>
          </cell>
        </row>
        <row r="20">
          <cell r="A20">
            <v>37803</v>
          </cell>
          <cell r="B20">
            <v>7.96</v>
          </cell>
          <cell r="C20">
            <v>-0.17</v>
          </cell>
          <cell r="D20">
            <v>-0.24</v>
          </cell>
          <cell r="E20">
            <v>-0.26</v>
          </cell>
          <cell r="F20">
            <v>-7.69</v>
          </cell>
          <cell r="G20">
            <v>-1.27</v>
          </cell>
          <cell r="H20">
            <v>-1.67</v>
          </cell>
          <cell r="I20">
            <v>3.92</v>
          </cell>
          <cell r="J20">
            <v>-1.93</v>
          </cell>
        </row>
        <row r="21">
          <cell r="A21">
            <v>37834</v>
          </cell>
          <cell r="B21">
            <v>8.2799999999999994</v>
          </cell>
          <cell r="C21">
            <v>-0.17</v>
          </cell>
          <cell r="D21">
            <v>-0.24</v>
          </cell>
          <cell r="E21">
            <v>-0.26</v>
          </cell>
          <cell r="F21">
            <v>-7.32</v>
          </cell>
          <cell r="G21">
            <v>-1.27</v>
          </cell>
          <cell r="H21">
            <v>-0.99</v>
          </cell>
          <cell r="I21">
            <v>3.72</v>
          </cell>
          <cell r="J21">
            <v>-1.86</v>
          </cell>
        </row>
        <row r="22">
          <cell r="A22">
            <v>37865</v>
          </cell>
          <cell r="B22">
            <v>3.09</v>
          </cell>
          <cell r="C22">
            <v>-0.17</v>
          </cell>
          <cell r="D22">
            <v>-0.23</v>
          </cell>
          <cell r="E22">
            <v>-0.25</v>
          </cell>
          <cell r="F22">
            <v>-11.95</v>
          </cell>
          <cell r="G22">
            <v>-1.23</v>
          </cell>
          <cell r="H22">
            <v>-10.74</v>
          </cell>
          <cell r="I22">
            <v>6.03</v>
          </cell>
          <cell r="J22">
            <v>-3.11</v>
          </cell>
        </row>
        <row r="23">
          <cell r="A23">
            <v>37895</v>
          </cell>
          <cell r="B23">
            <v>-2.79</v>
          </cell>
          <cell r="C23">
            <v>-0.17</v>
          </cell>
          <cell r="D23">
            <v>-0.24</v>
          </cell>
          <cell r="E23">
            <v>-0.26</v>
          </cell>
          <cell r="F23">
            <v>-18.28</v>
          </cell>
          <cell r="G23">
            <v>-1.26</v>
          </cell>
          <cell r="H23">
            <v>-23.01</v>
          </cell>
          <cell r="I23">
            <v>9.2100000000000009</v>
          </cell>
          <cell r="J23">
            <v>-4.88</v>
          </cell>
        </row>
        <row r="24">
          <cell r="A24">
            <v>37926</v>
          </cell>
          <cell r="B24">
            <v>-10.5</v>
          </cell>
          <cell r="C24">
            <v>0</v>
          </cell>
          <cell r="D24">
            <v>0</v>
          </cell>
          <cell r="E24">
            <v>-0.25</v>
          </cell>
          <cell r="F24">
            <v>-25.04</v>
          </cell>
          <cell r="G24">
            <v>-0.91</v>
          </cell>
          <cell r="H24">
            <v>-36.71</v>
          </cell>
          <cell r="I24">
            <v>12.57</v>
          </cell>
          <cell r="J24">
            <v>-7.17</v>
          </cell>
        </row>
        <row r="25">
          <cell r="A25">
            <v>37956</v>
          </cell>
          <cell r="B25">
            <v>-13.58</v>
          </cell>
          <cell r="C25">
            <v>0</v>
          </cell>
          <cell r="D25">
            <v>0</v>
          </cell>
          <cell r="E25">
            <v>-0.26</v>
          </cell>
          <cell r="F25">
            <v>-28.56</v>
          </cell>
          <cell r="G25">
            <v>-0.94</v>
          </cell>
          <cell r="H25">
            <v>-43.34</v>
          </cell>
          <cell r="I25">
            <v>14.36</v>
          </cell>
          <cell r="J25">
            <v>-8.67</v>
          </cell>
        </row>
        <row r="26">
          <cell r="A26">
            <v>37987</v>
          </cell>
          <cell r="B26">
            <v>-5.29</v>
          </cell>
          <cell r="C26">
            <v>0</v>
          </cell>
          <cell r="D26">
            <v>0</v>
          </cell>
          <cell r="E26">
            <v>-0.26</v>
          </cell>
          <cell r="F26">
            <v>-5.55</v>
          </cell>
          <cell r="G26">
            <v>-0.94</v>
          </cell>
          <cell r="H26">
            <v>-12.04</v>
          </cell>
          <cell r="I26">
            <v>2.98</v>
          </cell>
          <cell r="J26">
            <v>-1.75</v>
          </cell>
        </row>
        <row r="27">
          <cell r="A27">
            <v>38018</v>
          </cell>
          <cell r="B27">
            <v>-4.2</v>
          </cell>
          <cell r="C27">
            <v>0</v>
          </cell>
          <cell r="D27">
            <v>0</v>
          </cell>
          <cell r="E27">
            <v>-0.24</v>
          </cell>
          <cell r="F27">
            <v>-4.4400000000000004</v>
          </cell>
          <cell r="G27">
            <v>-0.87</v>
          </cell>
          <cell r="H27">
            <v>-9.75</v>
          </cell>
          <cell r="I27">
            <v>2.36</v>
          </cell>
          <cell r="J27">
            <v>-1.36</v>
          </cell>
        </row>
        <row r="28">
          <cell r="A28">
            <v>38047</v>
          </cell>
          <cell r="B28">
            <v>-4.05</v>
          </cell>
          <cell r="C28">
            <v>0</v>
          </cell>
          <cell r="D28">
            <v>0</v>
          </cell>
          <cell r="E28">
            <v>-0.26</v>
          </cell>
          <cell r="F28">
            <v>-4.3099999999999996</v>
          </cell>
          <cell r="G28">
            <v>-0.93</v>
          </cell>
          <cell r="H28">
            <v>-9.5399999999999991</v>
          </cell>
          <cell r="I28">
            <v>2.3199999999999998</v>
          </cell>
          <cell r="J28">
            <v>-1.28</v>
          </cell>
        </row>
        <row r="29">
          <cell r="A29">
            <v>38078</v>
          </cell>
          <cell r="B29">
            <v>-3.26</v>
          </cell>
          <cell r="C29">
            <v>0</v>
          </cell>
          <cell r="D29">
            <v>0</v>
          </cell>
          <cell r="E29">
            <v>-0.25</v>
          </cell>
          <cell r="F29">
            <v>-3.51</v>
          </cell>
          <cell r="G29">
            <v>-0.9</v>
          </cell>
          <cell r="H29">
            <v>-7.91</v>
          </cell>
          <cell r="I29">
            <v>1.91</v>
          </cell>
          <cell r="J29">
            <v>-0.97</v>
          </cell>
        </row>
        <row r="30">
          <cell r="A30">
            <v>38108</v>
          </cell>
          <cell r="B30">
            <v>-2.87</v>
          </cell>
          <cell r="C30">
            <v>0</v>
          </cell>
          <cell r="D30">
            <v>0</v>
          </cell>
          <cell r="E30">
            <v>-0.25</v>
          </cell>
          <cell r="F30">
            <v>-3.12</v>
          </cell>
          <cell r="G30">
            <v>-0.92</v>
          </cell>
          <cell r="H30">
            <v>-7.17</v>
          </cell>
          <cell r="I30">
            <v>1.72</v>
          </cell>
          <cell r="J30">
            <v>-0.87</v>
          </cell>
        </row>
        <row r="31">
          <cell r="A31">
            <v>38139</v>
          </cell>
          <cell r="B31">
            <v>-2.48</v>
          </cell>
          <cell r="C31">
            <v>0</v>
          </cell>
          <cell r="D31">
            <v>0</v>
          </cell>
          <cell r="E31">
            <v>-0.24</v>
          </cell>
          <cell r="F31">
            <v>-2.72</v>
          </cell>
          <cell r="G31">
            <v>-0.89</v>
          </cell>
          <cell r="H31">
            <v>-6.33</v>
          </cell>
          <cell r="I31">
            <v>1.49</v>
          </cell>
          <cell r="J31">
            <v>-0.78</v>
          </cell>
        </row>
        <row r="32">
          <cell r="A32">
            <v>38169</v>
          </cell>
          <cell r="B32">
            <v>-2.23</v>
          </cell>
          <cell r="C32">
            <v>0</v>
          </cell>
          <cell r="D32">
            <v>0</v>
          </cell>
          <cell r="E32">
            <v>-0.25</v>
          </cell>
          <cell r="F32">
            <v>-2.48</v>
          </cell>
          <cell r="G32">
            <v>-0.92</v>
          </cell>
          <cell r="H32">
            <v>-5.87</v>
          </cell>
          <cell r="I32">
            <v>1.36</v>
          </cell>
          <cell r="J32">
            <v>-0.73</v>
          </cell>
        </row>
        <row r="33">
          <cell r="A33">
            <v>38200</v>
          </cell>
          <cell r="B33">
            <v>-1.96</v>
          </cell>
          <cell r="C33">
            <v>0</v>
          </cell>
          <cell r="D33">
            <v>0</v>
          </cell>
          <cell r="E33">
            <v>-0.25</v>
          </cell>
          <cell r="F33">
            <v>-2.21</v>
          </cell>
          <cell r="G33">
            <v>-0.91</v>
          </cell>
          <cell r="H33">
            <v>-5.34</v>
          </cell>
          <cell r="I33">
            <v>1.2</v>
          </cell>
          <cell r="J33">
            <v>-0.67</v>
          </cell>
        </row>
        <row r="34">
          <cell r="A34">
            <v>38231</v>
          </cell>
          <cell r="B34">
            <v>-2.56</v>
          </cell>
          <cell r="C34">
            <v>0</v>
          </cell>
          <cell r="D34">
            <v>0</v>
          </cell>
          <cell r="E34">
            <v>-0.24</v>
          </cell>
          <cell r="F34">
            <v>-2.8</v>
          </cell>
          <cell r="G34">
            <v>-0.88</v>
          </cell>
          <cell r="H34">
            <v>-6.48</v>
          </cell>
          <cell r="I34">
            <v>1.53</v>
          </cell>
          <cell r="J34">
            <v>-0.84</v>
          </cell>
        </row>
        <row r="35">
          <cell r="A35">
            <v>38261</v>
          </cell>
          <cell r="B35">
            <v>-3.29</v>
          </cell>
          <cell r="C35">
            <v>0</v>
          </cell>
          <cell r="D35">
            <v>0</v>
          </cell>
          <cell r="E35">
            <v>-0.25</v>
          </cell>
          <cell r="F35">
            <v>-3.54</v>
          </cell>
          <cell r="G35">
            <v>-0.9</v>
          </cell>
          <cell r="H35">
            <v>-7.98</v>
          </cell>
          <cell r="I35">
            <v>1.95</v>
          </cell>
          <cell r="J35">
            <v>-1.06</v>
          </cell>
        </row>
        <row r="36">
          <cell r="A36">
            <v>38292</v>
          </cell>
          <cell r="B36">
            <v>-3.87</v>
          </cell>
          <cell r="C36">
            <v>0</v>
          </cell>
          <cell r="D36">
            <v>0</v>
          </cell>
          <cell r="E36">
            <v>-0.18</v>
          </cell>
          <cell r="F36">
            <v>11.06</v>
          </cell>
          <cell r="G36">
            <v>-0.69</v>
          </cell>
          <cell r="H36">
            <v>6.31</v>
          </cell>
          <cell r="I36">
            <v>2.2599999999999998</v>
          </cell>
          <cell r="J36">
            <v>-2.37</v>
          </cell>
        </row>
        <row r="37">
          <cell r="A37">
            <v>38322</v>
          </cell>
          <cell r="B37">
            <v>-3.53</v>
          </cell>
          <cell r="C37">
            <v>0</v>
          </cell>
          <cell r="D37">
            <v>0</v>
          </cell>
          <cell r="E37">
            <v>-0.13</v>
          </cell>
          <cell r="F37">
            <v>11.88</v>
          </cell>
          <cell r="G37">
            <v>-0.55000000000000004</v>
          </cell>
          <cell r="H37">
            <v>7.67</v>
          </cell>
          <cell r="I37">
            <v>2.09</v>
          </cell>
          <cell r="J37">
            <v>-2.12</v>
          </cell>
        </row>
        <row r="38">
          <cell r="A38">
            <v>38353</v>
          </cell>
          <cell r="B38">
            <v>-3.24</v>
          </cell>
          <cell r="C38">
            <v>0</v>
          </cell>
          <cell r="D38">
            <v>0</v>
          </cell>
          <cell r="E38">
            <v>-0.13</v>
          </cell>
          <cell r="F38">
            <v>12.09</v>
          </cell>
          <cell r="G38">
            <v>-0.55000000000000004</v>
          </cell>
          <cell r="H38">
            <v>8.17</v>
          </cell>
          <cell r="I38">
            <v>1.97</v>
          </cell>
          <cell r="J38">
            <v>-1.96</v>
          </cell>
        </row>
        <row r="39">
          <cell r="A39">
            <v>38384</v>
          </cell>
          <cell r="B39">
            <v>-2.37</v>
          </cell>
          <cell r="C39">
            <v>0</v>
          </cell>
          <cell r="D39">
            <v>0</v>
          </cell>
          <cell r="E39">
            <v>-0.12</v>
          </cell>
          <cell r="F39">
            <v>11.42</v>
          </cell>
          <cell r="G39">
            <v>-0.49</v>
          </cell>
          <cell r="H39">
            <v>8.44</v>
          </cell>
          <cell r="I39">
            <v>1.44</v>
          </cell>
          <cell r="J39">
            <v>-1.7</v>
          </cell>
        </row>
        <row r="40">
          <cell r="A40">
            <v>38412</v>
          </cell>
          <cell r="B40">
            <v>-2.36</v>
          </cell>
          <cell r="C40">
            <v>0</v>
          </cell>
          <cell r="D40">
            <v>0</v>
          </cell>
          <cell r="E40">
            <v>-0.13</v>
          </cell>
          <cell r="F40">
            <v>12.84</v>
          </cell>
          <cell r="G40">
            <v>-0.55000000000000004</v>
          </cell>
          <cell r="H40">
            <v>9.8000000000000007</v>
          </cell>
          <cell r="I40">
            <v>1.46</v>
          </cell>
          <cell r="J40">
            <v>-1.93</v>
          </cell>
        </row>
        <row r="41">
          <cell r="A41">
            <v>38443</v>
          </cell>
          <cell r="B41">
            <v>-1.94</v>
          </cell>
          <cell r="C41">
            <v>0</v>
          </cell>
          <cell r="D41">
            <v>0</v>
          </cell>
          <cell r="E41">
            <v>-0.13</v>
          </cell>
          <cell r="F41">
            <v>-2.06</v>
          </cell>
          <cell r="G41">
            <v>-0.53</v>
          </cell>
          <cell r="H41">
            <v>-4.6500000000000004</v>
          </cell>
          <cell r="I41">
            <v>1.21</v>
          </cell>
          <cell r="J41">
            <v>-0.63</v>
          </cell>
        </row>
        <row r="42">
          <cell r="A42">
            <v>38473</v>
          </cell>
          <cell r="B42">
            <v>-1.78</v>
          </cell>
          <cell r="C42">
            <v>0</v>
          </cell>
          <cell r="D42">
            <v>0</v>
          </cell>
          <cell r="E42">
            <v>-0.13</v>
          </cell>
          <cell r="F42">
            <v>-1.92</v>
          </cell>
          <cell r="G42">
            <v>-0.54</v>
          </cell>
          <cell r="H42">
            <v>-4.37</v>
          </cell>
          <cell r="I42">
            <v>1.1399999999999999</v>
          </cell>
          <cell r="J42">
            <v>-0.59</v>
          </cell>
        </row>
        <row r="43">
          <cell r="A43">
            <v>38504</v>
          </cell>
          <cell r="B43">
            <v>-1.45</v>
          </cell>
          <cell r="C43">
            <v>0</v>
          </cell>
          <cell r="D43">
            <v>0</v>
          </cell>
          <cell r="E43">
            <v>-0.13</v>
          </cell>
          <cell r="F43">
            <v>-1.57</v>
          </cell>
          <cell r="G43">
            <v>-0.52</v>
          </cell>
          <cell r="H43">
            <v>-3.66</v>
          </cell>
          <cell r="I43">
            <v>0.93</v>
          </cell>
          <cell r="J43">
            <v>-0.49</v>
          </cell>
        </row>
        <row r="44">
          <cell r="A44">
            <v>38534</v>
          </cell>
          <cell r="B44">
            <v>-1.54</v>
          </cell>
          <cell r="C44">
            <v>0</v>
          </cell>
          <cell r="D44">
            <v>0</v>
          </cell>
          <cell r="E44">
            <v>-0.13</v>
          </cell>
          <cell r="F44">
            <v>-1.67</v>
          </cell>
          <cell r="G44">
            <v>-0.54</v>
          </cell>
          <cell r="H44">
            <v>-3.87</v>
          </cell>
          <cell r="I44">
            <v>1</v>
          </cell>
          <cell r="J44">
            <v>-0.53</v>
          </cell>
        </row>
        <row r="45">
          <cell r="A45">
            <v>38565</v>
          </cell>
          <cell r="B45">
            <v>-1.25</v>
          </cell>
          <cell r="C45">
            <v>0</v>
          </cell>
          <cell r="D45">
            <v>0</v>
          </cell>
          <cell r="E45">
            <v>-0.13</v>
          </cell>
          <cell r="F45">
            <v>-1.38</v>
          </cell>
          <cell r="G45">
            <v>-0.5</v>
          </cell>
          <cell r="H45">
            <v>-3.25</v>
          </cell>
          <cell r="I45">
            <v>0.82</v>
          </cell>
          <cell r="J45">
            <v>-0.45</v>
          </cell>
        </row>
        <row r="46">
          <cell r="A46">
            <v>38596</v>
          </cell>
          <cell r="B46">
            <v>-1.62</v>
          </cell>
          <cell r="C46">
            <v>0</v>
          </cell>
          <cell r="D46">
            <v>0</v>
          </cell>
          <cell r="E46">
            <v>-0.12</v>
          </cell>
          <cell r="F46">
            <v>-1.74</v>
          </cell>
          <cell r="G46">
            <v>-0.48</v>
          </cell>
          <cell r="H46">
            <v>-3.97</v>
          </cell>
          <cell r="I46">
            <v>1.05</v>
          </cell>
          <cell r="J46">
            <v>-0.56999999999999995</v>
          </cell>
        </row>
        <row r="47">
          <cell r="A47">
            <v>38626</v>
          </cell>
          <cell r="B47">
            <v>-2.08</v>
          </cell>
          <cell r="C47">
            <v>0</v>
          </cell>
          <cell r="D47">
            <v>0</v>
          </cell>
          <cell r="E47">
            <v>-0.13</v>
          </cell>
          <cell r="F47">
            <v>-2.21</v>
          </cell>
          <cell r="G47">
            <v>-0.5</v>
          </cell>
          <cell r="H47">
            <v>-4.91</v>
          </cell>
          <cell r="I47">
            <v>1.35</v>
          </cell>
          <cell r="J47">
            <v>-0.73</v>
          </cell>
        </row>
        <row r="48">
          <cell r="A48">
            <v>38657</v>
          </cell>
          <cell r="B48">
            <v>-2.44</v>
          </cell>
          <cell r="C48">
            <v>0</v>
          </cell>
          <cell r="D48">
            <v>0</v>
          </cell>
          <cell r="E48">
            <v>-0.12</v>
          </cell>
          <cell r="F48">
            <v>-2.57</v>
          </cell>
          <cell r="G48">
            <v>-0.45</v>
          </cell>
          <cell r="H48">
            <v>-5.58</v>
          </cell>
          <cell r="I48">
            <v>1.58</v>
          </cell>
          <cell r="J48">
            <v>-0.9</v>
          </cell>
        </row>
        <row r="49">
          <cell r="A49">
            <v>38687</v>
          </cell>
          <cell r="B49">
            <v>-2.64</v>
          </cell>
          <cell r="C49">
            <v>0</v>
          </cell>
          <cell r="D49">
            <v>0</v>
          </cell>
          <cell r="E49">
            <v>-0.13</v>
          </cell>
          <cell r="F49">
            <v>-2.77</v>
          </cell>
          <cell r="G49">
            <v>-0.48</v>
          </cell>
          <cell r="H49">
            <v>-6.02</v>
          </cell>
          <cell r="I49">
            <v>1.7</v>
          </cell>
          <cell r="J49">
            <v>-1.02</v>
          </cell>
        </row>
        <row r="50">
          <cell r="A50">
            <v>38718</v>
          </cell>
          <cell r="B50">
            <v>-2.75</v>
          </cell>
          <cell r="C50">
            <v>0</v>
          </cell>
          <cell r="D50">
            <v>0</v>
          </cell>
          <cell r="E50">
            <v>-0.13</v>
          </cell>
          <cell r="F50">
            <v>-2.87</v>
          </cell>
          <cell r="G50">
            <v>-0.47</v>
          </cell>
          <cell r="H50">
            <v>-6.22</v>
          </cell>
          <cell r="I50">
            <v>1.78</v>
          </cell>
          <cell r="J50">
            <v>-1.08</v>
          </cell>
        </row>
        <row r="51">
          <cell r="A51">
            <v>38749</v>
          </cell>
          <cell r="B51">
            <v>-2.08</v>
          </cell>
          <cell r="C51">
            <v>0</v>
          </cell>
          <cell r="D51">
            <v>0</v>
          </cell>
          <cell r="E51">
            <v>-0.11</v>
          </cell>
          <cell r="F51">
            <v>-2.19</v>
          </cell>
          <cell r="G51">
            <v>-0.43</v>
          </cell>
          <cell r="H51">
            <v>-4.8099999999999996</v>
          </cell>
          <cell r="I51">
            <v>1.36</v>
          </cell>
          <cell r="J51">
            <v>-0.8</v>
          </cell>
        </row>
        <row r="52">
          <cell r="A52">
            <v>38777</v>
          </cell>
          <cell r="B52">
            <v>-2.0699999999999998</v>
          </cell>
          <cell r="C52">
            <v>0</v>
          </cell>
          <cell r="D52">
            <v>0</v>
          </cell>
          <cell r="E52">
            <v>-0.12</v>
          </cell>
          <cell r="F52">
            <v>-2.2000000000000002</v>
          </cell>
          <cell r="G52">
            <v>-0.47</v>
          </cell>
          <cell r="H52">
            <v>-4.8600000000000003</v>
          </cell>
          <cell r="I52">
            <v>1.39</v>
          </cell>
          <cell r="J52">
            <v>-0.78</v>
          </cell>
        </row>
        <row r="53">
          <cell r="A53">
            <v>38808</v>
          </cell>
          <cell r="B53">
            <v>-1.69</v>
          </cell>
          <cell r="C53">
            <v>0</v>
          </cell>
          <cell r="D53">
            <v>0</v>
          </cell>
          <cell r="E53">
            <v>-0.12</v>
          </cell>
          <cell r="F53">
            <v>-1.81</v>
          </cell>
          <cell r="G53">
            <v>-0.45</v>
          </cell>
          <cell r="H53">
            <v>-4.08</v>
          </cell>
          <cell r="I53">
            <v>1.1499999999999999</v>
          </cell>
          <cell r="J53">
            <v>-0.6</v>
          </cell>
        </row>
        <row r="54">
          <cell r="A54">
            <v>38838</v>
          </cell>
          <cell r="B54">
            <v>-1.57</v>
          </cell>
          <cell r="C54">
            <v>0</v>
          </cell>
          <cell r="D54">
            <v>0</v>
          </cell>
          <cell r="E54">
            <v>-0.12</v>
          </cell>
          <cell r="F54">
            <v>-1.7</v>
          </cell>
          <cell r="G54">
            <v>-0.46</v>
          </cell>
          <cell r="H54">
            <v>-3.86</v>
          </cell>
          <cell r="I54">
            <v>1.0900000000000001</v>
          </cell>
          <cell r="J54">
            <v>-0.56999999999999995</v>
          </cell>
        </row>
        <row r="55">
          <cell r="A55">
            <v>38869</v>
          </cell>
          <cell r="B55">
            <v>-1.26</v>
          </cell>
          <cell r="C55">
            <v>0</v>
          </cell>
          <cell r="D55">
            <v>0</v>
          </cell>
          <cell r="E55">
            <v>-0.12</v>
          </cell>
          <cell r="F55">
            <v>-1.38</v>
          </cell>
          <cell r="G55">
            <v>-0.45</v>
          </cell>
          <cell r="H55">
            <v>-3.21</v>
          </cell>
          <cell r="I55">
            <v>0.88</v>
          </cell>
          <cell r="J55">
            <v>-0.48</v>
          </cell>
        </row>
        <row r="56">
          <cell r="A56">
            <v>38899</v>
          </cell>
          <cell r="B56">
            <v>-1.36</v>
          </cell>
          <cell r="C56">
            <v>0</v>
          </cell>
          <cell r="D56">
            <v>0</v>
          </cell>
          <cell r="E56">
            <v>-0.12</v>
          </cell>
          <cell r="F56">
            <v>-1.48</v>
          </cell>
          <cell r="G56">
            <v>-0.46</v>
          </cell>
          <cell r="H56">
            <v>-3.42</v>
          </cell>
          <cell r="I56">
            <v>0.96</v>
          </cell>
          <cell r="J56">
            <v>-0.52</v>
          </cell>
        </row>
        <row r="57">
          <cell r="A57">
            <v>38930</v>
          </cell>
          <cell r="B57">
            <v>-1</v>
          </cell>
          <cell r="C57">
            <v>0</v>
          </cell>
          <cell r="D57">
            <v>0</v>
          </cell>
          <cell r="E57">
            <v>-0.12</v>
          </cell>
          <cell r="F57">
            <v>-1.1200000000000001</v>
          </cell>
          <cell r="G57">
            <v>-0.46</v>
          </cell>
          <cell r="H57">
            <v>-2.69</v>
          </cell>
          <cell r="I57">
            <v>0.69</v>
          </cell>
          <cell r="J57">
            <v>-0.4</v>
          </cell>
        </row>
        <row r="58">
          <cell r="A58">
            <v>38961</v>
          </cell>
          <cell r="B58">
            <v>-0.94</v>
          </cell>
          <cell r="C58">
            <v>0</v>
          </cell>
          <cell r="D58">
            <v>0</v>
          </cell>
          <cell r="E58">
            <v>-0.12</v>
          </cell>
          <cell r="F58">
            <v>-1.06</v>
          </cell>
          <cell r="G58">
            <v>-0.44</v>
          </cell>
          <cell r="H58">
            <v>-2.5499999999999998</v>
          </cell>
          <cell r="I58">
            <v>0.64</v>
          </cell>
          <cell r="J58">
            <v>-0.38</v>
          </cell>
        </row>
        <row r="59">
          <cell r="A59">
            <v>38991</v>
          </cell>
          <cell r="B59">
            <v>-1.1100000000000001</v>
          </cell>
          <cell r="C59">
            <v>0</v>
          </cell>
          <cell r="D59">
            <v>0</v>
          </cell>
          <cell r="E59">
            <v>-0.12</v>
          </cell>
          <cell r="F59">
            <v>-1.23</v>
          </cell>
          <cell r="G59">
            <v>-0.45</v>
          </cell>
          <cell r="H59">
            <v>-2.92</v>
          </cell>
          <cell r="I59">
            <v>0.76</v>
          </cell>
          <cell r="J59">
            <v>-0.45</v>
          </cell>
        </row>
        <row r="60">
          <cell r="A60">
            <v>39022</v>
          </cell>
          <cell r="B60">
            <v>-1.22</v>
          </cell>
          <cell r="C60">
            <v>0</v>
          </cell>
          <cell r="D60">
            <v>0</v>
          </cell>
          <cell r="E60">
            <v>-0.1</v>
          </cell>
          <cell r="F60">
            <v>-1.32</v>
          </cell>
          <cell r="G60">
            <v>-0.38</v>
          </cell>
          <cell r="H60">
            <v>-3.01</v>
          </cell>
          <cell r="I60">
            <v>0.82</v>
          </cell>
          <cell r="J60">
            <v>-0.51</v>
          </cell>
        </row>
        <row r="61">
          <cell r="A61">
            <v>39052</v>
          </cell>
          <cell r="B61">
            <v>-0.87</v>
          </cell>
          <cell r="C61">
            <v>0</v>
          </cell>
          <cell r="D61">
            <v>0</v>
          </cell>
          <cell r="E61">
            <v>-0.06</v>
          </cell>
          <cell r="F61">
            <v>-0.93</v>
          </cell>
          <cell r="G61">
            <v>-0.25</v>
          </cell>
          <cell r="H61">
            <v>-2.12</v>
          </cell>
          <cell r="I61">
            <v>0.6</v>
          </cell>
          <cell r="J61">
            <v>-0.38</v>
          </cell>
        </row>
        <row r="62">
          <cell r="A62">
            <v>39083</v>
          </cell>
          <cell r="B62">
            <v>-0.6</v>
          </cell>
          <cell r="C62">
            <v>0</v>
          </cell>
          <cell r="D62">
            <v>0</v>
          </cell>
          <cell r="E62">
            <v>-0.03</v>
          </cell>
          <cell r="F62">
            <v>-0.63</v>
          </cell>
          <cell r="G62">
            <v>-0.16</v>
          </cell>
          <cell r="H62">
            <v>-1.41</v>
          </cell>
          <cell r="I62">
            <v>0.4</v>
          </cell>
          <cell r="J62">
            <v>-0.26</v>
          </cell>
        </row>
        <row r="63">
          <cell r="A63">
            <v>39114</v>
          </cell>
          <cell r="B63">
            <v>-0.14000000000000001</v>
          </cell>
          <cell r="C63">
            <v>0</v>
          </cell>
          <cell r="D63">
            <v>0</v>
          </cell>
          <cell r="E63">
            <v>-0.03</v>
          </cell>
          <cell r="F63">
            <v>-0.17</v>
          </cell>
          <cell r="G63">
            <v>-0.14000000000000001</v>
          </cell>
          <cell r="H63">
            <v>-0.48</v>
          </cell>
          <cell r="I63">
            <v>0.1</v>
          </cell>
          <cell r="J63">
            <v>-7.0000000000000007E-2</v>
          </cell>
        </row>
        <row r="64">
          <cell r="A64">
            <v>39142</v>
          </cell>
          <cell r="B64">
            <v>-0.16</v>
          </cell>
          <cell r="C64">
            <v>0</v>
          </cell>
          <cell r="D64">
            <v>0</v>
          </cell>
          <cell r="E64">
            <v>-0.03</v>
          </cell>
          <cell r="F64">
            <v>-0.19</v>
          </cell>
          <cell r="G64">
            <v>-0.16</v>
          </cell>
          <cell r="H64">
            <v>-0.53</v>
          </cell>
          <cell r="I64">
            <v>0.12</v>
          </cell>
          <cell r="J64">
            <v>-7.0000000000000007E-2</v>
          </cell>
        </row>
        <row r="65">
          <cell r="A65">
            <v>39173</v>
          </cell>
          <cell r="B65">
            <v>-0.15</v>
          </cell>
          <cell r="C65">
            <v>0</v>
          </cell>
          <cell r="D65">
            <v>0</v>
          </cell>
          <cell r="E65">
            <v>-0.03</v>
          </cell>
          <cell r="F65">
            <v>-0.18</v>
          </cell>
          <cell r="G65">
            <v>-0.15</v>
          </cell>
          <cell r="H65">
            <v>-0.51</v>
          </cell>
          <cell r="I65">
            <v>0.11</v>
          </cell>
          <cell r="J65">
            <v>-7.0000000000000007E-2</v>
          </cell>
        </row>
        <row r="66">
          <cell r="A66">
            <v>39203</v>
          </cell>
          <cell r="B66">
            <v>-0.15</v>
          </cell>
          <cell r="C66">
            <v>0</v>
          </cell>
          <cell r="D66">
            <v>0</v>
          </cell>
          <cell r="E66">
            <v>-0.03</v>
          </cell>
          <cell r="F66">
            <v>-0.18</v>
          </cell>
          <cell r="G66">
            <v>-0.15</v>
          </cell>
          <cell r="H66">
            <v>-0.52</v>
          </cell>
          <cell r="I66">
            <v>0.12</v>
          </cell>
          <cell r="J66">
            <v>-7.0000000000000007E-2</v>
          </cell>
        </row>
        <row r="67">
          <cell r="A67">
            <v>39234</v>
          </cell>
          <cell r="B67">
            <v>-0.15</v>
          </cell>
          <cell r="C67">
            <v>0</v>
          </cell>
          <cell r="D67">
            <v>0</v>
          </cell>
          <cell r="E67">
            <v>-0.03</v>
          </cell>
          <cell r="F67">
            <v>-0.18</v>
          </cell>
          <cell r="G67">
            <v>-0.15</v>
          </cell>
          <cell r="H67">
            <v>-0.5</v>
          </cell>
          <cell r="I67">
            <v>0.11</v>
          </cell>
          <cell r="J67">
            <v>-7.0000000000000007E-2</v>
          </cell>
        </row>
        <row r="68">
          <cell r="A68">
            <v>39264</v>
          </cell>
          <cell r="B68">
            <v>-0.12</v>
          </cell>
          <cell r="C68">
            <v>0</v>
          </cell>
          <cell r="D68">
            <v>0</v>
          </cell>
          <cell r="E68">
            <v>-0.03</v>
          </cell>
          <cell r="F68">
            <v>-0.15</v>
          </cell>
          <cell r="G68">
            <v>-0.12</v>
          </cell>
          <cell r="H68">
            <v>-0.43</v>
          </cell>
          <cell r="I68">
            <v>0.1</v>
          </cell>
          <cell r="J68">
            <v>-0.06</v>
          </cell>
        </row>
        <row r="69">
          <cell r="A69">
            <v>39295</v>
          </cell>
          <cell r="B69">
            <v>-0.12</v>
          </cell>
          <cell r="C69">
            <v>0</v>
          </cell>
          <cell r="D69">
            <v>0</v>
          </cell>
          <cell r="E69">
            <v>-0.03</v>
          </cell>
          <cell r="F69">
            <v>-0.15</v>
          </cell>
          <cell r="G69">
            <v>-0.12</v>
          </cell>
          <cell r="H69">
            <v>-0.42</v>
          </cell>
          <cell r="I69">
            <v>0.1</v>
          </cell>
          <cell r="J69">
            <v>-0.06</v>
          </cell>
        </row>
        <row r="70">
          <cell r="A70">
            <v>39326</v>
          </cell>
          <cell r="B70">
            <v>-0.1</v>
          </cell>
          <cell r="C70">
            <v>0</v>
          </cell>
          <cell r="D70">
            <v>0</v>
          </cell>
          <cell r="E70">
            <v>-0.03</v>
          </cell>
          <cell r="F70">
            <v>-0.13</v>
          </cell>
          <cell r="G70">
            <v>-0.1</v>
          </cell>
          <cell r="H70">
            <v>-0.37</v>
          </cell>
          <cell r="I70">
            <v>0.09</v>
          </cell>
          <cell r="J70">
            <v>-0.05</v>
          </cell>
        </row>
        <row r="71">
          <cell r="A71">
            <v>39356</v>
          </cell>
          <cell r="B71">
            <v>-0.11</v>
          </cell>
          <cell r="C71">
            <v>0</v>
          </cell>
          <cell r="D71">
            <v>0</v>
          </cell>
          <cell r="E71">
            <v>-0.03</v>
          </cell>
          <cell r="F71">
            <v>-0.14000000000000001</v>
          </cell>
          <cell r="G71">
            <v>-0.11</v>
          </cell>
          <cell r="H71">
            <v>-0.38</v>
          </cell>
          <cell r="I71">
            <v>0.09</v>
          </cell>
          <cell r="J71">
            <v>-0.05</v>
          </cell>
        </row>
        <row r="72">
          <cell r="A72">
            <v>39387</v>
          </cell>
          <cell r="B72">
            <v>-0.01</v>
          </cell>
          <cell r="C72">
            <v>0</v>
          </cell>
          <cell r="D72">
            <v>0</v>
          </cell>
          <cell r="E72">
            <v>0</v>
          </cell>
          <cell r="F72">
            <v>-0.01</v>
          </cell>
          <cell r="G72">
            <v>-0.01</v>
          </cell>
          <cell r="H72">
            <v>-0.04</v>
          </cell>
          <cell r="I72">
            <v>0.01</v>
          </cell>
          <cell r="J72">
            <v>-0.01</v>
          </cell>
        </row>
        <row r="73">
          <cell r="A73">
            <v>39417</v>
          </cell>
          <cell r="B73">
            <v>-0.01</v>
          </cell>
          <cell r="C73">
            <v>0</v>
          </cell>
          <cell r="D73">
            <v>0</v>
          </cell>
          <cell r="E73">
            <v>0</v>
          </cell>
          <cell r="F73">
            <v>-0.01</v>
          </cell>
          <cell r="G73">
            <v>-0.01</v>
          </cell>
          <cell r="H73">
            <v>-0.04</v>
          </cell>
          <cell r="I73">
            <v>0.01</v>
          </cell>
          <cell r="J73">
            <v>-0.01</v>
          </cell>
        </row>
        <row r="74">
          <cell r="A74">
            <v>39448</v>
          </cell>
          <cell r="B74">
            <v>-0.01</v>
          </cell>
          <cell r="C74">
            <v>0</v>
          </cell>
          <cell r="D74">
            <v>0</v>
          </cell>
          <cell r="E74">
            <v>0</v>
          </cell>
          <cell r="F74">
            <v>-0.01</v>
          </cell>
          <cell r="G74">
            <v>-0.01</v>
          </cell>
          <cell r="H74">
            <v>-0.04</v>
          </cell>
          <cell r="I74">
            <v>0.01</v>
          </cell>
          <cell r="J74">
            <v>-0.01</v>
          </cell>
        </row>
        <row r="75">
          <cell r="A75">
            <v>39479</v>
          </cell>
          <cell r="B75">
            <v>-0.01</v>
          </cell>
          <cell r="C75">
            <v>0</v>
          </cell>
          <cell r="D75">
            <v>0</v>
          </cell>
          <cell r="E75">
            <v>0</v>
          </cell>
          <cell r="F75">
            <v>-0.01</v>
          </cell>
          <cell r="G75">
            <v>-0.01</v>
          </cell>
          <cell r="H75">
            <v>-0.04</v>
          </cell>
          <cell r="I75">
            <v>0.01</v>
          </cell>
          <cell r="J75">
            <v>-0.01</v>
          </cell>
        </row>
        <row r="76">
          <cell r="A76">
            <v>39508</v>
          </cell>
          <cell r="B76">
            <v>-0.01</v>
          </cell>
          <cell r="C76">
            <v>0</v>
          </cell>
          <cell r="D76">
            <v>0</v>
          </cell>
          <cell r="E76">
            <v>0</v>
          </cell>
          <cell r="F76">
            <v>-0.01</v>
          </cell>
          <cell r="G76">
            <v>-0.01</v>
          </cell>
          <cell r="H76">
            <v>-0.04</v>
          </cell>
          <cell r="I76">
            <v>0.01</v>
          </cell>
          <cell r="J76">
            <v>-0.01</v>
          </cell>
        </row>
        <row r="77">
          <cell r="A77">
            <v>39539</v>
          </cell>
          <cell r="B77">
            <v>-0.01</v>
          </cell>
          <cell r="C77">
            <v>0</v>
          </cell>
          <cell r="D77">
            <v>0</v>
          </cell>
          <cell r="E77">
            <v>0</v>
          </cell>
          <cell r="F77">
            <v>-0.01</v>
          </cell>
          <cell r="G77">
            <v>-0.01</v>
          </cell>
          <cell r="H77">
            <v>-0.04</v>
          </cell>
          <cell r="I77">
            <v>0.01</v>
          </cell>
          <cell r="J77">
            <v>0</v>
          </cell>
        </row>
        <row r="78">
          <cell r="A78">
            <v>39569</v>
          </cell>
          <cell r="B78">
            <v>-0.01</v>
          </cell>
          <cell r="C78">
            <v>0</v>
          </cell>
          <cell r="D78">
            <v>0</v>
          </cell>
          <cell r="E78">
            <v>0</v>
          </cell>
          <cell r="F78">
            <v>-0.01</v>
          </cell>
          <cell r="G78">
            <v>-0.01</v>
          </cell>
          <cell r="H78">
            <v>-0.04</v>
          </cell>
          <cell r="I78">
            <v>0.01</v>
          </cell>
          <cell r="J78">
            <v>-0.01</v>
          </cell>
        </row>
        <row r="79">
          <cell r="A79">
            <v>39600</v>
          </cell>
          <cell r="B79">
            <v>-0.01</v>
          </cell>
          <cell r="C79">
            <v>0</v>
          </cell>
          <cell r="D79">
            <v>0</v>
          </cell>
          <cell r="E79">
            <v>0</v>
          </cell>
          <cell r="F79">
            <v>-0.01</v>
          </cell>
          <cell r="G79">
            <v>-0.01</v>
          </cell>
          <cell r="H79">
            <v>-0.04</v>
          </cell>
          <cell r="I79">
            <v>0.01</v>
          </cell>
          <cell r="J79">
            <v>-0.01</v>
          </cell>
        </row>
        <row r="80">
          <cell r="A80">
            <v>39630</v>
          </cell>
          <cell r="B80">
            <v>-0.01</v>
          </cell>
          <cell r="C80">
            <v>0</v>
          </cell>
          <cell r="D80">
            <v>0</v>
          </cell>
          <cell r="E80">
            <v>0</v>
          </cell>
          <cell r="F80">
            <v>-0.01</v>
          </cell>
          <cell r="G80">
            <v>-0.01</v>
          </cell>
          <cell r="H80">
            <v>-0.04</v>
          </cell>
          <cell r="I80">
            <v>0.01</v>
          </cell>
          <cell r="J80">
            <v>-0.01</v>
          </cell>
        </row>
        <row r="81">
          <cell r="A81">
            <v>39661</v>
          </cell>
          <cell r="B81">
            <v>-0.01</v>
          </cell>
          <cell r="C81">
            <v>0</v>
          </cell>
          <cell r="D81">
            <v>0</v>
          </cell>
          <cell r="E81">
            <v>0</v>
          </cell>
          <cell r="F81">
            <v>-0.01</v>
          </cell>
          <cell r="G81">
            <v>-0.01</v>
          </cell>
          <cell r="H81">
            <v>-0.04</v>
          </cell>
          <cell r="I81">
            <v>0.01</v>
          </cell>
          <cell r="J81">
            <v>-0.01</v>
          </cell>
        </row>
        <row r="82">
          <cell r="A82">
            <v>39692</v>
          </cell>
          <cell r="B82">
            <v>-0.01</v>
          </cell>
          <cell r="C82">
            <v>0</v>
          </cell>
          <cell r="D82">
            <v>0</v>
          </cell>
          <cell r="E82">
            <v>0</v>
          </cell>
          <cell r="F82">
            <v>-0.01</v>
          </cell>
          <cell r="G82">
            <v>-0.01</v>
          </cell>
          <cell r="H82">
            <v>-0.04</v>
          </cell>
          <cell r="I82">
            <v>0.01</v>
          </cell>
          <cell r="J82">
            <v>-0.01</v>
          </cell>
        </row>
        <row r="83">
          <cell r="A83">
            <v>39722</v>
          </cell>
          <cell r="B83">
            <v>-0.01</v>
          </cell>
          <cell r="C83">
            <v>0</v>
          </cell>
          <cell r="D83">
            <v>0</v>
          </cell>
          <cell r="E83">
            <v>0</v>
          </cell>
          <cell r="F83">
            <v>-0.01</v>
          </cell>
          <cell r="G83">
            <v>-0.01</v>
          </cell>
          <cell r="H83">
            <v>-0.04</v>
          </cell>
          <cell r="I83">
            <v>0.01</v>
          </cell>
          <cell r="J83">
            <v>-0.01</v>
          </cell>
        </row>
        <row r="84">
          <cell r="A84">
            <v>39753</v>
          </cell>
          <cell r="B84">
            <v>-0.01</v>
          </cell>
          <cell r="C84">
            <v>0</v>
          </cell>
          <cell r="D84">
            <v>0</v>
          </cell>
          <cell r="E84">
            <v>0</v>
          </cell>
          <cell r="F84">
            <v>-0.01</v>
          </cell>
          <cell r="G84">
            <v>-0.01</v>
          </cell>
          <cell r="H84">
            <v>-0.04</v>
          </cell>
          <cell r="I84">
            <v>0.01</v>
          </cell>
          <cell r="J84">
            <v>-0.01</v>
          </cell>
        </row>
        <row r="85">
          <cell r="A85">
            <v>39783</v>
          </cell>
          <cell r="B85">
            <v>-0.01</v>
          </cell>
          <cell r="C85">
            <v>0</v>
          </cell>
          <cell r="D85">
            <v>0</v>
          </cell>
          <cell r="E85">
            <v>0</v>
          </cell>
          <cell r="F85">
            <v>-0.01</v>
          </cell>
          <cell r="G85">
            <v>-0.01</v>
          </cell>
          <cell r="H85">
            <v>-0.04</v>
          </cell>
          <cell r="I85">
            <v>0.01</v>
          </cell>
          <cell r="J85">
            <v>-0.01</v>
          </cell>
        </row>
        <row r="86">
          <cell r="A86">
            <v>39814</v>
          </cell>
          <cell r="B86">
            <v>-0.01</v>
          </cell>
          <cell r="C86">
            <v>0</v>
          </cell>
          <cell r="D86">
            <v>0</v>
          </cell>
          <cell r="E86">
            <v>0</v>
          </cell>
          <cell r="F86">
            <v>-0.01</v>
          </cell>
          <cell r="G86">
            <v>-0.01</v>
          </cell>
          <cell r="H86">
            <v>-0.04</v>
          </cell>
          <cell r="I86">
            <v>0.01</v>
          </cell>
          <cell r="J86">
            <v>-0.01</v>
          </cell>
        </row>
        <row r="87">
          <cell r="A87">
            <v>39845</v>
          </cell>
          <cell r="B87">
            <v>-0.01</v>
          </cell>
          <cell r="C87">
            <v>0</v>
          </cell>
          <cell r="D87">
            <v>0</v>
          </cell>
          <cell r="E87">
            <v>0</v>
          </cell>
          <cell r="F87">
            <v>-0.01</v>
          </cell>
          <cell r="G87">
            <v>-0.01</v>
          </cell>
          <cell r="H87">
            <v>-0.03</v>
          </cell>
          <cell r="I87">
            <v>0.01</v>
          </cell>
          <cell r="J87">
            <v>-0.01</v>
          </cell>
        </row>
        <row r="88">
          <cell r="A88">
            <v>39873</v>
          </cell>
          <cell r="B88">
            <v>-0.01</v>
          </cell>
          <cell r="C88">
            <v>0</v>
          </cell>
          <cell r="D88">
            <v>0</v>
          </cell>
          <cell r="E88">
            <v>0</v>
          </cell>
          <cell r="F88">
            <v>-0.01</v>
          </cell>
          <cell r="G88">
            <v>-0.01</v>
          </cell>
          <cell r="H88">
            <v>-0.04</v>
          </cell>
          <cell r="I88">
            <v>0.01</v>
          </cell>
          <cell r="J88">
            <v>-0.01</v>
          </cell>
        </row>
        <row r="89">
          <cell r="A89">
            <v>39904</v>
          </cell>
          <cell r="B89">
            <v>-0.01</v>
          </cell>
          <cell r="C89">
            <v>0</v>
          </cell>
          <cell r="D89">
            <v>0</v>
          </cell>
          <cell r="E89">
            <v>0</v>
          </cell>
          <cell r="F89">
            <v>-0.01</v>
          </cell>
          <cell r="G89">
            <v>-0.01</v>
          </cell>
          <cell r="H89">
            <v>-0.04</v>
          </cell>
          <cell r="I89">
            <v>0.01</v>
          </cell>
          <cell r="J89">
            <v>-0.01</v>
          </cell>
        </row>
        <row r="90">
          <cell r="A90">
            <v>39934</v>
          </cell>
          <cell r="B90">
            <v>-0.01</v>
          </cell>
          <cell r="C90">
            <v>0</v>
          </cell>
          <cell r="D90">
            <v>0</v>
          </cell>
          <cell r="E90">
            <v>0</v>
          </cell>
          <cell r="F90">
            <v>-0.01</v>
          </cell>
          <cell r="G90">
            <v>-0.01</v>
          </cell>
          <cell r="H90">
            <v>-0.04</v>
          </cell>
          <cell r="I90">
            <v>0.01</v>
          </cell>
          <cell r="J90">
            <v>-0.01</v>
          </cell>
        </row>
        <row r="91">
          <cell r="A91">
            <v>39965</v>
          </cell>
          <cell r="B91">
            <v>-0.01</v>
          </cell>
          <cell r="C91">
            <v>0</v>
          </cell>
          <cell r="D91">
            <v>0</v>
          </cell>
          <cell r="E91">
            <v>0</v>
          </cell>
          <cell r="F91">
            <v>-0.01</v>
          </cell>
          <cell r="G91">
            <v>-0.01</v>
          </cell>
          <cell r="H91">
            <v>-0.04</v>
          </cell>
          <cell r="I91">
            <v>0.01</v>
          </cell>
          <cell r="J91">
            <v>-0.01</v>
          </cell>
        </row>
        <row r="92">
          <cell r="A92">
            <v>39995</v>
          </cell>
          <cell r="B92">
            <v>-0.01</v>
          </cell>
          <cell r="C92">
            <v>0</v>
          </cell>
          <cell r="D92">
            <v>0</v>
          </cell>
          <cell r="E92">
            <v>0</v>
          </cell>
          <cell r="F92">
            <v>-0.01</v>
          </cell>
          <cell r="G92">
            <v>-0.01</v>
          </cell>
          <cell r="H92">
            <v>-0.04</v>
          </cell>
          <cell r="I92">
            <v>0.01</v>
          </cell>
          <cell r="J92">
            <v>-0.01</v>
          </cell>
        </row>
        <row r="93">
          <cell r="A93">
            <v>40026</v>
          </cell>
          <cell r="B93">
            <v>-0.01</v>
          </cell>
          <cell r="C93">
            <v>0</v>
          </cell>
          <cell r="D93">
            <v>0</v>
          </cell>
          <cell r="E93">
            <v>0</v>
          </cell>
          <cell r="F93">
            <v>-0.01</v>
          </cell>
          <cell r="G93">
            <v>-0.01</v>
          </cell>
          <cell r="H93">
            <v>-0.04</v>
          </cell>
          <cell r="I93">
            <v>0.01</v>
          </cell>
          <cell r="J93">
            <v>-0.01</v>
          </cell>
        </row>
        <row r="94">
          <cell r="A94">
            <v>40057</v>
          </cell>
          <cell r="B94">
            <v>-0.01</v>
          </cell>
          <cell r="C94">
            <v>0</v>
          </cell>
          <cell r="D94">
            <v>0</v>
          </cell>
          <cell r="E94">
            <v>0</v>
          </cell>
          <cell r="F94">
            <v>-0.01</v>
          </cell>
          <cell r="G94">
            <v>-0.01</v>
          </cell>
          <cell r="H94">
            <v>-0.03</v>
          </cell>
          <cell r="I94">
            <v>0.01</v>
          </cell>
          <cell r="J94">
            <v>-0.01</v>
          </cell>
        </row>
        <row r="95">
          <cell r="A95">
            <v>40087</v>
          </cell>
          <cell r="B95">
            <v>-0.01</v>
          </cell>
          <cell r="C95">
            <v>0</v>
          </cell>
          <cell r="D95">
            <v>0</v>
          </cell>
          <cell r="E95">
            <v>0</v>
          </cell>
          <cell r="F95">
            <v>-0.01</v>
          </cell>
          <cell r="G95">
            <v>-0.01</v>
          </cell>
          <cell r="H95">
            <v>-0.04</v>
          </cell>
          <cell r="I95">
            <v>0.01</v>
          </cell>
          <cell r="J95">
            <v>-0.01</v>
          </cell>
        </row>
        <row r="96">
          <cell r="A96">
            <v>40118</v>
          </cell>
          <cell r="B96">
            <v>-0.01</v>
          </cell>
          <cell r="C96">
            <v>0</v>
          </cell>
          <cell r="D96">
            <v>0</v>
          </cell>
          <cell r="E96">
            <v>0</v>
          </cell>
          <cell r="F96">
            <v>-0.01</v>
          </cell>
          <cell r="G96">
            <v>-0.01</v>
          </cell>
          <cell r="H96">
            <v>-0.03</v>
          </cell>
          <cell r="I96">
            <v>0.01</v>
          </cell>
          <cell r="J96">
            <v>-0.01</v>
          </cell>
        </row>
        <row r="97">
          <cell r="A97">
            <v>40148</v>
          </cell>
          <cell r="B97">
            <v>-0.01</v>
          </cell>
          <cell r="C97">
            <v>0</v>
          </cell>
          <cell r="D97">
            <v>0</v>
          </cell>
          <cell r="E97">
            <v>0</v>
          </cell>
          <cell r="F97">
            <v>-0.01</v>
          </cell>
          <cell r="G97">
            <v>-0.01</v>
          </cell>
          <cell r="H97">
            <v>-0.04</v>
          </cell>
          <cell r="I97">
            <v>0.01</v>
          </cell>
          <cell r="J97">
            <v>-0.01</v>
          </cell>
        </row>
        <row r="98">
          <cell r="A98">
            <v>40179</v>
          </cell>
          <cell r="B98">
            <v>-0.01</v>
          </cell>
          <cell r="C98">
            <v>0</v>
          </cell>
          <cell r="D98">
            <v>0</v>
          </cell>
          <cell r="E98">
            <v>0</v>
          </cell>
          <cell r="F98">
            <v>-0.01</v>
          </cell>
          <cell r="G98">
            <v>-0.01</v>
          </cell>
          <cell r="H98">
            <v>-0.03</v>
          </cell>
          <cell r="I98">
            <v>0.01</v>
          </cell>
          <cell r="J98">
            <v>-0.01</v>
          </cell>
        </row>
        <row r="99">
          <cell r="A99">
            <v>40210</v>
          </cell>
          <cell r="B99">
            <v>-0.01</v>
          </cell>
          <cell r="C99">
            <v>0</v>
          </cell>
          <cell r="D99">
            <v>0</v>
          </cell>
          <cell r="E99">
            <v>0</v>
          </cell>
          <cell r="F99">
            <v>-0.01</v>
          </cell>
          <cell r="G99">
            <v>-0.01</v>
          </cell>
          <cell r="H99">
            <v>-0.03</v>
          </cell>
          <cell r="I99">
            <v>0.01</v>
          </cell>
          <cell r="J99">
            <v>-0.01</v>
          </cell>
        </row>
        <row r="100">
          <cell r="A100">
            <v>40238</v>
          </cell>
          <cell r="B100">
            <v>-0.01</v>
          </cell>
          <cell r="C100">
            <v>0</v>
          </cell>
          <cell r="D100">
            <v>0</v>
          </cell>
          <cell r="E100">
            <v>0</v>
          </cell>
          <cell r="F100">
            <v>-0.01</v>
          </cell>
          <cell r="G100">
            <v>-0.01</v>
          </cell>
          <cell r="H100">
            <v>-0.03</v>
          </cell>
          <cell r="I100">
            <v>0.01</v>
          </cell>
          <cell r="J100">
            <v>-0.01</v>
          </cell>
        </row>
        <row r="101">
          <cell r="A101">
            <v>40269</v>
          </cell>
          <cell r="B101">
            <v>-0.01</v>
          </cell>
          <cell r="C101">
            <v>0</v>
          </cell>
          <cell r="D101">
            <v>0</v>
          </cell>
          <cell r="E101">
            <v>0</v>
          </cell>
          <cell r="F101">
            <v>-0.01</v>
          </cell>
          <cell r="G101">
            <v>-0.01</v>
          </cell>
          <cell r="H101">
            <v>-0.03</v>
          </cell>
          <cell r="I101">
            <v>0.01</v>
          </cell>
          <cell r="J101">
            <v>-0.01</v>
          </cell>
        </row>
        <row r="102">
          <cell r="A102">
            <v>40299</v>
          </cell>
          <cell r="B102">
            <v>-0.01</v>
          </cell>
          <cell r="C102">
            <v>0</v>
          </cell>
          <cell r="D102">
            <v>0</v>
          </cell>
          <cell r="E102">
            <v>0</v>
          </cell>
          <cell r="F102">
            <v>-0.01</v>
          </cell>
          <cell r="G102">
            <v>-0.01</v>
          </cell>
          <cell r="H102">
            <v>-0.03</v>
          </cell>
          <cell r="I102">
            <v>0.01</v>
          </cell>
          <cell r="J102">
            <v>-0.01</v>
          </cell>
        </row>
        <row r="103">
          <cell r="A103">
            <v>40330</v>
          </cell>
          <cell r="B103">
            <v>-0.01</v>
          </cell>
          <cell r="C103">
            <v>0</v>
          </cell>
          <cell r="D103">
            <v>0</v>
          </cell>
          <cell r="E103">
            <v>0</v>
          </cell>
          <cell r="F103">
            <v>-0.01</v>
          </cell>
          <cell r="G103">
            <v>-0.01</v>
          </cell>
          <cell r="H103">
            <v>-0.03</v>
          </cell>
          <cell r="I103">
            <v>0.01</v>
          </cell>
          <cell r="J103">
            <v>-0.01</v>
          </cell>
        </row>
        <row r="104">
          <cell r="A104">
            <v>40360</v>
          </cell>
          <cell r="B104">
            <v>-0.01</v>
          </cell>
          <cell r="C104">
            <v>0</v>
          </cell>
          <cell r="D104">
            <v>0</v>
          </cell>
          <cell r="E104">
            <v>0</v>
          </cell>
          <cell r="F104">
            <v>-0.01</v>
          </cell>
          <cell r="G104">
            <v>-0.01</v>
          </cell>
          <cell r="H104">
            <v>-0.03</v>
          </cell>
          <cell r="I104">
            <v>0.01</v>
          </cell>
          <cell r="J104">
            <v>-0.01</v>
          </cell>
        </row>
        <row r="105">
          <cell r="A105">
            <v>40391</v>
          </cell>
          <cell r="B105">
            <v>-0.01</v>
          </cell>
          <cell r="C105">
            <v>0</v>
          </cell>
          <cell r="D105">
            <v>0</v>
          </cell>
          <cell r="E105">
            <v>0</v>
          </cell>
          <cell r="F105">
            <v>-0.01</v>
          </cell>
          <cell r="G105">
            <v>-0.01</v>
          </cell>
          <cell r="H105">
            <v>-0.03</v>
          </cell>
          <cell r="I105">
            <v>0.01</v>
          </cell>
          <cell r="J105">
            <v>-0.01</v>
          </cell>
        </row>
        <row r="106">
          <cell r="A106">
            <v>40422</v>
          </cell>
          <cell r="B106">
            <v>-0.01</v>
          </cell>
          <cell r="C106">
            <v>0</v>
          </cell>
          <cell r="D106">
            <v>0</v>
          </cell>
          <cell r="E106">
            <v>0</v>
          </cell>
          <cell r="F106">
            <v>-0.01</v>
          </cell>
          <cell r="G106">
            <v>-0.01</v>
          </cell>
          <cell r="H106">
            <v>-0.03</v>
          </cell>
          <cell r="I106">
            <v>0.01</v>
          </cell>
          <cell r="J106">
            <v>-0.01</v>
          </cell>
        </row>
        <row r="107">
          <cell r="A107">
            <v>40452</v>
          </cell>
          <cell r="B107">
            <v>-0.01</v>
          </cell>
          <cell r="C107">
            <v>0</v>
          </cell>
          <cell r="D107">
            <v>0</v>
          </cell>
          <cell r="E107">
            <v>0</v>
          </cell>
          <cell r="F107">
            <v>-0.01</v>
          </cell>
          <cell r="G107">
            <v>-0.01</v>
          </cell>
          <cell r="H107">
            <v>-0.03</v>
          </cell>
          <cell r="I107">
            <v>0.01</v>
          </cell>
          <cell r="J107">
            <v>-0.01</v>
          </cell>
        </row>
        <row r="108">
          <cell r="A108">
            <v>40483</v>
          </cell>
          <cell r="B108">
            <v>-0.01</v>
          </cell>
          <cell r="C108">
            <v>0</v>
          </cell>
          <cell r="D108">
            <v>0</v>
          </cell>
          <cell r="E108">
            <v>0</v>
          </cell>
          <cell r="F108">
            <v>-0.01</v>
          </cell>
          <cell r="G108">
            <v>-0.01</v>
          </cell>
          <cell r="H108">
            <v>-0.03</v>
          </cell>
          <cell r="I108">
            <v>0.01</v>
          </cell>
          <cell r="J108">
            <v>-0.01</v>
          </cell>
        </row>
        <row r="109">
          <cell r="A109">
            <v>40513</v>
          </cell>
        </row>
        <row r="110">
          <cell r="A110">
            <v>40544</v>
          </cell>
        </row>
        <row r="111">
          <cell r="A111">
            <v>40575</v>
          </cell>
        </row>
        <row r="112">
          <cell r="A112">
            <v>40603</v>
          </cell>
        </row>
        <row r="113">
          <cell r="A113">
            <v>40634</v>
          </cell>
        </row>
        <row r="114">
          <cell r="A114">
            <v>40664</v>
          </cell>
        </row>
        <row r="115">
          <cell r="A115">
            <v>40695</v>
          </cell>
        </row>
        <row r="116">
          <cell r="A116">
            <v>40725</v>
          </cell>
        </row>
        <row r="117">
          <cell r="A117">
            <v>40756</v>
          </cell>
        </row>
        <row r="118">
          <cell r="A118">
            <v>40787</v>
          </cell>
        </row>
        <row r="119">
          <cell r="A119">
            <v>40817</v>
          </cell>
        </row>
        <row r="120">
          <cell r="A120">
            <v>40848</v>
          </cell>
        </row>
        <row r="121">
          <cell r="A121">
            <v>40878</v>
          </cell>
        </row>
        <row r="122">
          <cell r="A122">
            <v>40909</v>
          </cell>
        </row>
        <row r="123">
          <cell r="A123">
            <v>40940</v>
          </cell>
        </row>
        <row r="124">
          <cell r="A124">
            <v>40969</v>
          </cell>
        </row>
        <row r="125">
          <cell r="A125">
            <v>41000</v>
          </cell>
        </row>
        <row r="126">
          <cell r="A126">
            <v>41030</v>
          </cell>
        </row>
        <row r="127">
          <cell r="A127">
            <v>41061</v>
          </cell>
        </row>
        <row r="128">
          <cell r="A128">
            <v>41091</v>
          </cell>
        </row>
        <row r="129">
          <cell r="A129">
            <v>41122</v>
          </cell>
        </row>
        <row r="130">
          <cell r="A130">
            <v>41153</v>
          </cell>
        </row>
        <row r="131">
          <cell r="A131">
            <v>41183</v>
          </cell>
        </row>
        <row r="132">
          <cell r="A132">
            <v>41214</v>
          </cell>
        </row>
        <row r="133">
          <cell r="A133">
            <v>41244</v>
          </cell>
        </row>
        <row r="134">
          <cell r="A134">
            <v>41275</v>
          </cell>
        </row>
        <row r="135">
          <cell r="A135">
            <v>41306</v>
          </cell>
        </row>
        <row r="136">
          <cell r="A136">
            <v>41334</v>
          </cell>
        </row>
        <row r="137">
          <cell r="A137">
            <v>41365</v>
          </cell>
        </row>
        <row r="138">
          <cell r="A138">
            <v>41395</v>
          </cell>
        </row>
        <row r="139">
          <cell r="A139">
            <v>41426</v>
          </cell>
        </row>
        <row r="140">
          <cell r="A140">
            <v>41456</v>
          </cell>
        </row>
        <row r="141">
          <cell r="A141">
            <v>41487</v>
          </cell>
        </row>
        <row r="142">
          <cell r="A142">
            <v>41518</v>
          </cell>
        </row>
        <row r="143">
          <cell r="A143">
            <v>41548</v>
          </cell>
        </row>
        <row r="144">
          <cell r="A144">
            <v>41579</v>
          </cell>
        </row>
        <row r="145">
          <cell r="A145">
            <v>41609</v>
          </cell>
        </row>
        <row r="146">
          <cell r="A146">
            <v>41640</v>
          </cell>
        </row>
        <row r="147">
          <cell r="A147">
            <v>41671</v>
          </cell>
        </row>
        <row r="148">
          <cell r="A148">
            <v>41699</v>
          </cell>
        </row>
        <row r="149">
          <cell r="A149">
            <v>41730</v>
          </cell>
        </row>
        <row r="150">
          <cell r="A150">
            <v>41760</v>
          </cell>
        </row>
        <row r="151">
          <cell r="A151">
            <v>41791</v>
          </cell>
        </row>
        <row r="152">
          <cell r="A152">
            <v>41821</v>
          </cell>
        </row>
        <row r="153">
          <cell r="A153">
            <v>41852</v>
          </cell>
        </row>
        <row r="154">
          <cell r="A154">
            <v>41883</v>
          </cell>
        </row>
        <row r="155">
          <cell r="A155">
            <v>41913</v>
          </cell>
        </row>
        <row r="156">
          <cell r="A156">
            <v>41944</v>
          </cell>
        </row>
        <row r="157">
          <cell r="A157">
            <v>41974</v>
          </cell>
        </row>
      </sheetData>
      <sheetData sheetId="11" refreshError="1">
        <row r="1">
          <cell r="B1" t="str">
            <v xml:space="preserve">   CGPR-DAWN   </v>
          </cell>
          <cell r="C1" t="str">
            <v xml:space="preserve"> CGPR-PARKWAY  </v>
          </cell>
          <cell r="D1" t="str">
            <v>CONSUMERS_CDA/I</v>
          </cell>
          <cell r="E1" t="str">
            <v xml:space="preserve"> NGMR-AECO/IDX </v>
          </cell>
          <cell r="F1" t="str">
            <v xml:space="preserve">NGMR-ALBDR/IDX </v>
          </cell>
          <cell r="G1" t="str">
            <v xml:space="preserve">     Total     </v>
          </cell>
          <cell r="H1" t="str">
            <v xml:space="preserve">      CAD      </v>
          </cell>
          <cell r="I1" t="str">
            <v xml:space="preserve">      USD      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-0.02</v>
          </cell>
          <cell r="I2">
            <v>0</v>
          </cell>
        </row>
        <row r="3">
          <cell r="A3">
            <v>37288</v>
          </cell>
          <cell r="B3">
            <v>-0.16</v>
          </cell>
          <cell r="C3">
            <v>-0.23</v>
          </cell>
          <cell r="D3">
            <v>-0.24</v>
          </cell>
          <cell r="E3">
            <v>-31.35</v>
          </cell>
          <cell r="F3">
            <v>-2.27</v>
          </cell>
          <cell r="G3">
            <v>-34.25</v>
          </cell>
          <cell r="H3">
            <v>-0.01</v>
          </cell>
          <cell r="I3">
            <v>0</v>
          </cell>
        </row>
        <row r="4">
          <cell r="A4">
            <v>37316</v>
          </cell>
          <cell r="B4">
            <v>-0.18</v>
          </cell>
          <cell r="C4">
            <v>-0.25</v>
          </cell>
          <cell r="D4">
            <v>-0.26</v>
          </cell>
          <cell r="E4">
            <v>-27.91</v>
          </cell>
          <cell r="F4">
            <v>-2.5099999999999998</v>
          </cell>
          <cell r="G4">
            <v>-31.11</v>
          </cell>
          <cell r="H4">
            <v>-0.01</v>
          </cell>
          <cell r="I4">
            <v>0</v>
          </cell>
        </row>
        <row r="5">
          <cell r="A5">
            <v>37347</v>
          </cell>
          <cell r="B5">
            <v>-0.17</v>
          </cell>
          <cell r="C5">
            <v>-0.24</v>
          </cell>
          <cell r="D5">
            <v>-0.25</v>
          </cell>
          <cell r="E5">
            <v>-19.739999999999998</v>
          </cell>
          <cell r="F5">
            <v>-1.1100000000000001</v>
          </cell>
          <cell r="G5">
            <v>-21.52</v>
          </cell>
          <cell r="H5">
            <v>0</v>
          </cell>
          <cell r="I5">
            <v>0</v>
          </cell>
        </row>
        <row r="6">
          <cell r="A6">
            <v>37377</v>
          </cell>
          <cell r="B6">
            <v>-0.18</v>
          </cell>
          <cell r="C6">
            <v>-0.25</v>
          </cell>
          <cell r="D6">
            <v>-0.26</v>
          </cell>
          <cell r="E6">
            <v>-13.47</v>
          </cell>
          <cell r="F6">
            <v>-1.1399999999999999</v>
          </cell>
          <cell r="G6">
            <v>-15.3</v>
          </cell>
          <cell r="H6">
            <v>0</v>
          </cell>
          <cell r="I6">
            <v>0</v>
          </cell>
        </row>
        <row r="7">
          <cell r="A7">
            <v>37408</v>
          </cell>
          <cell r="B7">
            <v>-0.17</v>
          </cell>
          <cell r="C7">
            <v>-0.24</v>
          </cell>
          <cell r="D7">
            <v>-0.25</v>
          </cell>
          <cell r="E7">
            <v>-10.029999999999999</v>
          </cell>
          <cell r="F7">
            <v>-1.1100000000000001</v>
          </cell>
          <cell r="G7">
            <v>-11.8</v>
          </cell>
          <cell r="H7">
            <v>0</v>
          </cell>
          <cell r="I7">
            <v>0</v>
          </cell>
        </row>
        <row r="8">
          <cell r="A8">
            <v>37438</v>
          </cell>
          <cell r="B8">
            <v>-0.18</v>
          </cell>
          <cell r="C8">
            <v>-0.25</v>
          </cell>
          <cell r="D8">
            <v>-0.26</v>
          </cell>
          <cell r="E8">
            <v>-7.56</v>
          </cell>
          <cell r="F8">
            <v>-1.18</v>
          </cell>
          <cell r="G8">
            <v>-9.43</v>
          </cell>
          <cell r="H8">
            <v>0</v>
          </cell>
          <cell r="I8">
            <v>0</v>
          </cell>
        </row>
        <row r="9">
          <cell r="A9">
            <v>37469</v>
          </cell>
          <cell r="B9">
            <v>-0.18</v>
          </cell>
          <cell r="C9">
            <v>-0.25</v>
          </cell>
          <cell r="D9">
            <v>-0.26</v>
          </cell>
          <cell r="E9">
            <v>-6.93</v>
          </cell>
          <cell r="F9">
            <v>-1.21</v>
          </cell>
          <cell r="G9">
            <v>-8.83</v>
          </cell>
          <cell r="H9">
            <v>0</v>
          </cell>
          <cell r="I9">
            <v>0</v>
          </cell>
        </row>
        <row r="10">
          <cell r="A10">
            <v>37500</v>
          </cell>
          <cell r="B10">
            <v>-0.17</v>
          </cell>
          <cell r="C10">
            <v>-0.24</v>
          </cell>
          <cell r="D10">
            <v>-0.25</v>
          </cell>
          <cell r="E10">
            <v>-12.83</v>
          </cell>
          <cell r="F10">
            <v>-1.19</v>
          </cell>
          <cell r="G10">
            <v>-14.68</v>
          </cell>
          <cell r="H10">
            <v>0</v>
          </cell>
          <cell r="I10">
            <v>0</v>
          </cell>
        </row>
        <row r="11">
          <cell r="A11">
            <v>37530</v>
          </cell>
          <cell r="B11">
            <v>-0.18</v>
          </cell>
          <cell r="C11">
            <v>-0.25</v>
          </cell>
          <cell r="D11">
            <v>-0.26</v>
          </cell>
          <cell r="E11">
            <v>-19.57</v>
          </cell>
          <cell r="F11">
            <v>-1.23</v>
          </cell>
          <cell r="G11">
            <v>-21.48</v>
          </cell>
          <cell r="H11">
            <v>0</v>
          </cell>
          <cell r="I11">
            <v>0</v>
          </cell>
        </row>
        <row r="12">
          <cell r="A12">
            <v>37561</v>
          </cell>
          <cell r="B12">
            <v>-0.17</v>
          </cell>
          <cell r="C12">
            <v>-0.24</v>
          </cell>
          <cell r="D12">
            <v>-0.28999999999999998</v>
          </cell>
          <cell r="E12">
            <v>-26.08</v>
          </cell>
          <cell r="F12">
            <v>-1.34</v>
          </cell>
          <cell r="G12">
            <v>-28.12</v>
          </cell>
          <cell r="H12">
            <v>-0.01</v>
          </cell>
          <cell r="I12">
            <v>0</v>
          </cell>
        </row>
        <row r="13">
          <cell r="A13">
            <v>37591</v>
          </cell>
          <cell r="B13">
            <v>-0.18</v>
          </cell>
          <cell r="C13">
            <v>-0.25</v>
          </cell>
          <cell r="D13">
            <v>-0.28999999999999998</v>
          </cell>
          <cell r="E13">
            <v>-28.72</v>
          </cell>
          <cell r="F13">
            <v>-1.38</v>
          </cell>
          <cell r="G13">
            <v>-30.82</v>
          </cell>
          <cell r="H13">
            <v>-0.01</v>
          </cell>
          <cell r="I13">
            <v>0</v>
          </cell>
        </row>
        <row r="14">
          <cell r="A14">
            <v>37622</v>
          </cell>
          <cell r="B14">
            <v>-0.18</v>
          </cell>
          <cell r="C14">
            <v>-0.25</v>
          </cell>
          <cell r="D14">
            <v>-0.28999999999999998</v>
          </cell>
          <cell r="E14">
            <v>-30.68</v>
          </cell>
          <cell r="F14">
            <v>-1.38</v>
          </cell>
          <cell r="G14">
            <v>-32.770000000000003</v>
          </cell>
          <cell r="H14">
            <v>-0.05</v>
          </cell>
          <cell r="I14">
            <v>0</v>
          </cell>
        </row>
        <row r="15">
          <cell r="A15">
            <v>37653</v>
          </cell>
          <cell r="B15">
            <v>-0.16</v>
          </cell>
          <cell r="C15">
            <v>-0.22</v>
          </cell>
          <cell r="D15">
            <v>-0.24</v>
          </cell>
          <cell r="E15">
            <v>-23.98</v>
          </cell>
          <cell r="F15">
            <v>-1.17</v>
          </cell>
          <cell r="G15">
            <v>-25.77</v>
          </cell>
          <cell r="H15">
            <v>-0.04</v>
          </cell>
          <cell r="I15">
            <v>0</v>
          </cell>
        </row>
        <row r="16">
          <cell r="A16">
            <v>37681</v>
          </cell>
          <cell r="B16">
            <v>-0.18</v>
          </cell>
          <cell r="C16">
            <v>-0.25</v>
          </cell>
          <cell r="D16">
            <v>-0.27</v>
          </cell>
          <cell r="E16">
            <v>-21.46</v>
          </cell>
          <cell r="F16">
            <v>-1.29</v>
          </cell>
          <cell r="G16">
            <v>-23.43</v>
          </cell>
          <cell r="H16">
            <v>-0.02</v>
          </cell>
          <cell r="I16">
            <v>0</v>
          </cell>
        </row>
        <row r="17">
          <cell r="A17">
            <v>37712</v>
          </cell>
          <cell r="B17">
            <v>-0.17</v>
          </cell>
          <cell r="C17">
            <v>-0.24</v>
          </cell>
          <cell r="D17">
            <v>-0.26</v>
          </cell>
          <cell r="E17">
            <v>-14.69</v>
          </cell>
          <cell r="F17">
            <v>-1.24</v>
          </cell>
          <cell r="G17">
            <v>-16.600000000000001</v>
          </cell>
          <cell r="H17">
            <v>0</v>
          </cell>
          <cell r="I17">
            <v>0</v>
          </cell>
        </row>
        <row r="18">
          <cell r="A18">
            <v>37742</v>
          </cell>
          <cell r="B18">
            <v>-0.17</v>
          </cell>
          <cell r="C18">
            <v>-0.24</v>
          </cell>
          <cell r="D18">
            <v>-0.26</v>
          </cell>
          <cell r="E18">
            <v>-9.98</v>
          </cell>
          <cell r="F18">
            <v>-1.28</v>
          </cell>
          <cell r="G18">
            <v>-11.94</v>
          </cell>
          <cell r="H18">
            <v>0</v>
          </cell>
          <cell r="I18">
            <v>0</v>
          </cell>
        </row>
        <row r="19">
          <cell r="A19">
            <v>37773</v>
          </cell>
          <cell r="B19">
            <v>-0.17</v>
          </cell>
          <cell r="C19">
            <v>-0.24</v>
          </cell>
          <cell r="D19">
            <v>-0.26</v>
          </cell>
          <cell r="E19">
            <v>-7.54</v>
          </cell>
          <cell r="F19">
            <v>-1.24</v>
          </cell>
          <cell r="G19">
            <v>-9.44</v>
          </cell>
          <cell r="H19">
            <v>0</v>
          </cell>
          <cell r="I19">
            <v>0</v>
          </cell>
        </row>
        <row r="20">
          <cell r="A20">
            <v>37803</v>
          </cell>
          <cell r="B20">
            <v>-0.17</v>
          </cell>
          <cell r="C20">
            <v>-0.24</v>
          </cell>
          <cell r="D20">
            <v>-0.26</v>
          </cell>
          <cell r="E20">
            <v>-5.73</v>
          </cell>
          <cell r="F20">
            <v>-1.27</v>
          </cell>
          <cell r="G20">
            <v>-7.69</v>
          </cell>
          <cell r="H20">
            <v>0</v>
          </cell>
          <cell r="I20">
            <v>0</v>
          </cell>
        </row>
        <row r="21">
          <cell r="A21">
            <v>37834</v>
          </cell>
          <cell r="B21">
            <v>-0.17</v>
          </cell>
          <cell r="C21">
            <v>-0.24</v>
          </cell>
          <cell r="D21">
            <v>-0.26</v>
          </cell>
          <cell r="E21">
            <v>-5.38</v>
          </cell>
          <cell r="F21">
            <v>-1.27</v>
          </cell>
          <cell r="G21">
            <v>-7.32</v>
          </cell>
          <cell r="H21">
            <v>0</v>
          </cell>
          <cell r="I21">
            <v>0</v>
          </cell>
        </row>
        <row r="22">
          <cell r="A22">
            <v>37865</v>
          </cell>
          <cell r="B22">
            <v>-0.17</v>
          </cell>
          <cell r="C22">
            <v>-0.23</v>
          </cell>
          <cell r="D22">
            <v>-0.25</v>
          </cell>
          <cell r="E22">
            <v>-10.07</v>
          </cell>
          <cell r="F22">
            <v>-1.23</v>
          </cell>
          <cell r="G22">
            <v>-11.95</v>
          </cell>
          <cell r="H22">
            <v>0</v>
          </cell>
          <cell r="I22">
            <v>0</v>
          </cell>
        </row>
        <row r="23">
          <cell r="A23">
            <v>37895</v>
          </cell>
          <cell r="B23">
            <v>-0.17</v>
          </cell>
          <cell r="C23">
            <v>-0.24</v>
          </cell>
          <cell r="D23">
            <v>-0.26</v>
          </cell>
          <cell r="E23">
            <v>-16.350000000000001</v>
          </cell>
          <cell r="F23">
            <v>-1.26</v>
          </cell>
          <cell r="G23">
            <v>-18.28</v>
          </cell>
          <cell r="H23">
            <v>0</v>
          </cell>
          <cell r="I23">
            <v>0</v>
          </cell>
        </row>
        <row r="24">
          <cell r="A24">
            <v>37926</v>
          </cell>
          <cell r="B24">
            <v>0</v>
          </cell>
          <cell r="C24">
            <v>0</v>
          </cell>
          <cell r="D24">
            <v>-0.25</v>
          </cell>
          <cell r="E24">
            <v>-23.88</v>
          </cell>
          <cell r="F24">
            <v>-0.91</v>
          </cell>
          <cell r="G24">
            <v>-25.04</v>
          </cell>
          <cell r="H24">
            <v>-0.02</v>
          </cell>
          <cell r="I24">
            <v>0</v>
          </cell>
        </row>
        <row r="25">
          <cell r="A25">
            <v>37956</v>
          </cell>
          <cell r="B25">
            <v>0</v>
          </cell>
          <cell r="C25">
            <v>0</v>
          </cell>
          <cell r="D25">
            <v>-0.26</v>
          </cell>
          <cell r="E25">
            <v>-27.35</v>
          </cell>
          <cell r="F25">
            <v>-0.94</v>
          </cell>
          <cell r="G25">
            <v>-28.55</v>
          </cell>
          <cell r="H25">
            <v>-0.02</v>
          </cell>
          <cell r="I25">
            <v>0</v>
          </cell>
        </row>
        <row r="26">
          <cell r="A26">
            <v>37987</v>
          </cell>
          <cell r="B26">
            <v>0</v>
          </cell>
          <cell r="C26">
            <v>0</v>
          </cell>
          <cell r="D26">
            <v>-0.26</v>
          </cell>
          <cell r="E26">
            <v>-4.3499999999999996</v>
          </cell>
          <cell r="F26">
            <v>-0.94</v>
          </cell>
          <cell r="G26">
            <v>-5.55</v>
          </cell>
          <cell r="H26">
            <v>0</v>
          </cell>
          <cell r="I26">
            <v>0</v>
          </cell>
        </row>
        <row r="27">
          <cell r="A27">
            <v>38018</v>
          </cell>
          <cell r="B27">
            <v>0</v>
          </cell>
          <cell r="C27">
            <v>0</v>
          </cell>
          <cell r="D27">
            <v>-0.24</v>
          </cell>
          <cell r="E27">
            <v>-3.32</v>
          </cell>
          <cell r="F27">
            <v>-0.87</v>
          </cell>
          <cell r="G27">
            <v>-4.4400000000000004</v>
          </cell>
          <cell r="H27">
            <v>0</v>
          </cell>
          <cell r="I27">
            <v>0</v>
          </cell>
        </row>
        <row r="28">
          <cell r="A28">
            <v>38047</v>
          </cell>
          <cell r="B28">
            <v>0</v>
          </cell>
          <cell r="C28">
            <v>0</v>
          </cell>
          <cell r="D28">
            <v>-0.26</v>
          </cell>
          <cell r="E28">
            <v>-3.12</v>
          </cell>
          <cell r="F28">
            <v>-0.93</v>
          </cell>
          <cell r="G28">
            <v>-4.3099999999999996</v>
          </cell>
          <cell r="H28">
            <v>0</v>
          </cell>
          <cell r="I28">
            <v>0</v>
          </cell>
        </row>
        <row r="29">
          <cell r="A29">
            <v>38078</v>
          </cell>
          <cell r="B29">
            <v>0</v>
          </cell>
          <cell r="C29">
            <v>0</v>
          </cell>
          <cell r="D29">
            <v>-0.25</v>
          </cell>
          <cell r="E29">
            <v>-2.36</v>
          </cell>
          <cell r="F29">
            <v>-0.9</v>
          </cell>
          <cell r="G29">
            <v>-3.51</v>
          </cell>
          <cell r="H29">
            <v>0</v>
          </cell>
          <cell r="I29">
            <v>0</v>
          </cell>
        </row>
        <row r="30">
          <cell r="A30">
            <v>38108</v>
          </cell>
          <cell r="B30">
            <v>0</v>
          </cell>
          <cell r="C30">
            <v>0</v>
          </cell>
          <cell r="D30">
            <v>-0.25</v>
          </cell>
          <cell r="E30">
            <v>-1.95</v>
          </cell>
          <cell r="F30">
            <v>-0.92</v>
          </cell>
          <cell r="G30">
            <v>-3.12</v>
          </cell>
          <cell r="H30">
            <v>0</v>
          </cell>
          <cell r="I30">
            <v>0</v>
          </cell>
        </row>
        <row r="31">
          <cell r="A31">
            <v>38139</v>
          </cell>
          <cell r="B31">
            <v>0</v>
          </cell>
          <cell r="C31">
            <v>0</v>
          </cell>
          <cell r="D31">
            <v>-0.24</v>
          </cell>
          <cell r="E31">
            <v>-1.59</v>
          </cell>
          <cell r="F31">
            <v>-0.89</v>
          </cell>
          <cell r="G31">
            <v>-2.72</v>
          </cell>
          <cell r="H31">
            <v>0</v>
          </cell>
          <cell r="I31">
            <v>0</v>
          </cell>
        </row>
        <row r="32">
          <cell r="A32">
            <v>38169</v>
          </cell>
          <cell r="B32">
            <v>0</v>
          </cell>
          <cell r="C32">
            <v>0</v>
          </cell>
          <cell r="D32">
            <v>-0.25</v>
          </cell>
          <cell r="E32">
            <v>-1.31</v>
          </cell>
          <cell r="F32">
            <v>-0.92</v>
          </cell>
          <cell r="G32">
            <v>-2.48</v>
          </cell>
          <cell r="H32">
            <v>0</v>
          </cell>
          <cell r="I32">
            <v>0</v>
          </cell>
        </row>
        <row r="33">
          <cell r="A33">
            <v>38200</v>
          </cell>
          <cell r="B33">
            <v>0</v>
          </cell>
          <cell r="C33">
            <v>0</v>
          </cell>
          <cell r="D33">
            <v>-0.25</v>
          </cell>
          <cell r="E33">
            <v>-1.05</v>
          </cell>
          <cell r="F33">
            <v>-0.91</v>
          </cell>
          <cell r="G33">
            <v>-2.21</v>
          </cell>
          <cell r="H33">
            <v>0</v>
          </cell>
          <cell r="I33">
            <v>0</v>
          </cell>
        </row>
        <row r="34">
          <cell r="A34">
            <v>38231</v>
          </cell>
          <cell r="B34">
            <v>0</v>
          </cell>
          <cell r="C34">
            <v>0</v>
          </cell>
          <cell r="D34">
            <v>-0.24</v>
          </cell>
          <cell r="E34">
            <v>-1.68</v>
          </cell>
          <cell r="F34">
            <v>-0.88</v>
          </cell>
          <cell r="G34">
            <v>-2.8</v>
          </cell>
          <cell r="H34">
            <v>0</v>
          </cell>
          <cell r="I34">
            <v>0</v>
          </cell>
        </row>
        <row r="35">
          <cell r="A35">
            <v>38261</v>
          </cell>
          <cell r="B35">
            <v>0</v>
          </cell>
          <cell r="C35">
            <v>0</v>
          </cell>
          <cell r="D35">
            <v>-0.25</v>
          </cell>
          <cell r="E35">
            <v>-2.38</v>
          </cell>
          <cell r="F35">
            <v>-0.9</v>
          </cell>
          <cell r="G35">
            <v>-3.54</v>
          </cell>
          <cell r="H35">
            <v>0</v>
          </cell>
          <cell r="I35">
            <v>0</v>
          </cell>
        </row>
        <row r="36">
          <cell r="A36">
            <v>38292</v>
          </cell>
          <cell r="B36">
            <v>0</v>
          </cell>
          <cell r="C36">
            <v>0</v>
          </cell>
          <cell r="D36">
            <v>-0.18</v>
          </cell>
          <cell r="E36">
            <v>-3.17</v>
          </cell>
          <cell r="F36">
            <v>-0.69</v>
          </cell>
          <cell r="G36">
            <v>-4.05</v>
          </cell>
          <cell r="H36">
            <v>0</v>
          </cell>
          <cell r="I36">
            <v>0</v>
          </cell>
        </row>
        <row r="37">
          <cell r="A37">
            <v>38322</v>
          </cell>
          <cell r="B37">
            <v>0</v>
          </cell>
          <cell r="C37">
            <v>0</v>
          </cell>
          <cell r="D37">
            <v>-0.13</v>
          </cell>
          <cell r="E37">
            <v>-2.97</v>
          </cell>
          <cell r="F37">
            <v>-0.55000000000000004</v>
          </cell>
          <cell r="G37">
            <v>-3.66</v>
          </cell>
          <cell r="H37">
            <v>0</v>
          </cell>
          <cell r="I37">
            <v>0</v>
          </cell>
        </row>
        <row r="38">
          <cell r="A38">
            <v>38353</v>
          </cell>
          <cell r="B38">
            <v>0</v>
          </cell>
          <cell r="C38">
            <v>0</v>
          </cell>
          <cell r="D38">
            <v>-0.13</v>
          </cell>
          <cell r="E38">
            <v>-2.69</v>
          </cell>
          <cell r="F38">
            <v>-0.55000000000000004</v>
          </cell>
          <cell r="G38">
            <v>-3.37</v>
          </cell>
          <cell r="H38">
            <v>0</v>
          </cell>
          <cell r="I38">
            <v>0</v>
          </cell>
        </row>
        <row r="39">
          <cell r="A39">
            <v>38384</v>
          </cell>
          <cell r="B39">
            <v>0</v>
          </cell>
          <cell r="C39">
            <v>0</v>
          </cell>
          <cell r="D39">
            <v>-0.12</v>
          </cell>
          <cell r="E39">
            <v>-1.87</v>
          </cell>
          <cell r="F39">
            <v>-0.49</v>
          </cell>
          <cell r="G39">
            <v>-2.48</v>
          </cell>
          <cell r="H39">
            <v>0</v>
          </cell>
          <cell r="I39">
            <v>0</v>
          </cell>
        </row>
        <row r="40">
          <cell r="A40">
            <v>38412</v>
          </cell>
          <cell r="B40">
            <v>0</v>
          </cell>
          <cell r="C40">
            <v>0</v>
          </cell>
          <cell r="D40">
            <v>-0.13</v>
          </cell>
          <cell r="E40">
            <v>-1.82</v>
          </cell>
          <cell r="F40">
            <v>-0.55000000000000004</v>
          </cell>
          <cell r="G40">
            <v>-2.4900000000000002</v>
          </cell>
          <cell r="H40">
            <v>0</v>
          </cell>
          <cell r="I40">
            <v>0</v>
          </cell>
        </row>
        <row r="41">
          <cell r="A41">
            <v>38443</v>
          </cell>
          <cell r="B41">
            <v>0</v>
          </cell>
          <cell r="C41">
            <v>0</v>
          </cell>
          <cell r="D41">
            <v>-0.13</v>
          </cell>
          <cell r="E41">
            <v>-1.41</v>
          </cell>
          <cell r="F41">
            <v>-0.53</v>
          </cell>
          <cell r="G41">
            <v>-2.06</v>
          </cell>
          <cell r="H41">
            <v>0</v>
          </cell>
          <cell r="I41">
            <v>0</v>
          </cell>
        </row>
        <row r="42">
          <cell r="A42">
            <v>38473</v>
          </cell>
          <cell r="B42">
            <v>0</v>
          </cell>
          <cell r="C42">
            <v>0</v>
          </cell>
          <cell r="D42">
            <v>-0.13</v>
          </cell>
          <cell r="E42">
            <v>-1.24</v>
          </cell>
          <cell r="F42">
            <v>-0.54</v>
          </cell>
          <cell r="G42">
            <v>-1.92</v>
          </cell>
          <cell r="H42">
            <v>0</v>
          </cell>
          <cell r="I42">
            <v>0</v>
          </cell>
        </row>
        <row r="43">
          <cell r="A43">
            <v>38504</v>
          </cell>
          <cell r="B43">
            <v>0</v>
          </cell>
          <cell r="C43">
            <v>0</v>
          </cell>
          <cell r="D43">
            <v>-0.13</v>
          </cell>
          <cell r="E43">
            <v>-0.92</v>
          </cell>
          <cell r="F43">
            <v>-0.52</v>
          </cell>
          <cell r="G43">
            <v>-1.57</v>
          </cell>
          <cell r="H43">
            <v>0</v>
          </cell>
          <cell r="I43">
            <v>0</v>
          </cell>
        </row>
        <row r="44">
          <cell r="A44">
            <v>38534</v>
          </cell>
          <cell r="B44">
            <v>0</v>
          </cell>
          <cell r="C44">
            <v>0</v>
          </cell>
          <cell r="D44">
            <v>-0.13</v>
          </cell>
          <cell r="E44">
            <v>-1</v>
          </cell>
          <cell r="F44">
            <v>-0.54</v>
          </cell>
          <cell r="G44">
            <v>-1.67</v>
          </cell>
          <cell r="H44">
            <v>0</v>
          </cell>
          <cell r="I44">
            <v>0</v>
          </cell>
        </row>
        <row r="45">
          <cell r="A45">
            <v>38565</v>
          </cell>
          <cell r="B45">
            <v>0</v>
          </cell>
          <cell r="C45">
            <v>0</v>
          </cell>
          <cell r="D45">
            <v>-0.13</v>
          </cell>
          <cell r="E45">
            <v>-0.74</v>
          </cell>
          <cell r="F45">
            <v>-0.5</v>
          </cell>
          <cell r="G45">
            <v>-1.38</v>
          </cell>
          <cell r="H45">
            <v>0</v>
          </cell>
          <cell r="I45">
            <v>0</v>
          </cell>
        </row>
        <row r="46">
          <cell r="A46">
            <v>38596</v>
          </cell>
          <cell r="B46">
            <v>0</v>
          </cell>
          <cell r="C46">
            <v>0</v>
          </cell>
          <cell r="D46">
            <v>-0.12</v>
          </cell>
          <cell r="E46">
            <v>-1.1299999999999999</v>
          </cell>
          <cell r="F46">
            <v>-0.48</v>
          </cell>
          <cell r="G46">
            <v>-1.74</v>
          </cell>
          <cell r="H46">
            <v>0</v>
          </cell>
          <cell r="I46">
            <v>0</v>
          </cell>
        </row>
        <row r="47">
          <cell r="A47">
            <v>38626</v>
          </cell>
          <cell r="B47">
            <v>0</v>
          </cell>
          <cell r="C47">
            <v>0</v>
          </cell>
          <cell r="D47">
            <v>-0.13</v>
          </cell>
          <cell r="E47">
            <v>-1.58</v>
          </cell>
          <cell r="F47">
            <v>-0.5</v>
          </cell>
          <cell r="G47">
            <v>-2.21</v>
          </cell>
          <cell r="H47">
            <v>0</v>
          </cell>
          <cell r="I47">
            <v>0</v>
          </cell>
        </row>
        <row r="48">
          <cell r="A48">
            <v>38657</v>
          </cell>
          <cell r="B48">
            <v>0</v>
          </cell>
          <cell r="C48">
            <v>0</v>
          </cell>
          <cell r="D48">
            <v>-0.12</v>
          </cell>
          <cell r="E48">
            <v>-2</v>
          </cell>
          <cell r="F48">
            <v>-0.45</v>
          </cell>
          <cell r="G48">
            <v>-2.57</v>
          </cell>
          <cell r="H48">
            <v>0</v>
          </cell>
          <cell r="I48">
            <v>0</v>
          </cell>
        </row>
        <row r="49">
          <cell r="A49">
            <v>38687</v>
          </cell>
          <cell r="B49">
            <v>0</v>
          </cell>
          <cell r="C49">
            <v>0</v>
          </cell>
          <cell r="D49">
            <v>-0.13</v>
          </cell>
          <cell r="E49">
            <v>-2.17</v>
          </cell>
          <cell r="F49">
            <v>-0.48</v>
          </cell>
          <cell r="G49">
            <v>-2.77</v>
          </cell>
          <cell r="H49">
            <v>0</v>
          </cell>
          <cell r="I49">
            <v>0</v>
          </cell>
        </row>
        <row r="50">
          <cell r="A50">
            <v>38718</v>
          </cell>
          <cell r="B50">
            <v>0</v>
          </cell>
          <cell r="C50">
            <v>0</v>
          </cell>
          <cell r="D50">
            <v>-0.13</v>
          </cell>
          <cell r="E50">
            <v>-2.27</v>
          </cell>
          <cell r="F50">
            <v>-0.47</v>
          </cell>
          <cell r="G50">
            <v>-2.87</v>
          </cell>
          <cell r="H50">
            <v>0</v>
          </cell>
          <cell r="I50">
            <v>0</v>
          </cell>
        </row>
        <row r="51">
          <cell r="A51">
            <v>38749</v>
          </cell>
          <cell r="B51">
            <v>0</v>
          </cell>
          <cell r="C51">
            <v>0</v>
          </cell>
          <cell r="D51">
            <v>-0.11</v>
          </cell>
          <cell r="E51">
            <v>-1.65</v>
          </cell>
          <cell r="F51">
            <v>-0.43</v>
          </cell>
          <cell r="G51">
            <v>-2.19</v>
          </cell>
          <cell r="H51">
            <v>0</v>
          </cell>
          <cell r="I51">
            <v>0</v>
          </cell>
        </row>
        <row r="52">
          <cell r="A52">
            <v>38777</v>
          </cell>
          <cell r="B52">
            <v>0</v>
          </cell>
          <cell r="C52">
            <v>0</v>
          </cell>
          <cell r="D52">
            <v>-0.12</v>
          </cell>
          <cell r="E52">
            <v>-1.6</v>
          </cell>
          <cell r="F52">
            <v>-0.47</v>
          </cell>
          <cell r="G52">
            <v>-2.2000000000000002</v>
          </cell>
          <cell r="H52">
            <v>0</v>
          </cell>
          <cell r="I52">
            <v>0</v>
          </cell>
        </row>
        <row r="53">
          <cell r="A53">
            <v>38808</v>
          </cell>
          <cell r="B53">
            <v>0</v>
          </cell>
          <cell r="C53">
            <v>0</v>
          </cell>
          <cell r="D53">
            <v>-0.12</v>
          </cell>
          <cell r="E53">
            <v>-1.24</v>
          </cell>
          <cell r="F53">
            <v>-0.45</v>
          </cell>
          <cell r="G53">
            <v>-1.81</v>
          </cell>
          <cell r="H53">
            <v>0</v>
          </cell>
          <cell r="I53">
            <v>0</v>
          </cell>
        </row>
        <row r="54">
          <cell r="A54">
            <v>38838</v>
          </cell>
          <cell r="B54">
            <v>0</v>
          </cell>
          <cell r="C54">
            <v>0</v>
          </cell>
          <cell r="D54">
            <v>-0.12</v>
          </cell>
          <cell r="E54">
            <v>-1.1100000000000001</v>
          </cell>
          <cell r="F54">
            <v>-0.46</v>
          </cell>
          <cell r="G54">
            <v>-1.7</v>
          </cell>
          <cell r="H54">
            <v>0</v>
          </cell>
          <cell r="I54">
            <v>0</v>
          </cell>
        </row>
        <row r="55">
          <cell r="A55">
            <v>38869</v>
          </cell>
          <cell r="B55">
            <v>0</v>
          </cell>
          <cell r="C55">
            <v>0</v>
          </cell>
          <cell r="D55">
            <v>-0.12</v>
          </cell>
          <cell r="E55">
            <v>-0.81</v>
          </cell>
          <cell r="F55">
            <v>-0.45</v>
          </cell>
          <cell r="G55">
            <v>-1.38</v>
          </cell>
          <cell r="H55">
            <v>0</v>
          </cell>
          <cell r="I55">
            <v>0</v>
          </cell>
        </row>
        <row r="56">
          <cell r="A56">
            <v>38899</v>
          </cell>
          <cell r="B56">
            <v>0</v>
          </cell>
          <cell r="C56">
            <v>0</v>
          </cell>
          <cell r="D56">
            <v>-0.12</v>
          </cell>
          <cell r="E56">
            <v>-0.9</v>
          </cell>
          <cell r="F56">
            <v>-0.46</v>
          </cell>
          <cell r="G56">
            <v>-1.48</v>
          </cell>
          <cell r="H56">
            <v>0</v>
          </cell>
          <cell r="I56">
            <v>0</v>
          </cell>
        </row>
        <row r="57">
          <cell r="A57">
            <v>38930</v>
          </cell>
          <cell r="B57">
            <v>0</v>
          </cell>
          <cell r="C57">
            <v>0</v>
          </cell>
          <cell r="D57">
            <v>-0.12</v>
          </cell>
          <cell r="E57">
            <v>-0.54</v>
          </cell>
          <cell r="F57">
            <v>-0.46</v>
          </cell>
          <cell r="G57">
            <v>-1.1200000000000001</v>
          </cell>
          <cell r="H57">
            <v>0</v>
          </cell>
          <cell r="I57">
            <v>0</v>
          </cell>
        </row>
        <row r="58">
          <cell r="A58">
            <v>38961</v>
          </cell>
          <cell r="B58">
            <v>0</v>
          </cell>
          <cell r="C58">
            <v>0</v>
          </cell>
          <cell r="D58">
            <v>-0.12</v>
          </cell>
          <cell r="E58">
            <v>-0.5</v>
          </cell>
          <cell r="F58">
            <v>-0.44</v>
          </cell>
          <cell r="G58">
            <v>-1.06</v>
          </cell>
          <cell r="H58">
            <v>0</v>
          </cell>
          <cell r="I58">
            <v>0</v>
          </cell>
        </row>
        <row r="59">
          <cell r="A59">
            <v>38991</v>
          </cell>
          <cell r="B59">
            <v>0</v>
          </cell>
          <cell r="C59">
            <v>0</v>
          </cell>
          <cell r="D59">
            <v>-0.12</v>
          </cell>
          <cell r="E59">
            <v>-0.66</v>
          </cell>
          <cell r="F59">
            <v>-0.45</v>
          </cell>
          <cell r="G59">
            <v>-1.23</v>
          </cell>
          <cell r="H59">
            <v>0</v>
          </cell>
          <cell r="I59">
            <v>0</v>
          </cell>
        </row>
        <row r="60">
          <cell r="A60">
            <v>39022</v>
          </cell>
          <cell r="B60">
            <v>0</v>
          </cell>
          <cell r="C60">
            <v>0</v>
          </cell>
          <cell r="D60">
            <v>-0.1</v>
          </cell>
          <cell r="E60">
            <v>-0.85</v>
          </cell>
          <cell r="F60">
            <v>-0.38</v>
          </cell>
          <cell r="G60">
            <v>-1.32</v>
          </cell>
          <cell r="H60">
            <v>0</v>
          </cell>
          <cell r="I60">
            <v>0</v>
          </cell>
        </row>
        <row r="61">
          <cell r="A61">
            <v>39052</v>
          </cell>
          <cell r="B61">
            <v>0</v>
          </cell>
          <cell r="C61">
            <v>0</v>
          </cell>
          <cell r="D61">
            <v>-0.06</v>
          </cell>
          <cell r="E61">
            <v>-0.62</v>
          </cell>
          <cell r="F61">
            <v>-0.25</v>
          </cell>
          <cell r="G61">
            <v>-0.93</v>
          </cell>
          <cell r="H61">
            <v>0</v>
          </cell>
          <cell r="I61">
            <v>0</v>
          </cell>
        </row>
        <row r="62">
          <cell r="A62">
            <v>39083</v>
          </cell>
          <cell r="B62">
            <v>0</v>
          </cell>
          <cell r="C62">
            <v>0</v>
          </cell>
          <cell r="D62">
            <v>-0.03</v>
          </cell>
          <cell r="E62">
            <v>-0.44</v>
          </cell>
          <cell r="F62">
            <v>-0.16</v>
          </cell>
          <cell r="G62">
            <v>-0.63</v>
          </cell>
          <cell r="H62">
            <v>0</v>
          </cell>
          <cell r="I62">
            <v>0</v>
          </cell>
        </row>
        <row r="63">
          <cell r="A63">
            <v>39114</v>
          </cell>
          <cell r="B63">
            <v>0</v>
          </cell>
          <cell r="C63">
            <v>0</v>
          </cell>
          <cell r="D63">
            <v>-0.03</v>
          </cell>
          <cell r="E63">
            <v>0</v>
          </cell>
          <cell r="F63">
            <v>-0.14000000000000001</v>
          </cell>
          <cell r="G63">
            <v>-0.17</v>
          </cell>
          <cell r="H63">
            <v>0</v>
          </cell>
          <cell r="I63">
            <v>0</v>
          </cell>
        </row>
        <row r="64">
          <cell r="A64">
            <v>39142</v>
          </cell>
          <cell r="B64">
            <v>0</v>
          </cell>
          <cell r="C64">
            <v>0</v>
          </cell>
          <cell r="D64">
            <v>-0.03</v>
          </cell>
          <cell r="E64">
            <v>0</v>
          </cell>
          <cell r="F64">
            <v>-0.16</v>
          </cell>
          <cell r="G64">
            <v>-0.19</v>
          </cell>
          <cell r="H64">
            <v>0</v>
          </cell>
          <cell r="I64">
            <v>0</v>
          </cell>
        </row>
        <row r="65">
          <cell r="A65">
            <v>39173</v>
          </cell>
          <cell r="B65">
            <v>0</v>
          </cell>
          <cell r="C65">
            <v>0</v>
          </cell>
          <cell r="D65">
            <v>-0.03</v>
          </cell>
          <cell r="E65">
            <v>0</v>
          </cell>
          <cell r="F65">
            <v>-0.15</v>
          </cell>
          <cell r="G65">
            <v>-0.18</v>
          </cell>
          <cell r="H65">
            <v>0</v>
          </cell>
          <cell r="I65">
            <v>0</v>
          </cell>
        </row>
        <row r="66">
          <cell r="A66">
            <v>39203</v>
          </cell>
          <cell r="B66">
            <v>0</v>
          </cell>
          <cell r="C66">
            <v>0</v>
          </cell>
          <cell r="D66">
            <v>-0.03</v>
          </cell>
          <cell r="E66">
            <v>0</v>
          </cell>
          <cell r="F66">
            <v>-0.15</v>
          </cell>
          <cell r="G66">
            <v>-0.18</v>
          </cell>
          <cell r="H66">
            <v>0</v>
          </cell>
          <cell r="I66">
            <v>0</v>
          </cell>
        </row>
        <row r="67">
          <cell r="A67">
            <v>39234</v>
          </cell>
          <cell r="B67">
            <v>0</v>
          </cell>
          <cell r="C67">
            <v>0</v>
          </cell>
          <cell r="D67">
            <v>-0.03</v>
          </cell>
          <cell r="E67">
            <v>0</v>
          </cell>
          <cell r="F67">
            <v>-0.15</v>
          </cell>
          <cell r="G67">
            <v>-0.18</v>
          </cell>
          <cell r="H67">
            <v>0</v>
          </cell>
          <cell r="I67">
            <v>0</v>
          </cell>
        </row>
        <row r="68">
          <cell r="A68">
            <v>39264</v>
          </cell>
          <cell r="B68">
            <v>0</v>
          </cell>
          <cell r="C68">
            <v>0</v>
          </cell>
          <cell r="D68">
            <v>-0.03</v>
          </cell>
          <cell r="E68">
            <v>0</v>
          </cell>
          <cell r="F68">
            <v>-0.12</v>
          </cell>
          <cell r="G68">
            <v>-0.15</v>
          </cell>
          <cell r="H68">
            <v>0</v>
          </cell>
          <cell r="I68">
            <v>0</v>
          </cell>
        </row>
        <row r="69">
          <cell r="A69">
            <v>39295</v>
          </cell>
          <cell r="B69">
            <v>0</v>
          </cell>
          <cell r="C69">
            <v>0</v>
          </cell>
          <cell r="D69">
            <v>-0.03</v>
          </cell>
          <cell r="E69">
            <v>0</v>
          </cell>
          <cell r="F69">
            <v>-0.12</v>
          </cell>
          <cell r="G69">
            <v>-0.15</v>
          </cell>
          <cell r="H69">
            <v>0</v>
          </cell>
          <cell r="I69">
            <v>0</v>
          </cell>
        </row>
        <row r="70">
          <cell r="A70">
            <v>39326</v>
          </cell>
          <cell r="B70">
            <v>0</v>
          </cell>
          <cell r="C70">
            <v>0</v>
          </cell>
          <cell r="D70">
            <v>-0.03</v>
          </cell>
          <cell r="E70">
            <v>0</v>
          </cell>
          <cell r="F70">
            <v>-0.1</v>
          </cell>
          <cell r="G70">
            <v>-0.13</v>
          </cell>
          <cell r="H70">
            <v>0</v>
          </cell>
          <cell r="I70">
            <v>0</v>
          </cell>
        </row>
        <row r="71">
          <cell r="A71">
            <v>39356</v>
          </cell>
          <cell r="B71">
            <v>0</v>
          </cell>
          <cell r="C71">
            <v>0</v>
          </cell>
          <cell r="D71">
            <v>-0.03</v>
          </cell>
          <cell r="E71">
            <v>0</v>
          </cell>
          <cell r="F71">
            <v>-0.11</v>
          </cell>
          <cell r="G71">
            <v>-0.14000000000000001</v>
          </cell>
          <cell r="H71">
            <v>0</v>
          </cell>
          <cell r="I71">
            <v>0</v>
          </cell>
        </row>
        <row r="72">
          <cell r="A72">
            <v>39387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-0.01</v>
          </cell>
          <cell r="G72">
            <v>-0.01</v>
          </cell>
          <cell r="H72">
            <v>0</v>
          </cell>
        </row>
        <row r="73">
          <cell r="A73">
            <v>39417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-0.01</v>
          </cell>
          <cell r="G73">
            <v>-0.01</v>
          </cell>
          <cell r="H73">
            <v>0</v>
          </cell>
        </row>
        <row r="74">
          <cell r="A74">
            <v>39448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-0.01</v>
          </cell>
          <cell r="G74">
            <v>-0.01</v>
          </cell>
          <cell r="H74">
            <v>0</v>
          </cell>
        </row>
        <row r="75">
          <cell r="A75">
            <v>39479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-0.01</v>
          </cell>
          <cell r="G75">
            <v>-0.01</v>
          </cell>
          <cell r="H75">
            <v>0</v>
          </cell>
        </row>
        <row r="76">
          <cell r="A76">
            <v>39508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-0.01</v>
          </cell>
          <cell r="G76">
            <v>-0.01</v>
          </cell>
          <cell r="H76">
            <v>0</v>
          </cell>
        </row>
        <row r="77">
          <cell r="A77">
            <v>39539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-0.01</v>
          </cell>
          <cell r="G77">
            <v>-0.01</v>
          </cell>
          <cell r="H77">
            <v>0</v>
          </cell>
        </row>
        <row r="78">
          <cell r="A78">
            <v>39569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-0.01</v>
          </cell>
          <cell r="G78">
            <v>-0.01</v>
          </cell>
          <cell r="H78">
            <v>0</v>
          </cell>
        </row>
        <row r="79">
          <cell r="A79">
            <v>39600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-0.01</v>
          </cell>
          <cell r="G79">
            <v>-0.01</v>
          </cell>
          <cell r="H79">
            <v>0</v>
          </cell>
        </row>
        <row r="80">
          <cell r="A80">
            <v>39630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-0.01</v>
          </cell>
          <cell r="G80">
            <v>-0.01</v>
          </cell>
          <cell r="H80">
            <v>0</v>
          </cell>
        </row>
        <row r="81">
          <cell r="A81">
            <v>39661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-0.01</v>
          </cell>
          <cell r="G81">
            <v>-0.01</v>
          </cell>
          <cell r="H81">
            <v>0</v>
          </cell>
        </row>
        <row r="82">
          <cell r="A82">
            <v>39692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-0.01</v>
          </cell>
          <cell r="G82">
            <v>-0.01</v>
          </cell>
          <cell r="H82">
            <v>0</v>
          </cell>
        </row>
        <row r="83">
          <cell r="A83">
            <v>39722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-0.01</v>
          </cell>
          <cell r="G83">
            <v>-0.01</v>
          </cell>
          <cell r="H83">
            <v>0</v>
          </cell>
        </row>
        <row r="84">
          <cell r="A84">
            <v>39753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-0.01</v>
          </cell>
          <cell r="G84">
            <v>-0.01</v>
          </cell>
          <cell r="H84">
            <v>0</v>
          </cell>
        </row>
        <row r="85">
          <cell r="A85">
            <v>39783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-0.01</v>
          </cell>
          <cell r="G85">
            <v>-0.01</v>
          </cell>
          <cell r="H85">
            <v>0</v>
          </cell>
        </row>
        <row r="86">
          <cell r="A86">
            <v>39814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-0.01</v>
          </cell>
          <cell r="G86">
            <v>-0.01</v>
          </cell>
          <cell r="H86">
            <v>0</v>
          </cell>
        </row>
        <row r="87">
          <cell r="A87">
            <v>39845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-0.01</v>
          </cell>
          <cell r="G87">
            <v>-0.01</v>
          </cell>
          <cell r="H87">
            <v>0</v>
          </cell>
        </row>
        <row r="88">
          <cell r="A88">
            <v>39873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-0.01</v>
          </cell>
          <cell r="G88">
            <v>-0.01</v>
          </cell>
          <cell r="H88">
            <v>0</v>
          </cell>
        </row>
        <row r="89">
          <cell r="A89">
            <v>39904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-0.01</v>
          </cell>
          <cell r="G89">
            <v>-0.01</v>
          </cell>
          <cell r="H89">
            <v>0</v>
          </cell>
        </row>
        <row r="90">
          <cell r="A90">
            <v>39934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-0.01</v>
          </cell>
          <cell r="G90">
            <v>-0.01</v>
          </cell>
          <cell r="H90">
            <v>0</v>
          </cell>
        </row>
        <row r="91">
          <cell r="A91">
            <v>39965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-0.01</v>
          </cell>
          <cell r="G91">
            <v>-0.01</v>
          </cell>
          <cell r="H91">
            <v>0</v>
          </cell>
        </row>
        <row r="92">
          <cell r="A92">
            <v>39995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-0.01</v>
          </cell>
          <cell r="G92">
            <v>-0.01</v>
          </cell>
          <cell r="H92">
            <v>0</v>
          </cell>
        </row>
        <row r="93">
          <cell r="A93">
            <v>40026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-0.01</v>
          </cell>
          <cell r="G93">
            <v>-0.01</v>
          </cell>
          <cell r="H93">
            <v>0</v>
          </cell>
        </row>
        <row r="94">
          <cell r="A94">
            <v>40057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-0.01</v>
          </cell>
          <cell r="G94">
            <v>-0.01</v>
          </cell>
          <cell r="H94">
            <v>0</v>
          </cell>
        </row>
        <row r="95">
          <cell r="A95">
            <v>40087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-0.01</v>
          </cell>
          <cell r="G95">
            <v>-0.01</v>
          </cell>
          <cell r="H95">
            <v>0</v>
          </cell>
        </row>
        <row r="96">
          <cell r="A96">
            <v>40118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-0.01</v>
          </cell>
          <cell r="G96">
            <v>-0.01</v>
          </cell>
          <cell r="H96">
            <v>0</v>
          </cell>
        </row>
        <row r="97">
          <cell r="A97">
            <v>40148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-0.01</v>
          </cell>
          <cell r="G97">
            <v>-0.01</v>
          </cell>
          <cell r="H97">
            <v>0</v>
          </cell>
        </row>
        <row r="98">
          <cell r="A98">
            <v>40179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-0.01</v>
          </cell>
          <cell r="G98">
            <v>-0.01</v>
          </cell>
          <cell r="H98">
            <v>0</v>
          </cell>
        </row>
        <row r="99">
          <cell r="A99">
            <v>40210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-0.01</v>
          </cell>
          <cell r="G99">
            <v>-0.01</v>
          </cell>
          <cell r="H99">
            <v>0</v>
          </cell>
        </row>
        <row r="100">
          <cell r="A100">
            <v>40238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-0.01</v>
          </cell>
          <cell r="G100">
            <v>-0.01</v>
          </cell>
          <cell r="H100">
            <v>0</v>
          </cell>
        </row>
        <row r="101">
          <cell r="A101">
            <v>40269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-0.01</v>
          </cell>
          <cell r="G101">
            <v>-0.01</v>
          </cell>
          <cell r="H101">
            <v>0</v>
          </cell>
        </row>
        <row r="102">
          <cell r="A102">
            <v>40299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-0.01</v>
          </cell>
          <cell r="G102">
            <v>-0.01</v>
          </cell>
          <cell r="H102">
            <v>0</v>
          </cell>
        </row>
        <row r="103">
          <cell r="A103">
            <v>40330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-0.01</v>
          </cell>
          <cell r="G103">
            <v>-0.01</v>
          </cell>
          <cell r="H103">
            <v>0</v>
          </cell>
        </row>
        <row r="104">
          <cell r="A104">
            <v>40360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-0.01</v>
          </cell>
          <cell r="G104">
            <v>-0.01</v>
          </cell>
          <cell r="H104">
            <v>0</v>
          </cell>
        </row>
        <row r="105">
          <cell r="A105">
            <v>40391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-0.01</v>
          </cell>
          <cell r="G105">
            <v>-0.01</v>
          </cell>
          <cell r="H105">
            <v>0</v>
          </cell>
        </row>
        <row r="106">
          <cell r="A106">
            <v>40422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-0.01</v>
          </cell>
          <cell r="G106">
            <v>-0.01</v>
          </cell>
          <cell r="H106">
            <v>0</v>
          </cell>
        </row>
        <row r="107">
          <cell r="A107">
            <v>40452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-0.01</v>
          </cell>
          <cell r="G107">
            <v>-0.01</v>
          </cell>
          <cell r="H107">
            <v>0</v>
          </cell>
        </row>
        <row r="108">
          <cell r="A108">
            <v>40483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-0.01</v>
          </cell>
          <cell r="G108">
            <v>-0.01</v>
          </cell>
          <cell r="H108">
            <v>0</v>
          </cell>
        </row>
      </sheetData>
      <sheetData sheetId="12" refreshError="1"/>
      <sheetData sheetId="13" refreshError="1">
        <row r="1">
          <cell r="B1" t="str">
            <v xml:space="preserve">    AECOUS     </v>
          </cell>
          <cell r="C1" t="str">
            <v xml:space="preserve">IF-NTHWST/CANB </v>
          </cell>
          <cell r="D1" t="str">
            <v xml:space="preserve">      NG       </v>
          </cell>
          <cell r="E1" t="str">
            <v xml:space="preserve">  NGMR-AECO/C  </v>
          </cell>
          <cell r="H1">
            <v>90.680000000000049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37288</v>
          </cell>
          <cell r="B3">
            <v>0</v>
          </cell>
          <cell r="C3">
            <v>-0.24</v>
          </cell>
          <cell r="D3">
            <v>-295.02999999999997</v>
          </cell>
          <cell r="E3">
            <v>12.97</v>
          </cell>
        </row>
        <row r="4">
          <cell r="A4">
            <v>37316</v>
          </cell>
          <cell r="B4">
            <v>0</v>
          </cell>
          <cell r="C4">
            <v>-0.26</v>
          </cell>
          <cell r="D4">
            <v>-276.55</v>
          </cell>
          <cell r="E4">
            <v>16.559999999999999</v>
          </cell>
        </row>
        <row r="5">
          <cell r="A5">
            <v>37347</v>
          </cell>
          <cell r="B5">
            <v>0</v>
          </cell>
          <cell r="C5">
            <v>-0.25</v>
          </cell>
          <cell r="D5">
            <v>11.13</v>
          </cell>
          <cell r="E5">
            <v>64.319999999999993</v>
          </cell>
        </row>
        <row r="6">
          <cell r="A6">
            <v>37377</v>
          </cell>
          <cell r="B6">
            <v>0</v>
          </cell>
          <cell r="C6">
            <v>-0.26</v>
          </cell>
          <cell r="D6">
            <v>0</v>
          </cell>
          <cell r="E6">
            <v>72.11</v>
          </cell>
        </row>
        <row r="7">
          <cell r="A7">
            <v>37408</v>
          </cell>
          <cell r="B7">
            <v>0</v>
          </cell>
          <cell r="C7">
            <v>-0.25</v>
          </cell>
          <cell r="D7">
            <v>0</v>
          </cell>
          <cell r="E7">
            <v>74.180000000000007</v>
          </cell>
        </row>
        <row r="8">
          <cell r="A8">
            <v>37438</v>
          </cell>
          <cell r="B8">
            <v>0</v>
          </cell>
          <cell r="C8">
            <v>0</v>
          </cell>
          <cell r="D8">
            <v>0</v>
          </cell>
          <cell r="E8">
            <v>79.569999999999993</v>
          </cell>
        </row>
        <row r="9">
          <cell r="A9">
            <v>37469</v>
          </cell>
          <cell r="B9">
            <v>0</v>
          </cell>
          <cell r="C9">
            <v>0</v>
          </cell>
          <cell r="D9">
            <v>0</v>
          </cell>
          <cell r="E9">
            <v>84</v>
          </cell>
        </row>
        <row r="10">
          <cell r="A10">
            <v>37500</v>
          </cell>
          <cell r="B10">
            <v>0</v>
          </cell>
          <cell r="C10">
            <v>0</v>
          </cell>
          <cell r="D10">
            <v>0</v>
          </cell>
          <cell r="E10">
            <v>83.46</v>
          </cell>
        </row>
        <row r="11">
          <cell r="A11">
            <v>37530</v>
          </cell>
          <cell r="B11">
            <v>0</v>
          </cell>
          <cell r="C11">
            <v>0</v>
          </cell>
          <cell r="D11">
            <v>0</v>
          </cell>
          <cell r="E11">
            <v>91.13</v>
          </cell>
        </row>
        <row r="12">
          <cell r="A12">
            <v>37561</v>
          </cell>
          <cell r="B12">
            <v>0</v>
          </cell>
          <cell r="C12">
            <v>0</v>
          </cell>
          <cell r="D12">
            <v>11.2</v>
          </cell>
          <cell r="E12">
            <v>1.88</v>
          </cell>
        </row>
        <row r="13">
          <cell r="A13">
            <v>37591</v>
          </cell>
          <cell r="B13">
            <v>0</v>
          </cell>
          <cell r="C13">
            <v>0</v>
          </cell>
          <cell r="D13">
            <v>7.7</v>
          </cell>
          <cell r="E13">
            <v>5.91</v>
          </cell>
        </row>
        <row r="14">
          <cell r="A14">
            <v>37622</v>
          </cell>
          <cell r="B14">
            <v>0</v>
          </cell>
          <cell r="C14">
            <v>0</v>
          </cell>
          <cell r="D14">
            <v>5.6</v>
          </cell>
          <cell r="E14">
            <v>4.8099999999999996</v>
          </cell>
        </row>
        <row r="15">
          <cell r="A15">
            <v>37653</v>
          </cell>
          <cell r="B15">
            <v>0</v>
          </cell>
          <cell r="C15">
            <v>0</v>
          </cell>
          <cell r="D15">
            <v>5.14</v>
          </cell>
          <cell r="E15">
            <v>4.09</v>
          </cell>
        </row>
        <row r="16">
          <cell r="A16">
            <v>37681</v>
          </cell>
          <cell r="B16">
            <v>0</v>
          </cell>
          <cell r="C16">
            <v>0</v>
          </cell>
          <cell r="D16">
            <v>7.48</v>
          </cell>
          <cell r="E16">
            <v>2.92</v>
          </cell>
        </row>
        <row r="17">
          <cell r="A17">
            <v>37712</v>
          </cell>
          <cell r="B17">
            <v>0</v>
          </cell>
          <cell r="C17">
            <v>0</v>
          </cell>
          <cell r="D17">
            <v>0</v>
          </cell>
          <cell r="E17">
            <v>4.91</v>
          </cell>
        </row>
        <row r="18">
          <cell r="A18">
            <v>37742</v>
          </cell>
          <cell r="B18">
            <v>0</v>
          </cell>
          <cell r="C18">
            <v>0</v>
          </cell>
          <cell r="D18">
            <v>0</v>
          </cell>
          <cell r="E18">
            <v>5.0599999999999996</v>
          </cell>
        </row>
        <row r="19">
          <cell r="A19">
            <v>37773</v>
          </cell>
          <cell r="B19">
            <v>0</v>
          </cell>
          <cell r="C19">
            <v>0</v>
          </cell>
          <cell r="D19">
            <v>0</v>
          </cell>
          <cell r="E19">
            <v>4.87</v>
          </cell>
        </row>
        <row r="20">
          <cell r="A20">
            <v>37803</v>
          </cell>
          <cell r="B20">
            <v>0</v>
          </cell>
          <cell r="C20">
            <v>0</v>
          </cell>
          <cell r="D20">
            <v>0</v>
          </cell>
          <cell r="E20">
            <v>2.52</v>
          </cell>
        </row>
        <row r="21">
          <cell r="A21">
            <v>37834</v>
          </cell>
        </row>
        <row r="22">
          <cell r="A22">
            <v>37865</v>
          </cell>
        </row>
        <row r="23">
          <cell r="A23">
            <v>37895</v>
          </cell>
        </row>
        <row r="24">
          <cell r="A24">
            <v>37926</v>
          </cell>
        </row>
        <row r="25">
          <cell r="A25">
            <v>37956</v>
          </cell>
        </row>
      </sheetData>
      <sheetData sheetId="14" refreshError="1">
        <row r="1">
          <cell r="B1" t="str">
            <v>CGPR-AECO/BASIS</v>
          </cell>
          <cell r="C1" t="str">
            <v>IF-NTHWST/CANBR</v>
          </cell>
          <cell r="D1" t="str">
            <v xml:space="preserve">      NG       </v>
          </cell>
          <cell r="E1" t="str">
            <v xml:space="preserve">     Total     </v>
          </cell>
          <cell r="F1" t="str">
            <v xml:space="preserve">      CAD      </v>
          </cell>
          <cell r="G1" t="str">
            <v xml:space="preserve">      USD      </v>
          </cell>
          <cell r="I1">
            <v>426.56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85.35</v>
          </cell>
          <cell r="G2">
            <v>-63.22</v>
          </cell>
        </row>
        <row r="3">
          <cell r="A3">
            <v>37288</v>
          </cell>
          <cell r="B3">
            <v>273.62</v>
          </cell>
          <cell r="C3">
            <v>-13.19</v>
          </cell>
          <cell r="D3">
            <v>249.87</v>
          </cell>
          <cell r="E3">
            <v>510.3</v>
          </cell>
          <cell r="F3">
            <v>102.69</v>
          </cell>
          <cell r="G3">
            <v>-91.16</v>
          </cell>
        </row>
        <row r="4">
          <cell r="A4">
            <v>37316</v>
          </cell>
          <cell r="B4">
            <v>287.19</v>
          </cell>
          <cell r="C4">
            <v>-15.86</v>
          </cell>
          <cell r="D4">
            <v>248.96</v>
          </cell>
          <cell r="E4">
            <v>520.29</v>
          </cell>
          <cell r="F4">
            <v>125.59</v>
          </cell>
          <cell r="G4">
            <v>-106.41</v>
          </cell>
        </row>
        <row r="5">
          <cell r="A5">
            <v>37347</v>
          </cell>
          <cell r="B5">
            <v>-58.39</v>
          </cell>
          <cell r="C5">
            <v>-11.95</v>
          </cell>
          <cell r="D5">
            <v>-6.12</v>
          </cell>
          <cell r="E5">
            <v>-76.459999999999994</v>
          </cell>
          <cell r="F5">
            <v>45.96</v>
          </cell>
          <cell r="G5">
            <v>-29.38</v>
          </cell>
        </row>
        <row r="6">
          <cell r="A6">
            <v>37377</v>
          </cell>
          <cell r="B6">
            <v>-60.24</v>
          </cell>
          <cell r="C6">
            <v>-12.33</v>
          </cell>
          <cell r="D6">
            <v>-52.54</v>
          </cell>
          <cell r="E6">
            <v>-125.1</v>
          </cell>
          <cell r="F6">
            <v>49.4</v>
          </cell>
          <cell r="G6">
            <v>-30.01</v>
          </cell>
        </row>
        <row r="7">
          <cell r="A7">
            <v>37408</v>
          </cell>
          <cell r="B7">
            <v>-58.2</v>
          </cell>
          <cell r="C7">
            <v>-11.91</v>
          </cell>
          <cell r="D7">
            <v>-50.76</v>
          </cell>
          <cell r="E7">
            <v>-120.87</v>
          </cell>
          <cell r="F7">
            <v>46.43</v>
          </cell>
          <cell r="G7">
            <v>-28.45</v>
          </cell>
        </row>
        <row r="8">
          <cell r="A8">
            <v>37438</v>
          </cell>
          <cell r="B8">
            <v>-60.05</v>
          </cell>
          <cell r="C8">
            <v>-12.29</v>
          </cell>
          <cell r="D8">
            <v>-52.37</v>
          </cell>
          <cell r="E8">
            <v>-124.7</v>
          </cell>
          <cell r="F8">
            <v>46.56</v>
          </cell>
          <cell r="G8">
            <v>-28.34</v>
          </cell>
        </row>
        <row r="9">
          <cell r="A9">
            <v>37469</v>
          </cell>
          <cell r="B9">
            <v>-59.95</v>
          </cell>
          <cell r="C9">
            <v>-12.27</v>
          </cell>
          <cell r="D9">
            <v>-52.28</v>
          </cell>
          <cell r="E9">
            <v>-124.49</v>
          </cell>
          <cell r="F9">
            <v>45.78</v>
          </cell>
          <cell r="G9">
            <v>-28.06</v>
          </cell>
        </row>
        <row r="10">
          <cell r="A10">
            <v>37500</v>
          </cell>
          <cell r="B10">
            <v>-57.91</v>
          </cell>
          <cell r="C10">
            <v>-11.85</v>
          </cell>
          <cell r="D10">
            <v>-50.51</v>
          </cell>
          <cell r="E10">
            <v>-120.27</v>
          </cell>
          <cell r="F10">
            <v>43.91</v>
          </cell>
          <cell r="G10">
            <v>-26.89</v>
          </cell>
        </row>
        <row r="11">
          <cell r="A11">
            <v>37530</v>
          </cell>
          <cell r="B11">
            <v>-59.74</v>
          </cell>
          <cell r="C11">
            <v>-12.22</v>
          </cell>
          <cell r="D11">
            <v>-52.1</v>
          </cell>
          <cell r="E11">
            <v>-124.06</v>
          </cell>
          <cell r="F11">
            <v>44.68</v>
          </cell>
          <cell r="G11">
            <v>-27.94</v>
          </cell>
        </row>
        <row r="12">
          <cell r="A12">
            <v>37561</v>
          </cell>
          <cell r="B12">
            <v>0</v>
          </cell>
          <cell r="C12">
            <v>0</v>
          </cell>
          <cell r="D12">
            <v>59.03</v>
          </cell>
          <cell r="E12">
            <v>59.03</v>
          </cell>
          <cell r="F12">
            <v>2.52</v>
          </cell>
          <cell r="G12">
            <v>-14.1</v>
          </cell>
        </row>
        <row r="13">
          <cell r="A13">
            <v>37591</v>
          </cell>
          <cell r="B13">
            <v>0</v>
          </cell>
          <cell r="C13">
            <v>0</v>
          </cell>
          <cell r="D13">
            <v>60.88</v>
          </cell>
          <cell r="E13">
            <v>60.88</v>
          </cell>
          <cell r="F13">
            <v>2.29</v>
          </cell>
          <cell r="G13">
            <v>-13.14</v>
          </cell>
        </row>
        <row r="14">
          <cell r="A14">
            <v>37622</v>
          </cell>
          <cell r="B14">
            <v>-75.930000000000007</v>
          </cell>
          <cell r="C14">
            <v>0</v>
          </cell>
          <cell r="D14">
            <v>15.19</v>
          </cell>
          <cell r="E14">
            <v>-60.75</v>
          </cell>
          <cell r="F14">
            <v>19.7</v>
          </cell>
          <cell r="G14">
            <v>-13.66</v>
          </cell>
        </row>
        <row r="15">
          <cell r="A15">
            <v>37653</v>
          </cell>
          <cell r="B15">
            <v>-68.42</v>
          </cell>
          <cell r="C15">
            <v>0</v>
          </cell>
          <cell r="D15">
            <v>13.68</v>
          </cell>
          <cell r="E15">
            <v>-54.74</v>
          </cell>
          <cell r="F15">
            <v>20.239999999999998</v>
          </cell>
          <cell r="G15">
            <v>-13.99</v>
          </cell>
        </row>
        <row r="16">
          <cell r="A16">
            <v>37681</v>
          </cell>
          <cell r="B16">
            <v>-75.58</v>
          </cell>
          <cell r="C16">
            <v>0</v>
          </cell>
          <cell r="D16">
            <v>15.12</v>
          </cell>
          <cell r="E16">
            <v>-60.47</v>
          </cell>
          <cell r="F16">
            <v>20.88</v>
          </cell>
          <cell r="G16">
            <v>-14.6</v>
          </cell>
        </row>
        <row r="17">
          <cell r="A17">
            <v>37712</v>
          </cell>
          <cell r="B17">
            <v>-116.72</v>
          </cell>
          <cell r="C17">
            <v>0</v>
          </cell>
          <cell r="D17">
            <v>7.29</v>
          </cell>
          <cell r="E17">
            <v>-109.42</v>
          </cell>
          <cell r="F17">
            <v>22.35</v>
          </cell>
          <cell r="G17">
            <v>-14.94</v>
          </cell>
        </row>
        <row r="18">
          <cell r="A18">
            <v>37742</v>
          </cell>
          <cell r="B18">
            <v>-120.27</v>
          </cell>
          <cell r="C18">
            <v>0</v>
          </cell>
          <cell r="D18">
            <v>7.52</v>
          </cell>
          <cell r="E18">
            <v>-112.75</v>
          </cell>
          <cell r="F18">
            <v>22.48</v>
          </cell>
          <cell r="G18">
            <v>-15.04</v>
          </cell>
        </row>
        <row r="19">
          <cell r="A19">
            <v>37773</v>
          </cell>
          <cell r="B19">
            <v>-116.04</v>
          </cell>
          <cell r="C19">
            <v>0</v>
          </cell>
          <cell r="D19">
            <v>7.25</v>
          </cell>
          <cell r="E19">
            <v>-108.79</v>
          </cell>
          <cell r="F19">
            <v>22.29</v>
          </cell>
          <cell r="G19">
            <v>-14.87</v>
          </cell>
        </row>
        <row r="20">
          <cell r="A20">
            <v>37803</v>
          </cell>
          <cell r="B20">
            <v>-119.54</v>
          </cell>
          <cell r="C20">
            <v>0</v>
          </cell>
          <cell r="D20">
            <v>7.47</v>
          </cell>
          <cell r="E20">
            <v>-112.07</v>
          </cell>
          <cell r="F20">
            <v>22.08</v>
          </cell>
          <cell r="G20">
            <v>-14.72</v>
          </cell>
        </row>
        <row r="21">
          <cell r="A21">
            <v>37834</v>
          </cell>
          <cell r="B21">
            <v>-119.15</v>
          </cell>
          <cell r="C21">
            <v>0</v>
          </cell>
          <cell r="D21">
            <v>7.45</v>
          </cell>
          <cell r="E21">
            <v>-111.7</v>
          </cell>
          <cell r="F21">
            <v>21.95</v>
          </cell>
          <cell r="G21">
            <v>-14.61</v>
          </cell>
        </row>
        <row r="22">
          <cell r="A22">
            <v>37865</v>
          </cell>
          <cell r="B22">
            <v>-114.92</v>
          </cell>
          <cell r="C22">
            <v>0</v>
          </cell>
          <cell r="D22">
            <v>7.18</v>
          </cell>
          <cell r="E22">
            <v>-107.73</v>
          </cell>
          <cell r="F22">
            <v>21.89</v>
          </cell>
          <cell r="G22">
            <v>-14.56</v>
          </cell>
        </row>
        <row r="23">
          <cell r="A23">
            <v>37895</v>
          </cell>
          <cell r="B23">
            <v>-118.34</v>
          </cell>
          <cell r="C23">
            <v>0</v>
          </cell>
          <cell r="D23">
            <v>7.4</v>
          </cell>
          <cell r="E23">
            <v>-110.95</v>
          </cell>
          <cell r="F23">
            <v>21.78</v>
          </cell>
          <cell r="G23">
            <v>-14.47</v>
          </cell>
        </row>
        <row r="24">
          <cell r="A24">
            <v>37926</v>
          </cell>
          <cell r="B24">
            <v>-57.05</v>
          </cell>
          <cell r="C24">
            <v>0</v>
          </cell>
          <cell r="D24">
            <v>14.26</v>
          </cell>
          <cell r="E24">
            <v>-42.79</v>
          </cell>
          <cell r="F24">
            <v>21.16</v>
          </cell>
          <cell r="G24">
            <v>-14.49</v>
          </cell>
        </row>
        <row r="25">
          <cell r="A25">
            <v>37956</v>
          </cell>
          <cell r="B25">
            <v>-58.74</v>
          </cell>
          <cell r="C25">
            <v>0</v>
          </cell>
          <cell r="D25">
            <v>14.69</v>
          </cell>
          <cell r="E25">
            <v>-44.06</v>
          </cell>
          <cell r="F25">
            <v>20.51</v>
          </cell>
          <cell r="G25">
            <v>-13.86</v>
          </cell>
        </row>
      </sheetData>
      <sheetData sheetId="15" refreshError="1">
        <row r="52">
          <cell r="B52" t="str">
            <v>Aeco DI</v>
          </cell>
          <cell r="C52" t="str">
            <v xml:space="preserve">Aeco MI </v>
          </cell>
          <cell r="D52" t="str">
            <v>Hehub DI</v>
          </cell>
          <cell r="E52" t="str">
            <v>Hehub MI</v>
          </cell>
          <cell r="F52" t="str">
            <v>Sumas DI</v>
          </cell>
          <cell r="G52" t="str">
            <v>Station2</v>
          </cell>
          <cell r="H52" t="str">
            <v>Sumas MI</v>
          </cell>
          <cell r="I52" t="str">
            <v>TOTAL</v>
          </cell>
        </row>
        <row r="53">
          <cell r="A53">
            <v>37257</v>
          </cell>
          <cell r="B53">
            <v>8.4605686817021173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8.4605686817021173</v>
          </cell>
          <cell r="J53" t="str">
            <v>Per Month</v>
          </cell>
        </row>
        <row r="54">
          <cell r="A54">
            <v>37288</v>
          </cell>
          <cell r="B54">
            <v>17.607785747865517</v>
          </cell>
          <cell r="C54">
            <v>-38.988736142915641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-21.380950395050125</v>
          </cell>
          <cell r="J54" t="str">
            <v>Per Month</v>
          </cell>
        </row>
        <row r="55">
          <cell r="A55">
            <v>37316</v>
          </cell>
          <cell r="B55">
            <v>19.494415462307213</v>
          </cell>
          <cell r="C55">
            <v>-43.166049953746537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-23.671634491439324</v>
          </cell>
          <cell r="J55" t="str">
            <v>Per Month</v>
          </cell>
        </row>
        <row r="56">
          <cell r="A56">
            <v>37347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 t="str">
            <v>Per Month</v>
          </cell>
        </row>
        <row r="57">
          <cell r="A57">
            <v>37377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 t="str">
            <v>Per Month</v>
          </cell>
        </row>
        <row r="58">
          <cell r="A58">
            <v>37408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 t="str">
            <v>Per Month</v>
          </cell>
        </row>
        <row r="59">
          <cell r="A59">
            <v>37438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 t="str">
            <v>Per Month</v>
          </cell>
        </row>
        <row r="60">
          <cell r="A60">
            <v>37469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 t="str">
            <v>Per Month</v>
          </cell>
        </row>
        <row r="61">
          <cell r="A61">
            <v>37500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Per Month</v>
          </cell>
        </row>
        <row r="62">
          <cell r="A62">
            <v>37530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 t="str">
            <v>Per Month</v>
          </cell>
        </row>
        <row r="63">
          <cell r="A63">
            <v>37561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 t="str">
            <v>Per Month</v>
          </cell>
        </row>
        <row r="64">
          <cell r="A64">
            <v>37591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 t="str">
            <v>Per Month</v>
          </cell>
        </row>
      </sheetData>
      <sheetData sheetId="16" refreshError="1">
        <row r="13">
          <cell r="A13" t="str">
            <v>H"Period"</v>
          </cell>
          <cell r="B13" t="str">
            <v>CGPR-AECO/BASIS</v>
          </cell>
          <cell r="C13" t="str">
            <v xml:space="preserve">      NG       </v>
          </cell>
          <cell r="D13" t="str">
            <v xml:space="preserve">     Total     </v>
          </cell>
          <cell r="E13" t="str">
            <v xml:space="preserve">      CAD      </v>
          </cell>
          <cell r="F13" t="str">
            <v xml:space="preserve">      USD      </v>
          </cell>
        </row>
        <row r="14">
          <cell r="A14" t="str">
            <v>H"-----</v>
          </cell>
          <cell r="B14" t="str">
            <v>---------------</v>
          </cell>
          <cell r="C14" t="str">
            <v>---------------</v>
          </cell>
          <cell r="D14" t="str">
            <v>---------------</v>
          </cell>
          <cell r="E14" t="str">
            <v>---------------</v>
          </cell>
          <cell r="F14" t="str">
            <v>---------------</v>
          </cell>
        </row>
        <row r="15">
          <cell r="A15">
            <v>37257</v>
          </cell>
          <cell r="B15">
            <v>0</v>
          </cell>
          <cell r="C15">
            <v>0</v>
          </cell>
          <cell r="D15">
            <v>0</v>
          </cell>
          <cell r="E15">
            <v>-18.14</v>
          </cell>
          <cell r="F15">
            <v>4.1399999999999997</v>
          </cell>
        </row>
        <row r="16">
          <cell r="A16">
            <v>37288</v>
          </cell>
          <cell r="B16">
            <v>19.68</v>
          </cell>
          <cell r="C16">
            <v>18.100000000000001</v>
          </cell>
          <cell r="D16">
            <v>37.770000000000003</v>
          </cell>
          <cell r="E16">
            <v>-16.579999999999998</v>
          </cell>
          <cell r="F16">
            <v>4.37</v>
          </cell>
        </row>
        <row r="17">
          <cell r="A17">
            <v>37316</v>
          </cell>
          <cell r="B17">
            <v>24.18</v>
          </cell>
          <cell r="C17">
            <v>19.93</v>
          </cell>
          <cell r="D17">
            <v>44.11</v>
          </cell>
          <cell r="E17">
            <v>-18.27</v>
          </cell>
          <cell r="F17">
            <v>4.0599999999999996</v>
          </cell>
        </row>
        <row r="18">
          <cell r="A18">
            <v>37347</v>
          </cell>
          <cell r="B18">
            <v>-5.66</v>
          </cell>
          <cell r="C18">
            <v>-5.66</v>
          </cell>
          <cell r="D18">
            <v>-11.32</v>
          </cell>
          <cell r="E18">
            <v>2.2799999999999998</v>
          </cell>
          <cell r="F18">
            <v>-1.06</v>
          </cell>
        </row>
        <row r="19">
          <cell r="A19">
            <v>37377</v>
          </cell>
          <cell r="B19">
            <v>-5.84</v>
          </cell>
          <cell r="C19">
            <v>-5.84</v>
          </cell>
          <cell r="D19">
            <v>-11.68</v>
          </cell>
          <cell r="E19">
            <v>2.36</v>
          </cell>
          <cell r="F19">
            <v>-1.1299999999999999</v>
          </cell>
        </row>
        <row r="20">
          <cell r="A20">
            <v>37408</v>
          </cell>
          <cell r="B20">
            <v>-5.64</v>
          </cell>
          <cell r="C20">
            <v>-5.64</v>
          </cell>
          <cell r="D20">
            <v>-11.29</v>
          </cell>
          <cell r="E20">
            <v>2.2799999999999998</v>
          </cell>
          <cell r="F20">
            <v>-1.1399999999999999</v>
          </cell>
        </row>
        <row r="21">
          <cell r="A21">
            <v>37438</v>
          </cell>
          <cell r="B21">
            <v>-5.82</v>
          </cell>
          <cell r="C21">
            <v>-5.82</v>
          </cell>
          <cell r="D21">
            <v>-11.64</v>
          </cell>
          <cell r="E21">
            <v>2.36</v>
          </cell>
          <cell r="F21">
            <v>-1.18</v>
          </cell>
        </row>
        <row r="22">
          <cell r="A22">
            <v>37469</v>
          </cell>
          <cell r="B22">
            <v>-5.81</v>
          </cell>
          <cell r="C22">
            <v>-5.81</v>
          </cell>
          <cell r="D22">
            <v>-11.62</v>
          </cell>
          <cell r="E22">
            <v>2.36</v>
          </cell>
          <cell r="F22">
            <v>-1.21</v>
          </cell>
        </row>
        <row r="23">
          <cell r="A23">
            <v>37500</v>
          </cell>
          <cell r="B23">
            <v>-5.61</v>
          </cell>
          <cell r="C23">
            <v>-5.61</v>
          </cell>
          <cell r="D23">
            <v>-11.23</v>
          </cell>
          <cell r="E23">
            <v>2.2799999999999998</v>
          </cell>
          <cell r="F23">
            <v>-1.18</v>
          </cell>
        </row>
        <row r="24">
          <cell r="A24">
            <v>37530</v>
          </cell>
          <cell r="B24">
            <v>-5.79</v>
          </cell>
          <cell r="C24">
            <v>-5.79</v>
          </cell>
          <cell r="D24">
            <v>-11.58</v>
          </cell>
          <cell r="E24">
            <v>2.36</v>
          </cell>
          <cell r="F24">
            <v>-1.27</v>
          </cell>
        </row>
      </sheetData>
      <sheetData sheetId="17" refreshError="1"/>
      <sheetData sheetId="18" refreshError="1">
        <row r="1">
          <cell r="B1" t="str">
            <v xml:space="preserve"> CGPR-STN2/IDX </v>
          </cell>
          <cell r="C1" t="str">
            <v>IF-NTHWST/CANBR</v>
          </cell>
          <cell r="D1" t="str">
            <v xml:space="preserve">     Total     </v>
          </cell>
          <cell r="E1" t="str">
            <v xml:space="preserve">      CAD      </v>
          </cell>
          <cell r="F1" t="str">
            <v xml:space="preserve">      USD      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-0.02</v>
          </cell>
          <cell r="H2">
            <v>37104</v>
          </cell>
          <cell r="I2">
            <v>37104</v>
          </cell>
          <cell r="J2">
            <v>0</v>
          </cell>
        </row>
        <row r="3">
          <cell r="A3">
            <v>37288</v>
          </cell>
          <cell r="B3">
            <v>-30.85</v>
          </cell>
          <cell r="C3">
            <v>-13.12</v>
          </cell>
          <cell r="D3">
            <v>-43.97</v>
          </cell>
          <cell r="E3">
            <v>0</v>
          </cell>
          <cell r="F3">
            <v>-0.01</v>
          </cell>
          <cell r="H3">
            <v>37135</v>
          </cell>
          <cell r="I3">
            <v>37135</v>
          </cell>
          <cell r="J3">
            <v>0</v>
          </cell>
        </row>
        <row r="4">
          <cell r="A4">
            <v>37316</v>
          </cell>
          <cell r="B4">
            <v>-34.1</v>
          </cell>
          <cell r="C4">
            <v>19.600000000000001</v>
          </cell>
          <cell r="D4">
            <v>-14.5</v>
          </cell>
          <cell r="E4">
            <v>0</v>
          </cell>
          <cell r="F4">
            <v>-0.03</v>
          </cell>
          <cell r="H4">
            <v>37165</v>
          </cell>
          <cell r="I4">
            <v>37165</v>
          </cell>
          <cell r="J4">
            <v>0</v>
          </cell>
        </row>
        <row r="5">
          <cell r="A5">
            <v>37347</v>
          </cell>
          <cell r="B5">
            <v>4.88</v>
          </cell>
          <cell r="C5">
            <v>-49.65</v>
          </cell>
          <cell r="D5">
            <v>-44.77</v>
          </cell>
          <cell r="E5">
            <v>0</v>
          </cell>
          <cell r="F5">
            <v>0.05</v>
          </cell>
          <cell r="H5">
            <v>37196</v>
          </cell>
          <cell r="I5">
            <v>37196</v>
          </cell>
          <cell r="J5">
            <v>0</v>
          </cell>
        </row>
        <row r="6">
          <cell r="A6">
            <v>37377</v>
          </cell>
          <cell r="B6">
            <v>5.04</v>
          </cell>
          <cell r="C6">
            <v>-51.22</v>
          </cell>
          <cell r="D6">
            <v>-46.18</v>
          </cell>
          <cell r="E6">
            <v>0</v>
          </cell>
          <cell r="F6">
            <v>0.05</v>
          </cell>
          <cell r="H6">
            <v>37226</v>
          </cell>
          <cell r="I6">
            <v>37226</v>
          </cell>
          <cell r="J6">
            <v>0</v>
          </cell>
        </row>
        <row r="7">
          <cell r="A7">
            <v>37408</v>
          </cell>
          <cell r="B7">
            <v>4.87</v>
          </cell>
          <cell r="C7">
            <v>-40.28</v>
          </cell>
          <cell r="D7">
            <v>-35.42</v>
          </cell>
          <cell r="E7">
            <v>0</v>
          </cell>
          <cell r="F7">
            <v>0.04</v>
          </cell>
          <cell r="H7">
            <v>37257</v>
          </cell>
          <cell r="I7">
            <v>37257</v>
          </cell>
          <cell r="J7">
            <v>0</v>
          </cell>
        </row>
        <row r="8">
          <cell r="A8">
            <v>37438</v>
          </cell>
          <cell r="B8">
            <v>5.0199999999999996</v>
          </cell>
          <cell r="C8">
            <v>-72.28</v>
          </cell>
          <cell r="D8">
            <v>-67.260000000000005</v>
          </cell>
          <cell r="E8">
            <v>0</v>
          </cell>
          <cell r="F8">
            <v>7.0000000000000007E-2</v>
          </cell>
          <cell r="H8">
            <v>37288</v>
          </cell>
          <cell r="I8">
            <v>37288</v>
          </cell>
          <cell r="J8">
            <v>0</v>
          </cell>
        </row>
        <row r="9">
          <cell r="A9">
            <v>37469</v>
          </cell>
          <cell r="B9">
            <v>5.01</v>
          </cell>
          <cell r="C9">
            <v>-72.150000000000006</v>
          </cell>
          <cell r="D9">
            <v>-67.14</v>
          </cell>
          <cell r="E9">
            <v>0</v>
          </cell>
          <cell r="F9">
            <v>7.0000000000000007E-2</v>
          </cell>
          <cell r="H9">
            <v>37316</v>
          </cell>
          <cell r="I9">
            <v>37316</v>
          </cell>
          <cell r="J9">
            <v>0</v>
          </cell>
        </row>
        <row r="10">
          <cell r="A10">
            <v>37500</v>
          </cell>
          <cell r="B10">
            <v>4.84</v>
          </cell>
          <cell r="C10">
            <v>-69.709999999999994</v>
          </cell>
          <cell r="D10">
            <v>-64.86</v>
          </cell>
          <cell r="E10">
            <v>0</v>
          </cell>
          <cell r="F10">
            <v>7.0000000000000007E-2</v>
          </cell>
          <cell r="H10">
            <v>37347</v>
          </cell>
          <cell r="I10">
            <v>37347</v>
          </cell>
          <cell r="J10">
            <v>0</v>
          </cell>
        </row>
        <row r="11">
          <cell r="A11">
            <v>37530</v>
          </cell>
          <cell r="B11">
            <v>5</v>
          </cell>
          <cell r="C11">
            <v>-71.91</v>
          </cell>
          <cell r="D11">
            <v>-66.91</v>
          </cell>
          <cell r="E11">
            <v>0</v>
          </cell>
          <cell r="F11">
            <v>7.0000000000000007E-2</v>
          </cell>
          <cell r="H11">
            <v>37377</v>
          </cell>
          <cell r="I11">
            <v>37377</v>
          </cell>
          <cell r="J11">
            <v>0</v>
          </cell>
        </row>
        <row r="12">
          <cell r="A12">
            <v>37561</v>
          </cell>
          <cell r="B12">
            <v>5.59</v>
          </cell>
          <cell r="C12">
            <v>-60.14</v>
          </cell>
          <cell r="D12">
            <v>-54.54</v>
          </cell>
          <cell r="E12">
            <v>0</v>
          </cell>
          <cell r="F12">
            <v>0.09</v>
          </cell>
          <cell r="H12">
            <v>37408</v>
          </cell>
          <cell r="I12">
            <v>37408</v>
          </cell>
          <cell r="J12">
            <v>0</v>
          </cell>
        </row>
        <row r="13">
          <cell r="A13">
            <v>37591</v>
          </cell>
          <cell r="B13">
            <v>5.77</v>
          </cell>
          <cell r="C13">
            <v>-62.02</v>
          </cell>
          <cell r="D13">
            <v>-56.25</v>
          </cell>
          <cell r="E13">
            <v>0</v>
          </cell>
          <cell r="F13">
            <v>0.09</v>
          </cell>
          <cell r="H13">
            <v>37438</v>
          </cell>
          <cell r="I13">
            <v>37438</v>
          </cell>
          <cell r="J13">
            <v>0</v>
          </cell>
        </row>
        <row r="14">
          <cell r="A14">
            <v>37622</v>
          </cell>
          <cell r="B14">
            <v>0</v>
          </cell>
          <cell r="C14">
            <v>-61.89</v>
          </cell>
          <cell r="D14">
            <v>-61.89</v>
          </cell>
          <cell r="E14">
            <v>0</v>
          </cell>
          <cell r="F14">
            <v>0.09</v>
          </cell>
          <cell r="H14">
            <v>37469</v>
          </cell>
          <cell r="I14">
            <v>37469</v>
          </cell>
          <cell r="J14">
            <v>0</v>
          </cell>
        </row>
        <row r="15">
          <cell r="A15">
            <v>37653</v>
          </cell>
          <cell r="B15">
            <v>0</v>
          </cell>
          <cell r="C15">
            <v>-55.77</v>
          </cell>
          <cell r="D15">
            <v>-55.77</v>
          </cell>
          <cell r="E15">
            <v>0</v>
          </cell>
          <cell r="F15">
            <v>0.09</v>
          </cell>
          <cell r="H15">
            <v>37500</v>
          </cell>
          <cell r="I15">
            <v>37500</v>
          </cell>
          <cell r="J15">
            <v>0</v>
          </cell>
        </row>
        <row r="16">
          <cell r="A16">
            <v>37681</v>
          </cell>
          <cell r="B16">
            <v>0</v>
          </cell>
          <cell r="C16">
            <v>-61.6</v>
          </cell>
          <cell r="D16">
            <v>-61.6</v>
          </cell>
          <cell r="E16">
            <v>0</v>
          </cell>
          <cell r="F16">
            <v>0.09</v>
          </cell>
          <cell r="H16">
            <v>37530</v>
          </cell>
          <cell r="I16">
            <v>37530</v>
          </cell>
          <cell r="J16">
            <v>0</v>
          </cell>
        </row>
        <row r="17">
          <cell r="A17">
            <v>37712</v>
          </cell>
          <cell r="B17">
            <v>0</v>
          </cell>
          <cell r="C17">
            <v>-29.89</v>
          </cell>
          <cell r="D17">
            <v>-29.89</v>
          </cell>
          <cell r="E17">
            <v>0</v>
          </cell>
          <cell r="F17">
            <v>0.02</v>
          </cell>
          <cell r="H17">
            <v>37561</v>
          </cell>
          <cell r="I17">
            <v>37561</v>
          </cell>
          <cell r="J17">
            <v>0</v>
          </cell>
        </row>
        <row r="18">
          <cell r="A18">
            <v>37742</v>
          </cell>
          <cell r="B18">
            <v>0</v>
          </cell>
          <cell r="C18">
            <v>-30.8</v>
          </cell>
          <cell r="D18">
            <v>-30.8</v>
          </cell>
          <cell r="E18">
            <v>0</v>
          </cell>
          <cell r="F18">
            <v>0.02</v>
          </cell>
          <cell r="H18">
            <v>37591</v>
          </cell>
          <cell r="I18">
            <v>37591</v>
          </cell>
          <cell r="J18">
            <v>0</v>
          </cell>
        </row>
        <row r="19">
          <cell r="A19">
            <v>37773</v>
          </cell>
          <cell r="B19">
            <v>0</v>
          </cell>
          <cell r="C19">
            <v>-29.72</v>
          </cell>
          <cell r="D19">
            <v>-29.72</v>
          </cell>
          <cell r="E19">
            <v>0</v>
          </cell>
          <cell r="F19">
            <v>0.02</v>
          </cell>
          <cell r="H19">
            <v>37622</v>
          </cell>
          <cell r="I19">
            <v>37622</v>
          </cell>
          <cell r="J19">
            <v>0</v>
          </cell>
        </row>
        <row r="20">
          <cell r="A20">
            <v>37803</v>
          </cell>
          <cell r="B20">
            <v>0</v>
          </cell>
          <cell r="C20">
            <v>-60.5</v>
          </cell>
          <cell r="D20">
            <v>-60.5</v>
          </cell>
          <cell r="E20">
            <v>0</v>
          </cell>
          <cell r="F20">
            <v>0.03</v>
          </cell>
          <cell r="H20">
            <v>37653</v>
          </cell>
          <cell r="I20">
            <v>37653</v>
          </cell>
          <cell r="J20">
            <v>0</v>
          </cell>
        </row>
        <row r="21">
          <cell r="A21">
            <v>37834</v>
          </cell>
          <cell r="B21">
            <v>0</v>
          </cell>
          <cell r="C21">
            <v>-60.3</v>
          </cell>
          <cell r="D21">
            <v>-60.3</v>
          </cell>
          <cell r="E21">
            <v>0</v>
          </cell>
          <cell r="F21">
            <v>0.03</v>
          </cell>
          <cell r="H21">
            <v>37681</v>
          </cell>
          <cell r="I21">
            <v>37681</v>
          </cell>
          <cell r="J21">
            <v>0</v>
          </cell>
        </row>
        <row r="22">
          <cell r="A22">
            <v>37865</v>
          </cell>
          <cell r="B22">
            <v>0</v>
          </cell>
          <cell r="C22">
            <v>-58.16</v>
          </cell>
          <cell r="D22">
            <v>-58.16</v>
          </cell>
          <cell r="E22">
            <v>0</v>
          </cell>
          <cell r="F22">
            <v>0.03</v>
          </cell>
          <cell r="H22">
            <v>37712</v>
          </cell>
          <cell r="I22">
            <v>37712</v>
          </cell>
          <cell r="J22">
            <v>0</v>
          </cell>
        </row>
        <row r="23">
          <cell r="A23">
            <v>37895</v>
          </cell>
          <cell r="B23">
            <v>0</v>
          </cell>
          <cell r="C23">
            <v>-59.89</v>
          </cell>
          <cell r="D23">
            <v>-59.89</v>
          </cell>
          <cell r="E23">
            <v>0</v>
          </cell>
          <cell r="F23">
            <v>0.03</v>
          </cell>
          <cell r="H23">
            <v>37742</v>
          </cell>
          <cell r="I23">
            <v>37742</v>
          </cell>
          <cell r="J23">
            <v>0</v>
          </cell>
        </row>
        <row r="24">
          <cell r="A24">
            <v>37926</v>
          </cell>
          <cell r="B24">
            <v>0</v>
          </cell>
          <cell r="C24">
            <v>-47.07</v>
          </cell>
          <cell r="D24">
            <v>-47.07</v>
          </cell>
          <cell r="E24">
            <v>0</v>
          </cell>
          <cell r="F24">
            <v>0.05</v>
          </cell>
          <cell r="H24">
            <v>37773</v>
          </cell>
          <cell r="I24">
            <v>37773</v>
          </cell>
          <cell r="J24">
            <v>0</v>
          </cell>
        </row>
        <row r="25">
          <cell r="A25">
            <v>37956</v>
          </cell>
          <cell r="B25">
            <v>0</v>
          </cell>
          <cell r="C25">
            <v>-48.46</v>
          </cell>
          <cell r="D25">
            <v>-48.46</v>
          </cell>
          <cell r="E25">
            <v>0</v>
          </cell>
          <cell r="F25">
            <v>0.05</v>
          </cell>
          <cell r="H25">
            <v>37803</v>
          </cell>
          <cell r="I25">
            <v>37803</v>
          </cell>
          <cell r="J25">
            <v>0</v>
          </cell>
        </row>
        <row r="26">
          <cell r="A26">
            <v>37987</v>
          </cell>
          <cell r="B26">
            <v>0</v>
          </cell>
          <cell r="C26">
            <v>-48.27</v>
          </cell>
          <cell r="D26">
            <v>-48.27</v>
          </cell>
          <cell r="E26">
            <v>0</v>
          </cell>
          <cell r="F26">
            <v>0.05</v>
          </cell>
          <cell r="H26">
            <v>37834</v>
          </cell>
          <cell r="I26">
            <v>37834</v>
          </cell>
          <cell r="J26">
            <v>0</v>
          </cell>
        </row>
        <row r="27">
          <cell r="A27">
            <v>38018</v>
          </cell>
          <cell r="B27">
            <v>0</v>
          </cell>
          <cell r="C27">
            <v>-44.98</v>
          </cell>
          <cell r="D27">
            <v>-44.98</v>
          </cell>
          <cell r="E27">
            <v>0</v>
          </cell>
          <cell r="F27">
            <v>0.05</v>
          </cell>
          <cell r="H27">
            <v>37865</v>
          </cell>
          <cell r="I27">
            <v>37865</v>
          </cell>
          <cell r="J27">
            <v>0</v>
          </cell>
        </row>
        <row r="28">
          <cell r="A28">
            <v>38047</v>
          </cell>
          <cell r="B28">
            <v>0</v>
          </cell>
          <cell r="C28">
            <v>-47.91</v>
          </cell>
          <cell r="D28">
            <v>-47.91</v>
          </cell>
          <cell r="E28">
            <v>0</v>
          </cell>
          <cell r="F28">
            <v>0.05</v>
          </cell>
          <cell r="H28">
            <v>37895</v>
          </cell>
          <cell r="I28">
            <v>37895</v>
          </cell>
          <cell r="J28">
            <v>0</v>
          </cell>
        </row>
        <row r="29">
          <cell r="A29">
            <v>38078</v>
          </cell>
          <cell r="B29">
            <v>0</v>
          </cell>
          <cell r="C29">
            <v>-18.190000000000001</v>
          </cell>
          <cell r="D29">
            <v>-18.190000000000001</v>
          </cell>
          <cell r="E29">
            <v>0</v>
          </cell>
          <cell r="F29">
            <v>0.01</v>
          </cell>
          <cell r="H29">
            <v>37926</v>
          </cell>
          <cell r="I29">
            <v>37926</v>
          </cell>
          <cell r="J29">
            <v>0</v>
          </cell>
        </row>
        <row r="30">
          <cell r="A30">
            <v>38108</v>
          </cell>
          <cell r="B30">
            <v>0</v>
          </cell>
          <cell r="C30">
            <v>-18.72</v>
          </cell>
          <cell r="D30">
            <v>-18.72</v>
          </cell>
          <cell r="E30">
            <v>0</v>
          </cell>
          <cell r="F30">
            <v>0.01</v>
          </cell>
          <cell r="H30">
            <v>37956</v>
          </cell>
          <cell r="I30">
            <v>37956</v>
          </cell>
          <cell r="J30">
            <v>0</v>
          </cell>
        </row>
        <row r="31">
          <cell r="A31">
            <v>38139</v>
          </cell>
          <cell r="B31">
            <v>0</v>
          </cell>
          <cell r="C31">
            <v>-18.04</v>
          </cell>
          <cell r="D31">
            <v>-18.04</v>
          </cell>
          <cell r="E31">
            <v>0</v>
          </cell>
          <cell r="F31">
            <v>0.01</v>
          </cell>
          <cell r="H31">
            <v>37987</v>
          </cell>
          <cell r="I31">
            <v>37987</v>
          </cell>
          <cell r="J31">
            <v>0</v>
          </cell>
        </row>
        <row r="32">
          <cell r="A32">
            <v>38169</v>
          </cell>
          <cell r="B32">
            <v>0</v>
          </cell>
          <cell r="C32">
            <v>-47.14</v>
          </cell>
          <cell r="D32">
            <v>-47.14</v>
          </cell>
          <cell r="E32">
            <v>0</v>
          </cell>
          <cell r="F32">
            <v>0.03</v>
          </cell>
          <cell r="H32">
            <v>38018</v>
          </cell>
          <cell r="I32">
            <v>38018</v>
          </cell>
          <cell r="J32">
            <v>0</v>
          </cell>
        </row>
        <row r="33">
          <cell r="A33">
            <v>38200</v>
          </cell>
          <cell r="B33">
            <v>0</v>
          </cell>
          <cell r="C33">
            <v>-46.93</v>
          </cell>
          <cell r="D33">
            <v>-46.93</v>
          </cell>
          <cell r="E33">
            <v>0</v>
          </cell>
          <cell r="F33">
            <v>0.03</v>
          </cell>
          <cell r="H33">
            <v>38047</v>
          </cell>
          <cell r="I33">
            <v>38047</v>
          </cell>
          <cell r="J33">
            <v>0</v>
          </cell>
        </row>
        <row r="34">
          <cell r="A34">
            <v>38231</v>
          </cell>
          <cell r="B34">
            <v>0</v>
          </cell>
          <cell r="C34">
            <v>-45.21</v>
          </cell>
          <cell r="D34">
            <v>-45.21</v>
          </cell>
          <cell r="E34">
            <v>0</v>
          </cell>
          <cell r="F34">
            <v>0.02</v>
          </cell>
          <cell r="H34">
            <v>38078</v>
          </cell>
          <cell r="I34">
            <v>38078</v>
          </cell>
          <cell r="J34">
            <v>0</v>
          </cell>
        </row>
        <row r="35">
          <cell r="A35">
            <v>38261</v>
          </cell>
          <cell r="B35">
            <v>0</v>
          </cell>
          <cell r="C35">
            <v>-46.51</v>
          </cell>
          <cell r="D35">
            <v>-46.51</v>
          </cell>
          <cell r="E35">
            <v>0</v>
          </cell>
          <cell r="F35">
            <v>0.03</v>
          </cell>
          <cell r="H35">
            <v>38108</v>
          </cell>
          <cell r="I35">
            <v>38108</v>
          </cell>
          <cell r="J35">
            <v>0</v>
          </cell>
        </row>
        <row r="36">
          <cell r="A36">
            <v>38292</v>
          </cell>
          <cell r="B36">
            <v>0</v>
          </cell>
          <cell r="C36">
            <v>-31.22</v>
          </cell>
          <cell r="D36">
            <v>-31.22</v>
          </cell>
          <cell r="E36">
            <v>0</v>
          </cell>
          <cell r="F36">
            <v>0.03</v>
          </cell>
          <cell r="H36">
            <v>38139</v>
          </cell>
          <cell r="I36">
            <v>38139</v>
          </cell>
          <cell r="J36">
            <v>0</v>
          </cell>
        </row>
        <row r="37">
          <cell r="A37">
            <v>38322</v>
          </cell>
          <cell r="B37">
            <v>0</v>
          </cell>
          <cell r="C37">
            <v>-32.11</v>
          </cell>
          <cell r="D37">
            <v>-32.11</v>
          </cell>
          <cell r="E37">
            <v>0</v>
          </cell>
          <cell r="F37">
            <v>0.04</v>
          </cell>
          <cell r="H37">
            <v>38169</v>
          </cell>
          <cell r="I37">
            <v>38169</v>
          </cell>
          <cell r="J37">
            <v>0</v>
          </cell>
        </row>
        <row r="38">
          <cell r="A38">
            <v>38353</v>
          </cell>
          <cell r="B38">
            <v>0</v>
          </cell>
          <cell r="C38">
            <v>-31.95</v>
          </cell>
          <cell r="D38">
            <v>-31.95</v>
          </cell>
          <cell r="E38">
            <v>0</v>
          </cell>
          <cell r="F38">
            <v>0.04</v>
          </cell>
          <cell r="H38">
            <v>38200</v>
          </cell>
          <cell r="I38">
            <v>38200</v>
          </cell>
          <cell r="J38">
            <v>0</v>
          </cell>
        </row>
        <row r="39">
          <cell r="A39">
            <v>38384</v>
          </cell>
          <cell r="B39">
            <v>0</v>
          </cell>
          <cell r="C39">
            <v>-28.73</v>
          </cell>
          <cell r="D39">
            <v>-28.73</v>
          </cell>
          <cell r="E39">
            <v>0</v>
          </cell>
          <cell r="F39">
            <v>0.03</v>
          </cell>
          <cell r="H39">
            <v>38231</v>
          </cell>
          <cell r="I39">
            <v>38231</v>
          </cell>
          <cell r="J39">
            <v>0</v>
          </cell>
        </row>
        <row r="40">
          <cell r="A40">
            <v>38412</v>
          </cell>
          <cell r="B40">
            <v>0</v>
          </cell>
          <cell r="C40">
            <v>-31.68</v>
          </cell>
          <cell r="D40">
            <v>-31.68</v>
          </cell>
          <cell r="E40">
            <v>0</v>
          </cell>
          <cell r="F40">
            <v>0.04</v>
          </cell>
          <cell r="H40">
            <v>38261</v>
          </cell>
          <cell r="I40">
            <v>38261</v>
          </cell>
          <cell r="J40">
            <v>0</v>
          </cell>
        </row>
        <row r="41">
          <cell r="A41">
            <v>38443</v>
          </cell>
          <cell r="B41">
            <v>0</v>
          </cell>
          <cell r="C41">
            <v>-3.98</v>
          </cell>
          <cell r="D41">
            <v>-3.98</v>
          </cell>
          <cell r="E41">
            <v>0</v>
          </cell>
          <cell r="F41">
            <v>0</v>
          </cell>
          <cell r="H41">
            <v>38292</v>
          </cell>
          <cell r="I41">
            <v>38292</v>
          </cell>
          <cell r="J41">
            <v>0</v>
          </cell>
        </row>
        <row r="42">
          <cell r="A42">
            <v>38473</v>
          </cell>
          <cell r="B42">
            <v>0</v>
          </cell>
          <cell r="C42">
            <v>-4.0999999999999996</v>
          </cell>
          <cell r="D42">
            <v>-4.0999999999999996</v>
          </cell>
          <cell r="E42">
            <v>0</v>
          </cell>
          <cell r="F42">
            <v>0</v>
          </cell>
          <cell r="H42">
            <v>38322</v>
          </cell>
          <cell r="I42">
            <v>38322</v>
          </cell>
          <cell r="J42">
            <v>0</v>
          </cell>
        </row>
        <row r="43">
          <cell r="A43">
            <v>38504</v>
          </cell>
          <cell r="B43">
            <v>0</v>
          </cell>
          <cell r="C43">
            <v>-3.95</v>
          </cell>
          <cell r="D43">
            <v>-3.95</v>
          </cell>
          <cell r="E43">
            <v>0</v>
          </cell>
          <cell r="F43">
            <v>0</v>
          </cell>
          <cell r="H43">
            <v>38353</v>
          </cell>
          <cell r="I43">
            <v>38353</v>
          </cell>
          <cell r="J43">
            <v>0</v>
          </cell>
        </row>
        <row r="44">
          <cell r="A44">
            <v>38534</v>
          </cell>
          <cell r="B44">
            <v>0</v>
          </cell>
          <cell r="C44">
            <v>-31.12</v>
          </cell>
          <cell r="D44">
            <v>-31.12</v>
          </cell>
          <cell r="E44">
            <v>0</v>
          </cell>
          <cell r="F44">
            <v>0.02</v>
          </cell>
          <cell r="H44">
            <v>38384</v>
          </cell>
          <cell r="I44">
            <v>38384</v>
          </cell>
          <cell r="J44">
            <v>0</v>
          </cell>
        </row>
        <row r="45">
          <cell r="A45">
            <v>38565</v>
          </cell>
          <cell r="B45">
            <v>0</v>
          </cell>
          <cell r="C45">
            <v>-30.98</v>
          </cell>
          <cell r="D45">
            <v>-30.98</v>
          </cell>
          <cell r="E45">
            <v>0</v>
          </cell>
          <cell r="F45">
            <v>0.02</v>
          </cell>
          <cell r="H45">
            <v>38412</v>
          </cell>
          <cell r="I45">
            <v>38412</v>
          </cell>
          <cell r="J45">
            <v>0</v>
          </cell>
        </row>
        <row r="46">
          <cell r="A46">
            <v>38596</v>
          </cell>
          <cell r="B46">
            <v>0</v>
          </cell>
          <cell r="C46">
            <v>-29.84</v>
          </cell>
          <cell r="D46">
            <v>-29.84</v>
          </cell>
          <cell r="E46">
            <v>0</v>
          </cell>
          <cell r="F46">
            <v>0.02</v>
          </cell>
          <cell r="H46">
            <v>38443</v>
          </cell>
          <cell r="I46">
            <v>38443</v>
          </cell>
          <cell r="J46">
            <v>0</v>
          </cell>
        </row>
        <row r="47">
          <cell r="A47">
            <v>38626</v>
          </cell>
          <cell r="B47">
            <v>0</v>
          </cell>
          <cell r="C47">
            <v>-30.69</v>
          </cell>
          <cell r="D47">
            <v>-30.69</v>
          </cell>
          <cell r="E47">
            <v>0</v>
          </cell>
          <cell r="F47">
            <v>0.02</v>
          </cell>
          <cell r="H47">
            <v>38473</v>
          </cell>
          <cell r="I47">
            <v>38473</v>
          </cell>
          <cell r="J47">
            <v>0</v>
          </cell>
        </row>
        <row r="48">
          <cell r="A48">
            <v>38657</v>
          </cell>
          <cell r="B48">
            <v>0</v>
          </cell>
          <cell r="C48">
            <v>-25.7</v>
          </cell>
          <cell r="D48">
            <v>-25.7</v>
          </cell>
          <cell r="E48">
            <v>0</v>
          </cell>
          <cell r="F48">
            <v>0.03</v>
          </cell>
          <cell r="H48">
            <v>38504</v>
          </cell>
          <cell r="I48">
            <v>38504</v>
          </cell>
          <cell r="J48">
            <v>0</v>
          </cell>
        </row>
        <row r="49">
          <cell r="A49">
            <v>38687</v>
          </cell>
          <cell r="B49">
            <v>0</v>
          </cell>
          <cell r="C49">
            <v>-26.43</v>
          </cell>
          <cell r="D49">
            <v>-26.43</v>
          </cell>
          <cell r="E49">
            <v>0</v>
          </cell>
          <cell r="F49">
            <v>0.03</v>
          </cell>
          <cell r="H49">
            <v>38534</v>
          </cell>
          <cell r="I49">
            <v>38534</v>
          </cell>
          <cell r="J49">
            <v>0</v>
          </cell>
        </row>
        <row r="50">
          <cell r="A50">
            <v>38718</v>
          </cell>
          <cell r="B50">
            <v>0</v>
          </cell>
          <cell r="C50">
            <v>-26.3</v>
          </cell>
          <cell r="D50">
            <v>-26.3</v>
          </cell>
          <cell r="E50">
            <v>0</v>
          </cell>
          <cell r="F50">
            <v>0.03</v>
          </cell>
          <cell r="H50">
            <v>38565</v>
          </cell>
          <cell r="I50">
            <v>38565</v>
          </cell>
          <cell r="J50">
            <v>0</v>
          </cell>
        </row>
        <row r="51">
          <cell r="A51">
            <v>38749</v>
          </cell>
          <cell r="B51">
            <v>0</v>
          </cell>
          <cell r="C51">
            <v>-23.64</v>
          </cell>
          <cell r="D51">
            <v>-23.64</v>
          </cell>
          <cell r="E51">
            <v>0</v>
          </cell>
          <cell r="F51">
            <v>0.03</v>
          </cell>
          <cell r="H51">
            <v>38596</v>
          </cell>
          <cell r="I51">
            <v>38596</v>
          </cell>
          <cell r="J51">
            <v>0</v>
          </cell>
        </row>
        <row r="52">
          <cell r="A52">
            <v>38777</v>
          </cell>
          <cell r="B52">
            <v>0</v>
          </cell>
          <cell r="C52">
            <v>-26.05</v>
          </cell>
          <cell r="D52">
            <v>-26.05</v>
          </cell>
          <cell r="E52">
            <v>0</v>
          </cell>
          <cell r="F52">
            <v>0.03</v>
          </cell>
          <cell r="H52">
            <v>38626</v>
          </cell>
          <cell r="I52">
            <v>38626</v>
          </cell>
          <cell r="J52">
            <v>0</v>
          </cell>
        </row>
        <row r="53">
          <cell r="A53">
            <v>38899</v>
          </cell>
          <cell r="B53">
            <v>0</v>
          </cell>
          <cell r="C53">
            <v>-25.51</v>
          </cell>
          <cell r="D53">
            <v>-25.51</v>
          </cell>
          <cell r="E53">
            <v>0</v>
          </cell>
          <cell r="F53">
            <v>0.02</v>
          </cell>
          <cell r="H53">
            <v>38657</v>
          </cell>
          <cell r="I53">
            <v>38657</v>
          </cell>
          <cell r="J53">
            <v>0</v>
          </cell>
        </row>
        <row r="54">
          <cell r="A54">
            <v>38930</v>
          </cell>
          <cell r="B54">
            <v>0</v>
          </cell>
          <cell r="C54">
            <v>-25.38</v>
          </cell>
          <cell r="D54">
            <v>-25.38</v>
          </cell>
          <cell r="E54">
            <v>0</v>
          </cell>
          <cell r="F54">
            <v>0.02</v>
          </cell>
          <cell r="H54">
            <v>38687</v>
          </cell>
          <cell r="I54">
            <v>38687</v>
          </cell>
          <cell r="J54">
            <v>0</v>
          </cell>
        </row>
        <row r="55">
          <cell r="A55">
            <v>38961</v>
          </cell>
          <cell r="B55">
            <v>0</v>
          </cell>
          <cell r="C55">
            <v>-24.42</v>
          </cell>
          <cell r="D55">
            <v>-24.42</v>
          </cell>
          <cell r="E55">
            <v>0</v>
          </cell>
          <cell r="F55">
            <v>0.02</v>
          </cell>
          <cell r="H55">
            <v>38718</v>
          </cell>
          <cell r="I55">
            <v>38718</v>
          </cell>
          <cell r="J55">
            <v>0</v>
          </cell>
        </row>
        <row r="56">
          <cell r="A56">
            <v>38991</v>
          </cell>
          <cell r="B56">
            <v>0</v>
          </cell>
          <cell r="C56">
            <v>-25.1</v>
          </cell>
          <cell r="D56">
            <v>-25.1</v>
          </cell>
          <cell r="E56">
            <v>0</v>
          </cell>
          <cell r="F56">
            <v>0.02</v>
          </cell>
          <cell r="H56">
            <v>38749</v>
          </cell>
          <cell r="I56">
            <v>38749</v>
          </cell>
          <cell r="J56">
            <v>0</v>
          </cell>
        </row>
        <row r="57">
          <cell r="A57">
            <v>39022</v>
          </cell>
          <cell r="B57">
            <v>0</v>
          </cell>
          <cell r="C57">
            <v>-24.16</v>
          </cell>
          <cell r="D57">
            <v>-24.16</v>
          </cell>
          <cell r="E57">
            <v>0</v>
          </cell>
          <cell r="F57">
            <v>0.03</v>
          </cell>
          <cell r="H57">
            <v>38777</v>
          </cell>
          <cell r="I57">
            <v>38777</v>
          </cell>
          <cell r="J57">
            <v>0</v>
          </cell>
        </row>
        <row r="58">
          <cell r="A58">
            <v>39052</v>
          </cell>
          <cell r="B58">
            <v>0</v>
          </cell>
          <cell r="C58">
            <v>-24.83</v>
          </cell>
          <cell r="D58">
            <v>-24.83</v>
          </cell>
          <cell r="E58">
            <v>0</v>
          </cell>
          <cell r="F58">
            <v>0.03</v>
          </cell>
          <cell r="H58">
            <v>38899</v>
          </cell>
          <cell r="I58">
            <v>38899</v>
          </cell>
          <cell r="J58">
            <v>0</v>
          </cell>
        </row>
        <row r="59">
          <cell r="A59">
            <v>39083</v>
          </cell>
          <cell r="B59">
            <v>0</v>
          </cell>
          <cell r="C59">
            <v>-24.69</v>
          </cell>
          <cell r="D59">
            <v>-24.69</v>
          </cell>
          <cell r="E59">
            <v>0</v>
          </cell>
          <cell r="F59">
            <v>0.03</v>
          </cell>
          <cell r="H59">
            <v>38930</v>
          </cell>
          <cell r="I59">
            <v>38930</v>
          </cell>
          <cell r="J59">
            <v>0</v>
          </cell>
        </row>
        <row r="60">
          <cell r="A60">
            <v>39114</v>
          </cell>
          <cell r="B60">
            <v>0</v>
          </cell>
          <cell r="C60">
            <v>-22.18</v>
          </cell>
          <cell r="D60">
            <v>-22.18</v>
          </cell>
          <cell r="E60">
            <v>0</v>
          </cell>
          <cell r="F60">
            <v>0.03</v>
          </cell>
          <cell r="H60">
            <v>38961</v>
          </cell>
          <cell r="I60">
            <v>38961</v>
          </cell>
          <cell r="J60">
            <v>0</v>
          </cell>
        </row>
        <row r="61">
          <cell r="A61">
            <v>39142</v>
          </cell>
          <cell r="B61">
            <v>0</v>
          </cell>
          <cell r="C61">
            <v>-24.45</v>
          </cell>
          <cell r="D61">
            <v>-24.45</v>
          </cell>
          <cell r="E61">
            <v>0</v>
          </cell>
          <cell r="F61">
            <v>0.03</v>
          </cell>
          <cell r="H61">
            <v>38991</v>
          </cell>
          <cell r="I61">
            <v>38991</v>
          </cell>
          <cell r="J61">
            <v>0</v>
          </cell>
        </row>
        <row r="62">
          <cell r="A62">
            <v>39264</v>
          </cell>
          <cell r="B62">
            <v>0</v>
          </cell>
          <cell r="C62">
            <v>-23.99</v>
          </cell>
          <cell r="D62">
            <v>-23.99</v>
          </cell>
          <cell r="E62">
            <v>0</v>
          </cell>
          <cell r="F62">
            <v>0.02</v>
          </cell>
          <cell r="H62">
            <v>39022</v>
          </cell>
          <cell r="I62">
            <v>39022</v>
          </cell>
          <cell r="J62">
            <v>0</v>
          </cell>
        </row>
        <row r="63">
          <cell r="A63">
            <v>39295</v>
          </cell>
          <cell r="B63">
            <v>0</v>
          </cell>
          <cell r="C63">
            <v>-23.87</v>
          </cell>
          <cell r="D63">
            <v>-23.87</v>
          </cell>
          <cell r="E63">
            <v>0</v>
          </cell>
          <cell r="F63">
            <v>0.02</v>
          </cell>
          <cell r="H63">
            <v>39052</v>
          </cell>
          <cell r="I63">
            <v>39052</v>
          </cell>
          <cell r="J63">
            <v>0</v>
          </cell>
        </row>
        <row r="64">
          <cell r="A64">
            <v>39326</v>
          </cell>
          <cell r="B64">
            <v>0</v>
          </cell>
          <cell r="C64">
            <v>-22.98</v>
          </cell>
          <cell r="D64">
            <v>-22.98</v>
          </cell>
          <cell r="E64">
            <v>0</v>
          </cell>
          <cell r="F64">
            <v>0.02</v>
          </cell>
          <cell r="H64">
            <v>39083</v>
          </cell>
          <cell r="I64">
            <v>39083</v>
          </cell>
          <cell r="J64">
            <v>0</v>
          </cell>
        </row>
        <row r="65">
          <cell r="A65">
            <v>39356</v>
          </cell>
          <cell r="B65">
            <v>0</v>
          </cell>
          <cell r="C65">
            <v>-23.64</v>
          </cell>
          <cell r="D65">
            <v>-23.64</v>
          </cell>
          <cell r="E65">
            <v>0</v>
          </cell>
          <cell r="F65">
            <v>0.02</v>
          </cell>
          <cell r="H65">
            <v>39114</v>
          </cell>
          <cell r="I65">
            <v>39114</v>
          </cell>
          <cell r="J65">
            <v>0</v>
          </cell>
        </row>
        <row r="66">
          <cell r="A66">
            <v>39387</v>
          </cell>
          <cell r="B66">
            <v>0</v>
          </cell>
          <cell r="C66">
            <v>-22.76</v>
          </cell>
          <cell r="D66">
            <v>-22.76</v>
          </cell>
          <cell r="E66">
            <v>0</v>
          </cell>
          <cell r="F66">
            <v>0.03</v>
          </cell>
          <cell r="H66">
            <v>39142</v>
          </cell>
          <cell r="I66">
            <v>39142</v>
          </cell>
          <cell r="J66">
            <v>0</v>
          </cell>
        </row>
        <row r="67">
          <cell r="A67">
            <v>39417</v>
          </cell>
          <cell r="B67">
            <v>0</v>
          </cell>
          <cell r="C67">
            <v>-23.4</v>
          </cell>
          <cell r="D67">
            <v>-23.4</v>
          </cell>
          <cell r="E67">
            <v>0</v>
          </cell>
          <cell r="F67">
            <v>0.03</v>
          </cell>
          <cell r="H67">
            <v>39264</v>
          </cell>
          <cell r="I67">
            <v>39264</v>
          </cell>
          <cell r="J67">
            <v>0</v>
          </cell>
        </row>
        <row r="68">
          <cell r="A68">
            <v>39448</v>
          </cell>
          <cell r="B68">
            <v>0</v>
          </cell>
          <cell r="C68">
            <v>-23.28</v>
          </cell>
          <cell r="D68">
            <v>-23.28</v>
          </cell>
          <cell r="E68">
            <v>0</v>
          </cell>
          <cell r="F68">
            <v>0.03</v>
          </cell>
          <cell r="H68">
            <v>39295</v>
          </cell>
          <cell r="I68">
            <v>39295</v>
          </cell>
          <cell r="J68">
            <v>0</v>
          </cell>
        </row>
        <row r="69">
          <cell r="A69">
            <v>39479</v>
          </cell>
          <cell r="B69">
            <v>0</v>
          </cell>
          <cell r="C69">
            <v>-21.67</v>
          </cell>
          <cell r="D69">
            <v>-21.67</v>
          </cell>
          <cell r="E69">
            <v>0</v>
          </cell>
          <cell r="F69">
            <v>0.03</v>
          </cell>
          <cell r="H69">
            <v>39326</v>
          </cell>
          <cell r="I69">
            <v>39326</v>
          </cell>
          <cell r="J69">
            <v>0</v>
          </cell>
        </row>
        <row r="70">
          <cell r="A70">
            <v>39508</v>
          </cell>
          <cell r="B70">
            <v>0</v>
          </cell>
          <cell r="C70">
            <v>-23.05</v>
          </cell>
          <cell r="D70">
            <v>-23.05</v>
          </cell>
          <cell r="E70">
            <v>0</v>
          </cell>
          <cell r="F70">
            <v>0.03</v>
          </cell>
          <cell r="H70">
            <v>39356</v>
          </cell>
          <cell r="I70">
            <v>39356</v>
          </cell>
          <cell r="J70">
            <v>0</v>
          </cell>
        </row>
        <row r="71">
          <cell r="A71">
            <v>39630</v>
          </cell>
          <cell r="B71">
            <v>0</v>
          </cell>
          <cell r="C71">
            <v>-22.59</v>
          </cell>
          <cell r="D71">
            <v>-22.59</v>
          </cell>
          <cell r="E71">
            <v>0</v>
          </cell>
          <cell r="F71">
            <v>0.02</v>
          </cell>
          <cell r="H71">
            <v>39387</v>
          </cell>
          <cell r="I71">
            <v>39387</v>
          </cell>
          <cell r="J71">
            <v>0</v>
          </cell>
        </row>
        <row r="72">
          <cell r="A72">
            <v>39661</v>
          </cell>
          <cell r="B72">
            <v>0</v>
          </cell>
          <cell r="C72">
            <v>-22.47</v>
          </cell>
          <cell r="D72">
            <v>-22.47</v>
          </cell>
          <cell r="E72">
            <v>0</v>
          </cell>
          <cell r="F72">
            <v>0.02</v>
          </cell>
          <cell r="H72">
            <v>39417</v>
          </cell>
          <cell r="I72">
            <v>39417</v>
          </cell>
          <cell r="J72">
            <v>0</v>
          </cell>
        </row>
        <row r="73">
          <cell r="A73">
            <v>39692</v>
          </cell>
          <cell r="B73">
            <v>0</v>
          </cell>
          <cell r="C73">
            <v>-21.63</v>
          </cell>
          <cell r="D73">
            <v>-21.63</v>
          </cell>
          <cell r="E73">
            <v>0</v>
          </cell>
          <cell r="F73">
            <v>0.02</v>
          </cell>
          <cell r="H73">
            <v>39448</v>
          </cell>
          <cell r="I73">
            <v>39448</v>
          </cell>
          <cell r="J73">
            <v>0</v>
          </cell>
        </row>
        <row r="74">
          <cell r="A74">
            <v>39722</v>
          </cell>
          <cell r="B74">
            <v>0</v>
          </cell>
          <cell r="C74">
            <v>-22.23</v>
          </cell>
          <cell r="D74">
            <v>-22.23</v>
          </cell>
          <cell r="E74">
            <v>0</v>
          </cell>
          <cell r="F74">
            <v>0.02</v>
          </cell>
          <cell r="H74">
            <v>39479</v>
          </cell>
          <cell r="I74">
            <v>39479</v>
          </cell>
          <cell r="J74">
            <v>0</v>
          </cell>
        </row>
        <row r="75">
          <cell r="A75">
            <v>39753</v>
          </cell>
          <cell r="B75">
            <v>0</v>
          </cell>
          <cell r="C75">
            <v>-21.4</v>
          </cell>
          <cell r="D75">
            <v>-21.4</v>
          </cell>
          <cell r="E75">
            <v>0</v>
          </cell>
          <cell r="F75">
            <v>0.03</v>
          </cell>
          <cell r="H75">
            <v>39508</v>
          </cell>
          <cell r="I75">
            <v>39508</v>
          </cell>
          <cell r="J75">
            <v>0</v>
          </cell>
        </row>
        <row r="76">
          <cell r="A76">
            <v>39783</v>
          </cell>
          <cell r="B76">
            <v>0</v>
          </cell>
          <cell r="C76">
            <v>-22</v>
          </cell>
          <cell r="D76">
            <v>-22</v>
          </cell>
          <cell r="E76">
            <v>0</v>
          </cell>
          <cell r="F76">
            <v>0.03</v>
          </cell>
          <cell r="H76">
            <v>39630</v>
          </cell>
          <cell r="I76">
            <v>39630</v>
          </cell>
          <cell r="J76">
            <v>0</v>
          </cell>
        </row>
        <row r="77">
          <cell r="A77">
            <v>39814</v>
          </cell>
          <cell r="B77">
            <v>0</v>
          </cell>
          <cell r="C77">
            <v>-21.88</v>
          </cell>
          <cell r="D77">
            <v>-21.88</v>
          </cell>
          <cell r="E77">
            <v>0</v>
          </cell>
          <cell r="F77">
            <v>0.03</v>
          </cell>
          <cell r="H77">
            <v>39661</v>
          </cell>
          <cell r="I77">
            <v>39661</v>
          </cell>
          <cell r="J77">
            <v>0</v>
          </cell>
        </row>
        <row r="78">
          <cell r="A78">
            <v>39845</v>
          </cell>
          <cell r="B78">
            <v>0</v>
          </cell>
          <cell r="C78">
            <v>-19.66</v>
          </cell>
          <cell r="D78">
            <v>-19.66</v>
          </cell>
          <cell r="E78">
            <v>0</v>
          </cell>
          <cell r="F78">
            <v>0.03</v>
          </cell>
          <cell r="H78">
            <v>39692</v>
          </cell>
          <cell r="I78">
            <v>39692</v>
          </cell>
          <cell r="J78">
            <v>0</v>
          </cell>
        </row>
        <row r="79">
          <cell r="A79">
            <v>39873</v>
          </cell>
          <cell r="B79">
            <v>0</v>
          </cell>
          <cell r="C79">
            <v>-21.65</v>
          </cell>
          <cell r="D79">
            <v>-21.65</v>
          </cell>
          <cell r="E79">
            <v>0</v>
          </cell>
          <cell r="F79">
            <v>0.03</v>
          </cell>
          <cell r="H79">
            <v>39722</v>
          </cell>
          <cell r="I79">
            <v>39722</v>
          </cell>
          <cell r="J79">
            <v>0</v>
          </cell>
        </row>
        <row r="80">
          <cell r="A80">
            <v>39995</v>
          </cell>
          <cell r="B80">
            <v>0</v>
          </cell>
          <cell r="C80">
            <v>-21.19</v>
          </cell>
          <cell r="D80">
            <v>-21.19</v>
          </cell>
          <cell r="E80">
            <v>0</v>
          </cell>
          <cell r="F80">
            <v>0.02</v>
          </cell>
          <cell r="H80">
            <v>39753</v>
          </cell>
          <cell r="I80">
            <v>39753</v>
          </cell>
          <cell r="J80">
            <v>0</v>
          </cell>
        </row>
        <row r="81">
          <cell r="A81">
            <v>40026</v>
          </cell>
          <cell r="B81">
            <v>0</v>
          </cell>
          <cell r="C81">
            <v>-21.07</v>
          </cell>
          <cell r="D81">
            <v>-21.07</v>
          </cell>
          <cell r="E81">
            <v>0</v>
          </cell>
          <cell r="F81">
            <v>0.02</v>
          </cell>
          <cell r="H81">
            <v>39783</v>
          </cell>
          <cell r="I81">
            <v>39783</v>
          </cell>
          <cell r="J81">
            <v>0</v>
          </cell>
        </row>
        <row r="82">
          <cell r="A82">
            <v>40057</v>
          </cell>
          <cell r="B82">
            <v>0</v>
          </cell>
          <cell r="C82">
            <v>-20.27</v>
          </cell>
          <cell r="D82">
            <v>-20.27</v>
          </cell>
          <cell r="E82">
            <v>0</v>
          </cell>
          <cell r="F82">
            <v>0.02</v>
          </cell>
          <cell r="H82">
            <v>39814</v>
          </cell>
          <cell r="I82">
            <v>39814</v>
          </cell>
          <cell r="J82">
            <v>0</v>
          </cell>
        </row>
        <row r="83">
          <cell r="A83">
            <v>40087</v>
          </cell>
          <cell r="B83">
            <v>0</v>
          </cell>
          <cell r="C83">
            <v>-20.83</v>
          </cell>
          <cell r="D83">
            <v>-20.83</v>
          </cell>
          <cell r="E83">
            <v>0</v>
          </cell>
          <cell r="F83">
            <v>0.02</v>
          </cell>
          <cell r="H83">
            <v>39845</v>
          </cell>
          <cell r="I83">
            <v>39845</v>
          </cell>
          <cell r="J83">
            <v>0</v>
          </cell>
        </row>
        <row r="84">
          <cell r="A84">
            <v>40118</v>
          </cell>
          <cell r="B84">
            <v>0</v>
          </cell>
          <cell r="C84">
            <v>-20.05</v>
          </cell>
          <cell r="D84">
            <v>-20.05</v>
          </cell>
          <cell r="E84">
            <v>0</v>
          </cell>
          <cell r="F84">
            <v>0.03</v>
          </cell>
          <cell r="H84">
            <v>39873</v>
          </cell>
          <cell r="I84">
            <v>39873</v>
          </cell>
          <cell r="J84">
            <v>0</v>
          </cell>
        </row>
        <row r="85">
          <cell r="A85">
            <v>40148</v>
          </cell>
          <cell r="B85">
            <v>0</v>
          </cell>
          <cell r="C85">
            <v>-20.6</v>
          </cell>
          <cell r="D85">
            <v>-20.6</v>
          </cell>
          <cell r="E85">
            <v>0</v>
          </cell>
          <cell r="F85">
            <v>0.03</v>
          </cell>
          <cell r="H85">
            <v>39995</v>
          </cell>
          <cell r="I85">
            <v>39995</v>
          </cell>
          <cell r="J85">
            <v>0</v>
          </cell>
        </row>
        <row r="86">
          <cell r="A86">
            <v>40179</v>
          </cell>
          <cell r="B86">
            <v>0</v>
          </cell>
          <cell r="C86">
            <v>-20.48</v>
          </cell>
          <cell r="D86">
            <v>-20.48</v>
          </cell>
          <cell r="E86">
            <v>0</v>
          </cell>
          <cell r="F86">
            <v>0.03</v>
          </cell>
          <cell r="H86">
            <v>40026</v>
          </cell>
          <cell r="I86">
            <v>40026</v>
          </cell>
          <cell r="J86">
            <v>0</v>
          </cell>
        </row>
        <row r="87">
          <cell r="A87">
            <v>40210</v>
          </cell>
          <cell r="B87">
            <v>0</v>
          </cell>
          <cell r="C87">
            <v>-18.39</v>
          </cell>
          <cell r="D87">
            <v>-18.39</v>
          </cell>
          <cell r="E87">
            <v>0</v>
          </cell>
          <cell r="F87">
            <v>0.03</v>
          </cell>
          <cell r="H87">
            <v>40057</v>
          </cell>
          <cell r="I87">
            <v>40057</v>
          </cell>
          <cell r="J87">
            <v>0</v>
          </cell>
        </row>
        <row r="88">
          <cell r="A88">
            <v>40238</v>
          </cell>
          <cell r="B88">
            <v>0</v>
          </cell>
          <cell r="C88">
            <v>-20.260000000000002</v>
          </cell>
          <cell r="D88">
            <v>-20.260000000000002</v>
          </cell>
          <cell r="E88">
            <v>0</v>
          </cell>
          <cell r="F88">
            <v>0.03</v>
          </cell>
          <cell r="H88">
            <v>40087</v>
          </cell>
          <cell r="I88">
            <v>40087</v>
          </cell>
          <cell r="J88">
            <v>0</v>
          </cell>
        </row>
        <row r="89">
          <cell r="A89">
            <v>40360</v>
          </cell>
          <cell r="B89">
            <v>0</v>
          </cell>
          <cell r="C89">
            <v>-19.79</v>
          </cell>
          <cell r="D89">
            <v>-19.79</v>
          </cell>
          <cell r="E89">
            <v>0</v>
          </cell>
          <cell r="F89">
            <v>0.02</v>
          </cell>
          <cell r="H89">
            <v>40118</v>
          </cell>
          <cell r="I89">
            <v>40118</v>
          </cell>
          <cell r="J89">
            <v>0</v>
          </cell>
        </row>
        <row r="90">
          <cell r="A90">
            <v>40391</v>
          </cell>
          <cell r="B90">
            <v>0</v>
          </cell>
          <cell r="C90">
            <v>-19.68</v>
          </cell>
          <cell r="D90">
            <v>-19.68</v>
          </cell>
          <cell r="E90">
            <v>0</v>
          </cell>
          <cell r="F90">
            <v>0.02</v>
          </cell>
          <cell r="H90">
            <v>40148</v>
          </cell>
          <cell r="I90">
            <v>40148</v>
          </cell>
          <cell r="J90">
            <v>0</v>
          </cell>
        </row>
        <row r="91">
          <cell r="A91">
            <v>40422</v>
          </cell>
          <cell r="B91">
            <v>0</v>
          </cell>
          <cell r="C91">
            <v>-18.93</v>
          </cell>
          <cell r="D91">
            <v>-18.93</v>
          </cell>
          <cell r="E91">
            <v>0</v>
          </cell>
          <cell r="F91">
            <v>0.02</v>
          </cell>
          <cell r="H91">
            <v>40179</v>
          </cell>
          <cell r="I91">
            <v>40179</v>
          </cell>
          <cell r="J91">
            <v>0</v>
          </cell>
        </row>
        <row r="92">
          <cell r="A92">
            <v>40452</v>
          </cell>
          <cell r="B92">
            <v>0</v>
          </cell>
          <cell r="C92">
            <v>-19.45</v>
          </cell>
          <cell r="D92">
            <v>-19.45</v>
          </cell>
          <cell r="E92">
            <v>0</v>
          </cell>
          <cell r="F92">
            <v>0.02</v>
          </cell>
          <cell r="H92">
            <v>40210</v>
          </cell>
          <cell r="I92">
            <v>40210</v>
          </cell>
          <cell r="J92">
            <v>0</v>
          </cell>
        </row>
        <row r="93">
          <cell r="A93">
            <v>40483</v>
          </cell>
          <cell r="B93">
            <v>0</v>
          </cell>
          <cell r="C93">
            <v>-18.71</v>
          </cell>
          <cell r="D93">
            <v>-18.71</v>
          </cell>
          <cell r="E93">
            <v>0</v>
          </cell>
          <cell r="F93">
            <v>0.03</v>
          </cell>
          <cell r="H93">
            <v>40238</v>
          </cell>
          <cell r="I93">
            <v>40238</v>
          </cell>
          <cell r="J93">
            <v>0</v>
          </cell>
        </row>
        <row r="94">
          <cell r="A94">
            <v>40513</v>
          </cell>
          <cell r="B94">
            <v>0</v>
          </cell>
          <cell r="C94">
            <v>-19.22</v>
          </cell>
          <cell r="D94">
            <v>-19.22</v>
          </cell>
          <cell r="E94">
            <v>0</v>
          </cell>
          <cell r="F94">
            <v>0.03</v>
          </cell>
          <cell r="H94">
            <v>40360</v>
          </cell>
          <cell r="I94">
            <v>40360</v>
          </cell>
          <cell r="J94">
            <v>0</v>
          </cell>
        </row>
        <row r="95">
          <cell r="A95">
            <v>40544</v>
          </cell>
          <cell r="B95">
            <v>0</v>
          </cell>
          <cell r="C95">
            <v>-19.100000000000001</v>
          </cell>
          <cell r="D95">
            <v>-19.100000000000001</v>
          </cell>
          <cell r="E95">
            <v>0</v>
          </cell>
          <cell r="F95">
            <v>0.03</v>
          </cell>
          <cell r="H95">
            <v>40391</v>
          </cell>
          <cell r="I95">
            <v>40391</v>
          </cell>
          <cell r="J95">
            <v>0</v>
          </cell>
        </row>
        <row r="96">
          <cell r="A96">
            <v>40575</v>
          </cell>
          <cell r="B96">
            <v>0</v>
          </cell>
          <cell r="C96">
            <v>-17.14</v>
          </cell>
          <cell r="D96">
            <v>-17.14</v>
          </cell>
          <cell r="E96">
            <v>0</v>
          </cell>
          <cell r="F96">
            <v>0.03</v>
          </cell>
          <cell r="H96">
            <v>40422</v>
          </cell>
          <cell r="I96">
            <v>40422</v>
          </cell>
          <cell r="J96">
            <v>0</v>
          </cell>
        </row>
        <row r="97">
          <cell r="A97">
            <v>40603</v>
          </cell>
          <cell r="B97">
            <v>0</v>
          </cell>
          <cell r="C97">
            <v>-18.88</v>
          </cell>
          <cell r="D97">
            <v>-18.88</v>
          </cell>
          <cell r="E97">
            <v>0</v>
          </cell>
          <cell r="F97">
            <v>0.03</v>
          </cell>
          <cell r="H97">
            <v>40452</v>
          </cell>
          <cell r="I97">
            <v>40452</v>
          </cell>
          <cell r="J97">
            <v>0</v>
          </cell>
        </row>
        <row r="100">
          <cell r="H100">
            <v>40575</v>
          </cell>
          <cell r="I100">
            <v>40575</v>
          </cell>
          <cell r="J100">
            <v>0</v>
          </cell>
        </row>
        <row r="101">
          <cell r="H101">
            <v>40603</v>
          </cell>
          <cell r="I101">
            <v>40603</v>
          </cell>
          <cell r="J101">
            <v>0</v>
          </cell>
        </row>
      </sheetData>
      <sheetData sheetId="19" refreshError="1">
        <row r="2">
          <cell r="A2" t="str">
            <v>Date</v>
          </cell>
          <cell r="B2" t="str">
            <v xml:space="preserve">  ABC/C$/IDX   </v>
          </cell>
          <cell r="C2" t="str">
            <v xml:space="preserve">   CGPR-DAWN   </v>
          </cell>
          <cell r="D2" t="str">
            <v xml:space="preserve"> CGPR-NIAGARA  </v>
          </cell>
          <cell r="E2" t="str">
            <v xml:space="preserve"> CGPR-PARKWAY  </v>
          </cell>
          <cell r="F2" t="str">
            <v xml:space="preserve"> CGPR-STN2/IDX </v>
          </cell>
          <cell r="G2" t="str">
            <v xml:space="preserve"> CGPR-WADDING  </v>
          </cell>
          <cell r="H2" t="str">
            <v xml:space="preserve"> CHI./N/BORDER </v>
          </cell>
          <cell r="I2" t="str">
            <v>CONSUMERS_CDA/I</v>
          </cell>
          <cell r="J2" t="str">
            <v xml:space="preserve"> IF-MONCHY/IDX </v>
          </cell>
          <cell r="K2" t="str">
            <v>IF-NTHWST/CANBR</v>
          </cell>
          <cell r="L2" t="str">
            <v xml:space="preserve">  KING/C$/IDX  </v>
          </cell>
          <cell r="M2" t="str">
            <v xml:space="preserve">  MICH_CG-GD   </v>
          </cell>
          <cell r="N2" t="str">
            <v xml:space="preserve"> NGMR-AECO/IDX </v>
          </cell>
          <cell r="O2" t="str">
            <v xml:space="preserve">NGMR-ALBDR/IDX </v>
          </cell>
          <cell r="P2" t="str">
            <v>NIAGARA-GDM/IDX</v>
          </cell>
          <cell r="Q2" t="str">
            <v xml:space="preserve">     Total     </v>
          </cell>
          <cell r="R2" t="str">
            <v xml:space="preserve">      CAD      </v>
          </cell>
          <cell r="S2" t="str">
            <v xml:space="preserve">      USD      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0.34</v>
          </cell>
          <cell r="S3">
            <v>1.54</v>
          </cell>
        </row>
        <row r="4">
          <cell r="A4">
            <v>37288</v>
          </cell>
          <cell r="B4">
            <v>0</v>
          </cell>
          <cell r="C4">
            <v>-0.81</v>
          </cell>
          <cell r="D4">
            <v>-25.7</v>
          </cell>
          <cell r="E4">
            <v>-2.2000000000000002</v>
          </cell>
          <cell r="F4">
            <v>36.159999999999997</v>
          </cell>
          <cell r="G4">
            <v>5.61</v>
          </cell>
          <cell r="H4">
            <v>0</v>
          </cell>
          <cell r="I4">
            <v>6.76</v>
          </cell>
          <cell r="J4">
            <v>26.01</v>
          </cell>
          <cell r="K4">
            <v>-42.04</v>
          </cell>
          <cell r="L4">
            <v>179.92</v>
          </cell>
          <cell r="M4">
            <v>25.7</v>
          </cell>
          <cell r="N4">
            <v>-165.12</v>
          </cell>
          <cell r="O4">
            <v>292.32</v>
          </cell>
          <cell r="P4">
            <v>43.08</v>
          </cell>
          <cell r="Q4">
            <v>379.69</v>
          </cell>
          <cell r="R4">
            <v>0.28999999999999998</v>
          </cell>
          <cell r="S4">
            <v>1.43</v>
          </cell>
        </row>
        <row r="5">
          <cell r="A5">
            <v>37316</v>
          </cell>
          <cell r="B5">
            <v>0</v>
          </cell>
          <cell r="C5">
            <v>-0.89</v>
          </cell>
          <cell r="D5">
            <v>-28.41</v>
          </cell>
          <cell r="E5">
            <v>-2.44</v>
          </cell>
          <cell r="F5">
            <v>39.96</v>
          </cell>
          <cell r="G5">
            <v>6.2</v>
          </cell>
          <cell r="H5">
            <v>0</v>
          </cell>
          <cell r="I5">
            <v>7.47</v>
          </cell>
          <cell r="J5">
            <v>28.75</v>
          </cell>
          <cell r="K5">
            <v>-74.290000000000006</v>
          </cell>
          <cell r="L5">
            <v>198.88</v>
          </cell>
          <cell r="M5">
            <v>28.41</v>
          </cell>
          <cell r="N5">
            <v>-230.78</v>
          </cell>
          <cell r="O5">
            <v>323.14999999999998</v>
          </cell>
          <cell r="P5">
            <v>47.61</v>
          </cell>
          <cell r="Q5">
            <v>343.62</v>
          </cell>
          <cell r="R5">
            <v>0.33</v>
          </cell>
          <cell r="S5">
            <v>1.77</v>
          </cell>
        </row>
        <row r="6">
          <cell r="A6">
            <v>37347</v>
          </cell>
          <cell r="B6">
            <v>0</v>
          </cell>
          <cell r="C6">
            <v>-0.17</v>
          </cell>
          <cell r="D6">
            <v>-27.45</v>
          </cell>
          <cell r="E6">
            <v>-1.02</v>
          </cell>
          <cell r="F6">
            <v>14.93</v>
          </cell>
          <cell r="G6">
            <v>5.99</v>
          </cell>
          <cell r="H6">
            <v>0</v>
          </cell>
          <cell r="I6">
            <v>7.22</v>
          </cell>
          <cell r="J6">
            <v>27.78</v>
          </cell>
          <cell r="K6">
            <v>16.7</v>
          </cell>
          <cell r="L6">
            <v>192.13</v>
          </cell>
          <cell r="M6">
            <v>27.45</v>
          </cell>
          <cell r="N6">
            <v>-431.61</v>
          </cell>
          <cell r="O6">
            <v>344.22</v>
          </cell>
          <cell r="P6">
            <v>46</v>
          </cell>
          <cell r="Q6">
            <v>222.17</v>
          </cell>
          <cell r="R6">
            <v>0.28000000000000003</v>
          </cell>
          <cell r="S6">
            <v>1.3</v>
          </cell>
        </row>
        <row r="7">
          <cell r="A7">
            <v>37377</v>
          </cell>
          <cell r="B7">
            <v>0</v>
          </cell>
          <cell r="C7">
            <v>-0.18</v>
          </cell>
          <cell r="D7">
            <v>-28.32</v>
          </cell>
          <cell r="E7">
            <v>-1.05</v>
          </cell>
          <cell r="F7">
            <v>15.41</v>
          </cell>
          <cell r="G7">
            <v>6.18</v>
          </cell>
          <cell r="H7">
            <v>0</v>
          </cell>
          <cell r="I7">
            <v>7.45</v>
          </cell>
          <cell r="J7">
            <v>28.66</v>
          </cell>
          <cell r="K7">
            <v>17.23</v>
          </cell>
          <cell r="L7">
            <v>198.22</v>
          </cell>
          <cell r="M7">
            <v>28.32</v>
          </cell>
          <cell r="N7">
            <v>-443.18</v>
          </cell>
          <cell r="O7">
            <v>355.11</v>
          </cell>
          <cell r="P7">
            <v>47.45</v>
          </cell>
          <cell r="Q7">
            <v>231.31</v>
          </cell>
          <cell r="R7">
            <v>0.28999999999999998</v>
          </cell>
          <cell r="S7">
            <v>1.34</v>
          </cell>
        </row>
        <row r="8">
          <cell r="A8">
            <v>37408</v>
          </cell>
          <cell r="B8">
            <v>0</v>
          </cell>
          <cell r="C8">
            <v>-0.17</v>
          </cell>
          <cell r="D8">
            <v>-27.36</v>
          </cell>
          <cell r="E8">
            <v>-1.01</v>
          </cell>
          <cell r="F8">
            <v>14.89</v>
          </cell>
          <cell r="G8">
            <v>5.97</v>
          </cell>
          <cell r="H8">
            <v>0</v>
          </cell>
          <cell r="I8">
            <v>7.2</v>
          </cell>
          <cell r="J8">
            <v>27.69</v>
          </cell>
          <cell r="K8">
            <v>13.49</v>
          </cell>
          <cell r="L8">
            <v>191.51</v>
          </cell>
          <cell r="M8">
            <v>27.36</v>
          </cell>
          <cell r="N8">
            <v>-425.39</v>
          </cell>
          <cell r="O8">
            <v>343.1</v>
          </cell>
          <cell r="P8">
            <v>45.85</v>
          </cell>
          <cell r="Q8">
            <v>223.12</v>
          </cell>
          <cell r="R8">
            <v>0.28000000000000003</v>
          </cell>
          <cell r="S8">
            <v>1.32</v>
          </cell>
        </row>
        <row r="9">
          <cell r="A9">
            <v>37438</v>
          </cell>
          <cell r="B9">
            <v>0</v>
          </cell>
          <cell r="C9">
            <v>-0.18</v>
          </cell>
          <cell r="D9">
            <v>-28.23</v>
          </cell>
          <cell r="E9">
            <v>-1.04</v>
          </cell>
          <cell r="F9">
            <v>15.36</v>
          </cell>
          <cell r="G9">
            <v>6.16</v>
          </cell>
          <cell r="H9">
            <v>0</v>
          </cell>
          <cell r="I9">
            <v>7.43</v>
          </cell>
          <cell r="J9">
            <v>28.57</v>
          </cell>
          <cell r="K9">
            <v>44.63</v>
          </cell>
          <cell r="L9">
            <v>197.58</v>
          </cell>
          <cell r="M9">
            <v>28.23</v>
          </cell>
          <cell r="N9">
            <v>-438.96</v>
          </cell>
          <cell r="O9">
            <v>355.21</v>
          </cell>
          <cell r="P9">
            <v>47.3</v>
          </cell>
          <cell r="Q9">
            <v>262.06</v>
          </cell>
          <cell r="R9">
            <v>0.28000000000000003</v>
          </cell>
          <cell r="S9">
            <v>1.33</v>
          </cell>
        </row>
        <row r="10">
          <cell r="A10">
            <v>37469</v>
          </cell>
          <cell r="B10">
            <v>0</v>
          </cell>
          <cell r="C10">
            <v>-0.18</v>
          </cell>
          <cell r="D10">
            <v>-28.18</v>
          </cell>
          <cell r="E10">
            <v>-1.04</v>
          </cell>
          <cell r="F10">
            <v>15.33</v>
          </cell>
          <cell r="G10">
            <v>6.15</v>
          </cell>
          <cell r="H10">
            <v>0</v>
          </cell>
          <cell r="I10">
            <v>7.41</v>
          </cell>
          <cell r="J10">
            <v>28.52</v>
          </cell>
          <cell r="K10">
            <v>44.56</v>
          </cell>
          <cell r="L10">
            <v>197.25</v>
          </cell>
          <cell r="M10">
            <v>28.18</v>
          </cell>
          <cell r="N10">
            <v>-428.84</v>
          </cell>
          <cell r="O10">
            <v>354.61</v>
          </cell>
          <cell r="P10">
            <v>47.22</v>
          </cell>
          <cell r="Q10">
            <v>270.99</v>
          </cell>
          <cell r="R10">
            <v>0.28000000000000003</v>
          </cell>
          <cell r="S10">
            <v>1.33</v>
          </cell>
        </row>
        <row r="11">
          <cell r="A11">
            <v>37500</v>
          </cell>
          <cell r="B11">
            <v>0</v>
          </cell>
          <cell r="C11">
            <v>-0.17</v>
          </cell>
          <cell r="D11">
            <v>-27.22</v>
          </cell>
          <cell r="E11">
            <v>-1.01</v>
          </cell>
          <cell r="F11">
            <v>14.81</v>
          </cell>
          <cell r="G11">
            <v>5.94</v>
          </cell>
          <cell r="H11">
            <v>0</v>
          </cell>
          <cell r="I11">
            <v>7.16</v>
          </cell>
          <cell r="J11">
            <v>27.55</v>
          </cell>
          <cell r="K11">
            <v>43.05</v>
          </cell>
          <cell r="L11">
            <v>190.56</v>
          </cell>
          <cell r="M11">
            <v>27.22</v>
          </cell>
          <cell r="N11">
            <v>-426.18</v>
          </cell>
          <cell r="O11">
            <v>342.59</v>
          </cell>
          <cell r="P11">
            <v>45.62</v>
          </cell>
          <cell r="Q11">
            <v>249.92</v>
          </cell>
          <cell r="R11">
            <v>0.28000000000000003</v>
          </cell>
          <cell r="S11">
            <v>1.29</v>
          </cell>
        </row>
        <row r="12">
          <cell r="A12">
            <v>37530</v>
          </cell>
          <cell r="B12">
            <v>0</v>
          </cell>
          <cell r="C12">
            <v>-0.18</v>
          </cell>
          <cell r="D12">
            <v>-28.08</v>
          </cell>
          <cell r="E12">
            <v>-1.04</v>
          </cell>
          <cell r="F12">
            <v>15.28</v>
          </cell>
          <cell r="G12">
            <v>6.13</v>
          </cell>
          <cell r="H12">
            <v>0</v>
          </cell>
          <cell r="I12">
            <v>7.39</v>
          </cell>
          <cell r="J12">
            <v>28.42</v>
          </cell>
          <cell r="K12">
            <v>44.4</v>
          </cell>
          <cell r="L12">
            <v>196.57</v>
          </cell>
          <cell r="M12">
            <v>28.08</v>
          </cell>
          <cell r="N12">
            <v>-441.4</v>
          </cell>
          <cell r="O12">
            <v>353.39</v>
          </cell>
          <cell r="P12">
            <v>47.06</v>
          </cell>
          <cell r="Q12">
            <v>256.01</v>
          </cell>
          <cell r="R12">
            <v>0.28999999999999998</v>
          </cell>
          <cell r="S12">
            <v>1.33</v>
          </cell>
        </row>
        <row r="13">
          <cell r="A13">
            <v>37561</v>
          </cell>
          <cell r="B13">
            <v>0</v>
          </cell>
          <cell r="C13">
            <v>-0.17</v>
          </cell>
          <cell r="D13">
            <v>-27.12</v>
          </cell>
          <cell r="E13">
            <v>-13.73</v>
          </cell>
          <cell r="F13">
            <v>0</v>
          </cell>
          <cell r="G13">
            <v>0</v>
          </cell>
          <cell r="H13">
            <v>16.23</v>
          </cell>
          <cell r="I13">
            <v>6.16</v>
          </cell>
          <cell r="J13">
            <v>27.45</v>
          </cell>
          <cell r="K13">
            <v>45.38</v>
          </cell>
          <cell r="L13">
            <v>189.86</v>
          </cell>
          <cell r="M13">
            <v>0</v>
          </cell>
          <cell r="N13">
            <v>-102.57</v>
          </cell>
          <cell r="O13">
            <v>122.44</v>
          </cell>
          <cell r="P13">
            <v>45.45</v>
          </cell>
          <cell r="Q13">
            <v>309.38</v>
          </cell>
          <cell r="R13">
            <v>0.16</v>
          </cell>
          <cell r="S13">
            <v>1.23</v>
          </cell>
        </row>
        <row r="14">
          <cell r="A14">
            <v>37591</v>
          </cell>
          <cell r="B14">
            <v>0</v>
          </cell>
          <cell r="C14">
            <v>-0.18</v>
          </cell>
          <cell r="D14">
            <v>-27.97</v>
          </cell>
          <cell r="E14">
            <v>-14.16</v>
          </cell>
          <cell r="F14">
            <v>0</v>
          </cell>
          <cell r="G14">
            <v>0</v>
          </cell>
          <cell r="H14">
            <v>16.739999999999998</v>
          </cell>
          <cell r="I14">
            <v>6.36</v>
          </cell>
          <cell r="J14">
            <v>28.31</v>
          </cell>
          <cell r="K14">
            <v>46.8</v>
          </cell>
          <cell r="L14">
            <v>195.8</v>
          </cell>
          <cell r="M14">
            <v>0</v>
          </cell>
          <cell r="N14">
            <v>-108.94</v>
          </cell>
          <cell r="O14">
            <v>126.28</v>
          </cell>
          <cell r="P14">
            <v>46.88</v>
          </cell>
          <cell r="Q14">
            <v>315.92</v>
          </cell>
          <cell r="R14">
            <v>0.17</v>
          </cell>
          <cell r="S14">
            <v>1.27</v>
          </cell>
        </row>
        <row r="15">
          <cell r="A15">
            <v>37622</v>
          </cell>
          <cell r="B15">
            <v>0</v>
          </cell>
          <cell r="C15">
            <v>-0.18</v>
          </cell>
          <cell r="D15">
            <v>-27.91</v>
          </cell>
          <cell r="E15">
            <v>-14.13</v>
          </cell>
          <cell r="F15">
            <v>0</v>
          </cell>
          <cell r="G15">
            <v>0</v>
          </cell>
          <cell r="H15">
            <v>16.71</v>
          </cell>
          <cell r="I15">
            <v>6.46</v>
          </cell>
          <cell r="J15">
            <v>28.25</v>
          </cell>
          <cell r="K15">
            <v>46.7</v>
          </cell>
          <cell r="L15">
            <v>195.38</v>
          </cell>
          <cell r="M15">
            <v>0</v>
          </cell>
          <cell r="N15">
            <v>-105.58</v>
          </cell>
          <cell r="O15">
            <v>126.41</v>
          </cell>
          <cell r="P15">
            <v>46.77</v>
          </cell>
          <cell r="Q15">
            <v>318.88</v>
          </cell>
          <cell r="R15">
            <v>0.06</v>
          </cell>
          <cell r="S15">
            <v>1.27</v>
          </cell>
        </row>
        <row r="16">
          <cell r="A16">
            <v>37653</v>
          </cell>
          <cell r="B16">
            <v>0</v>
          </cell>
          <cell r="C16">
            <v>-0.16</v>
          </cell>
          <cell r="D16">
            <v>-25.15</v>
          </cell>
          <cell r="E16">
            <v>-12.73</v>
          </cell>
          <cell r="F16">
            <v>0</v>
          </cell>
          <cell r="G16">
            <v>0</v>
          </cell>
          <cell r="H16">
            <v>15.05</v>
          </cell>
          <cell r="I16">
            <v>5.82</v>
          </cell>
          <cell r="J16">
            <v>25.45</v>
          </cell>
          <cell r="K16">
            <v>42.08</v>
          </cell>
          <cell r="L16">
            <v>176.05</v>
          </cell>
          <cell r="M16">
            <v>0</v>
          </cell>
          <cell r="N16">
            <v>-91.19</v>
          </cell>
          <cell r="O16">
            <v>114.89</v>
          </cell>
          <cell r="P16">
            <v>42.15</v>
          </cell>
          <cell r="Q16">
            <v>292.26</v>
          </cell>
          <cell r="R16">
            <v>0.05</v>
          </cell>
          <cell r="S16">
            <v>1.1499999999999999</v>
          </cell>
        </row>
        <row r="17">
          <cell r="A17">
            <v>37681</v>
          </cell>
          <cell r="B17">
            <v>0</v>
          </cell>
          <cell r="C17">
            <v>-0.18</v>
          </cell>
          <cell r="D17">
            <v>-27.78</v>
          </cell>
          <cell r="E17">
            <v>-14.06</v>
          </cell>
          <cell r="F17">
            <v>0</v>
          </cell>
          <cell r="G17">
            <v>0</v>
          </cell>
          <cell r="H17">
            <v>16.63</v>
          </cell>
          <cell r="I17">
            <v>6.43</v>
          </cell>
          <cell r="J17">
            <v>28.12</v>
          </cell>
          <cell r="K17">
            <v>46.49</v>
          </cell>
          <cell r="L17">
            <v>194.47</v>
          </cell>
          <cell r="M17">
            <v>0</v>
          </cell>
          <cell r="N17">
            <v>-87.71</v>
          </cell>
          <cell r="O17">
            <v>126.92</v>
          </cell>
          <cell r="P17">
            <v>46.56</v>
          </cell>
          <cell r="Q17">
            <v>335.87</v>
          </cell>
          <cell r="R17">
            <v>0.05</v>
          </cell>
          <cell r="S17">
            <v>1.27</v>
          </cell>
        </row>
        <row r="18">
          <cell r="A18">
            <v>37712</v>
          </cell>
          <cell r="B18">
            <v>0</v>
          </cell>
          <cell r="C18">
            <v>-0.17</v>
          </cell>
          <cell r="D18">
            <v>-26.81</v>
          </cell>
          <cell r="E18">
            <v>-13.57</v>
          </cell>
          <cell r="F18">
            <v>0</v>
          </cell>
          <cell r="G18">
            <v>0</v>
          </cell>
          <cell r="H18">
            <v>16.05</v>
          </cell>
          <cell r="I18">
            <v>6.21</v>
          </cell>
          <cell r="J18">
            <v>27.14</v>
          </cell>
          <cell r="K18">
            <v>15.3</v>
          </cell>
          <cell r="L18">
            <v>187.69</v>
          </cell>
          <cell r="M18">
            <v>0</v>
          </cell>
          <cell r="N18">
            <v>-87.36</v>
          </cell>
          <cell r="O18">
            <v>122.49</v>
          </cell>
          <cell r="P18">
            <v>44.94</v>
          </cell>
          <cell r="Q18">
            <v>291.89999999999998</v>
          </cell>
          <cell r="R18">
            <v>0.1</v>
          </cell>
          <cell r="S18">
            <v>1.35</v>
          </cell>
        </row>
        <row r="19">
          <cell r="A19">
            <v>37742</v>
          </cell>
          <cell r="B19">
            <v>0</v>
          </cell>
          <cell r="C19">
            <v>-0.17</v>
          </cell>
          <cell r="D19">
            <v>-27.63</v>
          </cell>
          <cell r="E19">
            <v>-13.99</v>
          </cell>
          <cell r="F19">
            <v>0</v>
          </cell>
          <cell r="G19">
            <v>0</v>
          </cell>
          <cell r="H19">
            <v>16.54</v>
          </cell>
          <cell r="I19">
            <v>6.4</v>
          </cell>
          <cell r="J19">
            <v>27.96</v>
          </cell>
          <cell r="K19">
            <v>15.77</v>
          </cell>
          <cell r="L19">
            <v>193.41</v>
          </cell>
          <cell r="M19">
            <v>0</v>
          </cell>
          <cell r="N19">
            <v>-90.05</v>
          </cell>
          <cell r="O19">
            <v>126.22</v>
          </cell>
          <cell r="P19">
            <v>46.3</v>
          </cell>
          <cell r="Q19">
            <v>300.76</v>
          </cell>
          <cell r="R19">
            <v>0.1</v>
          </cell>
          <cell r="S19">
            <v>1.4</v>
          </cell>
        </row>
        <row r="20">
          <cell r="A20">
            <v>37773</v>
          </cell>
          <cell r="B20">
            <v>0</v>
          </cell>
          <cell r="C20">
            <v>-0.17</v>
          </cell>
          <cell r="D20">
            <v>-26.66</v>
          </cell>
          <cell r="E20">
            <v>-13.5</v>
          </cell>
          <cell r="F20">
            <v>0</v>
          </cell>
          <cell r="G20">
            <v>0</v>
          </cell>
          <cell r="H20">
            <v>15.96</v>
          </cell>
          <cell r="I20">
            <v>6.17</v>
          </cell>
          <cell r="J20">
            <v>26.98</v>
          </cell>
          <cell r="K20">
            <v>15.21</v>
          </cell>
          <cell r="L20">
            <v>186.6</v>
          </cell>
          <cell r="M20">
            <v>0</v>
          </cell>
          <cell r="N20">
            <v>-86.72</v>
          </cell>
          <cell r="O20">
            <v>121.78</v>
          </cell>
          <cell r="P20">
            <v>44.67</v>
          </cell>
          <cell r="Q20">
            <v>290.33999999999997</v>
          </cell>
          <cell r="R20">
            <v>0.1</v>
          </cell>
          <cell r="S20">
            <v>1.35</v>
          </cell>
        </row>
        <row r="21">
          <cell r="A21">
            <v>37803</v>
          </cell>
          <cell r="B21">
            <v>0</v>
          </cell>
          <cell r="C21">
            <v>-0.17</v>
          </cell>
          <cell r="D21">
            <v>-27.46</v>
          </cell>
          <cell r="E21">
            <v>-13.9</v>
          </cell>
          <cell r="F21">
            <v>0</v>
          </cell>
          <cell r="G21">
            <v>0</v>
          </cell>
          <cell r="H21">
            <v>16.440000000000001</v>
          </cell>
          <cell r="I21">
            <v>6.36</v>
          </cell>
          <cell r="J21">
            <v>27.79</v>
          </cell>
          <cell r="K21">
            <v>45.56</v>
          </cell>
          <cell r="L21">
            <v>192.24</v>
          </cell>
          <cell r="M21">
            <v>0</v>
          </cell>
          <cell r="N21">
            <v>-89.49</v>
          </cell>
          <cell r="O21">
            <v>125.46</v>
          </cell>
          <cell r="P21">
            <v>46.02</v>
          </cell>
          <cell r="Q21">
            <v>328.84</v>
          </cell>
          <cell r="R21">
            <v>0.1</v>
          </cell>
          <cell r="S21">
            <v>1.38</v>
          </cell>
        </row>
        <row r="22">
          <cell r="A22">
            <v>37834</v>
          </cell>
          <cell r="B22">
            <v>0</v>
          </cell>
          <cell r="C22">
            <v>-0.17</v>
          </cell>
          <cell r="D22">
            <v>-27.37</v>
          </cell>
          <cell r="E22">
            <v>-13.86</v>
          </cell>
          <cell r="F22">
            <v>0</v>
          </cell>
          <cell r="G22">
            <v>0</v>
          </cell>
          <cell r="H22">
            <v>16.38</v>
          </cell>
          <cell r="I22">
            <v>6.34</v>
          </cell>
          <cell r="J22">
            <v>27.7</v>
          </cell>
          <cell r="K22">
            <v>45.41</v>
          </cell>
          <cell r="L22">
            <v>191.61</v>
          </cell>
          <cell r="M22">
            <v>0</v>
          </cell>
          <cell r="N22">
            <v>-88.9</v>
          </cell>
          <cell r="O22">
            <v>125.05</v>
          </cell>
          <cell r="P22">
            <v>45.87</v>
          </cell>
          <cell r="Q22">
            <v>328.06</v>
          </cell>
          <cell r="R22">
            <v>0.1</v>
          </cell>
          <cell r="S22">
            <v>1.38</v>
          </cell>
        </row>
        <row r="23">
          <cell r="A23">
            <v>37865</v>
          </cell>
          <cell r="B23">
            <v>0</v>
          </cell>
          <cell r="C23">
            <v>-0.17</v>
          </cell>
          <cell r="D23">
            <v>-26.4</v>
          </cell>
          <cell r="E23">
            <v>-13.36</v>
          </cell>
          <cell r="F23">
            <v>0</v>
          </cell>
          <cell r="G23">
            <v>0</v>
          </cell>
          <cell r="H23">
            <v>15.8</v>
          </cell>
          <cell r="I23">
            <v>6.11</v>
          </cell>
          <cell r="J23">
            <v>26.72</v>
          </cell>
          <cell r="K23">
            <v>43.79</v>
          </cell>
          <cell r="L23">
            <v>184.8</v>
          </cell>
          <cell r="M23">
            <v>0</v>
          </cell>
          <cell r="N23">
            <v>-85.92</v>
          </cell>
          <cell r="O23">
            <v>120.61</v>
          </cell>
          <cell r="P23">
            <v>44.24</v>
          </cell>
          <cell r="Q23">
            <v>316.22000000000003</v>
          </cell>
          <cell r="R23">
            <v>0.1</v>
          </cell>
          <cell r="S23">
            <v>1.34</v>
          </cell>
        </row>
        <row r="24">
          <cell r="A24">
            <v>37895</v>
          </cell>
          <cell r="B24">
            <v>0</v>
          </cell>
          <cell r="C24">
            <v>-0.17</v>
          </cell>
          <cell r="D24">
            <v>-27.19</v>
          </cell>
          <cell r="E24">
            <v>-13.76</v>
          </cell>
          <cell r="F24">
            <v>0</v>
          </cell>
          <cell r="G24">
            <v>0</v>
          </cell>
          <cell r="H24">
            <v>16.27</v>
          </cell>
          <cell r="I24">
            <v>6.29</v>
          </cell>
          <cell r="J24">
            <v>27.51</v>
          </cell>
          <cell r="K24">
            <v>45.1</v>
          </cell>
          <cell r="L24">
            <v>190.31</v>
          </cell>
          <cell r="M24">
            <v>0</v>
          </cell>
          <cell r="N24">
            <v>-88.54</v>
          </cell>
          <cell r="O24">
            <v>124.2</v>
          </cell>
          <cell r="P24">
            <v>45.56</v>
          </cell>
          <cell r="Q24">
            <v>325.60000000000002</v>
          </cell>
          <cell r="R24">
            <v>0.1</v>
          </cell>
          <cell r="S24">
            <v>1.38</v>
          </cell>
        </row>
        <row r="25">
          <cell r="A25">
            <v>37926</v>
          </cell>
          <cell r="B25">
            <v>-29.66</v>
          </cell>
          <cell r="C25">
            <v>-0.17</v>
          </cell>
          <cell r="D25">
            <v>-26.21</v>
          </cell>
          <cell r="E25">
            <v>9.02</v>
          </cell>
          <cell r="F25">
            <v>0</v>
          </cell>
          <cell r="G25">
            <v>0</v>
          </cell>
          <cell r="H25">
            <v>15.69</v>
          </cell>
          <cell r="I25">
            <v>14.24</v>
          </cell>
          <cell r="J25">
            <v>26.53</v>
          </cell>
          <cell r="K25">
            <v>32.81</v>
          </cell>
          <cell r="L25">
            <v>183.5</v>
          </cell>
          <cell r="M25">
            <v>0</v>
          </cell>
          <cell r="N25">
            <v>-51.94</v>
          </cell>
          <cell r="O25">
            <v>34.54</v>
          </cell>
          <cell r="P25">
            <v>43.93</v>
          </cell>
          <cell r="Q25">
            <v>252.3</v>
          </cell>
          <cell r="R25">
            <v>0.06</v>
          </cell>
          <cell r="S25">
            <v>1.2</v>
          </cell>
        </row>
        <row r="26">
          <cell r="A26">
            <v>37956</v>
          </cell>
          <cell r="B26">
            <v>-30.53</v>
          </cell>
          <cell r="C26">
            <v>-0.17</v>
          </cell>
          <cell r="D26">
            <v>-26.99</v>
          </cell>
          <cell r="E26">
            <v>9.2899999999999991</v>
          </cell>
          <cell r="F26">
            <v>0</v>
          </cell>
          <cell r="G26">
            <v>0</v>
          </cell>
          <cell r="H26">
            <v>16.149999999999999</v>
          </cell>
          <cell r="I26">
            <v>14.66</v>
          </cell>
          <cell r="J26">
            <v>27.32</v>
          </cell>
          <cell r="K26">
            <v>33.78</v>
          </cell>
          <cell r="L26">
            <v>188.93</v>
          </cell>
          <cell r="M26">
            <v>0</v>
          </cell>
          <cell r="N26">
            <v>-53.55</v>
          </cell>
          <cell r="O26">
            <v>35.57</v>
          </cell>
          <cell r="P26">
            <v>45.23</v>
          </cell>
          <cell r="Q26">
            <v>259.68</v>
          </cell>
          <cell r="R26">
            <v>0.06</v>
          </cell>
          <cell r="S26">
            <v>1.24</v>
          </cell>
        </row>
        <row r="27">
          <cell r="A27">
            <v>37987</v>
          </cell>
          <cell r="B27">
            <v>-30.42</v>
          </cell>
          <cell r="C27">
            <v>-0.17</v>
          </cell>
          <cell r="D27">
            <v>-26.88</v>
          </cell>
          <cell r="E27">
            <v>9.25</v>
          </cell>
          <cell r="F27">
            <v>0</v>
          </cell>
          <cell r="G27">
            <v>0</v>
          </cell>
          <cell r="H27">
            <v>16.09</v>
          </cell>
          <cell r="I27">
            <v>14.6</v>
          </cell>
          <cell r="J27">
            <v>27.21</v>
          </cell>
          <cell r="K27">
            <v>33.65</v>
          </cell>
          <cell r="L27">
            <v>188.2</v>
          </cell>
          <cell r="M27">
            <v>0</v>
          </cell>
          <cell r="N27">
            <v>-58.33</v>
          </cell>
          <cell r="O27">
            <v>35.43</v>
          </cell>
          <cell r="P27">
            <v>45.06</v>
          </cell>
          <cell r="Q27">
            <v>253.69</v>
          </cell>
          <cell r="R27">
            <v>0.06</v>
          </cell>
          <cell r="S27">
            <v>1.24</v>
          </cell>
        </row>
        <row r="28">
          <cell r="A28">
            <v>38018</v>
          </cell>
          <cell r="B28">
            <v>-28.34</v>
          </cell>
          <cell r="C28">
            <v>-0.16</v>
          </cell>
          <cell r="D28">
            <v>-25.05</v>
          </cell>
          <cell r="E28">
            <v>8.6199999999999992</v>
          </cell>
          <cell r="F28">
            <v>0</v>
          </cell>
          <cell r="G28">
            <v>0</v>
          </cell>
          <cell r="H28">
            <v>14.99</v>
          </cell>
          <cell r="I28">
            <v>13.61</v>
          </cell>
          <cell r="J28">
            <v>25.36</v>
          </cell>
          <cell r="K28">
            <v>31.35</v>
          </cell>
          <cell r="L28">
            <v>175.37</v>
          </cell>
          <cell r="M28">
            <v>0</v>
          </cell>
          <cell r="N28">
            <v>-54.08</v>
          </cell>
          <cell r="O28">
            <v>33.01</v>
          </cell>
          <cell r="P28">
            <v>41.99</v>
          </cell>
          <cell r="Q28">
            <v>236.67</v>
          </cell>
          <cell r="R28">
            <v>0.05</v>
          </cell>
          <cell r="S28">
            <v>1.1599999999999999</v>
          </cell>
        </row>
        <row r="29">
          <cell r="A29">
            <v>38047</v>
          </cell>
          <cell r="B29">
            <v>-30.19</v>
          </cell>
          <cell r="C29">
            <v>-0.17</v>
          </cell>
          <cell r="D29">
            <v>-26.68</v>
          </cell>
          <cell r="E29">
            <v>9.18</v>
          </cell>
          <cell r="F29">
            <v>0</v>
          </cell>
          <cell r="G29">
            <v>0</v>
          </cell>
          <cell r="H29">
            <v>15.97</v>
          </cell>
          <cell r="I29">
            <v>14.49</v>
          </cell>
          <cell r="J29">
            <v>27.01</v>
          </cell>
          <cell r="K29">
            <v>33.39</v>
          </cell>
          <cell r="L29">
            <v>186.79</v>
          </cell>
          <cell r="M29">
            <v>0</v>
          </cell>
          <cell r="N29">
            <v>-57.58</v>
          </cell>
          <cell r="O29">
            <v>35.159999999999997</v>
          </cell>
          <cell r="P29">
            <v>44.72</v>
          </cell>
          <cell r="Q29">
            <v>252.09</v>
          </cell>
          <cell r="R29">
            <v>0.06</v>
          </cell>
          <cell r="S29">
            <v>1.24</v>
          </cell>
        </row>
        <row r="30">
          <cell r="A30">
            <v>38078</v>
          </cell>
          <cell r="B30">
            <v>-29.1</v>
          </cell>
          <cell r="C30">
            <v>-0.16</v>
          </cell>
          <cell r="D30">
            <v>-25.72</v>
          </cell>
          <cell r="E30">
            <v>8.85</v>
          </cell>
          <cell r="F30">
            <v>0</v>
          </cell>
          <cell r="G30">
            <v>0</v>
          </cell>
          <cell r="H30">
            <v>15.39</v>
          </cell>
          <cell r="I30">
            <v>13.97</v>
          </cell>
          <cell r="J30">
            <v>26.03</v>
          </cell>
          <cell r="K30">
            <v>4.2</v>
          </cell>
          <cell r="L30">
            <v>180.04</v>
          </cell>
          <cell r="M30">
            <v>0</v>
          </cell>
          <cell r="N30">
            <v>-55.45</v>
          </cell>
          <cell r="O30">
            <v>33.89</v>
          </cell>
          <cell r="P30">
            <v>43.1</v>
          </cell>
          <cell r="Q30">
            <v>215.05</v>
          </cell>
          <cell r="R30">
            <v>0.09</v>
          </cell>
          <cell r="S30">
            <v>1.3</v>
          </cell>
        </row>
        <row r="31">
          <cell r="A31">
            <v>38108</v>
          </cell>
          <cell r="B31">
            <v>-29.95</v>
          </cell>
          <cell r="C31">
            <v>-0.17</v>
          </cell>
          <cell r="D31">
            <v>-26.47</v>
          </cell>
          <cell r="E31">
            <v>9.11</v>
          </cell>
          <cell r="F31">
            <v>0</v>
          </cell>
          <cell r="G31">
            <v>0</v>
          </cell>
          <cell r="H31">
            <v>15.84</v>
          </cell>
          <cell r="I31">
            <v>14.38</v>
          </cell>
          <cell r="J31">
            <v>26.79</v>
          </cell>
          <cell r="K31">
            <v>4.32</v>
          </cell>
          <cell r="L31">
            <v>185.3</v>
          </cell>
          <cell r="M31">
            <v>0</v>
          </cell>
          <cell r="N31">
            <v>-57.11</v>
          </cell>
          <cell r="O31">
            <v>34.880000000000003</v>
          </cell>
          <cell r="P31">
            <v>44.36</v>
          </cell>
          <cell r="Q31">
            <v>221.3</v>
          </cell>
          <cell r="R31">
            <v>0.09</v>
          </cell>
          <cell r="S31">
            <v>1.34</v>
          </cell>
        </row>
        <row r="32">
          <cell r="A32">
            <v>38139</v>
          </cell>
          <cell r="B32">
            <v>-28.86</v>
          </cell>
          <cell r="C32">
            <v>-0.16</v>
          </cell>
          <cell r="D32">
            <v>-25.51</v>
          </cell>
          <cell r="E32">
            <v>8.7799999999999994</v>
          </cell>
          <cell r="F32">
            <v>0</v>
          </cell>
          <cell r="G32">
            <v>0</v>
          </cell>
          <cell r="H32">
            <v>15.27</v>
          </cell>
          <cell r="I32">
            <v>13.86</v>
          </cell>
          <cell r="J32">
            <v>25.82</v>
          </cell>
          <cell r="K32">
            <v>4.16</v>
          </cell>
          <cell r="L32">
            <v>178.57</v>
          </cell>
          <cell r="M32">
            <v>0</v>
          </cell>
          <cell r="N32">
            <v>-54.88</v>
          </cell>
          <cell r="O32">
            <v>33.619999999999997</v>
          </cell>
          <cell r="P32">
            <v>42.75</v>
          </cell>
          <cell r="Q32">
            <v>213.42</v>
          </cell>
          <cell r="R32">
            <v>0.09</v>
          </cell>
          <cell r="S32">
            <v>1.3</v>
          </cell>
        </row>
        <row r="33">
          <cell r="A33">
            <v>38169</v>
          </cell>
          <cell r="B33">
            <v>-29.7</v>
          </cell>
          <cell r="C33">
            <v>-0.17</v>
          </cell>
          <cell r="D33">
            <v>-26.25</v>
          </cell>
          <cell r="E33">
            <v>9.0399999999999991</v>
          </cell>
          <cell r="F33">
            <v>0</v>
          </cell>
          <cell r="G33">
            <v>0</v>
          </cell>
          <cell r="H33">
            <v>15.71</v>
          </cell>
          <cell r="I33">
            <v>14.26</v>
          </cell>
          <cell r="J33">
            <v>26.57</v>
          </cell>
          <cell r="K33">
            <v>32.85</v>
          </cell>
          <cell r="L33">
            <v>183.76</v>
          </cell>
          <cell r="M33">
            <v>0</v>
          </cell>
          <cell r="N33">
            <v>-56.11</v>
          </cell>
          <cell r="O33">
            <v>34.590000000000003</v>
          </cell>
          <cell r="P33">
            <v>43.99</v>
          </cell>
          <cell r="Q33">
            <v>248.54</v>
          </cell>
          <cell r="R33">
            <v>0.09</v>
          </cell>
          <cell r="S33">
            <v>1.32</v>
          </cell>
        </row>
        <row r="34">
          <cell r="A34">
            <v>38200</v>
          </cell>
          <cell r="B34">
            <v>-29.57</v>
          </cell>
          <cell r="C34">
            <v>-0.16</v>
          </cell>
          <cell r="D34">
            <v>-26.13</v>
          </cell>
          <cell r="E34">
            <v>9</v>
          </cell>
          <cell r="F34">
            <v>0</v>
          </cell>
          <cell r="G34">
            <v>0</v>
          </cell>
          <cell r="H34">
            <v>15.64</v>
          </cell>
          <cell r="I34">
            <v>14.2</v>
          </cell>
          <cell r="J34">
            <v>26.45</v>
          </cell>
          <cell r="K34">
            <v>32.71</v>
          </cell>
          <cell r="L34">
            <v>182.95</v>
          </cell>
          <cell r="M34">
            <v>0</v>
          </cell>
          <cell r="N34">
            <v>-55.86</v>
          </cell>
          <cell r="O34">
            <v>34.44</v>
          </cell>
          <cell r="P34">
            <v>43.8</v>
          </cell>
          <cell r="Q34">
            <v>247.46</v>
          </cell>
          <cell r="R34">
            <v>0.09</v>
          </cell>
          <cell r="S34">
            <v>1.32</v>
          </cell>
        </row>
        <row r="35">
          <cell r="A35">
            <v>38231</v>
          </cell>
          <cell r="B35">
            <v>-28.48</v>
          </cell>
          <cell r="C35">
            <v>-0.16</v>
          </cell>
          <cell r="D35">
            <v>-25.18</v>
          </cell>
          <cell r="E35">
            <v>8.67</v>
          </cell>
          <cell r="F35">
            <v>0</v>
          </cell>
          <cell r="G35">
            <v>0</v>
          </cell>
          <cell r="H35">
            <v>15.07</v>
          </cell>
          <cell r="I35">
            <v>13.68</v>
          </cell>
          <cell r="J35">
            <v>25.48</v>
          </cell>
          <cell r="K35">
            <v>31.51</v>
          </cell>
          <cell r="L35">
            <v>176.25</v>
          </cell>
          <cell r="M35">
            <v>0</v>
          </cell>
          <cell r="N35">
            <v>-53.83</v>
          </cell>
          <cell r="O35">
            <v>33.18</v>
          </cell>
          <cell r="P35">
            <v>42.2</v>
          </cell>
          <cell r="Q35">
            <v>238.37</v>
          </cell>
          <cell r="R35">
            <v>0.09</v>
          </cell>
          <cell r="S35">
            <v>1.28</v>
          </cell>
        </row>
        <row r="36">
          <cell r="A36">
            <v>38261</v>
          </cell>
          <cell r="B36">
            <v>-29.3</v>
          </cell>
          <cell r="C36">
            <v>-0.16</v>
          </cell>
          <cell r="D36">
            <v>-25.9</v>
          </cell>
          <cell r="E36">
            <v>8.92</v>
          </cell>
          <cell r="F36">
            <v>0</v>
          </cell>
          <cell r="G36">
            <v>0</v>
          </cell>
          <cell r="H36">
            <v>15.5</v>
          </cell>
          <cell r="I36">
            <v>14.07</v>
          </cell>
          <cell r="J36">
            <v>26.21</v>
          </cell>
          <cell r="K36">
            <v>32.409999999999997</v>
          </cell>
          <cell r="L36">
            <v>181.31</v>
          </cell>
          <cell r="M36">
            <v>0</v>
          </cell>
          <cell r="N36">
            <v>-55.39</v>
          </cell>
          <cell r="O36">
            <v>34.130000000000003</v>
          </cell>
          <cell r="P36">
            <v>43.41</v>
          </cell>
          <cell r="Q36">
            <v>245.21</v>
          </cell>
          <cell r="R36">
            <v>0.09</v>
          </cell>
          <cell r="S36">
            <v>1.32</v>
          </cell>
        </row>
        <row r="37">
          <cell r="A37">
            <v>38292</v>
          </cell>
          <cell r="B37">
            <v>-28.22</v>
          </cell>
          <cell r="C37">
            <v>-0.16</v>
          </cell>
          <cell r="D37">
            <v>-24.95</v>
          </cell>
          <cell r="E37">
            <v>8.59</v>
          </cell>
          <cell r="F37">
            <v>0</v>
          </cell>
          <cell r="G37">
            <v>0</v>
          </cell>
          <cell r="H37">
            <v>14.93</v>
          </cell>
          <cell r="I37">
            <v>13.55</v>
          </cell>
          <cell r="J37">
            <v>25.25</v>
          </cell>
          <cell r="K37">
            <v>31.22</v>
          </cell>
          <cell r="L37">
            <v>174.63</v>
          </cell>
          <cell r="M37">
            <v>0</v>
          </cell>
          <cell r="N37">
            <v>-125.43</v>
          </cell>
          <cell r="O37">
            <v>32.869999999999997</v>
          </cell>
          <cell r="P37">
            <v>41.81</v>
          </cell>
          <cell r="Q37">
            <v>164.1</v>
          </cell>
          <cell r="R37">
            <v>-0.06</v>
          </cell>
          <cell r="S37">
            <v>1.1599999999999999</v>
          </cell>
        </row>
        <row r="38">
          <cell r="A38">
            <v>38322</v>
          </cell>
          <cell r="B38">
            <v>-29.03</v>
          </cell>
          <cell r="C38">
            <v>0</v>
          </cell>
          <cell r="D38">
            <v>-25.66</v>
          </cell>
          <cell r="E38">
            <v>9.11</v>
          </cell>
          <cell r="F38">
            <v>0</v>
          </cell>
          <cell r="G38">
            <v>0</v>
          </cell>
          <cell r="H38">
            <v>15.36</v>
          </cell>
          <cell r="I38">
            <v>13.96</v>
          </cell>
          <cell r="J38">
            <v>25.97</v>
          </cell>
          <cell r="K38">
            <v>32.11</v>
          </cell>
          <cell r="L38">
            <v>179.61</v>
          </cell>
          <cell r="M38">
            <v>0</v>
          </cell>
          <cell r="N38">
            <v>-129.02000000000001</v>
          </cell>
          <cell r="O38">
            <v>34.29</v>
          </cell>
          <cell r="P38">
            <v>43</v>
          </cell>
          <cell r="Q38">
            <v>169.71</v>
          </cell>
          <cell r="R38">
            <v>-0.06</v>
          </cell>
          <cell r="S38">
            <v>1.2</v>
          </cell>
        </row>
        <row r="39">
          <cell r="A39">
            <v>38353</v>
          </cell>
          <cell r="B39">
            <v>-28.89</v>
          </cell>
          <cell r="C39">
            <v>0</v>
          </cell>
          <cell r="D39">
            <v>-25.53</v>
          </cell>
          <cell r="E39">
            <v>9.06</v>
          </cell>
          <cell r="F39">
            <v>0</v>
          </cell>
          <cell r="G39">
            <v>0</v>
          </cell>
          <cell r="H39">
            <v>15.28</v>
          </cell>
          <cell r="I39">
            <v>13.89</v>
          </cell>
          <cell r="J39">
            <v>25.84</v>
          </cell>
          <cell r="K39">
            <v>31.95</v>
          </cell>
          <cell r="L39">
            <v>178.73</v>
          </cell>
          <cell r="M39">
            <v>0</v>
          </cell>
          <cell r="N39">
            <v>-128.41</v>
          </cell>
          <cell r="O39">
            <v>34.119999999999997</v>
          </cell>
          <cell r="P39">
            <v>42.79</v>
          </cell>
          <cell r="Q39">
            <v>168.85</v>
          </cell>
          <cell r="R39">
            <v>-0.06</v>
          </cell>
          <cell r="S39">
            <v>1.2</v>
          </cell>
        </row>
        <row r="40">
          <cell r="A40">
            <v>38384</v>
          </cell>
          <cell r="B40">
            <v>-25.97</v>
          </cell>
          <cell r="C40">
            <v>0</v>
          </cell>
          <cell r="D40">
            <v>-22.95</v>
          </cell>
          <cell r="E40">
            <v>8.15</v>
          </cell>
          <cell r="F40">
            <v>0</v>
          </cell>
          <cell r="G40">
            <v>0</v>
          </cell>
          <cell r="H40">
            <v>13.74</v>
          </cell>
          <cell r="I40">
            <v>12.49</v>
          </cell>
          <cell r="J40">
            <v>23.23</v>
          </cell>
          <cell r="K40">
            <v>28.73</v>
          </cell>
          <cell r="L40">
            <v>160.68</v>
          </cell>
          <cell r="M40">
            <v>0</v>
          </cell>
          <cell r="N40">
            <v>-115.42</v>
          </cell>
          <cell r="O40">
            <v>30.68</v>
          </cell>
          <cell r="P40">
            <v>38.47</v>
          </cell>
          <cell r="Q40">
            <v>151.82</v>
          </cell>
          <cell r="R40">
            <v>-0.05</v>
          </cell>
          <cell r="S40">
            <v>1.0900000000000001</v>
          </cell>
        </row>
        <row r="41">
          <cell r="A41">
            <v>38412</v>
          </cell>
          <cell r="B41">
            <v>-28.64</v>
          </cell>
          <cell r="C41">
            <v>0</v>
          </cell>
          <cell r="D41">
            <v>-25.31</v>
          </cell>
          <cell r="E41">
            <v>8.98</v>
          </cell>
          <cell r="F41">
            <v>0</v>
          </cell>
          <cell r="G41">
            <v>0</v>
          </cell>
          <cell r="H41">
            <v>15.15</v>
          </cell>
          <cell r="I41">
            <v>13.77</v>
          </cell>
          <cell r="J41">
            <v>25.62</v>
          </cell>
          <cell r="K41">
            <v>31.68</v>
          </cell>
          <cell r="L41">
            <v>177.2</v>
          </cell>
          <cell r="M41">
            <v>0</v>
          </cell>
          <cell r="N41">
            <v>-127.28</v>
          </cell>
          <cell r="O41">
            <v>33.83</v>
          </cell>
          <cell r="P41">
            <v>42.42</v>
          </cell>
          <cell r="Q41">
            <v>167.43</v>
          </cell>
          <cell r="R41">
            <v>-0.06</v>
          </cell>
          <cell r="S41">
            <v>1.2</v>
          </cell>
        </row>
        <row r="42">
          <cell r="A42">
            <v>38443</v>
          </cell>
          <cell r="B42">
            <v>-27.59</v>
          </cell>
          <cell r="C42">
            <v>0</v>
          </cell>
          <cell r="D42">
            <v>-24.39</v>
          </cell>
          <cell r="E42">
            <v>8.66</v>
          </cell>
          <cell r="F42">
            <v>0</v>
          </cell>
          <cell r="G42">
            <v>0</v>
          </cell>
          <cell r="H42">
            <v>14.6</v>
          </cell>
          <cell r="I42">
            <v>13.27</v>
          </cell>
          <cell r="J42">
            <v>24.68</v>
          </cell>
          <cell r="K42">
            <v>3.98</v>
          </cell>
          <cell r="L42">
            <v>170.73</v>
          </cell>
          <cell r="M42">
            <v>0</v>
          </cell>
          <cell r="N42">
            <v>-122.62</v>
          </cell>
          <cell r="O42">
            <v>32.6</v>
          </cell>
          <cell r="P42">
            <v>40.869999999999997</v>
          </cell>
          <cell r="Q42">
            <v>134.78</v>
          </cell>
          <cell r="R42">
            <v>0.02</v>
          </cell>
          <cell r="S42">
            <v>1.2</v>
          </cell>
        </row>
        <row r="43">
          <cell r="A43">
            <v>38473</v>
          </cell>
          <cell r="B43">
            <v>-28.39</v>
          </cell>
          <cell r="C43">
            <v>0</v>
          </cell>
          <cell r="D43">
            <v>-25.09</v>
          </cell>
          <cell r="E43">
            <v>8.9</v>
          </cell>
          <cell r="F43">
            <v>0</v>
          </cell>
          <cell r="G43">
            <v>0</v>
          </cell>
          <cell r="H43">
            <v>15.02</v>
          </cell>
          <cell r="I43">
            <v>13.65</v>
          </cell>
          <cell r="J43">
            <v>25.4</v>
          </cell>
          <cell r="K43">
            <v>4.0999999999999996</v>
          </cell>
          <cell r="L43">
            <v>175.65</v>
          </cell>
          <cell r="M43">
            <v>0</v>
          </cell>
          <cell r="N43">
            <v>-126.15</v>
          </cell>
          <cell r="O43">
            <v>33.54</v>
          </cell>
          <cell r="P43">
            <v>42.05</v>
          </cell>
          <cell r="Q43">
            <v>138.68</v>
          </cell>
          <cell r="R43">
            <v>0.02</v>
          </cell>
          <cell r="S43">
            <v>1.25</v>
          </cell>
        </row>
        <row r="44">
          <cell r="A44">
            <v>38504</v>
          </cell>
          <cell r="B44">
            <v>-27.35</v>
          </cell>
          <cell r="C44">
            <v>0</v>
          </cell>
          <cell r="D44">
            <v>-24.17</v>
          </cell>
          <cell r="E44">
            <v>8.58</v>
          </cell>
          <cell r="F44">
            <v>0</v>
          </cell>
          <cell r="G44">
            <v>0</v>
          </cell>
          <cell r="H44">
            <v>14.47</v>
          </cell>
          <cell r="I44">
            <v>13.15</v>
          </cell>
          <cell r="J44">
            <v>24.47</v>
          </cell>
          <cell r="K44">
            <v>3.95</v>
          </cell>
          <cell r="L44">
            <v>169.22</v>
          </cell>
          <cell r="M44">
            <v>0</v>
          </cell>
          <cell r="N44">
            <v>-121.5</v>
          </cell>
          <cell r="O44">
            <v>32.31</v>
          </cell>
          <cell r="P44">
            <v>40.51</v>
          </cell>
          <cell r="Q44">
            <v>133.62</v>
          </cell>
          <cell r="R44">
            <v>0.02</v>
          </cell>
          <cell r="S44">
            <v>1.2</v>
          </cell>
        </row>
        <row r="45">
          <cell r="A45">
            <v>38534</v>
          </cell>
          <cell r="B45">
            <v>-28.13</v>
          </cell>
          <cell r="C45">
            <v>0</v>
          </cell>
          <cell r="D45">
            <v>-24.87</v>
          </cell>
          <cell r="E45">
            <v>8.83</v>
          </cell>
          <cell r="F45">
            <v>0</v>
          </cell>
          <cell r="G45">
            <v>0</v>
          </cell>
          <cell r="H45">
            <v>14.88</v>
          </cell>
          <cell r="I45">
            <v>13.53</v>
          </cell>
          <cell r="J45">
            <v>25.17</v>
          </cell>
          <cell r="K45">
            <v>31.12</v>
          </cell>
          <cell r="L45">
            <v>174.08</v>
          </cell>
          <cell r="M45">
            <v>0</v>
          </cell>
          <cell r="N45">
            <v>-125.01</v>
          </cell>
          <cell r="O45">
            <v>33.24</v>
          </cell>
          <cell r="P45">
            <v>41.68</v>
          </cell>
          <cell r="Q45">
            <v>164.52</v>
          </cell>
          <cell r="R45">
            <v>0.02</v>
          </cell>
          <cell r="S45">
            <v>1.23</v>
          </cell>
        </row>
        <row r="46">
          <cell r="A46">
            <v>38565</v>
          </cell>
          <cell r="B46">
            <v>-28</v>
          </cell>
          <cell r="C46">
            <v>0</v>
          </cell>
          <cell r="D46">
            <v>-24.75</v>
          </cell>
          <cell r="E46">
            <v>8.7799999999999994</v>
          </cell>
          <cell r="F46">
            <v>0</v>
          </cell>
          <cell r="G46">
            <v>0</v>
          </cell>
          <cell r="H46">
            <v>14.82</v>
          </cell>
          <cell r="I46">
            <v>13.47</v>
          </cell>
          <cell r="J46">
            <v>25.05</v>
          </cell>
          <cell r="K46">
            <v>30.98</v>
          </cell>
          <cell r="L46">
            <v>173.27</v>
          </cell>
          <cell r="M46">
            <v>0</v>
          </cell>
          <cell r="N46">
            <v>-124.42</v>
          </cell>
          <cell r="O46">
            <v>33.08</v>
          </cell>
          <cell r="P46">
            <v>41.48</v>
          </cell>
          <cell r="Q46">
            <v>163.76</v>
          </cell>
          <cell r="R46">
            <v>0.02</v>
          </cell>
          <cell r="S46">
            <v>1.23</v>
          </cell>
        </row>
        <row r="47">
          <cell r="A47">
            <v>38596</v>
          </cell>
          <cell r="B47">
            <v>-26.97</v>
          </cell>
          <cell r="C47">
            <v>0</v>
          </cell>
          <cell r="D47">
            <v>-23.84</v>
          </cell>
          <cell r="E47">
            <v>8.4600000000000009</v>
          </cell>
          <cell r="F47">
            <v>0</v>
          </cell>
          <cell r="G47">
            <v>0</v>
          </cell>
          <cell r="H47">
            <v>14.27</v>
          </cell>
          <cell r="I47">
            <v>12.97</v>
          </cell>
          <cell r="J47">
            <v>24.13</v>
          </cell>
          <cell r="K47">
            <v>29.84</v>
          </cell>
          <cell r="L47">
            <v>166.89</v>
          </cell>
          <cell r="M47">
            <v>0</v>
          </cell>
          <cell r="N47">
            <v>-119.85</v>
          </cell>
          <cell r="O47">
            <v>31.86</v>
          </cell>
          <cell r="P47">
            <v>39.96</v>
          </cell>
          <cell r="Q47">
            <v>157.71</v>
          </cell>
          <cell r="R47">
            <v>0.02</v>
          </cell>
          <cell r="S47">
            <v>1.19</v>
          </cell>
        </row>
        <row r="48">
          <cell r="A48">
            <v>38626</v>
          </cell>
          <cell r="B48">
            <v>-27.74</v>
          </cell>
          <cell r="C48">
            <v>0</v>
          </cell>
          <cell r="D48">
            <v>-24.52</v>
          </cell>
          <cell r="E48">
            <v>8.6999999999999993</v>
          </cell>
          <cell r="F48">
            <v>0</v>
          </cell>
          <cell r="G48">
            <v>0</v>
          </cell>
          <cell r="H48">
            <v>14.68</v>
          </cell>
          <cell r="I48">
            <v>13.34</v>
          </cell>
          <cell r="J48">
            <v>24.82</v>
          </cell>
          <cell r="K48">
            <v>30.69</v>
          </cell>
          <cell r="L48">
            <v>171.66</v>
          </cell>
          <cell r="M48">
            <v>0</v>
          </cell>
          <cell r="N48">
            <v>-123.29</v>
          </cell>
          <cell r="O48">
            <v>32.770000000000003</v>
          </cell>
          <cell r="P48">
            <v>41.1</v>
          </cell>
          <cell r="Q48">
            <v>162.21</v>
          </cell>
          <cell r="R48">
            <v>0.02</v>
          </cell>
          <cell r="S48">
            <v>1.23</v>
          </cell>
        </row>
        <row r="49">
          <cell r="A49">
            <v>38657</v>
          </cell>
          <cell r="B49">
            <v>-26.72</v>
          </cell>
          <cell r="C49">
            <v>0</v>
          </cell>
          <cell r="D49">
            <v>-23.62</v>
          </cell>
          <cell r="E49">
            <v>8.3800000000000008</v>
          </cell>
          <cell r="F49">
            <v>0</v>
          </cell>
          <cell r="G49">
            <v>0</v>
          </cell>
          <cell r="H49">
            <v>14.14</v>
          </cell>
          <cell r="I49">
            <v>12.85</v>
          </cell>
          <cell r="J49">
            <v>23.9</v>
          </cell>
          <cell r="K49">
            <v>25.7</v>
          </cell>
          <cell r="L49">
            <v>138.87</v>
          </cell>
          <cell r="M49">
            <v>0</v>
          </cell>
          <cell r="N49">
            <v>-105.42</v>
          </cell>
          <cell r="O49">
            <v>31.56</v>
          </cell>
          <cell r="P49">
            <v>39.58</v>
          </cell>
          <cell r="Q49">
            <v>139.22</v>
          </cell>
          <cell r="R49">
            <v>-0.1</v>
          </cell>
          <cell r="S49">
            <v>1.17</v>
          </cell>
        </row>
        <row r="50">
          <cell r="A50">
            <v>38687</v>
          </cell>
          <cell r="B50">
            <v>-27.48</v>
          </cell>
          <cell r="C50">
            <v>0</v>
          </cell>
          <cell r="D50">
            <v>-24.29</v>
          </cell>
          <cell r="E50">
            <v>8.6199999999999992</v>
          </cell>
          <cell r="F50">
            <v>0</v>
          </cell>
          <cell r="G50">
            <v>0</v>
          </cell>
          <cell r="H50">
            <v>14.54</v>
          </cell>
          <cell r="I50">
            <v>13.22</v>
          </cell>
          <cell r="J50">
            <v>24.58</v>
          </cell>
          <cell r="K50">
            <v>26.43</v>
          </cell>
          <cell r="L50">
            <v>142.81</v>
          </cell>
          <cell r="M50">
            <v>0</v>
          </cell>
          <cell r="N50">
            <v>-108.43</v>
          </cell>
          <cell r="O50">
            <v>32.46</v>
          </cell>
          <cell r="P50">
            <v>40.700000000000003</v>
          </cell>
          <cell r="Q50">
            <v>143.16999999999999</v>
          </cell>
          <cell r="R50">
            <v>-0.1</v>
          </cell>
          <cell r="S50">
            <v>1.21</v>
          </cell>
        </row>
        <row r="51">
          <cell r="A51">
            <v>38718</v>
          </cell>
          <cell r="B51">
            <v>-27.34</v>
          </cell>
          <cell r="C51">
            <v>0</v>
          </cell>
          <cell r="D51">
            <v>-24.17</v>
          </cell>
          <cell r="E51">
            <v>8.58</v>
          </cell>
          <cell r="F51">
            <v>0</v>
          </cell>
          <cell r="G51">
            <v>0</v>
          </cell>
          <cell r="H51">
            <v>14.46</v>
          </cell>
          <cell r="I51">
            <v>13.15</v>
          </cell>
          <cell r="J51">
            <v>24.46</v>
          </cell>
          <cell r="K51">
            <v>26.3</v>
          </cell>
          <cell r="L51">
            <v>142.11000000000001</v>
          </cell>
          <cell r="M51">
            <v>0</v>
          </cell>
          <cell r="N51">
            <v>-107.91</v>
          </cell>
          <cell r="O51">
            <v>32.299999999999997</v>
          </cell>
          <cell r="P51">
            <v>40.5</v>
          </cell>
          <cell r="Q51">
            <v>142.44</v>
          </cell>
          <cell r="R51">
            <v>-0.1</v>
          </cell>
          <cell r="S51">
            <v>1.21</v>
          </cell>
        </row>
        <row r="52">
          <cell r="A52">
            <v>38749</v>
          </cell>
          <cell r="B52">
            <v>-24.57</v>
          </cell>
          <cell r="C52">
            <v>0</v>
          </cell>
          <cell r="D52">
            <v>-21.72</v>
          </cell>
          <cell r="E52">
            <v>7.71</v>
          </cell>
          <cell r="F52">
            <v>0</v>
          </cell>
          <cell r="G52">
            <v>0</v>
          </cell>
          <cell r="H52">
            <v>13</v>
          </cell>
          <cell r="I52">
            <v>11.82</v>
          </cell>
          <cell r="J52">
            <v>21.98</v>
          </cell>
          <cell r="K52">
            <v>23.64</v>
          </cell>
          <cell r="L52">
            <v>127.71</v>
          </cell>
          <cell r="M52">
            <v>0</v>
          </cell>
          <cell r="N52">
            <v>-96.96</v>
          </cell>
          <cell r="O52">
            <v>29.03</v>
          </cell>
          <cell r="P52">
            <v>36.4</v>
          </cell>
          <cell r="Q52">
            <v>128.03</v>
          </cell>
          <cell r="R52">
            <v>-0.09</v>
          </cell>
          <cell r="S52">
            <v>1.0900000000000001</v>
          </cell>
        </row>
        <row r="53">
          <cell r="A53">
            <v>38777</v>
          </cell>
          <cell r="B53">
            <v>-27.08</v>
          </cell>
          <cell r="C53">
            <v>0</v>
          </cell>
          <cell r="D53">
            <v>-23.93</v>
          </cell>
          <cell r="E53">
            <v>8.49</v>
          </cell>
          <cell r="F53">
            <v>0</v>
          </cell>
          <cell r="G53">
            <v>0</v>
          </cell>
          <cell r="H53">
            <v>14.33</v>
          </cell>
          <cell r="I53">
            <v>13.02</v>
          </cell>
          <cell r="J53">
            <v>24.22</v>
          </cell>
          <cell r="K53">
            <v>26.05</v>
          </cell>
          <cell r="L53">
            <v>140.74</v>
          </cell>
          <cell r="M53">
            <v>0</v>
          </cell>
          <cell r="N53">
            <v>-106.85</v>
          </cell>
          <cell r="O53">
            <v>31.99</v>
          </cell>
          <cell r="P53">
            <v>40.11</v>
          </cell>
          <cell r="Q53">
            <v>141.1</v>
          </cell>
          <cell r="R53">
            <v>-0.1</v>
          </cell>
          <cell r="S53">
            <v>1.21</v>
          </cell>
        </row>
        <row r="54">
          <cell r="A54">
            <v>38808</v>
          </cell>
          <cell r="B54">
            <v>-26.07</v>
          </cell>
          <cell r="C54">
            <v>0</v>
          </cell>
          <cell r="D54">
            <v>-23.04</v>
          </cell>
          <cell r="E54">
            <v>8.18</v>
          </cell>
          <cell r="F54">
            <v>0</v>
          </cell>
          <cell r="G54">
            <v>0</v>
          </cell>
          <cell r="H54">
            <v>13.79</v>
          </cell>
          <cell r="I54">
            <v>12.54</v>
          </cell>
          <cell r="J54">
            <v>23.32</v>
          </cell>
          <cell r="K54">
            <v>0</v>
          </cell>
          <cell r="L54">
            <v>135.5</v>
          </cell>
          <cell r="M54">
            <v>0</v>
          </cell>
          <cell r="N54">
            <v>-102.86</v>
          </cell>
          <cell r="O54">
            <v>30.8</v>
          </cell>
          <cell r="P54">
            <v>38.619999999999997</v>
          </cell>
          <cell r="Q54">
            <v>110.78</v>
          </cell>
          <cell r="R54">
            <v>-0.03</v>
          </cell>
          <cell r="S54">
            <v>1.21</v>
          </cell>
        </row>
        <row r="55">
          <cell r="A55">
            <v>38838</v>
          </cell>
          <cell r="B55">
            <v>-26.8</v>
          </cell>
          <cell r="C55">
            <v>0</v>
          </cell>
          <cell r="D55">
            <v>-23.69</v>
          </cell>
          <cell r="E55">
            <v>8.41</v>
          </cell>
          <cell r="F55">
            <v>0</v>
          </cell>
          <cell r="G55">
            <v>0</v>
          </cell>
          <cell r="H55">
            <v>14.18</v>
          </cell>
          <cell r="I55">
            <v>12.89</v>
          </cell>
          <cell r="J55">
            <v>23.98</v>
          </cell>
          <cell r="K55">
            <v>0</v>
          </cell>
          <cell r="L55">
            <v>139.31</v>
          </cell>
          <cell r="M55">
            <v>0</v>
          </cell>
          <cell r="N55">
            <v>-105.74</v>
          </cell>
          <cell r="O55">
            <v>31.67</v>
          </cell>
          <cell r="P55">
            <v>39.71</v>
          </cell>
          <cell r="Q55">
            <v>113.9</v>
          </cell>
          <cell r="R55">
            <v>-0.03</v>
          </cell>
          <cell r="S55">
            <v>1.25</v>
          </cell>
        </row>
        <row r="56">
          <cell r="A56">
            <v>38869</v>
          </cell>
          <cell r="B56">
            <v>-25.8</v>
          </cell>
          <cell r="C56">
            <v>0</v>
          </cell>
          <cell r="D56">
            <v>-22.81</v>
          </cell>
          <cell r="E56">
            <v>8.09</v>
          </cell>
          <cell r="F56">
            <v>0</v>
          </cell>
          <cell r="G56">
            <v>0</v>
          </cell>
          <cell r="H56">
            <v>13.65</v>
          </cell>
          <cell r="I56">
            <v>12.41</v>
          </cell>
          <cell r="J56">
            <v>23.08</v>
          </cell>
          <cell r="K56">
            <v>0</v>
          </cell>
          <cell r="L56">
            <v>134.11000000000001</v>
          </cell>
          <cell r="M56">
            <v>0</v>
          </cell>
          <cell r="N56">
            <v>-101.77</v>
          </cell>
          <cell r="O56">
            <v>30.48</v>
          </cell>
          <cell r="P56">
            <v>38.22</v>
          </cell>
          <cell r="Q56">
            <v>109.67</v>
          </cell>
          <cell r="R56">
            <v>-0.03</v>
          </cell>
          <cell r="S56">
            <v>1.21</v>
          </cell>
        </row>
        <row r="57">
          <cell r="A57">
            <v>38899</v>
          </cell>
          <cell r="B57">
            <v>-26.52</v>
          </cell>
          <cell r="C57">
            <v>0</v>
          </cell>
          <cell r="D57">
            <v>-23.45</v>
          </cell>
          <cell r="E57">
            <v>8.32</v>
          </cell>
          <cell r="F57">
            <v>0</v>
          </cell>
          <cell r="G57">
            <v>0</v>
          </cell>
          <cell r="H57">
            <v>14.03</v>
          </cell>
          <cell r="I57">
            <v>12.76</v>
          </cell>
          <cell r="J57">
            <v>23.73</v>
          </cell>
          <cell r="K57">
            <v>25.51</v>
          </cell>
          <cell r="L57">
            <v>137.86000000000001</v>
          </cell>
          <cell r="M57">
            <v>0</v>
          </cell>
          <cell r="N57">
            <v>-104.63</v>
          </cell>
          <cell r="O57">
            <v>31.34</v>
          </cell>
          <cell r="P57">
            <v>39.29</v>
          </cell>
          <cell r="Q57">
            <v>138.25</v>
          </cell>
          <cell r="R57">
            <v>-0.03</v>
          </cell>
          <cell r="S57">
            <v>1.23</v>
          </cell>
        </row>
        <row r="58">
          <cell r="A58">
            <v>38930</v>
          </cell>
          <cell r="B58">
            <v>-26.38</v>
          </cell>
          <cell r="C58">
            <v>0</v>
          </cell>
          <cell r="D58">
            <v>-23.32</v>
          </cell>
          <cell r="E58">
            <v>8.2799999999999994</v>
          </cell>
          <cell r="F58">
            <v>0</v>
          </cell>
          <cell r="G58">
            <v>0</v>
          </cell>
          <cell r="H58">
            <v>13.96</v>
          </cell>
          <cell r="I58">
            <v>12.69</v>
          </cell>
          <cell r="J58">
            <v>23.6</v>
          </cell>
          <cell r="K58">
            <v>25.38</v>
          </cell>
          <cell r="L58">
            <v>137.12</v>
          </cell>
          <cell r="M58">
            <v>0</v>
          </cell>
          <cell r="N58">
            <v>-104.04</v>
          </cell>
          <cell r="O58">
            <v>31.17</v>
          </cell>
          <cell r="P58">
            <v>39.08</v>
          </cell>
          <cell r="Q58">
            <v>137.53</v>
          </cell>
          <cell r="R58">
            <v>-0.03</v>
          </cell>
          <cell r="S58">
            <v>1.23</v>
          </cell>
        </row>
        <row r="59">
          <cell r="A59">
            <v>38961</v>
          </cell>
          <cell r="B59">
            <v>-25.39</v>
          </cell>
          <cell r="C59">
            <v>0</v>
          </cell>
          <cell r="D59">
            <v>-22.44</v>
          </cell>
          <cell r="E59">
            <v>7.96</v>
          </cell>
          <cell r="F59">
            <v>0</v>
          </cell>
          <cell r="G59">
            <v>0</v>
          </cell>
          <cell r="H59">
            <v>13.43</v>
          </cell>
          <cell r="I59">
            <v>12.21</v>
          </cell>
          <cell r="J59">
            <v>22.71</v>
          </cell>
          <cell r="K59">
            <v>24.42</v>
          </cell>
          <cell r="L59">
            <v>131.97</v>
          </cell>
          <cell r="M59">
            <v>0</v>
          </cell>
          <cell r="N59">
            <v>-100.13</v>
          </cell>
          <cell r="O59">
            <v>30</v>
          </cell>
          <cell r="P59">
            <v>37.61</v>
          </cell>
          <cell r="Q59">
            <v>132.36000000000001</v>
          </cell>
          <cell r="R59">
            <v>-0.03</v>
          </cell>
          <cell r="S59">
            <v>1.19</v>
          </cell>
        </row>
        <row r="60">
          <cell r="A60">
            <v>38991</v>
          </cell>
          <cell r="B60">
            <v>-26.1</v>
          </cell>
          <cell r="C60">
            <v>0</v>
          </cell>
          <cell r="D60">
            <v>-23.07</v>
          </cell>
          <cell r="E60">
            <v>8.19</v>
          </cell>
          <cell r="F60">
            <v>0</v>
          </cell>
          <cell r="G60">
            <v>0</v>
          </cell>
          <cell r="H60">
            <v>13.81</v>
          </cell>
          <cell r="I60">
            <v>12.55</v>
          </cell>
          <cell r="J60">
            <v>23.35</v>
          </cell>
          <cell r="K60">
            <v>25.1</v>
          </cell>
          <cell r="L60">
            <v>135.63999999999999</v>
          </cell>
          <cell r="M60">
            <v>0</v>
          </cell>
          <cell r="N60">
            <v>-102.92</v>
          </cell>
          <cell r="O60">
            <v>30.83</v>
          </cell>
          <cell r="P60">
            <v>38.659999999999997</v>
          </cell>
          <cell r="Q60">
            <v>136.05000000000001</v>
          </cell>
          <cell r="R60">
            <v>-0.03</v>
          </cell>
          <cell r="S60">
            <v>1.23</v>
          </cell>
        </row>
        <row r="61">
          <cell r="A61">
            <v>39022</v>
          </cell>
          <cell r="B61">
            <v>-25.11</v>
          </cell>
          <cell r="C61">
            <v>0</v>
          </cell>
          <cell r="D61">
            <v>-22.2</v>
          </cell>
          <cell r="E61">
            <v>-11.45</v>
          </cell>
          <cell r="F61">
            <v>0</v>
          </cell>
          <cell r="G61">
            <v>0</v>
          </cell>
          <cell r="H61">
            <v>13.29</v>
          </cell>
          <cell r="I61">
            <v>0</v>
          </cell>
          <cell r="J61">
            <v>22.47</v>
          </cell>
          <cell r="K61">
            <v>24.16</v>
          </cell>
          <cell r="L61">
            <v>130.53</v>
          </cell>
          <cell r="M61">
            <v>0</v>
          </cell>
          <cell r="N61">
            <v>-111.12</v>
          </cell>
          <cell r="O61">
            <v>63.42</v>
          </cell>
          <cell r="P61">
            <v>37.200000000000003</v>
          </cell>
          <cell r="Q61">
            <v>121.19</v>
          </cell>
          <cell r="R61">
            <v>-0.11</v>
          </cell>
          <cell r="S61">
            <v>1.17</v>
          </cell>
        </row>
        <row r="62">
          <cell r="A62">
            <v>39052</v>
          </cell>
          <cell r="B62">
            <v>-25.81</v>
          </cell>
          <cell r="C62">
            <v>0</v>
          </cell>
          <cell r="D62">
            <v>-22.81</v>
          </cell>
          <cell r="E62">
            <v>-11.77</v>
          </cell>
          <cell r="F62">
            <v>0</v>
          </cell>
          <cell r="G62">
            <v>0</v>
          </cell>
          <cell r="H62">
            <v>13.65</v>
          </cell>
          <cell r="I62">
            <v>0</v>
          </cell>
          <cell r="J62">
            <v>23.09</v>
          </cell>
          <cell r="K62">
            <v>24.83</v>
          </cell>
          <cell r="L62">
            <v>134.15</v>
          </cell>
          <cell r="M62">
            <v>0</v>
          </cell>
          <cell r="N62">
            <v>-114.2</v>
          </cell>
          <cell r="O62">
            <v>65.180000000000007</v>
          </cell>
          <cell r="P62">
            <v>38.229999999999997</v>
          </cell>
          <cell r="Q62">
            <v>124.54</v>
          </cell>
          <cell r="R62">
            <v>-0.12</v>
          </cell>
          <cell r="S62">
            <v>1.21</v>
          </cell>
        </row>
        <row r="63">
          <cell r="A63">
            <v>39083</v>
          </cell>
          <cell r="B63">
            <v>-25.66</v>
          </cell>
          <cell r="C63">
            <v>0</v>
          </cell>
          <cell r="D63">
            <v>-22.68</v>
          </cell>
          <cell r="E63">
            <v>-11.7</v>
          </cell>
          <cell r="F63">
            <v>0</v>
          </cell>
          <cell r="G63">
            <v>0</v>
          </cell>
          <cell r="H63">
            <v>13.58</v>
          </cell>
          <cell r="I63">
            <v>0</v>
          </cell>
          <cell r="J63">
            <v>22.96</v>
          </cell>
          <cell r="K63">
            <v>24.69</v>
          </cell>
          <cell r="L63">
            <v>133.38</v>
          </cell>
          <cell r="M63">
            <v>0</v>
          </cell>
          <cell r="N63">
            <v>-113.55</v>
          </cell>
          <cell r="O63">
            <v>64.8</v>
          </cell>
          <cell r="P63">
            <v>38.020000000000003</v>
          </cell>
          <cell r="Q63">
            <v>123.83</v>
          </cell>
          <cell r="R63">
            <v>-0.12</v>
          </cell>
          <cell r="S63">
            <v>1.21</v>
          </cell>
        </row>
        <row r="64">
          <cell r="A64">
            <v>39114</v>
          </cell>
          <cell r="B64">
            <v>-23.06</v>
          </cell>
          <cell r="C64">
            <v>0</v>
          </cell>
          <cell r="D64">
            <v>-20.38</v>
          </cell>
          <cell r="E64">
            <v>-10.51</v>
          </cell>
          <cell r="F64">
            <v>0</v>
          </cell>
          <cell r="G64">
            <v>0</v>
          </cell>
          <cell r="H64">
            <v>12.2</v>
          </cell>
          <cell r="I64">
            <v>0</v>
          </cell>
          <cell r="J64">
            <v>20.63</v>
          </cell>
          <cell r="K64">
            <v>22.18</v>
          </cell>
          <cell r="L64">
            <v>119.85</v>
          </cell>
          <cell r="M64">
            <v>0</v>
          </cell>
          <cell r="N64">
            <v>-102.02</v>
          </cell>
          <cell r="O64">
            <v>58.23</v>
          </cell>
          <cell r="P64">
            <v>34.159999999999997</v>
          </cell>
          <cell r="Q64">
            <v>111.27</v>
          </cell>
          <cell r="R64">
            <v>-0.11</v>
          </cell>
          <cell r="S64">
            <v>1.0900000000000001</v>
          </cell>
        </row>
        <row r="65">
          <cell r="A65">
            <v>39142</v>
          </cell>
          <cell r="B65">
            <v>-25.42</v>
          </cell>
          <cell r="C65">
            <v>0</v>
          </cell>
          <cell r="D65">
            <v>-22.47</v>
          </cell>
          <cell r="E65">
            <v>-11.59</v>
          </cell>
          <cell r="F65">
            <v>0</v>
          </cell>
          <cell r="G65">
            <v>0</v>
          </cell>
          <cell r="H65">
            <v>13.45</v>
          </cell>
          <cell r="I65">
            <v>0</v>
          </cell>
          <cell r="J65">
            <v>22.74</v>
          </cell>
          <cell r="K65">
            <v>24.45</v>
          </cell>
          <cell r="L65">
            <v>132.12</v>
          </cell>
          <cell r="M65">
            <v>0</v>
          </cell>
          <cell r="N65">
            <v>-112.47</v>
          </cell>
          <cell r="O65">
            <v>64.19</v>
          </cell>
          <cell r="P65">
            <v>37.65</v>
          </cell>
          <cell r="Q65">
            <v>122.65</v>
          </cell>
          <cell r="R65">
            <v>-0.12</v>
          </cell>
          <cell r="S65">
            <v>1.21</v>
          </cell>
        </row>
        <row r="66">
          <cell r="A66">
            <v>39173</v>
          </cell>
          <cell r="B66">
            <v>-24.48</v>
          </cell>
          <cell r="C66">
            <v>0</v>
          </cell>
          <cell r="D66">
            <v>-21.64</v>
          </cell>
          <cell r="E66">
            <v>-11.16</v>
          </cell>
          <cell r="F66">
            <v>0</v>
          </cell>
          <cell r="G66">
            <v>-83.72</v>
          </cell>
          <cell r="H66">
            <v>12.95</v>
          </cell>
          <cell r="I66">
            <v>0</v>
          </cell>
          <cell r="J66">
            <v>21.9</v>
          </cell>
          <cell r="K66">
            <v>0</v>
          </cell>
          <cell r="L66">
            <v>127.24</v>
          </cell>
          <cell r="M66">
            <v>0</v>
          </cell>
          <cell r="N66">
            <v>-108.32</v>
          </cell>
          <cell r="O66">
            <v>126.94</v>
          </cell>
          <cell r="P66">
            <v>36.26</v>
          </cell>
          <cell r="Q66">
            <v>75.98</v>
          </cell>
          <cell r="R66">
            <v>-0.03</v>
          </cell>
          <cell r="S66">
            <v>1.17</v>
          </cell>
        </row>
        <row r="67">
          <cell r="A67">
            <v>39203</v>
          </cell>
          <cell r="B67">
            <v>-25.18</v>
          </cell>
          <cell r="C67">
            <v>0</v>
          </cell>
          <cell r="D67">
            <v>-22.26</v>
          </cell>
          <cell r="E67">
            <v>-11.48</v>
          </cell>
          <cell r="F67">
            <v>0</v>
          </cell>
          <cell r="G67">
            <v>-86.11</v>
          </cell>
          <cell r="H67">
            <v>13.32</v>
          </cell>
          <cell r="I67">
            <v>0</v>
          </cell>
          <cell r="J67">
            <v>22.52</v>
          </cell>
          <cell r="K67">
            <v>0</v>
          </cell>
          <cell r="L67">
            <v>130.86000000000001</v>
          </cell>
          <cell r="M67">
            <v>0</v>
          </cell>
          <cell r="N67">
            <v>-111.4</v>
          </cell>
          <cell r="O67">
            <v>130.56</v>
          </cell>
          <cell r="P67">
            <v>37.299999999999997</v>
          </cell>
          <cell r="Q67">
            <v>78.150000000000006</v>
          </cell>
          <cell r="R67">
            <v>-0.03</v>
          </cell>
          <cell r="S67">
            <v>1.21</v>
          </cell>
        </row>
        <row r="68">
          <cell r="A68">
            <v>39234</v>
          </cell>
          <cell r="B68">
            <v>-24.25</v>
          </cell>
          <cell r="C68">
            <v>0</v>
          </cell>
          <cell r="D68">
            <v>-21.43</v>
          </cell>
          <cell r="E68">
            <v>-11.05</v>
          </cell>
          <cell r="F68">
            <v>0</v>
          </cell>
          <cell r="G68">
            <v>-82.93</v>
          </cell>
          <cell r="H68">
            <v>12.83</v>
          </cell>
          <cell r="I68">
            <v>0</v>
          </cell>
          <cell r="J68">
            <v>21.69</v>
          </cell>
          <cell r="K68">
            <v>0</v>
          </cell>
          <cell r="L68">
            <v>126.03</v>
          </cell>
          <cell r="M68">
            <v>0</v>
          </cell>
          <cell r="N68">
            <v>-107.28</v>
          </cell>
          <cell r="O68">
            <v>125.73</v>
          </cell>
          <cell r="P68">
            <v>35.92</v>
          </cell>
          <cell r="Q68">
            <v>75.260000000000005</v>
          </cell>
          <cell r="R68">
            <v>-0.03</v>
          </cell>
          <cell r="S68">
            <v>1.17</v>
          </cell>
        </row>
        <row r="69">
          <cell r="A69">
            <v>39264</v>
          </cell>
          <cell r="B69">
            <v>-24.94</v>
          </cell>
          <cell r="C69">
            <v>0</v>
          </cell>
          <cell r="D69">
            <v>-22.04</v>
          </cell>
          <cell r="E69">
            <v>-11.37</v>
          </cell>
          <cell r="F69">
            <v>0</v>
          </cell>
          <cell r="G69">
            <v>-85.28</v>
          </cell>
          <cell r="H69">
            <v>13.19</v>
          </cell>
          <cell r="I69">
            <v>0</v>
          </cell>
          <cell r="J69">
            <v>22.31</v>
          </cell>
          <cell r="K69">
            <v>23.99</v>
          </cell>
          <cell r="L69">
            <v>129.61000000000001</v>
          </cell>
          <cell r="M69">
            <v>0</v>
          </cell>
          <cell r="N69">
            <v>-110.33</v>
          </cell>
          <cell r="O69">
            <v>129.31</v>
          </cell>
          <cell r="P69">
            <v>36.94</v>
          </cell>
          <cell r="Q69">
            <v>101.38</v>
          </cell>
          <cell r="R69">
            <v>-0.03</v>
          </cell>
          <cell r="S69">
            <v>1.19</v>
          </cell>
        </row>
        <row r="70">
          <cell r="A70">
            <v>39295</v>
          </cell>
          <cell r="B70">
            <v>-24.81</v>
          </cell>
          <cell r="C70">
            <v>0</v>
          </cell>
          <cell r="D70">
            <v>-21.93</v>
          </cell>
          <cell r="E70">
            <v>-11.31</v>
          </cell>
          <cell r="F70">
            <v>0</v>
          </cell>
          <cell r="G70">
            <v>-84.86</v>
          </cell>
          <cell r="H70">
            <v>13.13</v>
          </cell>
          <cell r="I70">
            <v>0</v>
          </cell>
          <cell r="J70">
            <v>22.2</v>
          </cell>
          <cell r="K70">
            <v>23.87</v>
          </cell>
          <cell r="L70">
            <v>128.97</v>
          </cell>
          <cell r="M70">
            <v>0</v>
          </cell>
          <cell r="N70">
            <v>-109.79</v>
          </cell>
          <cell r="O70">
            <v>128.66999999999999</v>
          </cell>
          <cell r="P70">
            <v>36.76</v>
          </cell>
          <cell r="Q70">
            <v>100.88</v>
          </cell>
          <cell r="R70">
            <v>-0.03</v>
          </cell>
          <cell r="S70">
            <v>1.19</v>
          </cell>
        </row>
        <row r="71">
          <cell r="A71">
            <v>39326</v>
          </cell>
          <cell r="B71">
            <v>-23.89</v>
          </cell>
          <cell r="C71">
            <v>0</v>
          </cell>
          <cell r="D71">
            <v>-21.12</v>
          </cell>
          <cell r="E71">
            <v>-10.89</v>
          </cell>
          <cell r="F71">
            <v>0</v>
          </cell>
          <cell r="G71">
            <v>-81.72</v>
          </cell>
          <cell r="H71">
            <v>12.64</v>
          </cell>
          <cell r="I71">
            <v>0</v>
          </cell>
          <cell r="J71">
            <v>21.38</v>
          </cell>
          <cell r="K71">
            <v>22.98</v>
          </cell>
          <cell r="L71">
            <v>124.19</v>
          </cell>
          <cell r="M71">
            <v>0</v>
          </cell>
          <cell r="N71">
            <v>-105.72</v>
          </cell>
          <cell r="O71">
            <v>123.9</v>
          </cell>
          <cell r="P71">
            <v>35.4</v>
          </cell>
          <cell r="Q71">
            <v>97.15</v>
          </cell>
          <cell r="R71">
            <v>-0.03</v>
          </cell>
          <cell r="S71">
            <v>1.1499999999999999</v>
          </cell>
        </row>
        <row r="72">
          <cell r="A72">
            <v>39356</v>
          </cell>
          <cell r="B72">
            <v>-24.57</v>
          </cell>
          <cell r="C72">
            <v>0</v>
          </cell>
          <cell r="D72">
            <v>-21.72</v>
          </cell>
          <cell r="E72">
            <v>-11.2</v>
          </cell>
          <cell r="F72">
            <v>0</v>
          </cell>
          <cell r="G72">
            <v>-84.04</v>
          </cell>
          <cell r="H72">
            <v>13</v>
          </cell>
          <cell r="I72">
            <v>0</v>
          </cell>
          <cell r="J72">
            <v>21.98</v>
          </cell>
          <cell r="K72">
            <v>23.64</v>
          </cell>
          <cell r="L72">
            <v>127.71</v>
          </cell>
          <cell r="M72">
            <v>0</v>
          </cell>
          <cell r="N72">
            <v>-108.72</v>
          </cell>
          <cell r="O72">
            <v>127.42</v>
          </cell>
          <cell r="P72">
            <v>36.4</v>
          </cell>
          <cell r="Q72">
            <v>99.9</v>
          </cell>
          <cell r="R72">
            <v>-0.03</v>
          </cell>
          <cell r="S72">
            <v>1.19</v>
          </cell>
        </row>
        <row r="73">
          <cell r="A73">
            <v>39387</v>
          </cell>
          <cell r="B73">
            <v>-23.66</v>
          </cell>
          <cell r="C73">
            <v>0</v>
          </cell>
          <cell r="D73">
            <v>-20.91</v>
          </cell>
          <cell r="E73">
            <v>0</v>
          </cell>
          <cell r="F73">
            <v>0</v>
          </cell>
          <cell r="G73">
            <v>0</v>
          </cell>
          <cell r="H73">
            <v>12.52</v>
          </cell>
          <cell r="I73">
            <v>0</v>
          </cell>
          <cell r="J73">
            <v>21.17</v>
          </cell>
          <cell r="K73">
            <v>22.76</v>
          </cell>
          <cell r="L73">
            <v>122.97</v>
          </cell>
          <cell r="M73">
            <v>0</v>
          </cell>
          <cell r="N73">
            <v>-104.69</v>
          </cell>
          <cell r="O73">
            <v>34.57</v>
          </cell>
          <cell r="P73">
            <v>0</v>
          </cell>
          <cell r="Q73">
            <v>64.73</v>
          </cell>
          <cell r="R73">
            <v>-0.11</v>
          </cell>
          <cell r="S73">
            <v>1.1299999999999999</v>
          </cell>
        </row>
        <row r="74">
          <cell r="A74">
            <v>39417</v>
          </cell>
          <cell r="B74">
            <v>-24.33</v>
          </cell>
          <cell r="C74">
            <v>0</v>
          </cell>
          <cell r="D74">
            <v>-21.51</v>
          </cell>
          <cell r="E74">
            <v>0</v>
          </cell>
          <cell r="F74">
            <v>0</v>
          </cell>
          <cell r="G74">
            <v>0</v>
          </cell>
          <cell r="H74">
            <v>12.87</v>
          </cell>
          <cell r="I74">
            <v>0</v>
          </cell>
          <cell r="J74">
            <v>21.76</v>
          </cell>
          <cell r="K74">
            <v>23.4</v>
          </cell>
          <cell r="L74">
            <v>126.45</v>
          </cell>
          <cell r="M74">
            <v>0</v>
          </cell>
          <cell r="N74">
            <v>-107.65</v>
          </cell>
          <cell r="O74">
            <v>35.549999999999997</v>
          </cell>
          <cell r="P74">
            <v>0</v>
          </cell>
          <cell r="Q74">
            <v>66.56</v>
          </cell>
          <cell r="R74">
            <v>-0.12</v>
          </cell>
          <cell r="S74">
            <v>1.17</v>
          </cell>
        </row>
        <row r="75">
          <cell r="A75">
            <v>39448</v>
          </cell>
          <cell r="B75">
            <v>-24.21</v>
          </cell>
          <cell r="C75">
            <v>0</v>
          </cell>
          <cell r="D75">
            <v>-21.4</v>
          </cell>
          <cell r="E75">
            <v>0</v>
          </cell>
          <cell r="F75">
            <v>0</v>
          </cell>
          <cell r="G75">
            <v>0</v>
          </cell>
          <cell r="H75">
            <v>12.81</v>
          </cell>
          <cell r="I75">
            <v>0</v>
          </cell>
          <cell r="J75">
            <v>21.65</v>
          </cell>
          <cell r="K75">
            <v>23.28</v>
          </cell>
          <cell r="L75">
            <v>125.81</v>
          </cell>
          <cell r="M75">
            <v>0</v>
          </cell>
          <cell r="N75">
            <v>-107.1</v>
          </cell>
          <cell r="O75">
            <v>35.369999999999997</v>
          </cell>
          <cell r="P75">
            <v>0</v>
          </cell>
          <cell r="Q75">
            <v>66.22</v>
          </cell>
          <cell r="R75">
            <v>-0.12</v>
          </cell>
          <cell r="S75">
            <v>1.17</v>
          </cell>
        </row>
        <row r="76">
          <cell r="A76">
            <v>39479</v>
          </cell>
          <cell r="B76">
            <v>-22.53</v>
          </cell>
          <cell r="C76">
            <v>0</v>
          </cell>
          <cell r="D76">
            <v>-19.91</v>
          </cell>
          <cell r="E76">
            <v>0</v>
          </cell>
          <cell r="F76">
            <v>0</v>
          </cell>
          <cell r="G76">
            <v>0</v>
          </cell>
          <cell r="H76">
            <v>11.92</v>
          </cell>
          <cell r="I76">
            <v>0</v>
          </cell>
          <cell r="J76">
            <v>20.149999999999999</v>
          </cell>
          <cell r="K76">
            <v>21.67</v>
          </cell>
          <cell r="L76">
            <v>117.1</v>
          </cell>
          <cell r="M76">
            <v>0</v>
          </cell>
          <cell r="N76">
            <v>-99.68</v>
          </cell>
          <cell r="O76">
            <v>32.92</v>
          </cell>
          <cell r="P76">
            <v>0</v>
          </cell>
          <cell r="Q76">
            <v>61.63</v>
          </cell>
          <cell r="R76">
            <v>-0.11</v>
          </cell>
          <cell r="S76">
            <v>1.0900000000000001</v>
          </cell>
        </row>
        <row r="77">
          <cell r="A77">
            <v>39508</v>
          </cell>
          <cell r="B77">
            <v>-23.97</v>
          </cell>
          <cell r="C77">
            <v>0</v>
          </cell>
          <cell r="D77">
            <v>-21.19</v>
          </cell>
          <cell r="E77">
            <v>0</v>
          </cell>
          <cell r="F77">
            <v>0</v>
          </cell>
          <cell r="G77">
            <v>0</v>
          </cell>
          <cell r="H77">
            <v>12.68</v>
          </cell>
          <cell r="I77">
            <v>0</v>
          </cell>
          <cell r="J77">
            <v>21.44</v>
          </cell>
          <cell r="K77">
            <v>23.05</v>
          </cell>
          <cell r="L77">
            <v>124.57</v>
          </cell>
          <cell r="M77">
            <v>0</v>
          </cell>
          <cell r="N77">
            <v>-106.05</v>
          </cell>
          <cell r="O77">
            <v>35.020000000000003</v>
          </cell>
          <cell r="P77">
            <v>0</v>
          </cell>
          <cell r="Q77">
            <v>65.569999999999993</v>
          </cell>
          <cell r="R77">
            <v>-0.12</v>
          </cell>
          <cell r="S77">
            <v>1.17</v>
          </cell>
        </row>
        <row r="78">
          <cell r="A78">
            <v>39539</v>
          </cell>
          <cell r="B78">
            <v>-23.08</v>
          </cell>
          <cell r="C78">
            <v>0</v>
          </cell>
          <cell r="D78">
            <v>-20.399999999999999</v>
          </cell>
          <cell r="E78">
            <v>0</v>
          </cell>
          <cell r="F78">
            <v>0</v>
          </cell>
          <cell r="G78">
            <v>0</v>
          </cell>
          <cell r="H78">
            <v>12.21</v>
          </cell>
          <cell r="I78">
            <v>0</v>
          </cell>
          <cell r="J78">
            <v>20.64</v>
          </cell>
          <cell r="K78">
            <v>0</v>
          </cell>
          <cell r="L78">
            <v>119.93</v>
          </cell>
          <cell r="M78">
            <v>0</v>
          </cell>
          <cell r="N78">
            <v>-102.1</v>
          </cell>
          <cell r="O78">
            <v>33.72</v>
          </cell>
          <cell r="P78">
            <v>0</v>
          </cell>
          <cell r="Q78">
            <v>40.93</v>
          </cell>
          <cell r="R78">
            <v>-0.03</v>
          </cell>
          <cell r="S78">
            <v>1.17</v>
          </cell>
        </row>
        <row r="79">
          <cell r="A79">
            <v>39569</v>
          </cell>
          <cell r="B79">
            <v>-23.72</v>
          </cell>
          <cell r="C79">
            <v>0</v>
          </cell>
          <cell r="D79">
            <v>-20.97</v>
          </cell>
          <cell r="E79">
            <v>0</v>
          </cell>
          <cell r="F79">
            <v>0</v>
          </cell>
          <cell r="G79">
            <v>0</v>
          </cell>
          <cell r="H79">
            <v>12.55</v>
          </cell>
          <cell r="I79">
            <v>0</v>
          </cell>
          <cell r="J79">
            <v>21.22</v>
          </cell>
          <cell r="K79">
            <v>0</v>
          </cell>
          <cell r="L79">
            <v>123.31</v>
          </cell>
          <cell r="M79">
            <v>0</v>
          </cell>
          <cell r="N79">
            <v>-104.97</v>
          </cell>
          <cell r="O79">
            <v>34.659999999999997</v>
          </cell>
          <cell r="P79">
            <v>0</v>
          </cell>
          <cell r="Q79">
            <v>42.08</v>
          </cell>
          <cell r="R79">
            <v>-0.03</v>
          </cell>
          <cell r="S79">
            <v>1.21</v>
          </cell>
        </row>
        <row r="80">
          <cell r="A80">
            <v>39600</v>
          </cell>
          <cell r="B80">
            <v>-22.84</v>
          </cell>
          <cell r="C80">
            <v>0</v>
          </cell>
          <cell r="D80">
            <v>-20.190000000000001</v>
          </cell>
          <cell r="E80">
            <v>0</v>
          </cell>
          <cell r="F80">
            <v>0</v>
          </cell>
          <cell r="G80">
            <v>0</v>
          </cell>
          <cell r="H80">
            <v>12.08</v>
          </cell>
          <cell r="I80">
            <v>0</v>
          </cell>
          <cell r="J80">
            <v>20.43</v>
          </cell>
          <cell r="K80">
            <v>0</v>
          </cell>
          <cell r="L80">
            <v>118.71</v>
          </cell>
          <cell r="M80">
            <v>0</v>
          </cell>
          <cell r="N80">
            <v>-101.05</v>
          </cell>
          <cell r="O80">
            <v>33.369999999999997</v>
          </cell>
          <cell r="P80">
            <v>0</v>
          </cell>
          <cell r="Q80">
            <v>40.51</v>
          </cell>
          <cell r="R80">
            <v>-0.03</v>
          </cell>
          <cell r="S80">
            <v>1.17</v>
          </cell>
        </row>
        <row r="81">
          <cell r="A81">
            <v>39630</v>
          </cell>
          <cell r="B81">
            <v>-23.48</v>
          </cell>
          <cell r="C81">
            <v>0</v>
          </cell>
          <cell r="D81">
            <v>-20.76</v>
          </cell>
          <cell r="E81">
            <v>0</v>
          </cell>
          <cell r="F81">
            <v>0</v>
          </cell>
          <cell r="G81">
            <v>0</v>
          </cell>
          <cell r="H81">
            <v>12.42</v>
          </cell>
          <cell r="I81">
            <v>0</v>
          </cell>
          <cell r="J81">
            <v>21.01</v>
          </cell>
          <cell r="K81">
            <v>22.59</v>
          </cell>
          <cell r="L81">
            <v>122.05</v>
          </cell>
          <cell r="M81">
            <v>0</v>
          </cell>
          <cell r="N81">
            <v>-103.89</v>
          </cell>
          <cell r="O81">
            <v>34.31</v>
          </cell>
          <cell r="P81">
            <v>0</v>
          </cell>
          <cell r="Q81">
            <v>64.239999999999995</v>
          </cell>
          <cell r="R81">
            <v>-0.03</v>
          </cell>
          <cell r="S81">
            <v>1.19</v>
          </cell>
        </row>
        <row r="82">
          <cell r="A82">
            <v>39661</v>
          </cell>
          <cell r="B82">
            <v>-23.36</v>
          </cell>
          <cell r="C82">
            <v>0</v>
          </cell>
          <cell r="D82">
            <v>-20.65</v>
          </cell>
          <cell r="E82">
            <v>0</v>
          </cell>
          <cell r="F82">
            <v>0</v>
          </cell>
          <cell r="G82">
            <v>0</v>
          </cell>
          <cell r="H82">
            <v>12.36</v>
          </cell>
          <cell r="I82">
            <v>0</v>
          </cell>
          <cell r="J82">
            <v>20.9</v>
          </cell>
          <cell r="K82">
            <v>22.47</v>
          </cell>
          <cell r="L82">
            <v>121.4</v>
          </cell>
          <cell r="M82">
            <v>0</v>
          </cell>
          <cell r="N82">
            <v>-103.35</v>
          </cell>
          <cell r="O82">
            <v>34.130000000000003</v>
          </cell>
          <cell r="P82">
            <v>0</v>
          </cell>
          <cell r="Q82">
            <v>63.9</v>
          </cell>
          <cell r="R82">
            <v>-0.03</v>
          </cell>
          <cell r="S82">
            <v>1.19</v>
          </cell>
        </row>
        <row r="83">
          <cell r="A83">
            <v>39692</v>
          </cell>
          <cell r="B83">
            <v>-22.48</v>
          </cell>
          <cell r="C83">
            <v>0</v>
          </cell>
          <cell r="D83">
            <v>-19.87</v>
          </cell>
          <cell r="E83">
            <v>0</v>
          </cell>
          <cell r="F83">
            <v>0</v>
          </cell>
          <cell r="G83">
            <v>0</v>
          </cell>
          <cell r="H83">
            <v>11.9</v>
          </cell>
          <cell r="I83">
            <v>0</v>
          </cell>
          <cell r="J83">
            <v>20.11</v>
          </cell>
          <cell r="K83">
            <v>21.63</v>
          </cell>
          <cell r="L83">
            <v>116.86</v>
          </cell>
          <cell r="M83">
            <v>0</v>
          </cell>
          <cell r="N83">
            <v>-99.48</v>
          </cell>
          <cell r="O83">
            <v>32.85</v>
          </cell>
          <cell r="P83">
            <v>0</v>
          </cell>
          <cell r="Q83">
            <v>61.51</v>
          </cell>
          <cell r="R83">
            <v>-0.03</v>
          </cell>
          <cell r="S83">
            <v>1.1499999999999999</v>
          </cell>
        </row>
        <row r="84">
          <cell r="A84">
            <v>39722</v>
          </cell>
          <cell r="B84">
            <v>-23.11</v>
          </cell>
          <cell r="C84">
            <v>0</v>
          </cell>
          <cell r="D84">
            <v>-20.43</v>
          </cell>
          <cell r="E84">
            <v>0</v>
          </cell>
          <cell r="F84">
            <v>0</v>
          </cell>
          <cell r="G84">
            <v>0</v>
          </cell>
          <cell r="H84">
            <v>12.23</v>
          </cell>
          <cell r="I84">
            <v>0</v>
          </cell>
          <cell r="J84">
            <v>20.68</v>
          </cell>
          <cell r="K84">
            <v>22.23</v>
          </cell>
          <cell r="L84">
            <v>120.14</v>
          </cell>
          <cell r="M84">
            <v>0</v>
          </cell>
          <cell r="N84">
            <v>-102.27</v>
          </cell>
          <cell r="O84">
            <v>33.770000000000003</v>
          </cell>
          <cell r="P84">
            <v>0</v>
          </cell>
          <cell r="Q84">
            <v>63.24</v>
          </cell>
          <cell r="R84">
            <v>-0.03</v>
          </cell>
          <cell r="S84">
            <v>1.19</v>
          </cell>
        </row>
        <row r="85">
          <cell r="A85">
            <v>39753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11.77</v>
          </cell>
          <cell r="I85">
            <v>0</v>
          </cell>
          <cell r="J85">
            <v>19.899999999999999</v>
          </cell>
          <cell r="K85">
            <v>21.4</v>
          </cell>
          <cell r="L85">
            <v>0</v>
          </cell>
          <cell r="M85">
            <v>0</v>
          </cell>
          <cell r="N85">
            <v>-22.66</v>
          </cell>
          <cell r="O85">
            <v>-11.11</v>
          </cell>
          <cell r="P85">
            <v>0</v>
          </cell>
          <cell r="Q85">
            <v>19.3</v>
          </cell>
          <cell r="R85">
            <v>-0.02</v>
          </cell>
          <cell r="S85">
            <v>0.5</v>
          </cell>
        </row>
        <row r="86">
          <cell r="A86">
            <v>39783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12.1</v>
          </cell>
          <cell r="I86">
            <v>0</v>
          </cell>
          <cell r="J86">
            <v>9.81</v>
          </cell>
          <cell r="K86">
            <v>22</v>
          </cell>
          <cell r="L86">
            <v>0</v>
          </cell>
          <cell r="M86">
            <v>0</v>
          </cell>
          <cell r="N86">
            <v>-19.739999999999998</v>
          </cell>
          <cell r="O86">
            <v>-11.42</v>
          </cell>
          <cell r="P86">
            <v>0</v>
          </cell>
          <cell r="Q86">
            <v>12.75</v>
          </cell>
          <cell r="R86">
            <v>-0.02</v>
          </cell>
          <cell r="S86">
            <v>0.27</v>
          </cell>
        </row>
        <row r="87">
          <cell r="A87">
            <v>39814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21.88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21.88</v>
          </cell>
          <cell r="R87">
            <v>0</v>
          </cell>
          <cell r="S87">
            <v>-0.03</v>
          </cell>
        </row>
        <row r="88">
          <cell r="A88">
            <v>39845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19.66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19.66</v>
          </cell>
          <cell r="R88">
            <v>0</v>
          </cell>
          <cell r="S88">
            <v>-0.03</v>
          </cell>
        </row>
        <row r="89">
          <cell r="A89">
            <v>39873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21.65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21.65</v>
          </cell>
          <cell r="R89">
            <v>0</v>
          </cell>
          <cell r="S89">
            <v>-0.03</v>
          </cell>
        </row>
        <row r="90">
          <cell r="A90">
            <v>39904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A91">
            <v>39934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A92">
            <v>39965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A93">
            <v>39995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21.19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21.19</v>
          </cell>
          <cell r="R93">
            <v>0</v>
          </cell>
          <cell r="S93">
            <v>-0.02</v>
          </cell>
        </row>
        <row r="94">
          <cell r="A94">
            <v>40026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21.07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21.07</v>
          </cell>
          <cell r="R94">
            <v>0</v>
          </cell>
          <cell r="S94">
            <v>-0.02</v>
          </cell>
        </row>
        <row r="95">
          <cell r="A95">
            <v>40057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20.27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20.27</v>
          </cell>
          <cell r="R95">
            <v>0</v>
          </cell>
          <cell r="S95">
            <v>-0.02</v>
          </cell>
        </row>
        <row r="96">
          <cell r="A96">
            <v>40087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20.83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20.83</v>
          </cell>
          <cell r="R96">
            <v>0</v>
          </cell>
          <cell r="S96">
            <v>-0.02</v>
          </cell>
        </row>
        <row r="97">
          <cell r="A97">
            <v>40118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20.05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20.05</v>
          </cell>
          <cell r="R97">
            <v>0</v>
          </cell>
          <cell r="S97">
            <v>-0.03</v>
          </cell>
        </row>
        <row r="98">
          <cell r="A98">
            <v>40148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20.6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20.6</v>
          </cell>
          <cell r="R98">
            <v>0</v>
          </cell>
          <cell r="S98">
            <v>-0.03</v>
          </cell>
        </row>
        <row r="99">
          <cell r="A99">
            <v>40179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20.48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20.48</v>
          </cell>
          <cell r="R99">
            <v>0</v>
          </cell>
          <cell r="S99">
            <v>-0.03</v>
          </cell>
        </row>
        <row r="100">
          <cell r="A100">
            <v>40210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18.39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18.39</v>
          </cell>
          <cell r="R100">
            <v>0</v>
          </cell>
          <cell r="S100">
            <v>-0.03</v>
          </cell>
        </row>
        <row r="101">
          <cell r="A101">
            <v>40238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20.260000000000002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20.260000000000002</v>
          </cell>
          <cell r="R101">
            <v>0</v>
          </cell>
          <cell r="S101">
            <v>-0.03</v>
          </cell>
        </row>
        <row r="102">
          <cell r="A102">
            <v>40269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A103">
            <v>40299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A104">
            <v>40330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A105">
            <v>40360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19.79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19.79</v>
          </cell>
          <cell r="R105">
            <v>0</v>
          </cell>
          <cell r="S105">
            <v>-0.02</v>
          </cell>
        </row>
        <row r="106">
          <cell r="A106">
            <v>40391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19.68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19.68</v>
          </cell>
          <cell r="R106">
            <v>0</v>
          </cell>
          <cell r="S106">
            <v>-0.02</v>
          </cell>
        </row>
        <row r="107">
          <cell r="A107">
            <v>40422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18.93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18.93</v>
          </cell>
          <cell r="R107">
            <v>0</v>
          </cell>
          <cell r="S107">
            <v>-0.02</v>
          </cell>
        </row>
        <row r="108">
          <cell r="A108">
            <v>40452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19.45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19.45</v>
          </cell>
          <cell r="R108">
            <v>0</v>
          </cell>
          <cell r="S108">
            <v>-0.02</v>
          </cell>
        </row>
        <row r="109">
          <cell r="A109">
            <v>40483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18.71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18.71</v>
          </cell>
          <cell r="R109">
            <v>0</v>
          </cell>
          <cell r="S109">
            <v>-0.03</v>
          </cell>
        </row>
        <row r="110">
          <cell r="A110">
            <v>40513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19.22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19.22</v>
          </cell>
          <cell r="R110">
            <v>0</v>
          </cell>
          <cell r="S110">
            <v>-0.03</v>
          </cell>
        </row>
        <row r="111">
          <cell r="A111">
            <v>40544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19.100000000000001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19.100000000000001</v>
          </cell>
          <cell r="R111">
            <v>0</v>
          </cell>
          <cell r="S111">
            <v>-0.03</v>
          </cell>
        </row>
        <row r="112">
          <cell r="A112">
            <v>40575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17.14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17.14</v>
          </cell>
          <cell r="R112">
            <v>0</v>
          </cell>
          <cell r="S112">
            <v>-0.03</v>
          </cell>
        </row>
        <row r="113">
          <cell r="A113">
            <v>40603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18.88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18.88</v>
          </cell>
          <cell r="R113">
            <v>0</v>
          </cell>
          <cell r="S113">
            <v>-0.03</v>
          </cell>
        </row>
        <row r="114">
          <cell r="A114">
            <v>40634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A115">
            <v>40664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A116">
            <v>40695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A117">
            <v>40725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A118">
            <v>40756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</row>
        <row r="119">
          <cell r="A119">
            <v>40787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A120">
            <v>40817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A121">
            <v>40848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>
            <v>40878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>
            <v>40909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>
            <v>40940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>
            <v>40969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>
            <v>41000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>
            <v>41030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>
            <v>41061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>
            <v>41091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>
            <v>41122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>
            <v>41153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A132">
            <v>41183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A133">
            <v>41214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>
            <v>41244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>
            <v>41275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>
            <v>41306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>
            <v>41334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>
            <v>41365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A139">
            <v>41395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A140">
            <v>41426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</row>
        <row r="141">
          <cell r="A141">
            <v>41456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</row>
        <row r="142">
          <cell r="A142">
            <v>41487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A143">
            <v>41518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A144">
            <v>41548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A145">
            <v>41579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A146">
            <v>41609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A147">
            <v>41640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A148">
            <v>41671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A149">
            <v>41699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A150">
            <v>41730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A151">
            <v>41760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A152">
            <v>41791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A153">
            <v>41821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A154">
            <v>41852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A155">
            <v>41883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A156">
            <v>41913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A157">
            <v>41944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41974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A159">
            <v>42005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A160">
            <v>42036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A161">
            <v>42064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A162">
            <v>42095</v>
          </cell>
        </row>
        <row r="163">
          <cell r="A163">
            <v>42125</v>
          </cell>
        </row>
        <row r="164">
          <cell r="A164">
            <v>42156</v>
          </cell>
        </row>
        <row r="165">
          <cell r="A165">
            <v>42186</v>
          </cell>
        </row>
        <row r="166">
          <cell r="A166">
            <v>42217</v>
          </cell>
        </row>
        <row r="167">
          <cell r="A167">
            <v>42248</v>
          </cell>
        </row>
        <row r="168">
          <cell r="A168">
            <v>42278</v>
          </cell>
        </row>
        <row r="169">
          <cell r="A169">
            <v>42309</v>
          </cell>
        </row>
        <row r="170">
          <cell r="A170">
            <v>42339</v>
          </cell>
        </row>
        <row r="171">
          <cell r="A171">
            <v>42370</v>
          </cell>
        </row>
        <row r="172">
          <cell r="A172">
            <v>42401</v>
          </cell>
        </row>
        <row r="173">
          <cell r="A173">
            <v>42430</v>
          </cell>
        </row>
        <row r="174">
          <cell r="A174">
            <v>42461</v>
          </cell>
        </row>
        <row r="175">
          <cell r="A175">
            <v>42491</v>
          </cell>
        </row>
        <row r="176">
          <cell r="A176">
            <v>42522</v>
          </cell>
        </row>
        <row r="177">
          <cell r="A177">
            <v>42552</v>
          </cell>
        </row>
        <row r="178">
          <cell r="A178">
            <v>42583</v>
          </cell>
        </row>
        <row r="179">
          <cell r="A179">
            <v>42614</v>
          </cell>
        </row>
        <row r="180">
          <cell r="A180">
            <v>42644</v>
          </cell>
        </row>
        <row r="181">
          <cell r="A181">
            <v>42675</v>
          </cell>
        </row>
        <row r="182">
          <cell r="A182">
            <v>42705</v>
          </cell>
        </row>
        <row r="183">
          <cell r="A183">
            <v>42736</v>
          </cell>
        </row>
        <row r="184">
          <cell r="A184">
            <v>42767</v>
          </cell>
        </row>
        <row r="185">
          <cell r="A185">
            <v>42795</v>
          </cell>
        </row>
        <row r="186">
          <cell r="A186">
            <v>42826</v>
          </cell>
        </row>
        <row r="187">
          <cell r="A187">
            <v>42856</v>
          </cell>
        </row>
        <row r="188">
          <cell r="A188">
            <v>42887</v>
          </cell>
        </row>
        <row r="189">
          <cell r="A189">
            <v>42917</v>
          </cell>
        </row>
        <row r="190">
          <cell r="A190">
            <v>42948</v>
          </cell>
        </row>
        <row r="191">
          <cell r="A191">
            <v>42979</v>
          </cell>
        </row>
        <row r="192">
          <cell r="A192">
            <v>43009</v>
          </cell>
        </row>
        <row r="193">
          <cell r="A193">
            <v>43040</v>
          </cell>
        </row>
        <row r="194">
          <cell r="A194">
            <v>43070</v>
          </cell>
        </row>
        <row r="195">
          <cell r="A195">
            <v>43101</v>
          </cell>
        </row>
        <row r="196">
          <cell r="A196">
            <v>43132</v>
          </cell>
        </row>
        <row r="197">
          <cell r="A197">
            <v>43160</v>
          </cell>
        </row>
        <row r="198">
          <cell r="A198">
            <v>43191</v>
          </cell>
        </row>
        <row r="199">
          <cell r="A199">
            <v>43221</v>
          </cell>
        </row>
        <row r="200">
          <cell r="A200">
            <v>43252</v>
          </cell>
        </row>
        <row r="201">
          <cell r="A201">
            <v>43282</v>
          </cell>
        </row>
        <row r="202">
          <cell r="A202">
            <v>43313</v>
          </cell>
        </row>
        <row r="203">
          <cell r="A203">
            <v>43344</v>
          </cell>
        </row>
        <row r="204">
          <cell r="A204">
            <v>43374</v>
          </cell>
        </row>
        <row r="205">
          <cell r="A205">
            <v>43405</v>
          </cell>
        </row>
        <row r="206">
          <cell r="A206">
            <v>43435</v>
          </cell>
        </row>
        <row r="207">
          <cell r="A207">
            <v>43466</v>
          </cell>
        </row>
        <row r="208">
          <cell r="A208">
            <v>43497</v>
          </cell>
        </row>
        <row r="209">
          <cell r="A209">
            <v>43525</v>
          </cell>
        </row>
        <row r="210">
          <cell r="A210">
            <v>43556</v>
          </cell>
        </row>
        <row r="211">
          <cell r="A211">
            <v>43586</v>
          </cell>
        </row>
        <row r="212">
          <cell r="A212">
            <v>43617</v>
          </cell>
        </row>
        <row r="213">
          <cell r="A213">
            <v>43647</v>
          </cell>
        </row>
        <row r="214">
          <cell r="A214">
            <v>43678</v>
          </cell>
        </row>
        <row r="215">
          <cell r="A215">
            <v>43709</v>
          </cell>
        </row>
        <row r="216">
          <cell r="A216">
            <v>43739</v>
          </cell>
        </row>
        <row r="217">
          <cell r="A217">
            <v>43770</v>
          </cell>
        </row>
        <row r="218">
          <cell r="A218">
            <v>43800</v>
          </cell>
        </row>
        <row r="219">
          <cell r="A219">
            <v>43831</v>
          </cell>
        </row>
        <row r="220">
          <cell r="A220">
            <v>43862</v>
          </cell>
        </row>
        <row r="221">
          <cell r="A221">
            <v>43891</v>
          </cell>
        </row>
        <row r="222">
          <cell r="A222">
            <v>43922</v>
          </cell>
        </row>
        <row r="223">
          <cell r="A223">
            <v>43952</v>
          </cell>
        </row>
        <row r="224">
          <cell r="A224">
            <v>43983</v>
          </cell>
        </row>
        <row r="225">
          <cell r="A225">
            <v>44013</v>
          </cell>
        </row>
        <row r="226">
          <cell r="A226">
            <v>44044</v>
          </cell>
        </row>
        <row r="227">
          <cell r="A227">
            <v>44075</v>
          </cell>
        </row>
        <row r="228">
          <cell r="A228">
            <v>44105</v>
          </cell>
        </row>
        <row r="229">
          <cell r="A229">
            <v>44136</v>
          </cell>
        </row>
        <row r="230">
          <cell r="A230">
            <v>44166</v>
          </cell>
        </row>
        <row r="231">
          <cell r="A231">
            <v>44197</v>
          </cell>
        </row>
        <row r="232">
          <cell r="A232">
            <v>44228</v>
          </cell>
        </row>
        <row r="233">
          <cell r="A233">
            <v>44256</v>
          </cell>
        </row>
        <row r="234">
          <cell r="A234">
            <v>44287</v>
          </cell>
        </row>
        <row r="235">
          <cell r="A235">
            <v>44317</v>
          </cell>
        </row>
        <row r="236">
          <cell r="A236">
            <v>44348</v>
          </cell>
        </row>
        <row r="237">
          <cell r="A237">
            <v>44378</v>
          </cell>
        </row>
        <row r="238">
          <cell r="A238">
            <v>44409</v>
          </cell>
        </row>
        <row r="239">
          <cell r="A239">
            <v>44440</v>
          </cell>
        </row>
        <row r="240">
          <cell r="A240">
            <v>44470</v>
          </cell>
        </row>
        <row r="241">
          <cell r="A241">
            <v>44501</v>
          </cell>
        </row>
        <row r="242">
          <cell r="A242">
            <v>44531</v>
          </cell>
        </row>
        <row r="243">
          <cell r="A243">
            <v>44562</v>
          </cell>
        </row>
        <row r="244">
          <cell r="A244">
            <v>44593</v>
          </cell>
        </row>
        <row r="245">
          <cell r="A245">
            <v>44621</v>
          </cell>
        </row>
        <row r="246">
          <cell r="A246">
            <v>44652</v>
          </cell>
        </row>
        <row r="247">
          <cell r="A247">
            <v>44682</v>
          </cell>
        </row>
        <row r="248">
          <cell r="A248">
            <v>44713</v>
          </cell>
        </row>
        <row r="249">
          <cell r="A249">
            <v>44743</v>
          </cell>
        </row>
        <row r="250">
          <cell r="A250">
            <v>44774</v>
          </cell>
        </row>
        <row r="251">
          <cell r="A251">
            <v>44805</v>
          </cell>
        </row>
        <row r="252">
          <cell r="A252">
            <v>44835</v>
          </cell>
        </row>
        <row r="253">
          <cell r="A253">
            <v>44866</v>
          </cell>
        </row>
        <row r="254">
          <cell r="A254">
            <v>44896</v>
          </cell>
        </row>
        <row r="255">
          <cell r="A255">
            <v>44927</v>
          </cell>
        </row>
        <row r="256">
          <cell r="A256">
            <v>44958</v>
          </cell>
        </row>
        <row r="257">
          <cell r="A257">
            <v>44986</v>
          </cell>
        </row>
        <row r="258">
          <cell r="A258">
            <v>45017</v>
          </cell>
        </row>
        <row r="259">
          <cell r="A259">
            <v>45047</v>
          </cell>
        </row>
        <row r="260">
          <cell r="A260">
            <v>45078</v>
          </cell>
        </row>
        <row r="261">
          <cell r="A261">
            <v>45108</v>
          </cell>
        </row>
        <row r="262">
          <cell r="A262">
            <v>45139</v>
          </cell>
        </row>
        <row r="263">
          <cell r="A263">
            <v>45170</v>
          </cell>
        </row>
        <row r="264">
          <cell r="A264">
            <v>45200</v>
          </cell>
        </row>
        <row r="265">
          <cell r="A265">
            <v>45231</v>
          </cell>
        </row>
        <row r="266">
          <cell r="A266">
            <v>45261</v>
          </cell>
        </row>
        <row r="267">
          <cell r="A267">
            <v>45292</v>
          </cell>
        </row>
        <row r="268">
          <cell r="A268">
            <v>45323</v>
          </cell>
        </row>
        <row r="269">
          <cell r="A269">
            <v>45352</v>
          </cell>
        </row>
        <row r="270">
          <cell r="A270">
            <v>45383</v>
          </cell>
        </row>
        <row r="271">
          <cell r="A271">
            <v>45413</v>
          </cell>
        </row>
        <row r="272">
          <cell r="A272">
            <v>45444</v>
          </cell>
        </row>
        <row r="273">
          <cell r="A273">
            <v>45474</v>
          </cell>
        </row>
        <row r="274">
          <cell r="A274">
            <v>45505</v>
          </cell>
        </row>
        <row r="275">
          <cell r="A275">
            <v>45536</v>
          </cell>
        </row>
        <row r="276">
          <cell r="A276">
            <v>45566</v>
          </cell>
        </row>
        <row r="277">
          <cell r="A277">
            <v>45597</v>
          </cell>
        </row>
        <row r="278">
          <cell r="A278">
            <v>45627</v>
          </cell>
        </row>
      </sheetData>
      <sheetData sheetId="20" refreshError="1">
        <row r="2">
          <cell r="B2" t="str">
            <v>CGPR-AECO/BASIS</v>
          </cell>
          <cell r="C2" t="str">
            <v xml:space="preserve">   CGPR-STN2   </v>
          </cell>
          <cell r="D2" t="str">
            <v>IF-NTHWST/CANBR</v>
          </cell>
          <cell r="E2" t="str">
            <v xml:space="preserve">      NG       </v>
          </cell>
          <cell r="F2" t="str">
            <v xml:space="preserve">   NGI-MALIN   </v>
          </cell>
          <cell r="G2" t="str">
            <v xml:space="preserve">   NGI-SOCAL   </v>
          </cell>
          <cell r="H2" t="str">
            <v xml:space="preserve">     Total     </v>
          </cell>
          <cell r="I2" t="str">
            <v xml:space="preserve">      CAD      </v>
          </cell>
          <cell r="J2" t="str">
            <v xml:space="preserve">      USD      </v>
          </cell>
          <cell r="N2" t="str">
            <v>HEDGES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-0.13</v>
          </cell>
          <cell r="J3">
            <v>-6.57</v>
          </cell>
          <cell r="N3">
            <v>0</v>
          </cell>
          <cell r="O3">
            <v>37257</v>
          </cell>
          <cell r="P3">
            <v>-68700</v>
          </cell>
          <cell r="Q3">
            <v>0</v>
          </cell>
          <cell r="T3">
            <v>0</v>
          </cell>
        </row>
        <row r="4">
          <cell r="A4">
            <v>37288</v>
          </cell>
          <cell r="B4">
            <v>47.49</v>
          </cell>
          <cell r="C4">
            <v>-30.85</v>
          </cell>
          <cell r="D4">
            <v>-288.23</v>
          </cell>
          <cell r="E4">
            <v>-8.66</v>
          </cell>
          <cell r="F4">
            <v>-13.99</v>
          </cell>
          <cell r="G4">
            <v>-13.99</v>
          </cell>
          <cell r="H4">
            <v>-308.23</v>
          </cell>
          <cell r="I4">
            <v>-1.2</v>
          </cell>
          <cell r="J4">
            <v>2.98</v>
          </cell>
          <cell r="N4">
            <v>0</v>
          </cell>
          <cell r="O4">
            <v>37288</v>
          </cell>
          <cell r="P4">
            <v>107250</v>
          </cell>
          <cell r="Q4">
            <v>0</v>
          </cell>
          <cell r="T4">
            <v>0</v>
          </cell>
        </row>
        <row r="5">
          <cell r="A5">
            <v>37316</v>
          </cell>
          <cell r="B5">
            <v>83.41</v>
          </cell>
          <cell r="C5">
            <v>-34.1</v>
          </cell>
          <cell r="D5">
            <v>-312.31</v>
          </cell>
          <cell r="E5">
            <v>-3.3</v>
          </cell>
          <cell r="F5">
            <v>-15.46</v>
          </cell>
          <cell r="G5">
            <v>-15.46</v>
          </cell>
          <cell r="H5">
            <v>-297.22000000000003</v>
          </cell>
          <cell r="I5">
            <v>-1.32</v>
          </cell>
          <cell r="J5">
            <v>6.04</v>
          </cell>
          <cell r="N5">
            <v>0</v>
          </cell>
          <cell r="O5">
            <v>37316</v>
          </cell>
          <cell r="P5">
            <v>128950</v>
          </cell>
          <cell r="Q5">
            <v>0</v>
          </cell>
          <cell r="T5">
            <v>0</v>
          </cell>
        </row>
        <row r="6">
          <cell r="A6">
            <v>37347</v>
          </cell>
          <cell r="B6">
            <v>19.96</v>
          </cell>
          <cell r="C6">
            <v>5.27</v>
          </cell>
          <cell r="D6">
            <v>54.76</v>
          </cell>
          <cell r="E6">
            <v>2.83</v>
          </cell>
          <cell r="F6">
            <v>0</v>
          </cell>
          <cell r="G6">
            <v>0</v>
          </cell>
          <cell r="H6">
            <v>82.82</v>
          </cell>
          <cell r="I6">
            <v>-1.42</v>
          </cell>
          <cell r="J6">
            <v>0.43</v>
          </cell>
          <cell r="N6">
            <v>0</v>
          </cell>
          <cell r="T6">
            <v>0</v>
          </cell>
        </row>
        <row r="7">
          <cell r="A7">
            <v>37377</v>
          </cell>
          <cell r="B7">
            <v>20.59</v>
          </cell>
          <cell r="C7">
            <v>5.44</v>
          </cell>
          <cell r="D7">
            <v>57.16</v>
          </cell>
          <cell r="E7">
            <v>2.92</v>
          </cell>
          <cell r="F7">
            <v>0</v>
          </cell>
          <cell r="G7">
            <v>0</v>
          </cell>
          <cell r="H7">
            <v>86.11</v>
          </cell>
          <cell r="I7">
            <v>-1.46</v>
          </cell>
          <cell r="J7">
            <v>0.46</v>
          </cell>
          <cell r="N7">
            <v>0</v>
          </cell>
          <cell r="T7">
            <v>0</v>
          </cell>
        </row>
        <row r="8">
          <cell r="A8">
            <v>37408</v>
          </cell>
          <cell r="B8">
            <v>19.899999999999999</v>
          </cell>
          <cell r="C8">
            <v>5.25</v>
          </cell>
          <cell r="D8">
            <v>54.58</v>
          </cell>
          <cell r="E8">
            <v>2.82</v>
          </cell>
          <cell r="F8">
            <v>0</v>
          </cell>
          <cell r="G8">
            <v>0</v>
          </cell>
          <cell r="H8">
            <v>82.56</v>
          </cell>
          <cell r="I8">
            <v>-1.42</v>
          </cell>
          <cell r="J8">
            <v>0.46</v>
          </cell>
          <cell r="N8">
            <v>0</v>
          </cell>
          <cell r="T8">
            <v>0</v>
          </cell>
        </row>
        <row r="9">
          <cell r="A9">
            <v>37438</v>
          </cell>
          <cell r="B9">
            <v>20.53</v>
          </cell>
          <cell r="C9">
            <v>5.42</v>
          </cell>
          <cell r="D9">
            <v>56.97</v>
          </cell>
          <cell r="E9">
            <v>2.91</v>
          </cell>
          <cell r="F9">
            <v>0</v>
          </cell>
          <cell r="G9">
            <v>0</v>
          </cell>
          <cell r="H9">
            <v>85.83</v>
          </cell>
          <cell r="I9">
            <v>-1.46</v>
          </cell>
          <cell r="J9">
            <v>-0.12</v>
          </cell>
          <cell r="N9">
            <v>0</v>
          </cell>
          <cell r="T9">
            <v>0</v>
          </cell>
        </row>
        <row r="10">
          <cell r="A10">
            <v>37469</v>
          </cell>
          <cell r="B10">
            <v>20.49</v>
          </cell>
          <cell r="C10">
            <v>5.41</v>
          </cell>
          <cell r="D10">
            <v>56.88</v>
          </cell>
          <cell r="E10">
            <v>2.91</v>
          </cell>
          <cell r="F10">
            <v>0</v>
          </cell>
          <cell r="G10">
            <v>0</v>
          </cell>
          <cell r="H10">
            <v>85.69</v>
          </cell>
          <cell r="I10">
            <v>-1.46</v>
          </cell>
          <cell r="J10">
            <v>-0.1</v>
          </cell>
          <cell r="N10">
            <v>0</v>
          </cell>
          <cell r="T10">
            <v>0</v>
          </cell>
        </row>
        <row r="11">
          <cell r="A11">
            <v>37500</v>
          </cell>
          <cell r="B11">
            <v>19.8</v>
          </cell>
          <cell r="C11">
            <v>5.23</v>
          </cell>
          <cell r="D11">
            <v>54.31</v>
          </cell>
          <cell r="E11">
            <v>2.81</v>
          </cell>
          <cell r="F11">
            <v>0</v>
          </cell>
          <cell r="G11">
            <v>0</v>
          </cell>
          <cell r="H11">
            <v>82.15</v>
          </cell>
          <cell r="I11">
            <v>-1.42</v>
          </cell>
          <cell r="J11">
            <v>-0.1</v>
          </cell>
          <cell r="N11">
            <v>0</v>
          </cell>
          <cell r="T11">
            <v>0</v>
          </cell>
        </row>
        <row r="12">
          <cell r="A12">
            <v>37530</v>
          </cell>
          <cell r="B12">
            <v>20.420000000000002</v>
          </cell>
          <cell r="C12">
            <v>5.39</v>
          </cell>
          <cell r="D12">
            <v>56.68</v>
          </cell>
          <cell r="E12">
            <v>2.9</v>
          </cell>
          <cell r="F12">
            <v>0</v>
          </cell>
          <cell r="G12">
            <v>0</v>
          </cell>
          <cell r="H12">
            <v>85.39</v>
          </cell>
          <cell r="I12">
            <v>-1.46</v>
          </cell>
          <cell r="J12">
            <v>0.69</v>
          </cell>
          <cell r="N12">
            <v>0</v>
          </cell>
          <cell r="T12">
            <v>0</v>
          </cell>
        </row>
        <row r="13">
          <cell r="A13">
            <v>37561</v>
          </cell>
          <cell r="B13">
            <v>-2.8</v>
          </cell>
          <cell r="C13">
            <v>5.59</v>
          </cell>
          <cell r="D13">
            <v>0</v>
          </cell>
          <cell r="E13">
            <v>2.8</v>
          </cell>
          <cell r="F13">
            <v>0</v>
          </cell>
          <cell r="G13">
            <v>0</v>
          </cell>
          <cell r="H13">
            <v>5.59</v>
          </cell>
          <cell r="I13">
            <v>-1.28</v>
          </cell>
          <cell r="J13">
            <v>0.6</v>
          </cell>
          <cell r="N13">
            <v>0</v>
          </cell>
          <cell r="T13">
            <v>0</v>
          </cell>
        </row>
        <row r="14">
          <cell r="A14">
            <v>37591</v>
          </cell>
          <cell r="B14">
            <v>-2.89</v>
          </cell>
          <cell r="C14">
            <v>5.77</v>
          </cell>
          <cell r="D14">
            <v>0</v>
          </cell>
          <cell r="E14">
            <v>2.89</v>
          </cell>
          <cell r="F14">
            <v>0</v>
          </cell>
          <cell r="G14">
            <v>0</v>
          </cell>
          <cell r="H14">
            <v>5.77</v>
          </cell>
          <cell r="I14">
            <v>-1.32</v>
          </cell>
          <cell r="J14">
            <v>0.68</v>
          </cell>
          <cell r="N14">
            <v>0</v>
          </cell>
          <cell r="T14">
            <v>0</v>
          </cell>
        </row>
        <row r="15">
          <cell r="A15">
            <v>37622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-0.2</v>
          </cell>
          <cell r="N15">
            <v>0</v>
          </cell>
          <cell r="T15">
            <v>0</v>
          </cell>
        </row>
        <row r="16">
          <cell r="A16">
            <v>37653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-0.18</v>
          </cell>
          <cell r="N16">
            <v>0</v>
          </cell>
          <cell r="T16">
            <v>0</v>
          </cell>
        </row>
        <row r="17">
          <cell r="A17">
            <v>37681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-0.2</v>
          </cell>
          <cell r="N17">
            <v>0</v>
          </cell>
        </row>
        <row r="18">
          <cell r="A18">
            <v>37712</v>
          </cell>
          <cell r="N18">
            <v>0</v>
          </cell>
        </row>
        <row r="19">
          <cell r="A19">
            <v>37742</v>
          </cell>
          <cell r="N19">
            <v>0</v>
          </cell>
        </row>
        <row r="20">
          <cell r="A20">
            <v>37773</v>
          </cell>
          <cell r="N20">
            <v>0</v>
          </cell>
        </row>
        <row r="21">
          <cell r="A21">
            <v>37803</v>
          </cell>
          <cell r="N21">
            <v>0</v>
          </cell>
        </row>
        <row r="22">
          <cell r="A22">
            <v>37834</v>
          </cell>
          <cell r="N22">
            <v>0</v>
          </cell>
        </row>
        <row r="23">
          <cell r="A23">
            <v>37865</v>
          </cell>
          <cell r="N23">
            <v>0</v>
          </cell>
        </row>
        <row r="24">
          <cell r="A24">
            <v>37895</v>
          </cell>
          <cell r="N24">
            <v>0</v>
          </cell>
        </row>
        <row r="25">
          <cell r="A25">
            <v>37926</v>
          </cell>
          <cell r="N25">
            <v>0</v>
          </cell>
        </row>
        <row r="26">
          <cell r="A26">
            <v>37956</v>
          </cell>
          <cell r="N26">
            <v>0</v>
          </cell>
        </row>
        <row r="27">
          <cell r="A27">
            <v>37987</v>
          </cell>
          <cell r="N27">
            <v>0</v>
          </cell>
        </row>
        <row r="28">
          <cell r="A28">
            <v>38018</v>
          </cell>
          <cell r="N28">
            <v>0</v>
          </cell>
        </row>
        <row r="29">
          <cell r="A29">
            <v>38047</v>
          </cell>
          <cell r="N29">
            <v>0</v>
          </cell>
        </row>
        <row r="30">
          <cell r="A30">
            <v>38078</v>
          </cell>
          <cell r="N30">
            <v>0</v>
          </cell>
        </row>
        <row r="31">
          <cell r="A31">
            <v>38108</v>
          </cell>
          <cell r="N31">
            <v>0</v>
          </cell>
        </row>
        <row r="32">
          <cell r="A32">
            <v>38139</v>
          </cell>
          <cell r="N32">
            <v>0</v>
          </cell>
        </row>
        <row r="33">
          <cell r="A33">
            <v>38169</v>
          </cell>
          <cell r="N33">
            <v>0</v>
          </cell>
        </row>
        <row r="34">
          <cell r="A34">
            <v>38200</v>
          </cell>
          <cell r="N34">
            <v>0</v>
          </cell>
        </row>
        <row r="35">
          <cell r="A35">
            <v>38231</v>
          </cell>
          <cell r="N35">
            <v>0</v>
          </cell>
        </row>
        <row r="36">
          <cell r="A36">
            <v>38261</v>
          </cell>
          <cell r="N36">
            <v>0</v>
          </cell>
        </row>
        <row r="37">
          <cell r="A37">
            <v>38292</v>
          </cell>
          <cell r="N37">
            <v>0</v>
          </cell>
        </row>
        <row r="38">
          <cell r="A38">
            <v>38322</v>
          </cell>
        </row>
        <row r="39">
          <cell r="A39">
            <v>38353</v>
          </cell>
        </row>
        <row r="40">
          <cell r="A40">
            <v>38384</v>
          </cell>
        </row>
        <row r="41">
          <cell r="A41">
            <v>38412</v>
          </cell>
        </row>
        <row r="42">
          <cell r="A42">
            <v>38443</v>
          </cell>
        </row>
        <row r="43">
          <cell r="A43">
            <v>38473</v>
          </cell>
        </row>
        <row r="44">
          <cell r="A44">
            <v>38504</v>
          </cell>
        </row>
        <row r="45">
          <cell r="A45">
            <v>38534</v>
          </cell>
        </row>
        <row r="46">
          <cell r="A46">
            <v>38565</v>
          </cell>
        </row>
        <row r="47">
          <cell r="A47">
            <v>38596</v>
          </cell>
        </row>
        <row r="48">
          <cell r="A48">
            <v>38626</v>
          </cell>
        </row>
        <row r="49">
          <cell r="A49">
            <v>38657</v>
          </cell>
        </row>
        <row r="50">
          <cell r="A50">
            <v>38687</v>
          </cell>
        </row>
        <row r="51">
          <cell r="A51">
            <v>38718</v>
          </cell>
        </row>
        <row r="52">
          <cell r="A52">
            <v>38749</v>
          </cell>
        </row>
        <row r="53">
          <cell r="A53">
            <v>38777</v>
          </cell>
        </row>
        <row r="54">
          <cell r="A54">
            <v>38808</v>
          </cell>
        </row>
        <row r="55">
          <cell r="A55">
            <v>38838</v>
          </cell>
        </row>
        <row r="56">
          <cell r="A56">
            <v>38869</v>
          </cell>
        </row>
        <row r="57">
          <cell r="A57">
            <v>38899</v>
          </cell>
        </row>
        <row r="58">
          <cell r="A58">
            <v>38930</v>
          </cell>
        </row>
        <row r="59">
          <cell r="A59">
            <v>38961</v>
          </cell>
        </row>
        <row r="60">
          <cell r="A60">
            <v>38991</v>
          </cell>
        </row>
        <row r="61">
          <cell r="A61">
            <v>39022</v>
          </cell>
        </row>
        <row r="62">
          <cell r="A62">
            <v>39052</v>
          </cell>
        </row>
        <row r="63">
          <cell r="A63">
            <v>39083</v>
          </cell>
        </row>
        <row r="64">
          <cell r="A64">
            <v>39114</v>
          </cell>
        </row>
        <row r="65">
          <cell r="A65">
            <v>39142</v>
          </cell>
        </row>
        <row r="66">
          <cell r="A66">
            <v>39173</v>
          </cell>
        </row>
        <row r="67">
          <cell r="A67">
            <v>39203</v>
          </cell>
        </row>
        <row r="68">
          <cell r="A68">
            <v>39234</v>
          </cell>
        </row>
        <row r="69">
          <cell r="A69">
            <v>39264</v>
          </cell>
        </row>
        <row r="70">
          <cell r="A70">
            <v>39295</v>
          </cell>
        </row>
        <row r="71">
          <cell r="A71">
            <v>39326</v>
          </cell>
        </row>
        <row r="72">
          <cell r="A72">
            <v>39356</v>
          </cell>
        </row>
        <row r="73">
          <cell r="A73">
            <v>39387</v>
          </cell>
        </row>
        <row r="74">
          <cell r="A74">
            <v>39417</v>
          </cell>
        </row>
        <row r="75">
          <cell r="A75">
            <v>39448</v>
          </cell>
        </row>
        <row r="76">
          <cell r="A76">
            <v>39479</v>
          </cell>
        </row>
        <row r="77">
          <cell r="A77">
            <v>39508</v>
          </cell>
        </row>
        <row r="78">
          <cell r="A78">
            <v>39539</v>
          </cell>
        </row>
        <row r="79">
          <cell r="A79">
            <v>39569</v>
          </cell>
        </row>
        <row r="80">
          <cell r="A80">
            <v>39600</v>
          </cell>
        </row>
        <row r="81">
          <cell r="A81">
            <v>39630</v>
          </cell>
        </row>
        <row r="82">
          <cell r="A82">
            <v>39661</v>
          </cell>
        </row>
        <row r="83">
          <cell r="A83">
            <v>39692</v>
          </cell>
        </row>
        <row r="84">
          <cell r="A84">
            <v>39722</v>
          </cell>
        </row>
        <row r="85">
          <cell r="A85">
            <v>39722</v>
          </cell>
        </row>
        <row r="86">
          <cell r="A86">
            <v>39753</v>
          </cell>
        </row>
        <row r="87">
          <cell r="A87">
            <v>39783</v>
          </cell>
        </row>
        <row r="88">
          <cell r="A88">
            <v>39814</v>
          </cell>
        </row>
        <row r="89">
          <cell r="A89">
            <v>39845</v>
          </cell>
        </row>
        <row r="90">
          <cell r="A90">
            <v>39873</v>
          </cell>
        </row>
        <row r="91">
          <cell r="A91">
            <v>39904</v>
          </cell>
        </row>
        <row r="92">
          <cell r="A92">
            <v>39934</v>
          </cell>
        </row>
        <row r="93">
          <cell r="A93">
            <v>39965</v>
          </cell>
        </row>
        <row r="94">
          <cell r="A94">
            <v>39995</v>
          </cell>
        </row>
        <row r="95">
          <cell r="A95">
            <v>40026</v>
          </cell>
        </row>
        <row r="96">
          <cell r="A96">
            <v>40057</v>
          </cell>
        </row>
        <row r="97">
          <cell r="A97">
            <v>40087</v>
          </cell>
        </row>
        <row r="98">
          <cell r="A98">
            <v>40118</v>
          </cell>
        </row>
        <row r="99">
          <cell r="A99">
            <v>40148</v>
          </cell>
        </row>
        <row r="100">
          <cell r="A100">
            <v>40179</v>
          </cell>
        </row>
        <row r="101">
          <cell r="A101">
            <v>40210</v>
          </cell>
        </row>
        <row r="102">
          <cell r="A102">
            <v>40238</v>
          </cell>
        </row>
        <row r="103">
          <cell r="A103">
            <v>40269</v>
          </cell>
        </row>
        <row r="104">
          <cell r="A104">
            <v>40299</v>
          </cell>
        </row>
        <row r="105">
          <cell r="A105">
            <v>40330</v>
          </cell>
        </row>
        <row r="106">
          <cell r="A106">
            <v>40360</v>
          </cell>
        </row>
        <row r="107">
          <cell r="A107">
            <v>40391</v>
          </cell>
        </row>
        <row r="108">
          <cell r="A108">
            <v>40422</v>
          </cell>
        </row>
        <row r="109">
          <cell r="A109">
            <v>40452</v>
          </cell>
        </row>
        <row r="110">
          <cell r="A110">
            <v>40483</v>
          </cell>
        </row>
        <row r="111">
          <cell r="A111">
            <v>40513</v>
          </cell>
        </row>
        <row r="112">
          <cell r="A112">
            <v>40544</v>
          </cell>
        </row>
        <row r="113">
          <cell r="A113">
            <v>40575</v>
          </cell>
        </row>
        <row r="114">
          <cell r="A114">
            <v>40603</v>
          </cell>
        </row>
        <row r="115">
          <cell r="A115">
            <v>40634</v>
          </cell>
        </row>
        <row r="116">
          <cell r="A116">
            <v>40664</v>
          </cell>
        </row>
        <row r="117">
          <cell r="A117">
            <v>40695</v>
          </cell>
        </row>
        <row r="118">
          <cell r="A118">
            <v>40725</v>
          </cell>
        </row>
        <row r="119">
          <cell r="A119">
            <v>40756</v>
          </cell>
        </row>
        <row r="120">
          <cell r="A120">
            <v>40787</v>
          </cell>
        </row>
        <row r="121">
          <cell r="A121">
            <v>40817</v>
          </cell>
        </row>
        <row r="122">
          <cell r="A122">
            <v>40848</v>
          </cell>
        </row>
        <row r="123">
          <cell r="A123">
            <v>40878</v>
          </cell>
        </row>
        <row r="124">
          <cell r="A124">
            <v>40909</v>
          </cell>
        </row>
        <row r="125">
          <cell r="A125">
            <v>40940</v>
          </cell>
        </row>
        <row r="126">
          <cell r="A126">
            <v>40969</v>
          </cell>
        </row>
        <row r="127">
          <cell r="A127">
            <v>41000</v>
          </cell>
        </row>
        <row r="128">
          <cell r="A128">
            <v>41030</v>
          </cell>
        </row>
        <row r="129">
          <cell r="A129">
            <v>41061</v>
          </cell>
        </row>
        <row r="130">
          <cell r="A130">
            <v>41091</v>
          </cell>
        </row>
        <row r="131">
          <cell r="A131">
            <v>41122</v>
          </cell>
        </row>
        <row r="132">
          <cell r="A132">
            <v>41153</v>
          </cell>
        </row>
        <row r="133">
          <cell r="A133">
            <v>41183</v>
          </cell>
        </row>
        <row r="134">
          <cell r="A134">
            <v>41214</v>
          </cell>
        </row>
        <row r="135">
          <cell r="A135">
            <v>41244</v>
          </cell>
        </row>
        <row r="136">
          <cell r="A136">
            <v>41275</v>
          </cell>
        </row>
        <row r="137">
          <cell r="A137">
            <v>41306</v>
          </cell>
        </row>
        <row r="138">
          <cell r="A138">
            <v>41334</v>
          </cell>
        </row>
        <row r="139">
          <cell r="A139">
            <v>41365</v>
          </cell>
        </row>
        <row r="140">
          <cell r="A140">
            <v>41395</v>
          </cell>
        </row>
        <row r="141">
          <cell r="A141">
            <v>41426</v>
          </cell>
        </row>
        <row r="142">
          <cell r="A142">
            <v>41456</v>
          </cell>
        </row>
        <row r="143">
          <cell r="A143">
            <v>41487</v>
          </cell>
        </row>
        <row r="144">
          <cell r="A144">
            <v>41518</v>
          </cell>
        </row>
        <row r="145">
          <cell r="A145">
            <v>41548</v>
          </cell>
        </row>
        <row r="146">
          <cell r="A146">
            <v>41579</v>
          </cell>
        </row>
        <row r="147">
          <cell r="A147">
            <v>41609</v>
          </cell>
        </row>
        <row r="148">
          <cell r="A148">
            <v>41640</v>
          </cell>
        </row>
        <row r="149">
          <cell r="A149">
            <v>41671</v>
          </cell>
        </row>
        <row r="150">
          <cell r="A150">
            <v>41699</v>
          </cell>
        </row>
        <row r="151">
          <cell r="A151">
            <v>41730</v>
          </cell>
        </row>
        <row r="152">
          <cell r="A152">
            <v>41760</v>
          </cell>
        </row>
        <row r="153">
          <cell r="A153">
            <v>41791</v>
          </cell>
        </row>
        <row r="154">
          <cell r="A154">
            <v>41821</v>
          </cell>
        </row>
        <row r="155">
          <cell r="A155">
            <v>41852</v>
          </cell>
        </row>
        <row r="156">
          <cell r="A156">
            <v>41883</v>
          </cell>
        </row>
        <row r="157">
          <cell r="A157">
            <v>41913</v>
          </cell>
        </row>
        <row r="158">
          <cell r="A158">
            <v>41944</v>
          </cell>
        </row>
        <row r="159">
          <cell r="A159">
            <v>41974</v>
          </cell>
        </row>
        <row r="160">
          <cell r="A160">
            <v>42005</v>
          </cell>
        </row>
        <row r="161">
          <cell r="A161">
            <v>42036</v>
          </cell>
        </row>
        <row r="162">
          <cell r="A162">
            <v>42064</v>
          </cell>
        </row>
        <row r="163">
          <cell r="A163">
            <v>42095</v>
          </cell>
        </row>
        <row r="164">
          <cell r="A164">
            <v>42125</v>
          </cell>
        </row>
        <row r="165">
          <cell r="A165">
            <v>42156</v>
          </cell>
        </row>
        <row r="166">
          <cell r="A166">
            <v>42186</v>
          </cell>
        </row>
        <row r="167">
          <cell r="A167">
            <v>42217</v>
          </cell>
        </row>
        <row r="168">
          <cell r="A168">
            <v>42248</v>
          </cell>
        </row>
        <row r="169">
          <cell r="A169">
            <v>42278</v>
          </cell>
        </row>
        <row r="170">
          <cell r="A170">
            <v>42309</v>
          </cell>
        </row>
        <row r="171">
          <cell r="A171">
            <v>42339</v>
          </cell>
        </row>
        <row r="172">
          <cell r="A172">
            <v>42370</v>
          </cell>
        </row>
        <row r="173">
          <cell r="A173">
            <v>42401</v>
          </cell>
        </row>
      </sheetData>
      <sheetData sheetId="21" refreshError="1">
        <row r="2">
          <cell r="A2" t="str">
            <v>Date</v>
          </cell>
          <cell r="B2" t="str">
            <v>CGPR-AECO/BASIS</v>
          </cell>
          <cell r="C2" t="str">
            <v xml:space="preserve">   CGPR-DAWN   </v>
          </cell>
          <cell r="D2" t="str">
            <v xml:space="preserve"> CGPR-NIAGARA  </v>
          </cell>
          <cell r="E2" t="str">
            <v xml:space="preserve"> CGPR-PARKWAY  </v>
          </cell>
          <cell r="F2" t="str">
            <v xml:space="preserve">   CGPR-STN2   </v>
          </cell>
          <cell r="G2" t="str">
            <v xml:space="preserve"> CGPR-WADDING  </v>
          </cell>
          <cell r="H2" t="str">
            <v xml:space="preserve"> CONSUMERS_CDA </v>
          </cell>
          <cell r="I2" t="str">
            <v xml:space="preserve"> IF-CIG/RKYMTN </v>
          </cell>
          <cell r="J2" t="str">
            <v xml:space="preserve">   IF-MONCHY   </v>
          </cell>
          <cell r="K2" t="str">
            <v xml:space="preserve">  IF-NNG/VENT  </v>
          </cell>
          <cell r="L2" t="str">
            <v>IF-NTHWST/CANBR</v>
          </cell>
          <cell r="M2" t="str">
            <v xml:space="preserve">  IF-TETCO/M3  </v>
          </cell>
          <cell r="N2" t="str">
            <v xml:space="preserve"> KINGSGATE/C$  </v>
          </cell>
          <cell r="O2" t="str">
            <v xml:space="preserve">  MICH_CG-GD   </v>
          </cell>
          <cell r="P2" t="str">
            <v xml:space="preserve">      NG       </v>
          </cell>
          <cell r="Q2" t="str">
            <v xml:space="preserve">   NGI-MALIN   </v>
          </cell>
          <cell r="R2" t="str">
            <v xml:space="preserve">   NGI-SOCAL   </v>
          </cell>
          <cell r="S2" t="str">
            <v xml:space="preserve"> NGI/CHI. GATE </v>
          </cell>
          <cell r="T2" t="str">
            <v xml:space="preserve"> TOLL:ABC/KING </v>
          </cell>
          <cell r="U2" t="str">
            <v xml:space="preserve"> TOLL:AECO/ABC </v>
          </cell>
          <cell r="V2" t="str">
            <v xml:space="preserve"> TOLL:AECO/EMP </v>
          </cell>
          <cell r="W2" t="str">
            <v xml:space="preserve"> TOLL:AECO/EXP </v>
          </cell>
          <cell r="X2" t="str">
            <v xml:space="preserve">TOLL:AECO/MCNL </v>
          </cell>
          <cell r="Y2" t="str">
            <v>TOLL:EMER/ST.CL</v>
          </cell>
          <cell r="Z2" t="str">
            <v>TOLL:EMP/EAST.Z</v>
          </cell>
          <cell r="AA2" t="str">
            <v xml:space="preserve"> TOLL:EMP/EMER </v>
          </cell>
          <cell r="AB2" t="str">
            <v xml:space="preserve"> TOLL:EMP/WADD </v>
          </cell>
          <cell r="AC2" t="str">
            <v>TOLL:KING/MALIN</v>
          </cell>
          <cell r="AD2" t="str">
            <v>TOLL:MCNEIL/MON</v>
          </cell>
          <cell r="AE2" t="str">
            <v xml:space="preserve">TOLL:MONCH/CHI </v>
          </cell>
          <cell r="AF2" t="str">
            <v xml:space="preserve">TOLL:MONCH/VEN </v>
          </cell>
          <cell r="AG2" t="str">
            <v xml:space="preserve"> TOLL:WADD/BOS </v>
          </cell>
          <cell r="AH2" t="str">
            <v xml:space="preserve">TRANS:AECO/EMP </v>
          </cell>
          <cell r="AI2" t="str">
            <v xml:space="preserve">     Total     </v>
          </cell>
          <cell r="AJ2" t="str">
            <v xml:space="preserve">      CAD      </v>
          </cell>
          <cell r="AK2" t="str">
            <v xml:space="preserve">      USD      </v>
          </cell>
          <cell r="AU2" t="str">
            <v>HEDGES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-17.39</v>
          </cell>
          <cell r="AK3">
            <v>69.849999999999994</v>
          </cell>
          <cell r="AU3">
            <v>0</v>
          </cell>
          <cell r="AZ3">
            <v>37257</v>
          </cell>
          <cell r="BA3">
            <v>22666991.487719446</v>
          </cell>
          <cell r="BB3">
            <v>-15348822.045639038</v>
          </cell>
        </row>
        <row r="4">
          <cell r="A4">
            <v>37288</v>
          </cell>
          <cell r="B4">
            <v>-308.74</v>
          </cell>
          <cell r="C4">
            <v>-0.81</v>
          </cell>
          <cell r="D4">
            <v>-25.7</v>
          </cell>
          <cell r="E4">
            <v>-2.2000000000000002</v>
          </cell>
          <cell r="F4">
            <v>36.159999999999997</v>
          </cell>
          <cell r="G4">
            <v>5.61</v>
          </cell>
          <cell r="H4">
            <v>6.76</v>
          </cell>
          <cell r="I4">
            <v>0</v>
          </cell>
          <cell r="J4">
            <v>26.01</v>
          </cell>
          <cell r="K4">
            <v>-56.57</v>
          </cell>
          <cell r="L4">
            <v>251.61</v>
          </cell>
          <cell r="M4">
            <v>-27.97</v>
          </cell>
          <cell r="N4">
            <v>179.92</v>
          </cell>
          <cell r="O4">
            <v>39.86</v>
          </cell>
          <cell r="P4">
            <v>-284.57</v>
          </cell>
          <cell r="Q4">
            <v>-13.99</v>
          </cell>
          <cell r="R4">
            <v>13.99</v>
          </cell>
          <cell r="S4">
            <v>-81.12</v>
          </cell>
          <cell r="T4">
            <v>-198.08</v>
          </cell>
          <cell r="U4">
            <v>-196.53</v>
          </cell>
          <cell r="V4">
            <v>-68.27</v>
          </cell>
          <cell r="W4">
            <v>127.68</v>
          </cell>
          <cell r="X4">
            <v>-85.31</v>
          </cell>
          <cell r="Y4">
            <v>-14.15</v>
          </cell>
          <cell r="Z4">
            <v>-6.81</v>
          </cell>
          <cell r="AA4">
            <v>-14.15</v>
          </cell>
          <cell r="AB4">
            <v>19.760000000000002</v>
          </cell>
          <cell r="AC4">
            <v>10.49</v>
          </cell>
          <cell r="AD4">
            <v>42.96</v>
          </cell>
          <cell r="AE4">
            <v>11.19</v>
          </cell>
          <cell r="AF4">
            <v>56.57</v>
          </cell>
          <cell r="AG4">
            <v>24.97</v>
          </cell>
          <cell r="AH4">
            <v>270.11</v>
          </cell>
          <cell r="AI4">
            <v>-261.33</v>
          </cell>
          <cell r="AJ4">
            <v>5.0199999999999996</v>
          </cell>
          <cell r="AK4">
            <v>7.24</v>
          </cell>
          <cell r="AU4">
            <v>0</v>
          </cell>
          <cell r="AZ4">
            <v>37288</v>
          </cell>
          <cell r="BA4">
            <v>-39965687.909008563</v>
          </cell>
          <cell r="BB4">
            <v>25729060.46349296</v>
          </cell>
        </row>
        <row r="5">
          <cell r="A5">
            <v>37316</v>
          </cell>
          <cell r="B5">
            <v>-383.95</v>
          </cell>
          <cell r="C5">
            <v>-0.89</v>
          </cell>
          <cell r="D5">
            <v>-28.41</v>
          </cell>
          <cell r="E5">
            <v>-2.44</v>
          </cell>
          <cell r="F5">
            <v>39.96</v>
          </cell>
          <cell r="G5">
            <v>6.2</v>
          </cell>
          <cell r="H5">
            <v>7.47</v>
          </cell>
          <cell r="I5">
            <v>0</v>
          </cell>
          <cell r="J5">
            <v>28.75</v>
          </cell>
          <cell r="K5">
            <v>-62.53</v>
          </cell>
          <cell r="L5">
            <v>200.82</v>
          </cell>
          <cell r="M5">
            <v>-30.92</v>
          </cell>
          <cell r="N5">
            <v>198.88</v>
          </cell>
          <cell r="O5">
            <v>44.06</v>
          </cell>
          <cell r="P5">
            <v>-367.12</v>
          </cell>
          <cell r="Q5">
            <v>-15.46</v>
          </cell>
          <cell r="R5">
            <v>15.46</v>
          </cell>
          <cell r="S5">
            <v>-89.66</v>
          </cell>
          <cell r="T5">
            <v>-218.94</v>
          </cell>
          <cell r="U5">
            <v>-217.23</v>
          </cell>
          <cell r="V5">
            <v>-75.459999999999994</v>
          </cell>
          <cell r="W5">
            <v>141.12</v>
          </cell>
          <cell r="X5">
            <v>-94.29</v>
          </cell>
          <cell r="Y5">
            <v>-15.64</v>
          </cell>
          <cell r="Z5">
            <v>-7.53</v>
          </cell>
          <cell r="AA5">
            <v>-15.64</v>
          </cell>
          <cell r="AB5">
            <v>21.84</v>
          </cell>
          <cell r="AC5">
            <v>11.59</v>
          </cell>
          <cell r="AD5">
            <v>47.48</v>
          </cell>
          <cell r="AE5">
            <v>12.37</v>
          </cell>
          <cell r="AF5">
            <v>62.53</v>
          </cell>
          <cell r="AG5">
            <v>27.6</v>
          </cell>
          <cell r="AH5">
            <v>298.58999999999997</v>
          </cell>
          <cell r="AI5">
            <v>-461.38</v>
          </cell>
          <cell r="AJ5">
            <v>6.4</v>
          </cell>
          <cell r="AK5">
            <v>11.8</v>
          </cell>
          <cell r="AU5">
            <v>15348822.045639038</v>
          </cell>
          <cell r="AZ5">
            <v>37316</v>
          </cell>
          <cell r="BA5">
            <v>-44872970.34388604</v>
          </cell>
          <cell r="BB5">
            <v>29270580.235388115</v>
          </cell>
        </row>
        <row r="6">
          <cell r="A6">
            <v>37347</v>
          </cell>
          <cell r="B6">
            <v>-48.1</v>
          </cell>
          <cell r="C6">
            <v>-0.17</v>
          </cell>
          <cell r="D6">
            <v>-27.45</v>
          </cell>
          <cell r="E6">
            <v>-1.02</v>
          </cell>
          <cell r="F6">
            <v>14.55</v>
          </cell>
          <cell r="G6">
            <v>5.99</v>
          </cell>
          <cell r="H6">
            <v>7.22</v>
          </cell>
          <cell r="I6">
            <v>0</v>
          </cell>
          <cell r="J6">
            <v>27.78</v>
          </cell>
          <cell r="K6">
            <v>-60.41</v>
          </cell>
          <cell r="L6">
            <v>-90.69</v>
          </cell>
          <cell r="M6">
            <v>-29.87</v>
          </cell>
          <cell r="N6">
            <v>192.13</v>
          </cell>
          <cell r="O6">
            <v>42.56</v>
          </cell>
          <cell r="P6">
            <v>-347.06</v>
          </cell>
          <cell r="Q6">
            <v>-14.93</v>
          </cell>
          <cell r="R6">
            <v>0</v>
          </cell>
          <cell r="S6">
            <v>17.920000000000002</v>
          </cell>
          <cell r="T6">
            <v>-211.52</v>
          </cell>
          <cell r="U6">
            <v>-209.87</v>
          </cell>
          <cell r="V6">
            <v>-72.900000000000006</v>
          </cell>
          <cell r="W6">
            <v>136.34</v>
          </cell>
          <cell r="X6">
            <v>-91.1</v>
          </cell>
          <cell r="Y6">
            <v>-15.11</v>
          </cell>
          <cell r="Z6">
            <v>-7.28</v>
          </cell>
          <cell r="AA6">
            <v>-15.11</v>
          </cell>
          <cell r="AB6">
            <v>21.1</v>
          </cell>
          <cell r="AC6">
            <v>11.2</v>
          </cell>
          <cell r="AD6">
            <v>45.87</v>
          </cell>
          <cell r="AE6">
            <v>11.95</v>
          </cell>
          <cell r="AF6">
            <v>60.41</v>
          </cell>
          <cell r="AG6">
            <v>26.66</v>
          </cell>
          <cell r="AH6">
            <v>309.17</v>
          </cell>
          <cell r="AI6">
            <v>-311.73</v>
          </cell>
          <cell r="AJ6">
            <v>70.38</v>
          </cell>
          <cell r="AK6">
            <v>-31.08</v>
          </cell>
          <cell r="AU6">
            <v>-25729060.46349296</v>
          </cell>
          <cell r="AZ6">
            <v>37347</v>
          </cell>
          <cell r="BA6">
            <v>-15546841.910321459</v>
          </cell>
          <cell r="BB6">
            <v>9369971.3293346334</v>
          </cell>
        </row>
        <row r="7">
          <cell r="A7">
            <v>37377</v>
          </cell>
          <cell r="B7">
            <v>-38.42</v>
          </cell>
          <cell r="C7">
            <v>-0.18</v>
          </cell>
          <cell r="D7">
            <v>-28.32</v>
          </cell>
          <cell r="E7">
            <v>-1.05</v>
          </cell>
          <cell r="F7">
            <v>15.01</v>
          </cell>
          <cell r="G7">
            <v>6.18</v>
          </cell>
          <cell r="H7">
            <v>7.45</v>
          </cell>
          <cell r="I7">
            <v>0</v>
          </cell>
          <cell r="J7">
            <v>28.66</v>
          </cell>
          <cell r="K7">
            <v>-62.32</v>
          </cell>
          <cell r="L7">
            <v>-94.23</v>
          </cell>
          <cell r="M7">
            <v>-30.81</v>
          </cell>
          <cell r="N7">
            <v>198.22</v>
          </cell>
          <cell r="O7">
            <v>43.91</v>
          </cell>
          <cell r="P7">
            <v>-340.07</v>
          </cell>
          <cell r="Q7">
            <v>-15.41</v>
          </cell>
          <cell r="R7">
            <v>0</v>
          </cell>
          <cell r="S7">
            <v>18.489999999999998</v>
          </cell>
          <cell r="T7">
            <v>-218.22</v>
          </cell>
          <cell r="U7">
            <v>-216.51</v>
          </cell>
          <cell r="V7">
            <v>-75.209999999999994</v>
          </cell>
          <cell r="W7">
            <v>140.66</v>
          </cell>
          <cell r="X7">
            <v>-93.98</v>
          </cell>
          <cell r="Y7">
            <v>-15.59</v>
          </cell>
          <cell r="Z7">
            <v>-7.51</v>
          </cell>
          <cell r="AA7">
            <v>-15.59</v>
          </cell>
          <cell r="AB7">
            <v>21.76</v>
          </cell>
          <cell r="AC7">
            <v>11.56</v>
          </cell>
          <cell r="AD7">
            <v>47.32</v>
          </cell>
          <cell r="AE7">
            <v>12.33</v>
          </cell>
          <cell r="AF7">
            <v>62.32</v>
          </cell>
          <cell r="AG7">
            <v>27.51</v>
          </cell>
          <cell r="AH7">
            <v>318.95999999999998</v>
          </cell>
          <cell r="AI7">
            <v>-293.08</v>
          </cell>
          <cell r="AJ7">
            <v>65.77</v>
          </cell>
          <cell r="AK7">
            <v>-32.090000000000003</v>
          </cell>
          <cell r="AU7">
            <v>-29270580.235388115</v>
          </cell>
          <cell r="AZ7">
            <v>37377</v>
          </cell>
          <cell r="BA7">
            <v>-15927834.629654204</v>
          </cell>
          <cell r="BB7">
            <v>9613111.7631353196</v>
          </cell>
        </row>
        <row r="8">
          <cell r="A8">
            <v>37408</v>
          </cell>
          <cell r="B8">
            <v>-35.869999999999997</v>
          </cell>
          <cell r="C8">
            <v>-0.17</v>
          </cell>
          <cell r="D8">
            <v>-27.36</v>
          </cell>
          <cell r="E8">
            <v>-1.01</v>
          </cell>
          <cell r="F8">
            <v>14.5</v>
          </cell>
          <cell r="G8">
            <v>5.97</v>
          </cell>
          <cell r="H8">
            <v>7.2</v>
          </cell>
          <cell r="I8">
            <v>0</v>
          </cell>
          <cell r="J8">
            <v>27.69</v>
          </cell>
          <cell r="K8">
            <v>-60.22</v>
          </cell>
          <cell r="L8">
            <v>-84.36</v>
          </cell>
          <cell r="M8">
            <v>-29.77</v>
          </cell>
          <cell r="N8">
            <v>191.51</v>
          </cell>
          <cell r="O8">
            <v>42.42</v>
          </cell>
          <cell r="P8">
            <v>-321.26</v>
          </cell>
          <cell r="Q8">
            <v>-14.89</v>
          </cell>
          <cell r="R8">
            <v>0</v>
          </cell>
          <cell r="S8">
            <v>17.86</v>
          </cell>
          <cell r="T8">
            <v>-210.84</v>
          </cell>
          <cell r="U8">
            <v>-209.19</v>
          </cell>
          <cell r="V8">
            <v>-72.66</v>
          </cell>
          <cell r="W8">
            <v>135.9</v>
          </cell>
          <cell r="X8">
            <v>-90.8</v>
          </cell>
          <cell r="Y8">
            <v>-15.06</v>
          </cell>
          <cell r="Z8">
            <v>-7.25</v>
          </cell>
          <cell r="AA8">
            <v>-15.06</v>
          </cell>
          <cell r="AB8">
            <v>21.03</v>
          </cell>
          <cell r="AC8">
            <v>11.16</v>
          </cell>
          <cell r="AD8">
            <v>45.72</v>
          </cell>
          <cell r="AE8">
            <v>11.91</v>
          </cell>
          <cell r="AF8">
            <v>60.22</v>
          </cell>
          <cell r="AG8">
            <v>26.58</v>
          </cell>
          <cell r="AH8">
            <v>308.17</v>
          </cell>
          <cell r="AI8">
            <v>-267.93</v>
          </cell>
          <cell r="AJ8">
            <v>66.91</v>
          </cell>
          <cell r="AK8">
            <v>-36.51</v>
          </cell>
          <cell r="AU8">
            <v>-9369971.3293346334</v>
          </cell>
          <cell r="AZ8">
            <v>37408</v>
          </cell>
          <cell r="BA8">
            <v>-15663198.229544073</v>
          </cell>
          <cell r="BB8">
            <v>9677637.4023534469</v>
          </cell>
        </row>
        <row r="9">
          <cell r="A9">
            <v>37438</v>
          </cell>
          <cell r="B9">
            <v>-5.99</v>
          </cell>
          <cell r="C9">
            <v>-0.18</v>
          </cell>
          <cell r="D9">
            <v>-28.23</v>
          </cell>
          <cell r="E9">
            <v>-1.04</v>
          </cell>
          <cell r="F9">
            <v>14.96</v>
          </cell>
          <cell r="G9">
            <v>6.16</v>
          </cell>
          <cell r="H9">
            <v>7.43</v>
          </cell>
          <cell r="I9">
            <v>0</v>
          </cell>
          <cell r="J9">
            <v>28.57</v>
          </cell>
          <cell r="K9">
            <v>-62.12</v>
          </cell>
          <cell r="L9">
            <v>-87.69</v>
          </cell>
          <cell r="M9">
            <v>-30.72</v>
          </cell>
          <cell r="N9">
            <v>197.58</v>
          </cell>
          <cell r="O9">
            <v>43.77</v>
          </cell>
          <cell r="P9">
            <v>-300.43</v>
          </cell>
          <cell r="Q9">
            <v>-15.36</v>
          </cell>
          <cell r="R9">
            <v>0</v>
          </cell>
          <cell r="S9">
            <v>18.43</v>
          </cell>
          <cell r="T9">
            <v>-217.52</v>
          </cell>
          <cell r="U9">
            <v>-215.82</v>
          </cell>
          <cell r="V9">
            <v>-74.97</v>
          </cell>
          <cell r="W9">
            <v>140.21</v>
          </cell>
          <cell r="X9">
            <v>-93.68</v>
          </cell>
          <cell r="Y9">
            <v>-15.54</v>
          </cell>
          <cell r="Z9">
            <v>-7.48</v>
          </cell>
          <cell r="AA9">
            <v>-15.54</v>
          </cell>
          <cell r="AB9">
            <v>21.7</v>
          </cell>
          <cell r="AC9">
            <v>11.52</v>
          </cell>
          <cell r="AD9">
            <v>47.17</v>
          </cell>
          <cell r="AE9">
            <v>12.29</v>
          </cell>
          <cell r="AF9">
            <v>62.12</v>
          </cell>
          <cell r="AG9">
            <v>27.42</v>
          </cell>
          <cell r="AH9">
            <v>319.17</v>
          </cell>
          <cell r="AI9">
            <v>-213.81</v>
          </cell>
          <cell r="AJ9">
            <v>57.97</v>
          </cell>
          <cell r="AK9">
            <v>-33.299999999999997</v>
          </cell>
          <cell r="AU9">
            <v>-9613111.7631353196</v>
          </cell>
          <cell r="AZ9">
            <v>37438</v>
          </cell>
          <cell r="BA9">
            <v>-16892696.77711568</v>
          </cell>
          <cell r="BB9">
            <v>10231288.19596703</v>
          </cell>
        </row>
        <row r="10">
          <cell r="A10">
            <v>37469</v>
          </cell>
          <cell r="B10">
            <v>2.92</v>
          </cell>
          <cell r="C10">
            <v>-0.18</v>
          </cell>
          <cell r="D10">
            <v>-28.18</v>
          </cell>
          <cell r="E10">
            <v>-1.04</v>
          </cell>
          <cell r="F10">
            <v>14.93</v>
          </cell>
          <cell r="G10">
            <v>6.15</v>
          </cell>
          <cell r="H10">
            <v>7.41</v>
          </cell>
          <cell r="I10">
            <v>0</v>
          </cell>
          <cell r="J10">
            <v>28.52</v>
          </cell>
          <cell r="K10">
            <v>-62.02</v>
          </cell>
          <cell r="L10">
            <v>-87.54</v>
          </cell>
          <cell r="M10">
            <v>-30.66</v>
          </cell>
          <cell r="N10">
            <v>197.25</v>
          </cell>
          <cell r="O10">
            <v>43.7</v>
          </cell>
          <cell r="P10">
            <v>-291.02999999999997</v>
          </cell>
          <cell r="Q10">
            <v>-15.33</v>
          </cell>
          <cell r="R10">
            <v>0</v>
          </cell>
          <cell r="S10">
            <v>18.399999999999999</v>
          </cell>
          <cell r="T10">
            <v>-217.15</v>
          </cell>
          <cell r="U10">
            <v>-215.45</v>
          </cell>
          <cell r="V10">
            <v>-74.84</v>
          </cell>
          <cell r="W10">
            <v>139.97</v>
          </cell>
          <cell r="X10">
            <v>-93.52</v>
          </cell>
          <cell r="Y10">
            <v>-15.52</v>
          </cell>
          <cell r="Z10">
            <v>-7.47</v>
          </cell>
          <cell r="AA10">
            <v>-15.52</v>
          </cell>
          <cell r="AB10">
            <v>21.66</v>
          </cell>
          <cell r="AC10">
            <v>11.5</v>
          </cell>
          <cell r="AD10">
            <v>47.09</v>
          </cell>
          <cell r="AE10">
            <v>12.27</v>
          </cell>
          <cell r="AF10">
            <v>62.02</v>
          </cell>
          <cell r="AG10">
            <v>27.37</v>
          </cell>
          <cell r="AH10">
            <v>318.63</v>
          </cell>
          <cell r="AI10">
            <v>-195.66</v>
          </cell>
          <cell r="AJ10">
            <v>56.71</v>
          </cell>
          <cell r="AK10">
            <v>-33.31</v>
          </cell>
          <cell r="AU10">
            <v>-9677637.4023534469</v>
          </cell>
          <cell r="AZ10">
            <v>37469</v>
          </cell>
          <cell r="BA10">
            <v>-17057666.440241985</v>
          </cell>
          <cell r="BB10">
            <v>10559061.665621292</v>
          </cell>
        </row>
        <row r="11">
          <cell r="A11">
            <v>37500</v>
          </cell>
          <cell r="B11">
            <v>-6.56</v>
          </cell>
          <cell r="C11">
            <v>-0.17</v>
          </cell>
          <cell r="D11">
            <v>-27.22</v>
          </cell>
          <cell r="E11">
            <v>-1.01</v>
          </cell>
          <cell r="F11">
            <v>14.43</v>
          </cell>
          <cell r="G11">
            <v>5.94</v>
          </cell>
          <cell r="H11">
            <v>7.16</v>
          </cell>
          <cell r="I11">
            <v>0</v>
          </cell>
          <cell r="J11">
            <v>27.55</v>
          </cell>
          <cell r="K11">
            <v>-59.92</v>
          </cell>
          <cell r="L11">
            <v>-83.94</v>
          </cell>
          <cell r="M11">
            <v>-29.62</v>
          </cell>
          <cell r="N11">
            <v>190.56</v>
          </cell>
          <cell r="O11">
            <v>42.21</v>
          </cell>
          <cell r="P11">
            <v>-290.54000000000002</v>
          </cell>
          <cell r="Q11">
            <v>-14.81</v>
          </cell>
          <cell r="R11">
            <v>0</v>
          </cell>
          <cell r="S11">
            <v>17.77</v>
          </cell>
          <cell r="T11">
            <v>-209.79</v>
          </cell>
          <cell r="U11">
            <v>-208.15</v>
          </cell>
          <cell r="V11">
            <v>-72.3</v>
          </cell>
          <cell r="W11">
            <v>135.22</v>
          </cell>
          <cell r="X11">
            <v>-90.35</v>
          </cell>
          <cell r="Y11">
            <v>-14.99</v>
          </cell>
          <cell r="Z11">
            <v>-7.22</v>
          </cell>
          <cell r="AA11">
            <v>-14.99</v>
          </cell>
          <cell r="AB11">
            <v>20.92</v>
          </cell>
          <cell r="AC11">
            <v>11.11</v>
          </cell>
          <cell r="AD11">
            <v>45.49</v>
          </cell>
          <cell r="AE11">
            <v>11.85</v>
          </cell>
          <cell r="AF11">
            <v>59.92</v>
          </cell>
          <cell r="AG11">
            <v>26.45</v>
          </cell>
          <cell r="AH11">
            <v>307.83</v>
          </cell>
          <cell r="AI11">
            <v>-207.15</v>
          </cell>
          <cell r="AJ11">
            <v>59.84</v>
          </cell>
          <cell r="AK11">
            <v>-34.75</v>
          </cell>
          <cell r="AU11">
            <v>-10231288.19596703</v>
          </cell>
          <cell r="AZ11">
            <v>37500</v>
          </cell>
          <cell r="BA11">
            <v>-17296862.972268984</v>
          </cell>
          <cell r="BB11">
            <v>10052693.421152003</v>
          </cell>
        </row>
        <row r="12">
          <cell r="A12">
            <v>37530</v>
          </cell>
          <cell r="B12">
            <v>-40.840000000000003</v>
          </cell>
          <cell r="C12">
            <v>-0.18</v>
          </cell>
          <cell r="D12">
            <v>-28.08</v>
          </cell>
          <cell r="E12">
            <v>-1.04</v>
          </cell>
          <cell r="F12">
            <v>14.88</v>
          </cell>
          <cell r="G12">
            <v>6.13</v>
          </cell>
          <cell r="H12">
            <v>7.39</v>
          </cell>
          <cell r="I12">
            <v>0</v>
          </cell>
          <cell r="J12">
            <v>28.42</v>
          </cell>
          <cell r="K12">
            <v>-61.8</v>
          </cell>
          <cell r="L12">
            <v>-87.24</v>
          </cell>
          <cell r="M12">
            <v>-30.56</v>
          </cell>
          <cell r="N12">
            <v>196.57</v>
          </cell>
          <cell r="O12">
            <v>43.54</v>
          </cell>
          <cell r="P12">
            <v>-333.77</v>
          </cell>
          <cell r="Q12">
            <v>-15.28</v>
          </cell>
          <cell r="R12">
            <v>0</v>
          </cell>
          <cell r="S12">
            <v>18.34</v>
          </cell>
          <cell r="T12">
            <v>-216.4</v>
          </cell>
          <cell r="U12">
            <v>-214.71</v>
          </cell>
          <cell r="V12">
            <v>-74.58</v>
          </cell>
          <cell r="W12">
            <v>139.49</v>
          </cell>
          <cell r="X12">
            <v>-93.2</v>
          </cell>
          <cell r="Y12">
            <v>-15.46</v>
          </cell>
          <cell r="Z12">
            <v>-7.44</v>
          </cell>
          <cell r="AA12">
            <v>-15.46</v>
          </cell>
          <cell r="AB12">
            <v>21.58</v>
          </cell>
          <cell r="AC12">
            <v>11.46</v>
          </cell>
          <cell r="AD12">
            <v>46.93</v>
          </cell>
          <cell r="AE12">
            <v>12.22</v>
          </cell>
          <cell r="AF12">
            <v>61.8</v>
          </cell>
          <cell r="AG12">
            <v>27.28</v>
          </cell>
          <cell r="AH12">
            <v>317.52999999999997</v>
          </cell>
          <cell r="AI12">
            <v>-282.48</v>
          </cell>
          <cell r="AJ12">
            <v>77.739999999999995</v>
          </cell>
          <cell r="AK12">
            <v>-44.87</v>
          </cell>
          <cell r="AU12">
            <v>-10559061.665621292</v>
          </cell>
          <cell r="AZ12">
            <v>37530</v>
          </cell>
          <cell r="BA12">
            <v>-16248152.378440352</v>
          </cell>
          <cell r="BB12">
            <v>9919005.6438642815</v>
          </cell>
        </row>
        <row r="13">
          <cell r="A13">
            <v>37561</v>
          </cell>
          <cell r="B13">
            <v>-64.599999999999994</v>
          </cell>
          <cell r="C13">
            <v>-0.17</v>
          </cell>
          <cell r="D13">
            <v>-27.12</v>
          </cell>
          <cell r="E13">
            <v>-13.73</v>
          </cell>
          <cell r="F13">
            <v>0</v>
          </cell>
          <cell r="G13">
            <v>0</v>
          </cell>
          <cell r="H13">
            <v>6.16</v>
          </cell>
          <cell r="I13">
            <v>0</v>
          </cell>
          <cell r="J13">
            <v>27.45</v>
          </cell>
          <cell r="K13">
            <v>-59.69</v>
          </cell>
          <cell r="L13">
            <v>14.76</v>
          </cell>
          <cell r="M13">
            <v>-29.52</v>
          </cell>
          <cell r="N13">
            <v>189.86</v>
          </cell>
          <cell r="O13">
            <v>14.94</v>
          </cell>
          <cell r="P13">
            <v>-204.75</v>
          </cell>
          <cell r="Q13">
            <v>-14.76</v>
          </cell>
          <cell r="R13">
            <v>0</v>
          </cell>
          <cell r="S13">
            <v>33.94</v>
          </cell>
          <cell r="T13">
            <v>-178.46</v>
          </cell>
          <cell r="U13">
            <v>-176.43</v>
          </cell>
          <cell r="V13">
            <v>2.82</v>
          </cell>
          <cell r="W13">
            <v>107.19</v>
          </cell>
          <cell r="X13">
            <v>-78.58</v>
          </cell>
          <cell r="Y13">
            <v>-14.93</v>
          </cell>
          <cell r="Z13">
            <v>19.93</v>
          </cell>
          <cell r="AA13">
            <v>-14.93</v>
          </cell>
          <cell r="AB13">
            <v>20.85</v>
          </cell>
          <cell r="AC13">
            <v>11.07</v>
          </cell>
          <cell r="AD13">
            <v>29.09</v>
          </cell>
          <cell r="AE13">
            <v>-4.43</v>
          </cell>
          <cell r="AF13">
            <v>59.69</v>
          </cell>
          <cell r="AG13">
            <v>26.35</v>
          </cell>
          <cell r="AH13">
            <v>89.41</v>
          </cell>
          <cell r="AI13">
            <v>-228.61</v>
          </cell>
          <cell r="AJ13">
            <v>110.5</v>
          </cell>
          <cell r="AK13">
            <v>-80.900000000000006</v>
          </cell>
          <cell r="AU13">
            <v>-10052693.421152003</v>
          </cell>
          <cell r="AZ13">
            <v>37561</v>
          </cell>
          <cell r="BA13">
            <v>-37156930.763406165</v>
          </cell>
          <cell r="BB13">
            <v>23539929.240086786</v>
          </cell>
        </row>
        <row r="14">
          <cell r="A14">
            <v>37591</v>
          </cell>
          <cell r="B14">
            <v>-66.260000000000005</v>
          </cell>
          <cell r="C14">
            <v>-0.18</v>
          </cell>
          <cell r="D14">
            <v>-27.97</v>
          </cell>
          <cell r="E14">
            <v>-14.16</v>
          </cell>
          <cell r="F14">
            <v>0</v>
          </cell>
          <cell r="G14">
            <v>0</v>
          </cell>
          <cell r="H14">
            <v>6.36</v>
          </cell>
          <cell r="I14">
            <v>0</v>
          </cell>
          <cell r="J14">
            <v>28.31</v>
          </cell>
          <cell r="K14">
            <v>-61.56</v>
          </cell>
          <cell r="L14">
            <v>15.22</v>
          </cell>
          <cell r="M14">
            <v>-30.44</v>
          </cell>
          <cell r="N14">
            <v>195.8</v>
          </cell>
          <cell r="O14">
            <v>15.4</v>
          </cell>
          <cell r="P14">
            <v>-210.8</v>
          </cell>
          <cell r="Q14">
            <v>-15.22</v>
          </cell>
          <cell r="R14">
            <v>0</v>
          </cell>
          <cell r="S14">
            <v>35.01</v>
          </cell>
          <cell r="T14">
            <v>-184.05</v>
          </cell>
          <cell r="U14">
            <v>-181.96</v>
          </cell>
          <cell r="V14">
            <v>2.91</v>
          </cell>
          <cell r="W14">
            <v>110.54</v>
          </cell>
          <cell r="X14">
            <v>-81.040000000000006</v>
          </cell>
          <cell r="Y14">
            <v>-15.4</v>
          </cell>
          <cell r="Z14">
            <v>20.56</v>
          </cell>
          <cell r="AA14">
            <v>-15.4</v>
          </cell>
          <cell r="AB14">
            <v>21.5</v>
          </cell>
          <cell r="AC14">
            <v>11.41</v>
          </cell>
          <cell r="AD14">
            <v>30</v>
          </cell>
          <cell r="AE14">
            <v>-4.57</v>
          </cell>
          <cell r="AF14">
            <v>61.56</v>
          </cell>
          <cell r="AG14">
            <v>27.17</v>
          </cell>
          <cell r="AH14">
            <v>92.21</v>
          </cell>
          <cell r="AI14">
            <v>-235.03</v>
          </cell>
          <cell r="AJ14">
            <v>120.05</v>
          </cell>
          <cell r="AK14">
            <v>-87.14</v>
          </cell>
          <cell r="AU14">
            <v>-9919005.6438642815</v>
          </cell>
          <cell r="AZ14">
            <v>37591</v>
          </cell>
          <cell r="BA14">
            <v>-40083610.703298271</v>
          </cell>
          <cell r="BB14">
            <v>25948998.502519332</v>
          </cell>
        </row>
        <row r="15">
          <cell r="A15">
            <v>37622</v>
          </cell>
          <cell r="B15">
            <v>180.72</v>
          </cell>
          <cell r="C15">
            <v>-0.18</v>
          </cell>
          <cell r="D15">
            <v>-27.91</v>
          </cell>
          <cell r="E15">
            <v>-14.13</v>
          </cell>
          <cell r="F15">
            <v>0</v>
          </cell>
          <cell r="G15">
            <v>0</v>
          </cell>
          <cell r="H15">
            <v>6.46</v>
          </cell>
          <cell r="I15">
            <v>0</v>
          </cell>
          <cell r="J15">
            <v>28.25</v>
          </cell>
          <cell r="K15">
            <v>-61.43</v>
          </cell>
          <cell r="L15">
            <v>15.19</v>
          </cell>
          <cell r="M15">
            <v>-30.37</v>
          </cell>
          <cell r="N15">
            <v>195.38</v>
          </cell>
          <cell r="O15">
            <v>15.37</v>
          </cell>
          <cell r="P15">
            <v>-262.25</v>
          </cell>
          <cell r="Q15">
            <v>-15.19</v>
          </cell>
          <cell r="R15">
            <v>0</v>
          </cell>
          <cell r="S15">
            <v>34.93</v>
          </cell>
          <cell r="T15">
            <v>-183.65</v>
          </cell>
          <cell r="U15">
            <v>-181.56</v>
          </cell>
          <cell r="V15">
            <v>2.9</v>
          </cell>
          <cell r="W15">
            <v>110.3</v>
          </cell>
          <cell r="X15">
            <v>-80.86</v>
          </cell>
          <cell r="Y15">
            <v>-15.37</v>
          </cell>
          <cell r="Z15">
            <v>20.51</v>
          </cell>
          <cell r="AA15">
            <v>-15.37</v>
          </cell>
          <cell r="AB15">
            <v>21.45</v>
          </cell>
          <cell r="AC15">
            <v>11.39</v>
          </cell>
          <cell r="AD15">
            <v>29.94</v>
          </cell>
          <cell r="AE15">
            <v>-4.5599999999999996</v>
          </cell>
          <cell r="AF15">
            <v>61.43</v>
          </cell>
          <cell r="AG15">
            <v>27.11</v>
          </cell>
          <cell r="AH15">
            <v>92.42</v>
          </cell>
          <cell r="AI15">
            <v>-39.07</v>
          </cell>
          <cell r="AJ15">
            <v>142.84</v>
          </cell>
          <cell r="AK15">
            <v>-97.94</v>
          </cell>
          <cell r="AU15">
            <v>-23539929.240086786</v>
          </cell>
          <cell r="AZ15">
            <v>37622</v>
          </cell>
          <cell r="BA15">
            <v>-34569906.876847036</v>
          </cell>
          <cell r="BB15">
            <v>21876900.510812361</v>
          </cell>
        </row>
        <row r="16">
          <cell r="A16">
            <v>37653</v>
          </cell>
          <cell r="B16">
            <v>164.03</v>
          </cell>
          <cell r="C16">
            <v>-0.16</v>
          </cell>
          <cell r="D16">
            <v>-25.15</v>
          </cell>
          <cell r="E16">
            <v>-12.73</v>
          </cell>
          <cell r="F16">
            <v>0</v>
          </cell>
          <cell r="G16">
            <v>0</v>
          </cell>
          <cell r="H16">
            <v>5.82</v>
          </cell>
          <cell r="I16">
            <v>0</v>
          </cell>
          <cell r="J16">
            <v>25.45</v>
          </cell>
          <cell r="K16">
            <v>-55.35</v>
          </cell>
          <cell r="L16">
            <v>13.68</v>
          </cell>
          <cell r="M16">
            <v>-27.37</v>
          </cell>
          <cell r="N16">
            <v>176.05</v>
          </cell>
          <cell r="O16">
            <v>13.85</v>
          </cell>
          <cell r="P16">
            <v>-235.11</v>
          </cell>
          <cell r="Q16">
            <v>-13.68</v>
          </cell>
          <cell r="R16">
            <v>0</v>
          </cell>
          <cell r="S16">
            <v>31.47</v>
          </cell>
          <cell r="T16">
            <v>-165.48</v>
          </cell>
          <cell r="U16">
            <v>-163.6</v>
          </cell>
          <cell r="V16">
            <v>2.62</v>
          </cell>
          <cell r="W16">
            <v>99.39</v>
          </cell>
          <cell r="X16">
            <v>-72.86</v>
          </cell>
          <cell r="Y16">
            <v>-13.85</v>
          </cell>
          <cell r="Z16">
            <v>18.48</v>
          </cell>
          <cell r="AA16">
            <v>-13.85</v>
          </cell>
          <cell r="AB16">
            <v>19.329999999999998</v>
          </cell>
          <cell r="AC16">
            <v>10.26</v>
          </cell>
          <cell r="AD16">
            <v>26.98</v>
          </cell>
          <cell r="AE16">
            <v>-4.1100000000000003</v>
          </cell>
          <cell r="AF16">
            <v>55.35</v>
          </cell>
          <cell r="AG16">
            <v>24.43</v>
          </cell>
          <cell r="AH16">
            <v>84.26</v>
          </cell>
          <cell r="AI16">
            <v>-31.84</v>
          </cell>
          <cell r="AJ16">
            <v>126.66</v>
          </cell>
          <cell r="AK16">
            <v>-86.77</v>
          </cell>
          <cell r="AU16">
            <v>-25948998.502519332</v>
          </cell>
          <cell r="AZ16">
            <v>37653</v>
          </cell>
          <cell r="BA16">
            <v>-31868620.004561074</v>
          </cell>
          <cell r="BB16">
            <v>20535933.381285883</v>
          </cell>
        </row>
        <row r="17">
          <cell r="A17">
            <v>37681</v>
          </cell>
          <cell r="B17">
            <v>181.26</v>
          </cell>
          <cell r="C17">
            <v>-0.18</v>
          </cell>
          <cell r="D17">
            <v>-27.78</v>
          </cell>
          <cell r="E17">
            <v>-14.06</v>
          </cell>
          <cell r="F17">
            <v>0</v>
          </cell>
          <cell r="G17">
            <v>0</v>
          </cell>
          <cell r="H17">
            <v>6.43</v>
          </cell>
          <cell r="I17">
            <v>0</v>
          </cell>
          <cell r="J17">
            <v>28.12</v>
          </cell>
          <cell r="K17">
            <v>-61.15</v>
          </cell>
          <cell r="L17">
            <v>15.12</v>
          </cell>
          <cell r="M17">
            <v>-30.23</v>
          </cell>
          <cell r="N17">
            <v>194.47</v>
          </cell>
          <cell r="O17">
            <v>15.3</v>
          </cell>
          <cell r="P17">
            <v>-259.66000000000003</v>
          </cell>
          <cell r="Q17">
            <v>-15.12</v>
          </cell>
          <cell r="R17">
            <v>0</v>
          </cell>
          <cell r="S17">
            <v>34.770000000000003</v>
          </cell>
          <cell r="T17">
            <v>-182.8</v>
          </cell>
          <cell r="U17">
            <v>-180.72</v>
          </cell>
          <cell r="V17">
            <v>2.89</v>
          </cell>
          <cell r="W17">
            <v>109.79</v>
          </cell>
          <cell r="X17">
            <v>-80.489999999999995</v>
          </cell>
          <cell r="Y17">
            <v>-15.3</v>
          </cell>
          <cell r="Z17">
            <v>20.420000000000002</v>
          </cell>
          <cell r="AA17">
            <v>-15.3</v>
          </cell>
          <cell r="AB17">
            <v>21.35</v>
          </cell>
          <cell r="AC17">
            <v>11.34</v>
          </cell>
          <cell r="AD17">
            <v>29.8</v>
          </cell>
          <cell r="AE17">
            <v>-4.53</v>
          </cell>
          <cell r="AF17">
            <v>61.15</v>
          </cell>
          <cell r="AG17">
            <v>26.99</v>
          </cell>
          <cell r="AH17">
            <v>93.08</v>
          </cell>
          <cell r="AI17">
            <v>-35.049999999999997</v>
          </cell>
          <cell r="AJ17">
            <v>137.27000000000001</v>
          </cell>
          <cell r="AK17">
            <v>-94.74</v>
          </cell>
          <cell r="AU17">
            <v>-21876900.510812361</v>
          </cell>
          <cell r="AZ17">
            <v>37681</v>
          </cell>
          <cell r="BA17">
            <v>-32982726.896753468</v>
          </cell>
          <cell r="BB17">
            <v>21072379.294670217</v>
          </cell>
        </row>
        <row r="18">
          <cell r="A18">
            <v>37712</v>
          </cell>
          <cell r="B18">
            <v>113.88</v>
          </cell>
          <cell r="C18">
            <v>-0.17</v>
          </cell>
          <cell r="D18">
            <v>-26.81</v>
          </cell>
          <cell r="E18">
            <v>-13.57</v>
          </cell>
          <cell r="F18">
            <v>0</v>
          </cell>
          <cell r="G18">
            <v>0</v>
          </cell>
          <cell r="H18">
            <v>6.21</v>
          </cell>
          <cell r="I18">
            <v>0</v>
          </cell>
          <cell r="J18">
            <v>27.14</v>
          </cell>
          <cell r="K18">
            <v>-59.01</v>
          </cell>
          <cell r="L18">
            <v>0</v>
          </cell>
          <cell r="M18">
            <v>-29.18</v>
          </cell>
          <cell r="N18">
            <v>187.69</v>
          </cell>
          <cell r="O18">
            <v>14.77</v>
          </cell>
          <cell r="P18">
            <v>-246.03</v>
          </cell>
          <cell r="Q18">
            <v>-14.59</v>
          </cell>
          <cell r="R18">
            <v>0</v>
          </cell>
          <cell r="S18">
            <v>33.56</v>
          </cell>
          <cell r="T18">
            <v>-176.43</v>
          </cell>
          <cell r="U18">
            <v>-174.42</v>
          </cell>
          <cell r="V18">
            <v>2.79</v>
          </cell>
          <cell r="W18">
            <v>105.97</v>
          </cell>
          <cell r="X18">
            <v>-77.680000000000007</v>
          </cell>
          <cell r="Y18">
            <v>-14.76</v>
          </cell>
          <cell r="Z18">
            <v>19.71</v>
          </cell>
          <cell r="AA18">
            <v>-14.76</v>
          </cell>
          <cell r="AB18">
            <v>20.61</v>
          </cell>
          <cell r="AC18">
            <v>10.94</v>
          </cell>
          <cell r="AD18">
            <v>28.76</v>
          </cell>
          <cell r="AE18">
            <v>-4.38</v>
          </cell>
          <cell r="AF18">
            <v>59.01</v>
          </cell>
          <cell r="AG18">
            <v>26.05</v>
          </cell>
          <cell r="AH18">
            <v>89.84</v>
          </cell>
          <cell r="AI18">
            <v>-104.89</v>
          </cell>
          <cell r="AJ18">
            <v>107.92</v>
          </cell>
          <cell r="AK18">
            <v>-76.5</v>
          </cell>
          <cell r="AU18">
            <v>-20535933.381285883</v>
          </cell>
          <cell r="AZ18">
            <v>37712</v>
          </cell>
          <cell r="BA18">
            <v>-10573241.649176795</v>
          </cell>
          <cell r="BB18">
            <v>6673518.4875377053</v>
          </cell>
        </row>
        <row r="19">
          <cell r="A19">
            <v>37742</v>
          </cell>
          <cell r="B19">
            <v>117.32</v>
          </cell>
          <cell r="C19">
            <v>-0.17</v>
          </cell>
          <cell r="D19">
            <v>-27.63</v>
          </cell>
          <cell r="E19">
            <v>-13.99</v>
          </cell>
          <cell r="F19">
            <v>0</v>
          </cell>
          <cell r="G19">
            <v>0</v>
          </cell>
          <cell r="H19">
            <v>6.4</v>
          </cell>
          <cell r="I19">
            <v>0</v>
          </cell>
          <cell r="J19">
            <v>27.96</v>
          </cell>
          <cell r="K19">
            <v>-60.81</v>
          </cell>
          <cell r="L19">
            <v>0</v>
          </cell>
          <cell r="M19">
            <v>-30.07</v>
          </cell>
          <cell r="N19">
            <v>193.41</v>
          </cell>
          <cell r="O19">
            <v>15.22</v>
          </cell>
          <cell r="P19">
            <v>-253.54</v>
          </cell>
          <cell r="Q19">
            <v>-15.03</v>
          </cell>
          <cell r="R19">
            <v>0</v>
          </cell>
          <cell r="S19">
            <v>34.58</v>
          </cell>
          <cell r="T19">
            <v>-181.8</v>
          </cell>
          <cell r="U19">
            <v>-179.73</v>
          </cell>
          <cell r="V19">
            <v>2.87</v>
          </cell>
          <cell r="W19">
            <v>109.19</v>
          </cell>
          <cell r="X19">
            <v>-80.05</v>
          </cell>
          <cell r="Y19">
            <v>-15.21</v>
          </cell>
          <cell r="Z19">
            <v>20.309999999999999</v>
          </cell>
          <cell r="AA19">
            <v>-15.21</v>
          </cell>
          <cell r="AB19">
            <v>21.24</v>
          </cell>
          <cell r="AC19">
            <v>11.28</v>
          </cell>
          <cell r="AD19">
            <v>29.64</v>
          </cell>
          <cell r="AE19">
            <v>-4.51</v>
          </cell>
          <cell r="AF19">
            <v>60.81</v>
          </cell>
          <cell r="AG19">
            <v>26.84</v>
          </cell>
          <cell r="AH19">
            <v>92.57</v>
          </cell>
          <cell r="AI19">
            <v>-108.13</v>
          </cell>
          <cell r="AJ19">
            <v>112.13</v>
          </cell>
          <cell r="AK19">
            <v>-79.459999999999994</v>
          </cell>
          <cell r="AU19">
            <v>-21072379.294670217</v>
          </cell>
          <cell r="AZ19">
            <v>37742</v>
          </cell>
          <cell r="BA19">
            <v>-10619709.450968254</v>
          </cell>
          <cell r="BB19">
            <v>6757114.1263821311</v>
          </cell>
        </row>
        <row r="20">
          <cell r="A20">
            <v>37773</v>
          </cell>
          <cell r="B20">
            <v>113.35</v>
          </cell>
          <cell r="C20">
            <v>-0.17</v>
          </cell>
          <cell r="D20">
            <v>-26.66</v>
          </cell>
          <cell r="E20">
            <v>-13.5</v>
          </cell>
          <cell r="F20">
            <v>0</v>
          </cell>
          <cell r="G20">
            <v>0</v>
          </cell>
          <cell r="H20">
            <v>6.17</v>
          </cell>
          <cell r="I20">
            <v>0</v>
          </cell>
          <cell r="J20">
            <v>26.98</v>
          </cell>
          <cell r="K20">
            <v>-58.67</v>
          </cell>
          <cell r="L20">
            <v>0</v>
          </cell>
          <cell r="M20">
            <v>-29.01</v>
          </cell>
          <cell r="N20">
            <v>186.6</v>
          </cell>
          <cell r="O20">
            <v>14.68</v>
          </cell>
          <cell r="P20">
            <v>-244.46</v>
          </cell>
          <cell r="Q20">
            <v>-14.5</v>
          </cell>
          <cell r="R20">
            <v>0</v>
          </cell>
          <cell r="S20">
            <v>33.36</v>
          </cell>
          <cell r="T20">
            <v>-175.41</v>
          </cell>
          <cell r="U20">
            <v>-173.41</v>
          </cell>
          <cell r="V20">
            <v>2.77</v>
          </cell>
          <cell r="W20">
            <v>105.35</v>
          </cell>
          <cell r="X20">
            <v>-77.23</v>
          </cell>
          <cell r="Y20">
            <v>-14.68</v>
          </cell>
          <cell r="Z20">
            <v>19.59</v>
          </cell>
          <cell r="AA20">
            <v>-14.68</v>
          </cell>
          <cell r="AB20">
            <v>20.49</v>
          </cell>
          <cell r="AC20">
            <v>10.88</v>
          </cell>
          <cell r="AD20">
            <v>28.59</v>
          </cell>
          <cell r="AE20">
            <v>-4.3499999999999996</v>
          </cell>
          <cell r="AF20">
            <v>58.67</v>
          </cell>
          <cell r="AG20">
            <v>25.9</v>
          </cell>
          <cell r="AH20">
            <v>89.32</v>
          </cell>
          <cell r="AI20">
            <v>-104.01</v>
          </cell>
          <cell r="AJ20">
            <v>109.4</v>
          </cell>
          <cell r="AK20">
            <v>-77.760000000000005</v>
          </cell>
          <cell r="AU20">
            <v>-6673518.4875377053</v>
          </cell>
          <cell r="AZ20">
            <v>37773</v>
          </cell>
          <cell r="BA20">
            <v>-11964804.817220617</v>
          </cell>
          <cell r="BB20">
            <v>6914261.3084197743</v>
          </cell>
        </row>
        <row r="21">
          <cell r="A21">
            <v>37803</v>
          </cell>
          <cell r="B21">
            <v>116.62</v>
          </cell>
          <cell r="C21">
            <v>-0.17</v>
          </cell>
          <cell r="D21">
            <v>-27.46</v>
          </cell>
          <cell r="E21">
            <v>-13.9</v>
          </cell>
          <cell r="F21">
            <v>0</v>
          </cell>
          <cell r="G21">
            <v>0</v>
          </cell>
          <cell r="H21">
            <v>6.36</v>
          </cell>
          <cell r="I21">
            <v>0</v>
          </cell>
          <cell r="J21">
            <v>27.79</v>
          </cell>
          <cell r="K21">
            <v>-60.44</v>
          </cell>
          <cell r="L21">
            <v>0</v>
          </cell>
          <cell r="M21">
            <v>-29.89</v>
          </cell>
          <cell r="N21">
            <v>192.24</v>
          </cell>
          <cell r="O21">
            <v>15.12</v>
          </cell>
          <cell r="P21">
            <v>-251.99</v>
          </cell>
          <cell r="Q21">
            <v>-14.94</v>
          </cell>
          <cell r="R21">
            <v>0</v>
          </cell>
          <cell r="S21">
            <v>34.369999999999997</v>
          </cell>
          <cell r="T21">
            <v>-180.7</v>
          </cell>
          <cell r="U21">
            <v>-178.64</v>
          </cell>
          <cell r="V21">
            <v>2.86</v>
          </cell>
          <cell r="W21">
            <v>108.53</v>
          </cell>
          <cell r="X21">
            <v>-79.56</v>
          </cell>
          <cell r="Y21">
            <v>-15.12</v>
          </cell>
          <cell r="Z21">
            <v>20.18</v>
          </cell>
          <cell r="AA21">
            <v>-15.12</v>
          </cell>
          <cell r="AB21">
            <v>21.11</v>
          </cell>
          <cell r="AC21">
            <v>11.21</v>
          </cell>
          <cell r="AD21">
            <v>29.46</v>
          </cell>
          <cell r="AE21">
            <v>-4.4800000000000004</v>
          </cell>
          <cell r="AF21">
            <v>60.44</v>
          </cell>
          <cell r="AG21">
            <v>26.68</v>
          </cell>
          <cell r="AH21">
            <v>92.01</v>
          </cell>
          <cell r="AI21">
            <v>-107.46</v>
          </cell>
          <cell r="AJ21">
            <v>115.21</v>
          </cell>
          <cell r="AK21">
            <v>-81.94</v>
          </cell>
          <cell r="AU21">
            <v>-6757114.1263821311</v>
          </cell>
          <cell r="AZ21">
            <v>37803</v>
          </cell>
          <cell r="BA21">
            <v>-12027913.43331195</v>
          </cell>
          <cell r="BB21">
            <v>7634159.409898934</v>
          </cell>
        </row>
        <row r="22">
          <cell r="A22">
            <v>37834</v>
          </cell>
          <cell r="B22">
            <v>116.54</v>
          </cell>
          <cell r="C22">
            <v>-0.17</v>
          </cell>
          <cell r="D22">
            <v>-27.37</v>
          </cell>
          <cell r="E22">
            <v>-13.86</v>
          </cell>
          <cell r="F22">
            <v>0</v>
          </cell>
          <cell r="G22">
            <v>0</v>
          </cell>
          <cell r="H22">
            <v>6.34</v>
          </cell>
          <cell r="I22">
            <v>0</v>
          </cell>
          <cell r="J22">
            <v>27.7</v>
          </cell>
          <cell r="K22">
            <v>-60.25</v>
          </cell>
          <cell r="L22">
            <v>0</v>
          </cell>
          <cell r="M22">
            <v>-29.79</v>
          </cell>
          <cell r="N22">
            <v>191.61</v>
          </cell>
          <cell r="O22">
            <v>15.07</v>
          </cell>
          <cell r="P22">
            <v>-250.87</v>
          </cell>
          <cell r="Q22">
            <v>-14.89</v>
          </cell>
          <cell r="R22">
            <v>0</v>
          </cell>
          <cell r="S22">
            <v>34.26</v>
          </cell>
          <cell r="T22">
            <v>-180.11</v>
          </cell>
          <cell r="U22">
            <v>-178.06</v>
          </cell>
          <cell r="V22">
            <v>2.85</v>
          </cell>
          <cell r="W22">
            <v>108.18</v>
          </cell>
          <cell r="X22">
            <v>-79.3</v>
          </cell>
          <cell r="Y22">
            <v>-15.07</v>
          </cell>
          <cell r="Z22">
            <v>20.12</v>
          </cell>
          <cell r="AA22">
            <v>-15.07</v>
          </cell>
          <cell r="AB22">
            <v>21.04</v>
          </cell>
          <cell r="AC22">
            <v>11.17</v>
          </cell>
          <cell r="AD22">
            <v>29.36</v>
          </cell>
          <cell r="AE22">
            <v>-4.47</v>
          </cell>
          <cell r="AF22">
            <v>60.25</v>
          </cell>
          <cell r="AG22">
            <v>26.59</v>
          </cell>
          <cell r="AH22">
            <v>91.71</v>
          </cell>
          <cell r="AI22">
            <v>-106.51</v>
          </cell>
          <cell r="AJ22">
            <v>116.08</v>
          </cell>
          <cell r="AK22">
            <v>-82.73</v>
          </cell>
          <cell r="AU22">
            <v>-6914261.3084197743</v>
          </cell>
          <cell r="AZ22">
            <v>37834</v>
          </cell>
          <cell r="BA22">
            <v>-12365542.021022882</v>
          </cell>
          <cell r="BB22">
            <v>7850307.8299716804</v>
          </cell>
        </row>
        <row r="23">
          <cell r="A23">
            <v>37865</v>
          </cell>
          <cell r="B23">
            <v>112.22</v>
          </cell>
          <cell r="C23">
            <v>-0.17</v>
          </cell>
          <cell r="D23">
            <v>-26.4</v>
          </cell>
          <cell r="E23">
            <v>-13.36</v>
          </cell>
          <cell r="F23">
            <v>0</v>
          </cell>
          <cell r="G23">
            <v>0</v>
          </cell>
          <cell r="H23">
            <v>6.11</v>
          </cell>
          <cell r="I23">
            <v>0</v>
          </cell>
          <cell r="J23">
            <v>26.72</v>
          </cell>
          <cell r="K23">
            <v>-58.1</v>
          </cell>
          <cell r="L23">
            <v>0</v>
          </cell>
          <cell r="M23">
            <v>-28.73</v>
          </cell>
          <cell r="N23">
            <v>184.8</v>
          </cell>
          <cell r="O23">
            <v>14.54</v>
          </cell>
          <cell r="P23">
            <v>-242.13</v>
          </cell>
          <cell r="Q23">
            <v>-14.36</v>
          </cell>
          <cell r="R23">
            <v>0</v>
          </cell>
          <cell r="S23">
            <v>33.04</v>
          </cell>
          <cell r="T23">
            <v>-173.71</v>
          </cell>
          <cell r="U23">
            <v>-171.73</v>
          </cell>
          <cell r="V23">
            <v>2.75</v>
          </cell>
          <cell r="W23">
            <v>104.33</v>
          </cell>
          <cell r="X23">
            <v>-76.489999999999995</v>
          </cell>
          <cell r="Y23">
            <v>-14.54</v>
          </cell>
          <cell r="Z23">
            <v>19.399999999999999</v>
          </cell>
          <cell r="AA23">
            <v>-14.54</v>
          </cell>
          <cell r="AB23">
            <v>20.29</v>
          </cell>
          <cell r="AC23">
            <v>10.77</v>
          </cell>
          <cell r="AD23">
            <v>28.32</v>
          </cell>
          <cell r="AE23">
            <v>-4.3099999999999996</v>
          </cell>
          <cell r="AF23">
            <v>58.1</v>
          </cell>
          <cell r="AG23">
            <v>25.65</v>
          </cell>
          <cell r="AH23">
            <v>88.45</v>
          </cell>
          <cell r="AI23">
            <v>-103.08</v>
          </cell>
          <cell r="AJ23">
            <v>111.78</v>
          </cell>
          <cell r="AK23">
            <v>-79.569999999999993</v>
          </cell>
          <cell r="AU23">
            <v>-7634159.409898934</v>
          </cell>
          <cell r="AZ23">
            <v>37865</v>
          </cell>
          <cell r="BA23">
            <v>-12465647.941914896</v>
          </cell>
          <cell r="BB23">
            <v>7919979.7311617732</v>
          </cell>
        </row>
        <row r="24">
          <cell r="A24">
            <v>37895</v>
          </cell>
          <cell r="B24">
            <v>115.51</v>
          </cell>
          <cell r="C24">
            <v>-0.17</v>
          </cell>
          <cell r="D24">
            <v>-27.19</v>
          </cell>
          <cell r="E24">
            <v>-13.76</v>
          </cell>
          <cell r="F24">
            <v>0</v>
          </cell>
          <cell r="G24">
            <v>0</v>
          </cell>
          <cell r="H24">
            <v>6.29</v>
          </cell>
          <cell r="I24">
            <v>0</v>
          </cell>
          <cell r="J24">
            <v>27.51</v>
          </cell>
          <cell r="K24">
            <v>-59.84</v>
          </cell>
          <cell r="L24">
            <v>0</v>
          </cell>
          <cell r="M24">
            <v>-29.59</v>
          </cell>
          <cell r="N24">
            <v>190.31</v>
          </cell>
          <cell r="O24">
            <v>14.97</v>
          </cell>
          <cell r="P24">
            <v>-249.41</v>
          </cell>
          <cell r="Q24">
            <v>-14.79</v>
          </cell>
          <cell r="R24">
            <v>0</v>
          </cell>
          <cell r="S24">
            <v>34.020000000000003</v>
          </cell>
          <cell r="T24">
            <v>-178.89</v>
          </cell>
          <cell r="U24">
            <v>-176.86</v>
          </cell>
          <cell r="V24">
            <v>2.83</v>
          </cell>
          <cell r="W24">
            <v>107.44</v>
          </cell>
          <cell r="X24">
            <v>-78.77</v>
          </cell>
          <cell r="Y24">
            <v>-14.97</v>
          </cell>
          <cell r="Z24">
            <v>19.98</v>
          </cell>
          <cell r="AA24">
            <v>-14.97</v>
          </cell>
          <cell r="AB24">
            <v>20.9</v>
          </cell>
          <cell r="AC24">
            <v>11.09</v>
          </cell>
          <cell r="AD24">
            <v>29.16</v>
          </cell>
          <cell r="AE24">
            <v>-4.4400000000000004</v>
          </cell>
          <cell r="AF24">
            <v>59.84</v>
          </cell>
          <cell r="AG24">
            <v>26.41</v>
          </cell>
          <cell r="AH24">
            <v>91.09</v>
          </cell>
          <cell r="AI24">
            <v>-106.27</v>
          </cell>
          <cell r="AJ24">
            <v>117.48</v>
          </cell>
          <cell r="AK24">
            <v>-83.7</v>
          </cell>
          <cell r="AU24">
            <v>-7850307.8299716804</v>
          </cell>
          <cell r="AZ24">
            <v>37895</v>
          </cell>
          <cell r="BA24">
            <v>-13168735.21982741</v>
          </cell>
          <cell r="BB24">
            <v>8397751.431808034</v>
          </cell>
        </row>
        <row r="25">
          <cell r="A25">
            <v>37926</v>
          </cell>
          <cell r="B25">
            <v>184.54</v>
          </cell>
          <cell r="C25">
            <v>-0.17</v>
          </cell>
          <cell r="D25">
            <v>-26.21</v>
          </cell>
          <cell r="E25">
            <v>9.02</v>
          </cell>
          <cell r="F25">
            <v>0</v>
          </cell>
          <cell r="G25">
            <v>0</v>
          </cell>
          <cell r="H25">
            <v>14.24</v>
          </cell>
          <cell r="I25">
            <v>0</v>
          </cell>
          <cell r="J25">
            <v>26.53</v>
          </cell>
          <cell r="K25">
            <v>-29.17</v>
          </cell>
          <cell r="L25">
            <v>0</v>
          </cell>
          <cell r="M25">
            <v>-28.53</v>
          </cell>
          <cell r="N25">
            <v>183.5</v>
          </cell>
          <cell r="O25">
            <v>14.44</v>
          </cell>
          <cell r="P25">
            <v>-186.79</v>
          </cell>
          <cell r="Q25">
            <v>-14.26</v>
          </cell>
          <cell r="R25">
            <v>0</v>
          </cell>
          <cell r="S25">
            <v>4.28</v>
          </cell>
          <cell r="T25">
            <v>-172.49</v>
          </cell>
          <cell r="U25">
            <v>-170.53</v>
          </cell>
          <cell r="V25">
            <v>2.73</v>
          </cell>
          <cell r="W25">
            <v>74.27</v>
          </cell>
          <cell r="X25">
            <v>-75.95</v>
          </cell>
          <cell r="Y25">
            <v>-14.43</v>
          </cell>
          <cell r="Z25">
            <v>-10.87</v>
          </cell>
          <cell r="AA25">
            <v>-14.43</v>
          </cell>
          <cell r="AB25">
            <v>20.149999999999999</v>
          </cell>
          <cell r="AC25">
            <v>10.7</v>
          </cell>
          <cell r="AD25">
            <v>-1.21</v>
          </cell>
          <cell r="AE25">
            <v>-4.28</v>
          </cell>
          <cell r="AF25">
            <v>29.17</v>
          </cell>
          <cell r="AG25">
            <v>25.47</v>
          </cell>
          <cell r="AH25">
            <v>2.62</v>
          </cell>
          <cell r="AI25">
            <v>-147.66999999999999</v>
          </cell>
          <cell r="AJ25">
            <v>90.28</v>
          </cell>
          <cell r="AK25">
            <v>-64.569999999999993</v>
          </cell>
          <cell r="AU25">
            <v>-7919979.7311617732</v>
          </cell>
          <cell r="AZ25">
            <v>37926</v>
          </cell>
          <cell r="BA25">
            <v>-10815562.432680087</v>
          </cell>
          <cell r="BB25">
            <v>6963483.7872162946</v>
          </cell>
        </row>
        <row r="26">
          <cell r="A26">
            <v>37956</v>
          </cell>
          <cell r="B26">
            <v>189.92</v>
          </cell>
          <cell r="C26">
            <v>-0.17</v>
          </cell>
          <cell r="D26">
            <v>-26.99</v>
          </cell>
          <cell r="E26">
            <v>9.2899999999999991</v>
          </cell>
          <cell r="F26">
            <v>0</v>
          </cell>
          <cell r="G26">
            <v>0</v>
          </cell>
          <cell r="H26">
            <v>14.66</v>
          </cell>
          <cell r="I26">
            <v>0</v>
          </cell>
          <cell r="J26">
            <v>27.32</v>
          </cell>
          <cell r="K26">
            <v>-30.03</v>
          </cell>
          <cell r="L26">
            <v>0</v>
          </cell>
          <cell r="M26">
            <v>-29.37</v>
          </cell>
          <cell r="N26">
            <v>188.93</v>
          </cell>
          <cell r="O26">
            <v>14.86</v>
          </cell>
          <cell r="P26">
            <v>-192.39</v>
          </cell>
          <cell r="Q26">
            <v>-14.69</v>
          </cell>
          <cell r="R26">
            <v>0</v>
          </cell>
          <cell r="S26">
            <v>4.41</v>
          </cell>
          <cell r="T26">
            <v>-177.59</v>
          </cell>
          <cell r="U26">
            <v>-175.57</v>
          </cell>
          <cell r="V26">
            <v>2.81</v>
          </cell>
          <cell r="W26">
            <v>76.47</v>
          </cell>
          <cell r="X26">
            <v>-78.2</v>
          </cell>
          <cell r="Y26">
            <v>-14.86</v>
          </cell>
          <cell r="Z26">
            <v>-11.19</v>
          </cell>
          <cell r="AA26">
            <v>-14.86</v>
          </cell>
          <cell r="AB26">
            <v>20.74</v>
          </cell>
          <cell r="AC26">
            <v>11.01</v>
          </cell>
          <cell r="AD26">
            <v>-1.24</v>
          </cell>
          <cell r="AE26">
            <v>-4.41</v>
          </cell>
          <cell r="AF26">
            <v>30.03</v>
          </cell>
          <cell r="AG26">
            <v>26.22</v>
          </cell>
          <cell r="AH26">
            <v>2.7</v>
          </cell>
          <cell r="AI26">
            <v>-152.19</v>
          </cell>
          <cell r="AJ26">
            <v>99.44</v>
          </cell>
          <cell r="AK26">
            <v>-71.64</v>
          </cell>
          <cell r="AU26">
            <v>-8397751.431808034</v>
          </cell>
          <cell r="AZ26">
            <v>37956</v>
          </cell>
          <cell r="BA26">
            <v>-14798124.642002827</v>
          </cell>
          <cell r="BB26">
            <v>7758965.5971892402</v>
          </cell>
        </row>
        <row r="27">
          <cell r="A27">
            <v>37987</v>
          </cell>
          <cell r="B27">
            <v>-80.58</v>
          </cell>
          <cell r="C27">
            <v>-0.17</v>
          </cell>
          <cell r="D27">
            <v>-26.88</v>
          </cell>
          <cell r="E27">
            <v>9.25</v>
          </cell>
          <cell r="F27">
            <v>0</v>
          </cell>
          <cell r="G27">
            <v>0</v>
          </cell>
          <cell r="H27">
            <v>14.6</v>
          </cell>
          <cell r="I27">
            <v>0</v>
          </cell>
          <cell r="J27">
            <v>27.21</v>
          </cell>
          <cell r="K27">
            <v>-29.92</v>
          </cell>
          <cell r="L27">
            <v>0</v>
          </cell>
          <cell r="M27">
            <v>-29.26</v>
          </cell>
          <cell r="N27">
            <v>188.2</v>
          </cell>
          <cell r="O27">
            <v>14.81</v>
          </cell>
          <cell r="P27">
            <v>-211.26</v>
          </cell>
          <cell r="Q27">
            <v>-14.63</v>
          </cell>
          <cell r="R27">
            <v>0</v>
          </cell>
          <cell r="S27">
            <v>4.3899999999999997</v>
          </cell>
          <cell r="T27">
            <v>-176.9</v>
          </cell>
          <cell r="U27">
            <v>-174.89</v>
          </cell>
          <cell r="V27">
            <v>2.8</v>
          </cell>
          <cell r="W27">
            <v>76.17</v>
          </cell>
          <cell r="X27">
            <v>-77.89</v>
          </cell>
          <cell r="Y27">
            <v>-14.8</v>
          </cell>
          <cell r="Z27">
            <v>-11.15</v>
          </cell>
          <cell r="AA27">
            <v>-14.8</v>
          </cell>
          <cell r="AB27">
            <v>20.66</v>
          </cell>
          <cell r="AC27">
            <v>10.97</v>
          </cell>
          <cell r="AD27">
            <v>-1.24</v>
          </cell>
          <cell r="AE27">
            <v>-4.3899999999999997</v>
          </cell>
          <cell r="AF27">
            <v>29.92</v>
          </cell>
          <cell r="AG27">
            <v>26.12</v>
          </cell>
          <cell r="AH27">
            <v>2.69</v>
          </cell>
          <cell r="AI27">
            <v>-440.99</v>
          </cell>
          <cell r="AJ27">
            <v>124.45</v>
          </cell>
          <cell r="AK27">
            <v>-89.73</v>
          </cell>
          <cell r="AU27">
            <v>-6963483.7872162946</v>
          </cell>
          <cell r="AZ27">
            <v>37987</v>
          </cell>
          <cell r="BA27">
            <v>-12049567.843289286</v>
          </cell>
          <cell r="BB27">
            <v>8058816.4984957296</v>
          </cell>
        </row>
        <row r="28">
          <cell r="A28">
            <v>38018</v>
          </cell>
          <cell r="B28">
            <v>-74.819999999999993</v>
          </cell>
          <cell r="C28">
            <v>-0.16</v>
          </cell>
          <cell r="D28">
            <v>-25.05</v>
          </cell>
          <cell r="E28">
            <v>8.6199999999999992</v>
          </cell>
          <cell r="F28">
            <v>0</v>
          </cell>
          <cell r="G28">
            <v>0</v>
          </cell>
          <cell r="H28">
            <v>13.61</v>
          </cell>
          <cell r="I28">
            <v>0</v>
          </cell>
          <cell r="J28">
            <v>25.36</v>
          </cell>
          <cell r="K28">
            <v>-27.88</v>
          </cell>
          <cell r="L28">
            <v>0</v>
          </cell>
          <cell r="M28">
            <v>-27.26</v>
          </cell>
          <cell r="N28">
            <v>175.37</v>
          </cell>
          <cell r="O28">
            <v>13.8</v>
          </cell>
          <cell r="P28">
            <v>-196.59</v>
          </cell>
          <cell r="Q28">
            <v>-13.63</v>
          </cell>
          <cell r="R28">
            <v>0</v>
          </cell>
          <cell r="S28">
            <v>4.09</v>
          </cell>
          <cell r="T28">
            <v>-164.85</v>
          </cell>
          <cell r="U28">
            <v>-162.97</v>
          </cell>
          <cell r="V28">
            <v>2.61</v>
          </cell>
          <cell r="W28">
            <v>70.98</v>
          </cell>
          <cell r="X28">
            <v>-72.58</v>
          </cell>
          <cell r="Y28">
            <v>-13.8</v>
          </cell>
          <cell r="Z28">
            <v>-10.39</v>
          </cell>
          <cell r="AA28">
            <v>-13.8</v>
          </cell>
          <cell r="AB28">
            <v>19.260000000000002</v>
          </cell>
          <cell r="AC28">
            <v>10.220000000000001</v>
          </cell>
          <cell r="AD28">
            <v>-1.1499999999999999</v>
          </cell>
          <cell r="AE28">
            <v>-4.09</v>
          </cell>
          <cell r="AF28">
            <v>27.88</v>
          </cell>
          <cell r="AG28">
            <v>24.34</v>
          </cell>
          <cell r="AH28">
            <v>2.5</v>
          </cell>
          <cell r="AI28">
            <v>-410.39</v>
          </cell>
          <cell r="AJ28">
            <v>113.35</v>
          </cell>
          <cell r="AK28">
            <v>-81.96</v>
          </cell>
          <cell r="AU28">
            <v>-7758965.5971892402</v>
          </cell>
          <cell r="AZ28">
            <v>38018</v>
          </cell>
          <cell r="BA28">
            <v>-11209015.633591464</v>
          </cell>
          <cell r="BB28">
            <v>7222455.4319037469</v>
          </cell>
        </row>
        <row r="29">
          <cell r="A29">
            <v>38047</v>
          </cell>
          <cell r="B29">
            <v>-79.67</v>
          </cell>
          <cell r="C29">
            <v>-0.17</v>
          </cell>
          <cell r="D29">
            <v>-26.68</v>
          </cell>
          <cell r="E29">
            <v>9.18</v>
          </cell>
          <cell r="F29">
            <v>0</v>
          </cell>
          <cell r="G29">
            <v>0</v>
          </cell>
          <cell r="H29">
            <v>14.49</v>
          </cell>
          <cell r="I29">
            <v>0</v>
          </cell>
          <cell r="J29">
            <v>27.01</v>
          </cell>
          <cell r="K29">
            <v>-29.69</v>
          </cell>
          <cell r="L29">
            <v>0</v>
          </cell>
          <cell r="M29">
            <v>-29.04</v>
          </cell>
          <cell r="N29">
            <v>186.79</v>
          </cell>
          <cell r="O29">
            <v>14.69</v>
          </cell>
          <cell r="P29">
            <v>-209.36</v>
          </cell>
          <cell r="Q29">
            <v>-14.52</v>
          </cell>
          <cell r="R29">
            <v>0</v>
          </cell>
          <cell r="S29">
            <v>4.3600000000000003</v>
          </cell>
          <cell r="T29">
            <v>-175.58</v>
          </cell>
          <cell r="U29">
            <v>-173.58</v>
          </cell>
          <cell r="V29">
            <v>2.78</v>
          </cell>
          <cell r="W29">
            <v>75.599999999999994</v>
          </cell>
          <cell r="X29">
            <v>-77.31</v>
          </cell>
          <cell r="Y29">
            <v>-14.69</v>
          </cell>
          <cell r="Z29">
            <v>-11.07</v>
          </cell>
          <cell r="AA29">
            <v>-14.69</v>
          </cell>
          <cell r="AB29">
            <v>20.51</v>
          </cell>
          <cell r="AC29">
            <v>10.89</v>
          </cell>
          <cell r="AD29">
            <v>-1.23</v>
          </cell>
          <cell r="AE29">
            <v>-4.3600000000000003</v>
          </cell>
          <cell r="AF29">
            <v>29.69</v>
          </cell>
          <cell r="AG29">
            <v>25.92</v>
          </cell>
          <cell r="AH29">
            <v>2.67</v>
          </cell>
          <cell r="AI29">
            <v>-437.05</v>
          </cell>
          <cell r="AJ29">
            <v>117.89</v>
          </cell>
          <cell r="AK29">
            <v>-83.82</v>
          </cell>
          <cell r="AU29">
            <v>-8058816.4984957296</v>
          </cell>
          <cell r="AZ29">
            <v>38047</v>
          </cell>
          <cell r="BA29">
            <v>-11233454.532856097</v>
          </cell>
          <cell r="BB29">
            <v>7235560.5522772316</v>
          </cell>
        </row>
        <row r="30">
          <cell r="A30">
            <v>38078</v>
          </cell>
          <cell r="B30">
            <v>-104.73</v>
          </cell>
          <cell r="C30">
            <v>-0.16</v>
          </cell>
          <cell r="D30">
            <v>-25.72</v>
          </cell>
          <cell r="E30">
            <v>8.85</v>
          </cell>
          <cell r="F30">
            <v>0</v>
          </cell>
          <cell r="G30">
            <v>0</v>
          </cell>
          <cell r="H30">
            <v>13.97</v>
          </cell>
          <cell r="I30">
            <v>0</v>
          </cell>
          <cell r="J30">
            <v>26.03</v>
          </cell>
          <cell r="K30">
            <v>-28.62</v>
          </cell>
          <cell r="L30">
            <v>0</v>
          </cell>
          <cell r="M30">
            <v>-27.99</v>
          </cell>
          <cell r="N30">
            <v>180.04</v>
          </cell>
          <cell r="O30">
            <v>14.16</v>
          </cell>
          <cell r="P30">
            <v>-201.75</v>
          </cell>
          <cell r="Q30">
            <v>-13.99</v>
          </cell>
          <cell r="R30">
            <v>0</v>
          </cell>
          <cell r="S30">
            <v>4.2</v>
          </cell>
          <cell r="T30">
            <v>-169.24</v>
          </cell>
          <cell r="U30">
            <v>-167.31</v>
          </cell>
          <cell r="V30">
            <v>2.68</v>
          </cell>
          <cell r="W30">
            <v>72.87</v>
          </cell>
          <cell r="X30">
            <v>-74.52</v>
          </cell>
          <cell r="Y30">
            <v>-14.16</v>
          </cell>
          <cell r="Z30">
            <v>-10.67</v>
          </cell>
          <cell r="AA30">
            <v>-14.16</v>
          </cell>
          <cell r="AB30">
            <v>19.77</v>
          </cell>
          <cell r="AC30">
            <v>10.5</v>
          </cell>
          <cell r="AD30">
            <v>-1.18</v>
          </cell>
          <cell r="AE30">
            <v>-4.2</v>
          </cell>
          <cell r="AF30">
            <v>28.62</v>
          </cell>
          <cell r="AG30">
            <v>24.99</v>
          </cell>
          <cell r="AH30">
            <v>2.57</v>
          </cell>
          <cell r="AI30">
            <v>-449.16</v>
          </cell>
          <cell r="AJ30">
            <v>107.8</v>
          </cell>
          <cell r="AK30">
            <v>-76.41</v>
          </cell>
          <cell r="AU30">
            <v>-7222455.4319037469</v>
          </cell>
          <cell r="AZ30">
            <v>38078</v>
          </cell>
          <cell r="BA30">
            <v>-682745.46045407152</v>
          </cell>
          <cell r="BB30">
            <v>480131.71241005789</v>
          </cell>
        </row>
        <row r="31">
          <cell r="A31">
            <v>38108</v>
          </cell>
          <cell r="B31">
            <v>-107.83</v>
          </cell>
          <cell r="C31">
            <v>-0.17</v>
          </cell>
          <cell r="D31">
            <v>-26.47</v>
          </cell>
          <cell r="E31">
            <v>9.11</v>
          </cell>
          <cell r="F31">
            <v>0</v>
          </cell>
          <cell r="G31">
            <v>0</v>
          </cell>
          <cell r="H31">
            <v>14.38</v>
          </cell>
          <cell r="I31">
            <v>0</v>
          </cell>
          <cell r="J31">
            <v>26.79</v>
          </cell>
          <cell r="K31">
            <v>-29.46</v>
          </cell>
          <cell r="L31">
            <v>0</v>
          </cell>
          <cell r="M31">
            <v>-28.81</v>
          </cell>
          <cell r="N31">
            <v>185.3</v>
          </cell>
          <cell r="O31">
            <v>14.58</v>
          </cell>
          <cell r="P31">
            <v>-207.68</v>
          </cell>
          <cell r="Q31">
            <v>-14.4</v>
          </cell>
          <cell r="R31">
            <v>0</v>
          </cell>
          <cell r="S31">
            <v>4.32</v>
          </cell>
          <cell r="T31">
            <v>-174.18</v>
          </cell>
          <cell r="U31">
            <v>-172.2</v>
          </cell>
          <cell r="V31">
            <v>2.75</v>
          </cell>
          <cell r="W31">
            <v>75</v>
          </cell>
          <cell r="X31">
            <v>-76.69</v>
          </cell>
          <cell r="Y31">
            <v>-14.58</v>
          </cell>
          <cell r="Z31">
            <v>-10.98</v>
          </cell>
          <cell r="AA31">
            <v>-14.58</v>
          </cell>
          <cell r="AB31">
            <v>20.350000000000001</v>
          </cell>
          <cell r="AC31">
            <v>10.8</v>
          </cell>
          <cell r="AD31">
            <v>-1.22</v>
          </cell>
          <cell r="AE31">
            <v>-4.32</v>
          </cell>
          <cell r="AF31">
            <v>29.46</v>
          </cell>
          <cell r="AG31">
            <v>25.72</v>
          </cell>
          <cell r="AH31">
            <v>2.64</v>
          </cell>
          <cell r="AI31">
            <v>-462.36</v>
          </cell>
          <cell r="AJ31">
            <v>111.74</v>
          </cell>
          <cell r="AK31">
            <v>-79.099999999999994</v>
          </cell>
          <cell r="AU31">
            <v>-7235560.5522772316</v>
          </cell>
          <cell r="AZ31">
            <v>38108</v>
          </cell>
          <cell r="BA31">
            <v>-10521619.894338146</v>
          </cell>
          <cell r="BB31">
            <v>6774086.2553436654</v>
          </cell>
        </row>
        <row r="32">
          <cell r="A32">
            <v>38139</v>
          </cell>
          <cell r="B32">
            <v>-103.75</v>
          </cell>
          <cell r="C32">
            <v>-0.16</v>
          </cell>
          <cell r="D32">
            <v>-25.51</v>
          </cell>
          <cell r="E32">
            <v>8.7799999999999994</v>
          </cell>
          <cell r="F32">
            <v>0</v>
          </cell>
          <cell r="G32">
            <v>0</v>
          </cell>
          <cell r="H32">
            <v>13.86</v>
          </cell>
          <cell r="I32">
            <v>0</v>
          </cell>
          <cell r="J32">
            <v>25.82</v>
          </cell>
          <cell r="K32">
            <v>-28.39</v>
          </cell>
          <cell r="L32">
            <v>0</v>
          </cell>
          <cell r="M32">
            <v>-27.76</v>
          </cell>
          <cell r="N32">
            <v>178.57</v>
          </cell>
          <cell r="O32">
            <v>14.05</v>
          </cell>
          <cell r="P32">
            <v>-199.98</v>
          </cell>
          <cell r="Q32">
            <v>-13.88</v>
          </cell>
          <cell r="R32">
            <v>0</v>
          </cell>
          <cell r="S32">
            <v>4.16</v>
          </cell>
          <cell r="T32">
            <v>-167.86</v>
          </cell>
          <cell r="U32">
            <v>-165.95</v>
          </cell>
          <cell r="V32">
            <v>2.65</v>
          </cell>
          <cell r="W32">
            <v>72.28</v>
          </cell>
          <cell r="X32">
            <v>-73.91</v>
          </cell>
          <cell r="Y32">
            <v>-14.05</v>
          </cell>
          <cell r="Z32">
            <v>-10.58</v>
          </cell>
          <cell r="AA32">
            <v>-14.05</v>
          </cell>
          <cell r="AB32">
            <v>19.61</v>
          </cell>
          <cell r="AC32">
            <v>10.41</v>
          </cell>
          <cell r="AD32">
            <v>-1.17</v>
          </cell>
          <cell r="AE32">
            <v>-4.16</v>
          </cell>
          <cell r="AF32">
            <v>28.39</v>
          </cell>
          <cell r="AG32">
            <v>24.78</v>
          </cell>
          <cell r="AH32">
            <v>2.5499999999999998</v>
          </cell>
          <cell r="AI32">
            <v>-445.25</v>
          </cell>
          <cell r="AJ32">
            <v>109.54</v>
          </cell>
          <cell r="AK32">
            <v>-77.62</v>
          </cell>
          <cell r="AU32">
            <v>-480131.71241005789</v>
          </cell>
          <cell r="AZ32">
            <v>38139</v>
          </cell>
          <cell r="BA32">
            <v>-10010120.328210512</v>
          </cell>
          <cell r="BB32">
            <v>6654769.1255042171</v>
          </cell>
        </row>
        <row r="33">
          <cell r="A33">
            <v>38169</v>
          </cell>
          <cell r="B33">
            <v>-106.41</v>
          </cell>
          <cell r="C33">
            <v>-0.17</v>
          </cell>
          <cell r="D33">
            <v>-26.25</v>
          </cell>
          <cell r="E33">
            <v>9.0399999999999991</v>
          </cell>
          <cell r="F33">
            <v>0</v>
          </cell>
          <cell r="G33">
            <v>0</v>
          </cell>
          <cell r="H33">
            <v>14.26</v>
          </cell>
          <cell r="I33">
            <v>0</v>
          </cell>
          <cell r="J33">
            <v>26.57</v>
          </cell>
          <cell r="K33">
            <v>-29.21</v>
          </cell>
          <cell r="L33">
            <v>0</v>
          </cell>
          <cell r="M33">
            <v>-28.57</v>
          </cell>
          <cell r="N33">
            <v>183.76</v>
          </cell>
          <cell r="O33">
            <v>14.46</v>
          </cell>
          <cell r="P33">
            <v>-205.43</v>
          </cell>
          <cell r="Q33">
            <v>-14.28</v>
          </cell>
          <cell r="R33">
            <v>0</v>
          </cell>
          <cell r="S33">
            <v>4.29</v>
          </cell>
          <cell r="T33">
            <v>-172.73</v>
          </cell>
          <cell r="U33">
            <v>-170.77</v>
          </cell>
          <cell r="V33">
            <v>2.73</v>
          </cell>
          <cell r="W33">
            <v>74.38</v>
          </cell>
          <cell r="X33">
            <v>-76.05</v>
          </cell>
          <cell r="Y33">
            <v>-14.45</v>
          </cell>
          <cell r="Z33">
            <v>-10.89</v>
          </cell>
          <cell r="AA33">
            <v>-14.45</v>
          </cell>
          <cell r="AB33">
            <v>20.18</v>
          </cell>
          <cell r="AC33">
            <v>10.71</v>
          </cell>
          <cell r="AD33">
            <v>-1.21</v>
          </cell>
          <cell r="AE33">
            <v>-4.29</v>
          </cell>
          <cell r="AF33">
            <v>29.21</v>
          </cell>
          <cell r="AG33">
            <v>25.5</v>
          </cell>
          <cell r="AH33">
            <v>2.62</v>
          </cell>
          <cell r="AI33">
            <v>-457.47</v>
          </cell>
          <cell r="AJ33">
            <v>114.47</v>
          </cell>
          <cell r="AK33">
            <v>-81.239999999999995</v>
          </cell>
          <cell r="AU33">
            <v>-6774086.2553436654</v>
          </cell>
          <cell r="AZ33">
            <v>38169</v>
          </cell>
          <cell r="BA33">
            <v>-10860789.961020937</v>
          </cell>
          <cell r="BB33">
            <v>6995366.1749715954</v>
          </cell>
        </row>
        <row r="34">
          <cell r="A34">
            <v>38200</v>
          </cell>
          <cell r="B34">
            <v>-105.93</v>
          </cell>
          <cell r="C34">
            <v>-0.16</v>
          </cell>
          <cell r="D34">
            <v>-26.13</v>
          </cell>
          <cell r="E34">
            <v>9</v>
          </cell>
          <cell r="F34">
            <v>0</v>
          </cell>
          <cell r="G34">
            <v>0</v>
          </cell>
          <cell r="H34">
            <v>14.2</v>
          </cell>
          <cell r="I34">
            <v>0</v>
          </cell>
          <cell r="J34">
            <v>26.45</v>
          </cell>
          <cell r="K34">
            <v>-29.08</v>
          </cell>
          <cell r="L34">
            <v>0</v>
          </cell>
          <cell r="M34">
            <v>-28.44</v>
          </cell>
          <cell r="N34">
            <v>182.95</v>
          </cell>
          <cell r="O34">
            <v>14.39</v>
          </cell>
          <cell r="P34">
            <v>-204.52</v>
          </cell>
          <cell r="Q34">
            <v>-14.22</v>
          </cell>
          <cell r="R34">
            <v>0</v>
          </cell>
          <cell r="S34">
            <v>4.2699999999999996</v>
          </cell>
          <cell r="T34">
            <v>-171.97</v>
          </cell>
          <cell r="U34">
            <v>-170.01</v>
          </cell>
          <cell r="V34">
            <v>2.72</v>
          </cell>
          <cell r="W34">
            <v>74.05</v>
          </cell>
          <cell r="X34">
            <v>-75.72</v>
          </cell>
          <cell r="Y34">
            <v>-14.39</v>
          </cell>
          <cell r="Z34">
            <v>-10.84</v>
          </cell>
          <cell r="AA34">
            <v>-14.39</v>
          </cell>
          <cell r="AB34">
            <v>20.09</v>
          </cell>
          <cell r="AC34">
            <v>10.67</v>
          </cell>
          <cell r="AD34">
            <v>-1.2</v>
          </cell>
          <cell r="AE34">
            <v>-4.2699999999999996</v>
          </cell>
          <cell r="AF34">
            <v>29.08</v>
          </cell>
          <cell r="AG34">
            <v>25.39</v>
          </cell>
          <cell r="AH34">
            <v>2.61</v>
          </cell>
          <cell r="AI34">
            <v>-455.43</v>
          </cell>
          <cell r="AJ34">
            <v>116.21</v>
          </cell>
          <cell r="AK34">
            <v>-82.47</v>
          </cell>
          <cell r="AU34">
            <v>-6654769.1255042171</v>
          </cell>
          <cell r="AZ34">
            <v>38200</v>
          </cell>
          <cell r="BA34">
            <v>-11098881.818914089</v>
          </cell>
          <cell r="BB34">
            <v>7148133.3450167924</v>
          </cell>
        </row>
        <row r="35">
          <cell r="A35">
            <v>38231</v>
          </cell>
          <cell r="B35">
            <v>-102.07</v>
          </cell>
          <cell r="C35">
            <v>-0.16</v>
          </cell>
          <cell r="D35">
            <v>-25.18</v>
          </cell>
          <cell r="E35">
            <v>8.67</v>
          </cell>
          <cell r="F35">
            <v>0</v>
          </cell>
          <cell r="G35">
            <v>0</v>
          </cell>
          <cell r="H35">
            <v>13.68</v>
          </cell>
          <cell r="I35">
            <v>0</v>
          </cell>
          <cell r="J35">
            <v>25.48</v>
          </cell>
          <cell r="K35">
            <v>-28.02</v>
          </cell>
          <cell r="L35">
            <v>0</v>
          </cell>
          <cell r="M35">
            <v>-27.4</v>
          </cell>
          <cell r="N35">
            <v>176.25</v>
          </cell>
          <cell r="O35">
            <v>13.87</v>
          </cell>
          <cell r="P35">
            <v>-197.05</v>
          </cell>
          <cell r="Q35">
            <v>-13.7</v>
          </cell>
          <cell r="R35">
            <v>0</v>
          </cell>
          <cell r="S35">
            <v>4.1100000000000003</v>
          </cell>
          <cell r="T35">
            <v>-165.67</v>
          </cell>
          <cell r="U35">
            <v>-163.79</v>
          </cell>
          <cell r="V35">
            <v>2.62</v>
          </cell>
          <cell r="W35">
            <v>71.34</v>
          </cell>
          <cell r="X35">
            <v>-72.95</v>
          </cell>
          <cell r="Y35">
            <v>-13.86</v>
          </cell>
          <cell r="Z35">
            <v>-10.44</v>
          </cell>
          <cell r="AA35">
            <v>-13.86</v>
          </cell>
          <cell r="AB35">
            <v>19.350000000000001</v>
          </cell>
          <cell r="AC35">
            <v>10.27</v>
          </cell>
          <cell r="AD35">
            <v>-1.1599999999999999</v>
          </cell>
          <cell r="AE35">
            <v>-4.1100000000000003</v>
          </cell>
          <cell r="AF35">
            <v>28.02</v>
          </cell>
          <cell r="AG35">
            <v>24.46</v>
          </cell>
          <cell r="AH35">
            <v>2.52</v>
          </cell>
          <cell r="AI35">
            <v>-438.8</v>
          </cell>
          <cell r="AJ35">
            <v>111.53</v>
          </cell>
          <cell r="AK35">
            <v>-78.94</v>
          </cell>
          <cell r="AU35">
            <v>-6995366.1749715954</v>
          </cell>
          <cell r="AZ35">
            <v>38231</v>
          </cell>
          <cell r="BA35">
            <v>-10811192.970889116</v>
          </cell>
          <cell r="BB35">
            <v>6960409.519942468</v>
          </cell>
        </row>
        <row r="36">
          <cell r="A36">
            <v>38261</v>
          </cell>
          <cell r="B36">
            <v>-105.02</v>
          </cell>
          <cell r="C36">
            <v>-0.16</v>
          </cell>
          <cell r="D36">
            <v>-25.9</v>
          </cell>
          <cell r="E36">
            <v>8.92</v>
          </cell>
          <cell r="F36">
            <v>0</v>
          </cell>
          <cell r="G36">
            <v>0</v>
          </cell>
          <cell r="H36">
            <v>14.07</v>
          </cell>
          <cell r="I36">
            <v>0</v>
          </cell>
          <cell r="J36">
            <v>26.21</v>
          </cell>
          <cell r="K36">
            <v>-28.82</v>
          </cell>
          <cell r="L36">
            <v>0</v>
          </cell>
          <cell r="M36">
            <v>-28.19</v>
          </cell>
          <cell r="N36">
            <v>181.31</v>
          </cell>
          <cell r="O36">
            <v>14.26</v>
          </cell>
          <cell r="P36">
            <v>-202.72</v>
          </cell>
          <cell r="Q36">
            <v>-14.09</v>
          </cell>
          <cell r="R36">
            <v>0</v>
          </cell>
          <cell r="S36">
            <v>4.2300000000000004</v>
          </cell>
          <cell r="T36">
            <v>-170.43</v>
          </cell>
          <cell r="U36">
            <v>-168.49</v>
          </cell>
          <cell r="V36">
            <v>2.69</v>
          </cell>
          <cell r="W36">
            <v>73.39</v>
          </cell>
          <cell r="X36">
            <v>-75.040000000000006</v>
          </cell>
          <cell r="Y36">
            <v>-14.26</v>
          </cell>
          <cell r="Z36">
            <v>-10.74</v>
          </cell>
          <cell r="AA36">
            <v>-14.26</v>
          </cell>
          <cell r="AB36">
            <v>19.91</v>
          </cell>
          <cell r="AC36">
            <v>10.57</v>
          </cell>
          <cell r="AD36">
            <v>-1.19</v>
          </cell>
          <cell r="AE36">
            <v>-4.2300000000000004</v>
          </cell>
          <cell r="AF36">
            <v>28.82</v>
          </cell>
          <cell r="AG36">
            <v>25.16</v>
          </cell>
          <cell r="AH36">
            <v>2.59</v>
          </cell>
          <cell r="AI36">
            <v>-451.42</v>
          </cell>
          <cell r="AJ36">
            <v>115.4</v>
          </cell>
          <cell r="AK36">
            <v>-81.819999999999993</v>
          </cell>
          <cell r="AU36">
            <v>-7148133.3450167924</v>
          </cell>
          <cell r="AZ36">
            <v>38261</v>
          </cell>
          <cell r="BA36">
            <v>-11280404.942341039</v>
          </cell>
          <cell r="BB36">
            <v>7276216.8541941652</v>
          </cell>
        </row>
        <row r="37">
          <cell r="A37">
            <v>38292</v>
          </cell>
          <cell r="B37">
            <v>-150.13</v>
          </cell>
          <cell r="C37">
            <v>-0.16</v>
          </cell>
          <cell r="D37">
            <v>-24.95</v>
          </cell>
          <cell r="E37">
            <v>8.59</v>
          </cell>
          <cell r="F37">
            <v>0</v>
          </cell>
          <cell r="G37">
            <v>0</v>
          </cell>
          <cell r="H37">
            <v>13.55</v>
          </cell>
          <cell r="I37">
            <v>0</v>
          </cell>
          <cell r="J37">
            <v>25.25</v>
          </cell>
          <cell r="K37">
            <v>0</v>
          </cell>
          <cell r="L37">
            <v>0</v>
          </cell>
          <cell r="M37">
            <v>-27.15</v>
          </cell>
          <cell r="N37">
            <v>174.63</v>
          </cell>
          <cell r="O37">
            <v>13.74</v>
          </cell>
          <cell r="P37">
            <v>-257.24</v>
          </cell>
          <cell r="Q37">
            <v>-13.57</v>
          </cell>
          <cell r="R37">
            <v>0</v>
          </cell>
          <cell r="S37">
            <v>4.07</v>
          </cell>
          <cell r="T37">
            <v>-164.15</v>
          </cell>
          <cell r="U37">
            <v>-162.29</v>
          </cell>
          <cell r="V37">
            <v>2.6</v>
          </cell>
          <cell r="W37">
            <v>42.12</v>
          </cell>
          <cell r="X37">
            <v>-72.28</v>
          </cell>
          <cell r="Y37">
            <v>-13.74</v>
          </cell>
          <cell r="Z37">
            <v>-64.010000000000005</v>
          </cell>
          <cell r="AA37">
            <v>-13.74</v>
          </cell>
          <cell r="AB37">
            <v>19.18</v>
          </cell>
          <cell r="AC37">
            <v>10.18</v>
          </cell>
          <cell r="AD37">
            <v>-29.71</v>
          </cell>
          <cell r="AE37">
            <v>-4.07</v>
          </cell>
          <cell r="AF37">
            <v>0</v>
          </cell>
          <cell r="AG37">
            <v>24.24</v>
          </cell>
          <cell r="AH37">
            <v>2.4900000000000002</v>
          </cell>
          <cell r="AI37">
            <v>-656.55</v>
          </cell>
          <cell r="AJ37">
            <v>131.49</v>
          </cell>
          <cell r="AK37">
            <v>-95.56</v>
          </cell>
          <cell r="AU37">
            <v>-6960409.519942468</v>
          </cell>
          <cell r="AZ37">
            <v>38292</v>
          </cell>
          <cell r="BA37">
            <v>-3369057.0097303493</v>
          </cell>
          <cell r="BB37">
            <v>2058788.0964875077</v>
          </cell>
        </row>
        <row r="38">
          <cell r="A38">
            <v>38322</v>
          </cell>
          <cell r="B38">
            <v>-153.94</v>
          </cell>
          <cell r="C38">
            <v>0</v>
          </cell>
          <cell r="D38">
            <v>-25.66</v>
          </cell>
          <cell r="E38">
            <v>9.11</v>
          </cell>
          <cell r="F38">
            <v>0</v>
          </cell>
          <cell r="G38">
            <v>0</v>
          </cell>
          <cell r="H38">
            <v>13.96</v>
          </cell>
          <cell r="I38">
            <v>0</v>
          </cell>
          <cell r="J38">
            <v>25.97</v>
          </cell>
          <cell r="K38">
            <v>0</v>
          </cell>
          <cell r="L38">
            <v>0</v>
          </cell>
          <cell r="M38">
            <v>-27.92</v>
          </cell>
          <cell r="N38">
            <v>179.61</v>
          </cell>
          <cell r="O38">
            <v>14.13</v>
          </cell>
          <cell r="P38">
            <v>-263.64999999999998</v>
          </cell>
          <cell r="Q38">
            <v>-13.96</v>
          </cell>
          <cell r="R38">
            <v>0</v>
          </cell>
          <cell r="S38">
            <v>4.1900000000000004</v>
          </cell>
          <cell r="T38">
            <v>-168.83</v>
          </cell>
          <cell r="U38">
            <v>-166.91</v>
          </cell>
          <cell r="V38">
            <v>2.67</v>
          </cell>
          <cell r="W38">
            <v>43.32</v>
          </cell>
          <cell r="X38">
            <v>-74.34</v>
          </cell>
          <cell r="Y38">
            <v>-14.13</v>
          </cell>
          <cell r="Z38">
            <v>-65.84</v>
          </cell>
          <cell r="AA38">
            <v>-14.13</v>
          </cell>
          <cell r="AB38">
            <v>19.72</v>
          </cell>
          <cell r="AC38">
            <v>10.47</v>
          </cell>
          <cell r="AD38">
            <v>-30.56</v>
          </cell>
          <cell r="AE38">
            <v>-4.1900000000000004</v>
          </cell>
          <cell r="AF38">
            <v>0</v>
          </cell>
          <cell r="AG38">
            <v>24.93</v>
          </cell>
          <cell r="AH38">
            <v>3.04</v>
          </cell>
          <cell r="AI38">
            <v>-672.93</v>
          </cell>
          <cell r="AJ38">
            <v>139.68</v>
          </cell>
          <cell r="AK38">
            <v>-103.33</v>
          </cell>
          <cell r="AU38">
            <v>-7276216.8541941652</v>
          </cell>
          <cell r="AZ38">
            <v>38322</v>
          </cell>
          <cell r="BA38">
            <v>-4260851.6251839753</v>
          </cell>
          <cell r="BB38">
            <v>2651044.6436768551</v>
          </cell>
        </row>
        <row r="39">
          <cell r="A39">
            <v>38353</v>
          </cell>
          <cell r="B39">
            <v>-167.1</v>
          </cell>
          <cell r="C39">
            <v>0</v>
          </cell>
          <cell r="D39">
            <v>-25.53</v>
          </cell>
          <cell r="E39">
            <v>9.06</v>
          </cell>
          <cell r="F39">
            <v>0</v>
          </cell>
          <cell r="G39">
            <v>0</v>
          </cell>
          <cell r="H39">
            <v>13.89</v>
          </cell>
          <cell r="I39">
            <v>0</v>
          </cell>
          <cell r="J39">
            <v>25.84</v>
          </cell>
          <cell r="K39">
            <v>0</v>
          </cell>
          <cell r="L39">
            <v>0</v>
          </cell>
          <cell r="M39">
            <v>-27.79</v>
          </cell>
          <cell r="N39">
            <v>178.73</v>
          </cell>
          <cell r="O39">
            <v>14.06</v>
          </cell>
          <cell r="P39">
            <v>-269.32</v>
          </cell>
          <cell r="Q39">
            <v>-13.89</v>
          </cell>
          <cell r="R39">
            <v>0</v>
          </cell>
          <cell r="S39">
            <v>4.17</v>
          </cell>
          <cell r="T39">
            <v>-168</v>
          </cell>
          <cell r="U39">
            <v>-166.09</v>
          </cell>
          <cell r="V39">
            <v>2.66</v>
          </cell>
          <cell r="W39">
            <v>43.11</v>
          </cell>
          <cell r="X39">
            <v>-73.97</v>
          </cell>
          <cell r="Y39">
            <v>-14.06</v>
          </cell>
          <cell r="Z39">
            <v>-65.510000000000005</v>
          </cell>
          <cell r="AA39">
            <v>-14.06</v>
          </cell>
          <cell r="AB39">
            <v>19.62</v>
          </cell>
          <cell r="AC39">
            <v>10.42</v>
          </cell>
          <cell r="AD39">
            <v>-30.41</v>
          </cell>
          <cell r="AE39">
            <v>-4.17</v>
          </cell>
          <cell r="AF39">
            <v>0</v>
          </cell>
          <cell r="AG39">
            <v>24.8</v>
          </cell>
          <cell r="AH39">
            <v>3.03</v>
          </cell>
          <cell r="AI39">
            <v>-690.5</v>
          </cell>
          <cell r="AJ39">
            <v>141.77000000000001</v>
          </cell>
          <cell r="AK39">
            <v>-106.05</v>
          </cell>
          <cell r="AU39">
            <v>-2058788.0964875077</v>
          </cell>
          <cell r="AZ39">
            <v>38353</v>
          </cell>
          <cell r="BA39">
            <v>-4996081.9929881021</v>
          </cell>
          <cell r="BB39">
            <v>2988383.564866472</v>
          </cell>
        </row>
        <row r="40">
          <cell r="A40">
            <v>38384</v>
          </cell>
          <cell r="B40">
            <v>-150.19999999999999</v>
          </cell>
          <cell r="C40">
            <v>0</v>
          </cell>
          <cell r="D40">
            <v>-22.95</v>
          </cell>
          <cell r="E40">
            <v>8.15</v>
          </cell>
          <cell r="F40">
            <v>0</v>
          </cell>
          <cell r="G40">
            <v>0</v>
          </cell>
          <cell r="H40">
            <v>12.49</v>
          </cell>
          <cell r="I40">
            <v>0</v>
          </cell>
          <cell r="J40">
            <v>23.23</v>
          </cell>
          <cell r="K40">
            <v>0</v>
          </cell>
          <cell r="L40">
            <v>0</v>
          </cell>
          <cell r="M40">
            <v>-24.98</v>
          </cell>
          <cell r="N40">
            <v>160.68</v>
          </cell>
          <cell r="O40">
            <v>12.64</v>
          </cell>
          <cell r="P40">
            <v>-242.1</v>
          </cell>
          <cell r="Q40">
            <v>-12.49</v>
          </cell>
          <cell r="R40">
            <v>0</v>
          </cell>
          <cell r="S40">
            <v>3.75</v>
          </cell>
          <cell r="T40">
            <v>-151.04</v>
          </cell>
          <cell r="U40">
            <v>-149.32</v>
          </cell>
          <cell r="V40">
            <v>2.39</v>
          </cell>
          <cell r="W40">
            <v>38.76</v>
          </cell>
          <cell r="X40">
            <v>-66.5</v>
          </cell>
          <cell r="Y40">
            <v>-12.64</v>
          </cell>
          <cell r="Z40">
            <v>-58.9</v>
          </cell>
          <cell r="AA40">
            <v>-12.64</v>
          </cell>
          <cell r="AB40">
            <v>17.64</v>
          </cell>
          <cell r="AC40">
            <v>9.3699999999999992</v>
          </cell>
          <cell r="AD40">
            <v>-27.33</v>
          </cell>
          <cell r="AE40">
            <v>-3.75</v>
          </cell>
          <cell r="AF40">
            <v>0</v>
          </cell>
          <cell r="AG40">
            <v>22.3</v>
          </cell>
          <cell r="AH40">
            <v>2.72</v>
          </cell>
          <cell r="AI40">
            <v>-620.73</v>
          </cell>
          <cell r="AJ40">
            <v>124.85</v>
          </cell>
          <cell r="AK40">
            <v>-92.88</v>
          </cell>
          <cell r="AU40">
            <v>-2651044.6436768551</v>
          </cell>
          <cell r="AZ40">
            <v>38384</v>
          </cell>
          <cell r="BA40">
            <v>-3991836.4683306213</v>
          </cell>
          <cell r="BB40">
            <v>2472152.3580056033</v>
          </cell>
        </row>
        <row r="41">
          <cell r="A41">
            <v>38412</v>
          </cell>
          <cell r="B41">
            <v>-165.64</v>
          </cell>
          <cell r="C41">
            <v>0</v>
          </cell>
          <cell r="D41">
            <v>-25.31</v>
          </cell>
          <cell r="E41">
            <v>8.98</v>
          </cell>
          <cell r="F41">
            <v>0</v>
          </cell>
          <cell r="G41">
            <v>0</v>
          </cell>
          <cell r="H41">
            <v>13.77</v>
          </cell>
          <cell r="I41">
            <v>0</v>
          </cell>
          <cell r="J41">
            <v>25.62</v>
          </cell>
          <cell r="K41">
            <v>0</v>
          </cell>
          <cell r="L41">
            <v>0</v>
          </cell>
          <cell r="M41">
            <v>-27.55</v>
          </cell>
          <cell r="N41">
            <v>177.2</v>
          </cell>
          <cell r="O41">
            <v>13.94</v>
          </cell>
          <cell r="P41">
            <v>-266.99</v>
          </cell>
          <cell r="Q41">
            <v>-13.77</v>
          </cell>
          <cell r="R41">
            <v>0</v>
          </cell>
          <cell r="S41">
            <v>4.13</v>
          </cell>
          <cell r="T41">
            <v>-166.56</v>
          </cell>
          <cell r="U41">
            <v>-164.67</v>
          </cell>
          <cell r="V41">
            <v>2.63</v>
          </cell>
          <cell r="W41">
            <v>42.74</v>
          </cell>
          <cell r="X41">
            <v>-73.34</v>
          </cell>
          <cell r="Y41">
            <v>-13.94</v>
          </cell>
          <cell r="Z41">
            <v>-64.95</v>
          </cell>
          <cell r="AA41">
            <v>-13.94</v>
          </cell>
          <cell r="AB41">
            <v>19.46</v>
          </cell>
          <cell r="AC41">
            <v>10.33</v>
          </cell>
          <cell r="AD41">
            <v>-30.14</v>
          </cell>
          <cell r="AE41">
            <v>-4.13</v>
          </cell>
          <cell r="AF41">
            <v>0</v>
          </cell>
          <cell r="AG41">
            <v>24.59</v>
          </cell>
          <cell r="AH41">
            <v>3</v>
          </cell>
          <cell r="AI41">
            <v>-684.53</v>
          </cell>
          <cell r="AJ41">
            <v>134.94999999999999</v>
          </cell>
          <cell r="AK41">
            <v>-98.28</v>
          </cell>
          <cell r="AU41">
            <v>-2988383.564866472</v>
          </cell>
          <cell r="AZ41">
            <v>38412</v>
          </cell>
          <cell r="BA41">
            <v>-3367088.9463535333</v>
          </cell>
          <cell r="BB41">
            <v>2076491.0946497349</v>
          </cell>
        </row>
        <row r="42">
          <cell r="A42">
            <v>38443</v>
          </cell>
          <cell r="B42">
            <v>-172.85</v>
          </cell>
          <cell r="C42">
            <v>0</v>
          </cell>
          <cell r="D42">
            <v>-24.39</v>
          </cell>
          <cell r="E42">
            <v>8.66</v>
          </cell>
          <cell r="F42">
            <v>0</v>
          </cell>
          <cell r="G42">
            <v>0</v>
          </cell>
          <cell r="H42">
            <v>13.27</v>
          </cell>
          <cell r="I42">
            <v>0</v>
          </cell>
          <cell r="J42">
            <v>24.68</v>
          </cell>
          <cell r="K42">
            <v>0</v>
          </cell>
          <cell r="L42">
            <v>0</v>
          </cell>
          <cell r="M42">
            <v>-26.54</v>
          </cell>
          <cell r="N42">
            <v>170.73</v>
          </cell>
          <cell r="O42">
            <v>13.43</v>
          </cell>
          <cell r="P42">
            <v>-243.95</v>
          </cell>
          <cell r="Q42">
            <v>-13.27</v>
          </cell>
          <cell r="R42">
            <v>0</v>
          </cell>
          <cell r="S42">
            <v>3.98</v>
          </cell>
          <cell r="T42">
            <v>-160.47999999999999</v>
          </cell>
          <cell r="U42">
            <v>-158.65</v>
          </cell>
          <cell r="V42">
            <v>2.54</v>
          </cell>
          <cell r="W42">
            <v>41.18</v>
          </cell>
          <cell r="X42">
            <v>-70.66</v>
          </cell>
          <cell r="Y42">
            <v>-13.43</v>
          </cell>
          <cell r="Z42">
            <v>-62.58</v>
          </cell>
          <cell r="AA42">
            <v>-13.43</v>
          </cell>
          <cell r="AB42">
            <v>18.75</v>
          </cell>
          <cell r="AC42">
            <v>9.9499999999999993</v>
          </cell>
          <cell r="AD42">
            <v>-29.04</v>
          </cell>
          <cell r="AE42">
            <v>-3.98</v>
          </cell>
          <cell r="AF42">
            <v>0</v>
          </cell>
          <cell r="AG42">
            <v>23.69</v>
          </cell>
          <cell r="AH42">
            <v>2.89</v>
          </cell>
          <cell r="AI42">
            <v>-659.51</v>
          </cell>
          <cell r="AJ42">
            <v>124.36</v>
          </cell>
          <cell r="AK42">
            <v>-90.59</v>
          </cell>
          <cell r="AU42">
            <v>-2472152.3580056033</v>
          </cell>
          <cell r="AZ42">
            <v>38443</v>
          </cell>
          <cell r="BA42">
            <v>-2417288.1273490298</v>
          </cell>
          <cell r="BB42">
            <v>1437263.2827108712</v>
          </cell>
        </row>
        <row r="43">
          <cell r="A43">
            <v>38473</v>
          </cell>
          <cell r="B43">
            <v>-177.83</v>
          </cell>
          <cell r="C43">
            <v>0</v>
          </cell>
          <cell r="D43">
            <v>-25.09</v>
          </cell>
          <cell r="E43">
            <v>8.9</v>
          </cell>
          <cell r="F43">
            <v>0</v>
          </cell>
          <cell r="G43">
            <v>0</v>
          </cell>
          <cell r="H43">
            <v>13.65</v>
          </cell>
          <cell r="I43">
            <v>0</v>
          </cell>
          <cell r="J43">
            <v>25.4</v>
          </cell>
          <cell r="K43">
            <v>0</v>
          </cell>
          <cell r="L43">
            <v>0</v>
          </cell>
          <cell r="M43">
            <v>-27.31</v>
          </cell>
          <cell r="N43">
            <v>175.65</v>
          </cell>
          <cell r="O43">
            <v>13.82</v>
          </cell>
          <cell r="P43">
            <v>-250.98</v>
          </cell>
          <cell r="Q43">
            <v>-13.65</v>
          </cell>
          <cell r="R43">
            <v>0</v>
          </cell>
          <cell r="S43">
            <v>4.0999999999999996</v>
          </cell>
          <cell r="T43">
            <v>-165.11</v>
          </cell>
          <cell r="U43">
            <v>-163.22999999999999</v>
          </cell>
          <cell r="V43">
            <v>2.61</v>
          </cell>
          <cell r="W43">
            <v>42.37</v>
          </cell>
          <cell r="X43">
            <v>-72.7</v>
          </cell>
          <cell r="Y43">
            <v>-13.82</v>
          </cell>
          <cell r="Z43">
            <v>-64.39</v>
          </cell>
          <cell r="AA43">
            <v>-13.82</v>
          </cell>
          <cell r="AB43">
            <v>19.29</v>
          </cell>
          <cell r="AC43">
            <v>10.24</v>
          </cell>
          <cell r="AD43">
            <v>-29.88</v>
          </cell>
          <cell r="AE43">
            <v>-4.0999999999999996</v>
          </cell>
          <cell r="AF43">
            <v>0</v>
          </cell>
          <cell r="AG43">
            <v>24.38</v>
          </cell>
          <cell r="AH43">
            <v>2.98</v>
          </cell>
          <cell r="AI43">
            <v>-678.53</v>
          </cell>
          <cell r="AJ43">
            <v>128.80000000000001</v>
          </cell>
          <cell r="AK43">
            <v>-93.81</v>
          </cell>
          <cell r="AU43">
            <v>-2076491.0946497349</v>
          </cell>
          <cell r="AZ43">
            <v>38473</v>
          </cell>
          <cell r="BA43">
            <v>-2428349.4224860393</v>
          </cell>
          <cell r="BB43">
            <v>1449492.70078413</v>
          </cell>
        </row>
        <row r="44">
          <cell r="A44">
            <v>38504</v>
          </cell>
          <cell r="B44">
            <v>-171.29</v>
          </cell>
          <cell r="C44">
            <v>0</v>
          </cell>
          <cell r="D44">
            <v>-24.17</v>
          </cell>
          <cell r="E44">
            <v>8.58</v>
          </cell>
          <cell r="F44">
            <v>0</v>
          </cell>
          <cell r="G44">
            <v>0</v>
          </cell>
          <cell r="H44">
            <v>13.15</v>
          </cell>
          <cell r="I44">
            <v>0</v>
          </cell>
          <cell r="J44">
            <v>24.47</v>
          </cell>
          <cell r="K44">
            <v>0</v>
          </cell>
          <cell r="L44">
            <v>0</v>
          </cell>
          <cell r="M44">
            <v>-26.31</v>
          </cell>
          <cell r="N44">
            <v>169.22</v>
          </cell>
          <cell r="O44">
            <v>13.31</v>
          </cell>
          <cell r="P44">
            <v>-241.77</v>
          </cell>
          <cell r="Q44">
            <v>-13.15</v>
          </cell>
          <cell r="R44">
            <v>0</v>
          </cell>
          <cell r="S44">
            <v>3.95</v>
          </cell>
          <cell r="T44">
            <v>-159.06</v>
          </cell>
          <cell r="U44">
            <v>-157.25</v>
          </cell>
          <cell r="V44">
            <v>2.5099999999999998</v>
          </cell>
          <cell r="W44">
            <v>40.82</v>
          </cell>
          <cell r="X44">
            <v>-70.040000000000006</v>
          </cell>
          <cell r="Y44">
            <v>-13.31</v>
          </cell>
          <cell r="Z44">
            <v>-62.03</v>
          </cell>
          <cell r="AA44">
            <v>-13.31</v>
          </cell>
          <cell r="AB44">
            <v>18.579999999999998</v>
          </cell>
          <cell r="AC44">
            <v>9.8699999999999992</v>
          </cell>
          <cell r="AD44">
            <v>-28.79</v>
          </cell>
          <cell r="AE44">
            <v>-3.95</v>
          </cell>
          <cell r="AF44">
            <v>0</v>
          </cell>
          <cell r="AG44">
            <v>23.48</v>
          </cell>
          <cell r="AH44">
            <v>2.87</v>
          </cell>
          <cell r="AI44">
            <v>-653.62</v>
          </cell>
          <cell r="AJ44">
            <v>126.14</v>
          </cell>
          <cell r="AK44">
            <v>-92.18</v>
          </cell>
          <cell r="AU44">
            <v>-1437263.2827108712</v>
          </cell>
          <cell r="AZ44">
            <v>38504</v>
          </cell>
          <cell r="BA44">
            <v>-2497972.1795339128</v>
          </cell>
          <cell r="BB44">
            <v>1491871.1030544112</v>
          </cell>
        </row>
        <row r="45">
          <cell r="A45">
            <v>38534</v>
          </cell>
          <cell r="B45">
            <v>-176.22</v>
          </cell>
          <cell r="C45">
            <v>0</v>
          </cell>
          <cell r="D45">
            <v>-24.87</v>
          </cell>
          <cell r="E45">
            <v>8.83</v>
          </cell>
          <cell r="F45">
            <v>0</v>
          </cell>
          <cell r="G45">
            <v>0</v>
          </cell>
          <cell r="H45">
            <v>13.53</v>
          </cell>
          <cell r="I45">
            <v>0</v>
          </cell>
          <cell r="J45">
            <v>25.17</v>
          </cell>
          <cell r="K45">
            <v>0</v>
          </cell>
          <cell r="L45">
            <v>0</v>
          </cell>
          <cell r="M45">
            <v>-27.06</v>
          </cell>
          <cell r="N45">
            <v>174.08</v>
          </cell>
          <cell r="O45">
            <v>13.7</v>
          </cell>
          <cell r="P45">
            <v>-248.72</v>
          </cell>
          <cell r="Q45">
            <v>-13.53</v>
          </cell>
          <cell r="R45">
            <v>0</v>
          </cell>
          <cell r="S45">
            <v>4.0599999999999996</v>
          </cell>
          <cell r="T45">
            <v>-163.63999999999999</v>
          </cell>
          <cell r="U45">
            <v>-161.77000000000001</v>
          </cell>
          <cell r="V45">
            <v>2.59</v>
          </cell>
          <cell r="W45">
            <v>41.99</v>
          </cell>
          <cell r="X45">
            <v>-72.05</v>
          </cell>
          <cell r="Y45">
            <v>-13.69</v>
          </cell>
          <cell r="Z45">
            <v>-63.81</v>
          </cell>
          <cell r="AA45">
            <v>-13.69</v>
          </cell>
          <cell r="AB45">
            <v>19.11</v>
          </cell>
          <cell r="AC45">
            <v>10.15</v>
          </cell>
          <cell r="AD45">
            <v>-29.61</v>
          </cell>
          <cell r="AE45">
            <v>-4.0599999999999996</v>
          </cell>
          <cell r="AF45">
            <v>0</v>
          </cell>
          <cell r="AG45">
            <v>24.16</v>
          </cell>
          <cell r="AH45">
            <v>2.95</v>
          </cell>
          <cell r="AI45">
            <v>-672.43</v>
          </cell>
          <cell r="AJ45">
            <v>131.87</v>
          </cell>
          <cell r="AK45">
            <v>-96.7</v>
          </cell>
          <cell r="AU45">
            <v>-1449492.70078413</v>
          </cell>
          <cell r="AZ45">
            <v>38534</v>
          </cell>
          <cell r="BA45">
            <v>-2737306.5976712648</v>
          </cell>
          <cell r="BB45">
            <v>1653409.8101079101</v>
          </cell>
        </row>
        <row r="46">
          <cell r="A46">
            <v>38565</v>
          </cell>
          <cell r="B46">
            <v>-175.39</v>
          </cell>
          <cell r="C46">
            <v>0</v>
          </cell>
          <cell r="D46">
            <v>-24.75</v>
          </cell>
          <cell r="E46">
            <v>8.7799999999999994</v>
          </cell>
          <cell r="F46">
            <v>0</v>
          </cell>
          <cell r="G46">
            <v>0</v>
          </cell>
          <cell r="H46">
            <v>13.47</v>
          </cell>
          <cell r="I46">
            <v>0</v>
          </cell>
          <cell r="J46">
            <v>25.05</v>
          </cell>
          <cell r="K46">
            <v>0</v>
          </cell>
          <cell r="L46">
            <v>0</v>
          </cell>
          <cell r="M46">
            <v>-26.94</v>
          </cell>
          <cell r="N46">
            <v>173.27</v>
          </cell>
          <cell r="O46">
            <v>13.63</v>
          </cell>
          <cell r="P46">
            <v>-247.56</v>
          </cell>
          <cell r="Q46">
            <v>-13.47</v>
          </cell>
          <cell r="R46">
            <v>0</v>
          </cell>
          <cell r="S46">
            <v>4.04</v>
          </cell>
          <cell r="T46">
            <v>-162.87</v>
          </cell>
          <cell r="U46">
            <v>-161.02000000000001</v>
          </cell>
          <cell r="V46">
            <v>2.58</v>
          </cell>
          <cell r="W46">
            <v>41.8</v>
          </cell>
          <cell r="X46">
            <v>-71.709999999999994</v>
          </cell>
          <cell r="Y46">
            <v>-13.63</v>
          </cell>
          <cell r="Z46">
            <v>-63.51</v>
          </cell>
          <cell r="AA46">
            <v>-13.63</v>
          </cell>
          <cell r="AB46">
            <v>19.03</v>
          </cell>
          <cell r="AC46">
            <v>10.1</v>
          </cell>
          <cell r="AD46">
            <v>-29.48</v>
          </cell>
          <cell r="AE46">
            <v>-4.04</v>
          </cell>
          <cell r="AF46">
            <v>0</v>
          </cell>
          <cell r="AG46">
            <v>24.05</v>
          </cell>
          <cell r="AH46">
            <v>2.94</v>
          </cell>
          <cell r="AI46">
            <v>-669.28</v>
          </cell>
          <cell r="AJ46">
            <v>133.59</v>
          </cell>
          <cell r="AK46">
            <v>-98.26</v>
          </cell>
          <cell r="AU46">
            <v>-1491871.1030544112</v>
          </cell>
          <cell r="AZ46">
            <v>38565</v>
          </cell>
          <cell r="BA46">
            <v>-3180841.0254929611</v>
          </cell>
          <cell r="BB46">
            <v>1943164.1451807758</v>
          </cell>
        </row>
        <row r="47">
          <cell r="A47">
            <v>38596</v>
          </cell>
          <cell r="B47">
            <v>-168.96</v>
          </cell>
          <cell r="C47">
            <v>0</v>
          </cell>
          <cell r="D47">
            <v>-23.84</v>
          </cell>
          <cell r="E47">
            <v>8.4600000000000009</v>
          </cell>
          <cell r="F47">
            <v>0</v>
          </cell>
          <cell r="G47">
            <v>0</v>
          </cell>
          <cell r="H47">
            <v>12.97</v>
          </cell>
          <cell r="I47">
            <v>0</v>
          </cell>
          <cell r="J47">
            <v>24.13</v>
          </cell>
          <cell r="K47">
            <v>0</v>
          </cell>
          <cell r="L47">
            <v>0</v>
          </cell>
          <cell r="M47">
            <v>-25.95</v>
          </cell>
          <cell r="N47">
            <v>166.89</v>
          </cell>
          <cell r="O47">
            <v>13.13</v>
          </cell>
          <cell r="P47">
            <v>-238.46</v>
          </cell>
          <cell r="Q47">
            <v>-12.97</v>
          </cell>
          <cell r="R47">
            <v>0</v>
          </cell>
          <cell r="S47">
            <v>3.89</v>
          </cell>
          <cell r="T47">
            <v>-156.88</v>
          </cell>
          <cell r="U47">
            <v>-155.09</v>
          </cell>
          <cell r="V47">
            <v>2.48</v>
          </cell>
          <cell r="W47">
            <v>40.26</v>
          </cell>
          <cell r="X47">
            <v>-69.069999999999993</v>
          </cell>
          <cell r="Y47">
            <v>-13.13</v>
          </cell>
          <cell r="Z47">
            <v>-61.18</v>
          </cell>
          <cell r="AA47">
            <v>-13.13</v>
          </cell>
          <cell r="AB47">
            <v>18.329999999999998</v>
          </cell>
          <cell r="AC47">
            <v>9.73</v>
          </cell>
          <cell r="AD47">
            <v>-28.39</v>
          </cell>
          <cell r="AE47">
            <v>-3.89</v>
          </cell>
          <cell r="AF47">
            <v>0</v>
          </cell>
          <cell r="AG47">
            <v>23.16</v>
          </cell>
          <cell r="AH47">
            <v>2.83</v>
          </cell>
          <cell r="AI47">
            <v>-644.67999999999995</v>
          </cell>
          <cell r="AJ47">
            <v>128.33000000000001</v>
          </cell>
          <cell r="AK47">
            <v>-94.07</v>
          </cell>
          <cell r="AU47">
            <v>-1653409.8101079101</v>
          </cell>
          <cell r="AZ47">
            <v>38596</v>
          </cell>
          <cell r="BA47">
            <v>-3122790.6687957342</v>
          </cell>
          <cell r="BB47">
            <v>1906102.6189188906</v>
          </cell>
        </row>
        <row r="48">
          <cell r="A48">
            <v>38626</v>
          </cell>
          <cell r="B48">
            <v>-173.79</v>
          </cell>
          <cell r="C48">
            <v>0</v>
          </cell>
          <cell r="D48">
            <v>-24.52</v>
          </cell>
          <cell r="E48">
            <v>8.6999999999999993</v>
          </cell>
          <cell r="F48">
            <v>0</v>
          </cell>
          <cell r="G48">
            <v>0</v>
          </cell>
          <cell r="H48">
            <v>13.34</v>
          </cell>
          <cell r="I48">
            <v>0</v>
          </cell>
          <cell r="J48">
            <v>24.82</v>
          </cell>
          <cell r="K48">
            <v>0</v>
          </cell>
          <cell r="L48">
            <v>0</v>
          </cell>
          <cell r="M48">
            <v>-26.69</v>
          </cell>
          <cell r="N48">
            <v>171.66</v>
          </cell>
          <cell r="O48">
            <v>13.5</v>
          </cell>
          <cell r="P48">
            <v>-245.28</v>
          </cell>
          <cell r="Q48">
            <v>-13.34</v>
          </cell>
          <cell r="R48">
            <v>0</v>
          </cell>
          <cell r="S48">
            <v>4</v>
          </cell>
          <cell r="T48">
            <v>-161.36000000000001</v>
          </cell>
          <cell r="U48">
            <v>-159.52000000000001</v>
          </cell>
          <cell r="V48">
            <v>2.5499999999999998</v>
          </cell>
          <cell r="W48">
            <v>41.41</v>
          </cell>
          <cell r="X48">
            <v>-71.05</v>
          </cell>
          <cell r="Y48">
            <v>-13.5</v>
          </cell>
          <cell r="Z48">
            <v>-62.92</v>
          </cell>
          <cell r="AA48">
            <v>-13.5</v>
          </cell>
          <cell r="AB48">
            <v>18.850000000000001</v>
          </cell>
          <cell r="AC48">
            <v>10.01</v>
          </cell>
          <cell r="AD48">
            <v>-29.2</v>
          </cell>
          <cell r="AE48">
            <v>-4</v>
          </cell>
          <cell r="AF48">
            <v>0</v>
          </cell>
          <cell r="AG48">
            <v>23.82</v>
          </cell>
          <cell r="AH48">
            <v>2.91</v>
          </cell>
          <cell r="AI48">
            <v>-663.11</v>
          </cell>
          <cell r="AJ48">
            <v>132.74</v>
          </cell>
          <cell r="AK48">
            <v>-97.49</v>
          </cell>
          <cell r="AU48">
            <v>-1943164.1451807758</v>
          </cell>
          <cell r="AZ48">
            <v>38626</v>
          </cell>
          <cell r="BA48">
            <v>-3317480.9350008545</v>
          </cell>
          <cell r="BB48">
            <v>2037740.2193678902</v>
          </cell>
        </row>
        <row r="49">
          <cell r="A49">
            <v>38657</v>
          </cell>
          <cell r="B49">
            <v>-143.36000000000001</v>
          </cell>
          <cell r="C49">
            <v>0</v>
          </cell>
          <cell r="D49">
            <v>-23.62</v>
          </cell>
          <cell r="E49">
            <v>8.3800000000000008</v>
          </cell>
          <cell r="F49">
            <v>0</v>
          </cell>
          <cell r="G49">
            <v>0</v>
          </cell>
          <cell r="H49">
            <v>12.85</v>
          </cell>
          <cell r="I49">
            <v>0</v>
          </cell>
          <cell r="J49">
            <v>23.9</v>
          </cell>
          <cell r="K49">
            <v>0</v>
          </cell>
          <cell r="L49">
            <v>0</v>
          </cell>
          <cell r="M49">
            <v>-25.7</v>
          </cell>
          <cell r="N49">
            <v>138.87</v>
          </cell>
          <cell r="O49">
            <v>13.01</v>
          </cell>
          <cell r="P49">
            <v>-124.25</v>
          </cell>
          <cell r="Q49">
            <v>-12.85</v>
          </cell>
          <cell r="R49">
            <v>0</v>
          </cell>
          <cell r="S49">
            <v>3.86</v>
          </cell>
          <cell r="T49">
            <v>-128.94999999999999</v>
          </cell>
          <cell r="U49">
            <v>-126.91</v>
          </cell>
          <cell r="V49">
            <v>2.46</v>
          </cell>
          <cell r="W49">
            <v>39.880000000000003</v>
          </cell>
          <cell r="X49">
            <v>-68.42</v>
          </cell>
          <cell r="Y49">
            <v>-13</v>
          </cell>
          <cell r="Z49">
            <v>-60.6</v>
          </cell>
          <cell r="AA49">
            <v>-13</v>
          </cell>
          <cell r="AB49">
            <v>18.149999999999999</v>
          </cell>
          <cell r="AC49">
            <v>9.64</v>
          </cell>
          <cell r="AD49">
            <v>-28.12</v>
          </cell>
          <cell r="AE49">
            <v>-3.86</v>
          </cell>
          <cell r="AF49">
            <v>0</v>
          </cell>
          <cell r="AG49">
            <v>22.94</v>
          </cell>
          <cell r="AH49">
            <v>2.8</v>
          </cell>
          <cell r="AI49">
            <v>-475.91</v>
          </cell>
          <cell r="AJ49">
            <v>85.02</v>
          </cell>
          <cell r="AK49">
            <v>-61.37</v>
          </cell>
          <cell r="AU49">
            <v>-1906102.6189188906</v>
          </cell>
          <cell r="AZ49">
            <v>38657</v>
          </cell>
          <cell r="BA49">
            <v>-7144596.7754631089</v>
          </cell>
          <cell r="BB49">
            <v>4591267.931699411</v>
          </cell>
        </row>
        <row r="50">
          <cell r="A50">
            <v>38687</v>
          </cell>
          <cell r="B50">
            <v>-147.44</v>
          </cell>
          <cell r="C50">
            <v>0</v>
          </cell>
          <cell r="D50">
            <v>-24.29</v>
          </cell>
          <cell r="E50">
            <v>8.6199999999999992</v>
          </cell>
          <cell r="F50">
            <v>0</v>
          </cell>
          <cell r="G50">
            <v>0</v>
          </cell>
          <cell r="H50">
            <v>13.22</v>
          </cell>
          <cell r="I50">
            <v>0</v>
          </cell>
          <cell r="J50">
            <v>24.58</v>
          </cell>
          <cell r="K50">
            <v>0</v>
          </cell>
          <cell r="L50">
            <v>0</v>
          </cell>
          <cell r="M50">
            <v>-26.43</v>
          </cell>
          <cell r="N50">
            <v>142.81</v>
          </cell>
          <cell r="O50">
            <v>13.38</v>
          </cell>
          <cell r="P50">
            <v>-127.8</v>
          </cell>
          <cell r="Q50">
            <v>-13.22</v>
          </cell>
          <cell r="R50">
            <v>0</v>
          </cell>
          <cell r="S50">
            <v>3.96</v>
          </cell>
          <cell r="T50">
            <v>-132.61000000000001</v>
          </cell>
          <cell r="U50">
            <v>-130.52000000000001</v>
          </cell>
          <cell r="V50">
            <v>2.5299999999999998</v>
          </cell>
          <cell r="W50">
            <v>41.01</v>
          </cell>
          <cell r="X50">
            <v>-70.37</v>
          </cell>
          <cell r="Y50">
            <v>-13.37</v>
          </cell>
          <cell r="Z50">
            <v>-62.32</v>
          </cell>
          <cell r="AA50">
            <v>-13.37</v>
          </cell>
          <cell r="AB50">
            <v>18.670000000000002</v>
          </cell>
          <cell r="AC50">
            <v>9.91</v>
          </cell>
          <cell r="AD50">
            <v>-28.92</v>
          </cell>
          <cell r="AE50">
            <v>-3.96</v>
          </cell>
          <cell r="AF50">
            <v>0</v>
          </cell>
          <cell r="AG50">
            <v>23.59</v>
          </cell>
          <cell r="AH50">
            <v>2.88</v>
          </cell>
          <cell r="AI50">
            <v>-489.46</v>
          </cell>
          <cell r="AJ50">
            <v>91.45</v>
          </cell>
          <cell r="AK50">
            <v>-66.41</v>
          </cell>
          <cell r="AU50">
            <v>-2037740.2193678902</v>
          </cell>
          <cell r="AZ50">
            <v>38687</v>
          </cell>
          <cell r="BA50">
            <v>-7833960.4961034022</v>
          </cell>
          <cell r="BB50">
            <v>5118244.3646446504</v>
          </cell>
        </row>
        <row r="51">
          <cell r="A51">
            <v>38718</v>
          </cell>
          <cell r="B51">
            <v>-173.03</v>
          </cell>
          <cell r="C51">
            <v>0</v>
          </cell>
          <cell r="D51">
            <v>-24.17</v>
          </cell>
          <cell r="E51">
            <v>8.58</v>
          </cell>
          <cell r="F51">
            <v>0</v>
          </cell>
          <cell r="G51">
            <v>0</v>
          </cell>
          <cell r="H51">
            <v>13.15</v>
          </cell>
          <cell r="I51">
            <v>0</v>
          </cell>
          <cell r="J51">
            <v>24.46</v>
          </cell>
          <cell r="K51">
            <v>0</v>
          </cell>
          <cell r="L51">
            <v>0</v>
          </cell>
          <cell r="M51">
            <v>-26.3</v>
          </cell>
          <cell r="N51">
            <v>142.11000000000001</v>
          </cell>
          <cell r="O51">
            <v>13.31</v>
          </cell>
          <cell r="P51">
            <v>-146.91</v>
          </cell>
          <cell r="Q51">
            <v>-13.15</v>
          </cell>
          <cell r="R51">
            <v>0</v>
          </cell>
          <cell r="S51">
            <v>3.94</v>
          </cell>
          <cell r="T51">
            <v>-131.94999999999999</v>
          </cell>
          <cell r="U51">
            <v>-129.87</v>
          </cell>
          <cell r="V51">
            <v>2.5099999999999998</v>
          </cell>
          <cell r="W51">
            <v>40.81</v>
          </cell>
          <cell r="X51">
            <v>-70.02</v>
          </cell>
          <cell r="Y51">
            <v>-13.31</v>
          </cell>
          <cell r="Z51">
            <v>-62.01</v>
          </cell>
          <cell r="AA51">
            <v>-13.31</v>
          </cell>
          <cell r="AB51">
            <v>18.579999999999998</v>
          </cell>
          <cell r="AC51">
            <v>9.86</v>
          </cell>
          <cell r="AD51">
            <v>-28.78</v>
          </cell>
          <cell r="AE51">
            <v>-3.94</v>
          </cell>
          <cell r="AF51">
            <v>0</v>
          </cell>
          <cell r="AG51">
            <v>23.48</v>
          </cell>
          <cell r="AH51">
            <v>2.87</v>
          </cell>
          <cell r="AI51">
            <v>-533.1</v>
          </cell>
          <cell r="AJ51">
            <v>92.92</v>
          </cell>
          <cell r="AK51">
            <v>-72.16</v>
          </cell>
          <cell r="AU51">
            <v>-4591267.931699411</v>
          </cell>
          <cell r="AZ51">
            <v>38718</v>
          </cell>
          <cell r="BA51">
            <v>-6230759.6356589999</v>
          </cell>
          <cell r="BB51">
            <v>4401694.8479545657</v>
          </cell>
        </row>
        <row r="52">
          <cell r="A52">
            <v>38749</v>
          </cell>
          <cell r="B52">
            <v>-155.47999999999999</v>
          </cell>
          <cell r="C52">
            <v>0</v>
          </cell>
          <cell r="D52">
            <v>-21.72</v>
          </cell>
          <cell r="E52">
            <v>7.71</v>
          </cell>
          <cell r="F52">
            <v>0</v>
          </cell>
          <cell r="G52">
            <v>0</v>
          </cell>
          <cell r="H52">
            <v>11.82</v>
          </cell>
          <cell r="I52">
            <v>0</v>
          </cell>
          <cell r="J52">
            <v>21.98</v>
          </cell>
          <cell r="K52">
            <v>0</v>
          </cell>
          <cell r="L52">
            <v>0</v>
          </cell>
          <cell r="M52">
            <v>-23.64</v>
          </cell>
          <cell r="N52">
            <v>127.71</v>
          </cell>
          <cell r="O52">
            <v>11.96</v>
          </cell>
          <cell r="P52">
            <v>-132.01</v>
          </cell>
          <cell r="Q52">
            <v>-11.82</v>
          </cell>
          <cell r="R52">
            <v>0</v>
          </cell>
          <cell r="S52">
            <v>3.55</v>
          </cell>
          <cell r="T52">
            <v>-118.59</v>
          </cell>
          <cell r="U52">
            <v>-116.71</v>
          </cell>
          <cell r="V52">
            <v>2.2599999999999998</v>
          </cell>
          <cell r="W52">
            <v>36.67</v>
          </cell>
          <cell r="X52">
            <v>-62.92</v>
          </cell>
          <cell r="Y52">
            <v>-11.96</v>
          </cell>
          <cell r="Z52">
            <v>-55.73</v>
          </cell>
          <cell r="AA52">
            <v>-11.96</v>
          </cell>
          <cell r="AB52">
            <v>16.690000000000001</v>
          </cell>
          <cell r="AC52">
            <v>8.86</v>
          </cell>
          <cell r="AD52">
            <v>-25.86</v>
          </cell>
          <cell r="AE52">
            <v>-3.55</v>
          </cell>
          <cell r="AF52">
            <v>0</v>
          </cell>
          <cell r="AG52">
            <v>21.1</v>
          </cell>
          <cell r="AH52">
            <v>2.58</v>
          </cell>
          <cell r="AI52">
            <v>-479.05</v>
          </cell>
          <cell r="AJ52">
            <v>81.25</v>
          </cell>
          <cell r="AK52">
            <v>-63.54</v>
          </cell>
          <cell r="AU52">
            <v>-5118244.3646446504</v>
          </cell>
          <cell r="AZ52">
            <v>38749</v>
          </cell>
          <cell r="BA52">
            <v>-5850114.5163265439</v>
          </cell>
          <cell r="BB52">
            <v>3870673.3372323588</v>
          </cell>
        </row>
        <row r="53">
          <cell r="A53">
            <v>38777</v>
          </cell>
          <cell r="B53">
            <v>-171.35</v>
          </cell>
          <cell r="C53">
            <v>0</v>
          </cell>
          <cell r="D53">
            <v>-23.93</v>
          </cell>
          <cell r="E53">
            <v>8.49</v>
          </cell>
          <cell r="F53">
            <v>0</v>
          </cell>
          <cell r="G53">
            <v>0</v>
          </cell>
          <cell r="H53">
            <v>13.02</v>
          </cell>
          <cell r="I53">
            <v>0</v>
          </cell>
          <cell r="J53">
            <v>24.22</v>
          </cell>
          <cell r="K53">
            <v>0</v>
          </cell>
          <cell r="L53">
            <v>0</v>
          </cell>
          <cell r="M53">
            <v>-26.05</v>
          </cell>
          <cell r="N53">
            <v>140.74</v>
          </cell>
          <cell r="O53">
            <v>13.18</v>
          </cell>
          <cell r="P53">
            <v>-145.47</v>
          </cell>
          <cell r="Q53">
            <v>-13.02</v>
          </cell>
          <cell r="R53">
            <v>0</v>
          </cell>
          <cell r="S53">
            <v>3.91</v>
          </cell>
          <cell r="T53">
            <v>-130.69</v>
          </cell>
          <cell r="U53">
            <v>-128.62</v>
          </cell>
          <cell r="V53">
            <v>2.4900000000000002</v>
          </cell>
          <cell r="W53">
            <v>40.42</v>
          </cell>
          <cell r="X53">
            <v>-69.349999999999994</v>
          </cell>
          <cell r="Y53">
            <v>-13.18</v>
          </cell>
          <cell r="Z53">
            <v>-61.42</v>
          </cell>
          <cell r="AA53">
            <v>-13.18</v>
          </cell>
          <cell r="AB53">
            <v>18.399999999999999</v>
          </cell>
          <cell r="AC53">
            <v>9.77</v>
          </cell>
          <cell r="AD53">
            <v>-28.5</v>
          </cell>
          <cell r="AE53">
            <v>-3.91</v>
          </cell>
          <cell r="AF53">
            <v>0</v>
          </cell>
          <cell r="AG53">
            <v>23.25</v>
          </cell>
          <cell r="AH53">
            <v>2.84</v>
          </cell>
          <cell r="AI53">
            <v>-527.94000000000005</v>
          </cell>
          <cell r="AJ53">
            <v>87.25</v>
          </cell>
          <cell r="AK53">
            <v>-67.069999999999993</v>
          </cell>
          <cell r="AU53">
            <v>-4401694.8479545657</v>
          </cell>
          <cell r="AZ53">
            <v>38777</v>
          </cell>
          <cell r="BA53">
            <v>-5703160.2458555568</v>
          </cell>
          <cell r="BB53">
            <v>3771690.4953243239</v>
          </cell>
        </row>
        <row r="54">
          <cell r="A54">
            <v>38808</v>
          </cell>
          <cell r="B54">
            <v>-152.41</v>
          </cell>
          <cell r="C54">
            <v>0</v>
          </cell>
          <cell r="D54">
            <v>-23.04</v>
          </cell>
          <cell r="E54">
            <v>8.18</v>
          </cell>
          <cell r="F54">
            <v>0</v>
          </cell>
          <cell r="G54">
            <v>0</v>
          </cell>
          <cell r="H54">
            <v>12.54</v>
          </cell>
          <cell r="I54">
            <v>0</v>
          </cell>
          <cell r="J54">
            <v>23.32</v>
          </cell>
          <cell r="K54">
            <v>0</v>
          </cell>
          <cell r="L54">
            <v>0</v>
          </cell>
          <cell r="M54">
            <v>-25.08</v>
          </cell>
          <cell r="N54">
            <v>135.5</v>
          </cell>
          <cell r="O54">
            <v>12.69</v>
          </cell>
          <cell r="P54">
            <v>-140.04</v>
          </cell>
          <cell r="Q54">
            <v>-12.54</v>
          </cell>
          <cell r="R54">
            <v>0</v>
          </cell>
          <cell r="S54">
            <v>3.76</v>
          </cell>
          <cell r="T54">
            <v>-125.82</v>
          </cell>
          <cell r="U54">
            <v>-123.83</v>
          </cell>
          <cell r="V54">
            <v>2.4</v>
          </cell>
          <cell r="W54">
            <v>38.909999999999997</v>
          </cell>
          <cell r="X54">
            <v>-66.760000000000005</v>
          </cell>
          <cell r="Y54">
            <v>-12.69</v>
          </cell>
          <cell r="Z54">
            <v>-59.13</v>
          </cell>
          <cell r="AA54">
            <v>-12.69</v>
          </cell>
          <cell r="AB54">
            <v>17.71</v>
          </cell>
          <cell r="AC54">
            <v>9.4</v>
          </cell>
          <cell r="AD54">
            <v>-27.44</v>
          </cell>
          <cell r="AE54">
            <v>-3.76</v>
          </cell>
          <cell r="AF54">
            <v>0</v>
          </cell>
          <cell r="AG54">
            <v>22.39</v>
          </cell>
          <cell r="AH54">
            <v>2.73</v>
          </cell>
          <cell r="AI54">
            <v>-495.71</v>
          </cell>
          <cell r="AJ54">
            <v>79.25</v>
          </cell>
          <cell r="AK54">
            <v>-60.87</v>
          </cell>
          <cell r="AU54">
            <v>-3870673.3372323588</v>
          </cell>
          <cell r="AZ54">
            <v>38808</v>
          </cell>
          <cell r="BA54">
            <v>-5480076.2718476187</v>
          </cell>
          <cell r="BB54">
            <v>3638992.7999387751</v>
          </cell>
        </row>
        <row r="55">
          <cell r="A55">
            <v>38838</v>
          </cell>
          <cell r="B55">
            <v>-156.69</v>
          </cell>
          <cell r="C55">
            <v>0</v>
          </cell>
          <cell r="D55">
            <v>-23.69</v>
          </cell>
          <cell r="E55">
            <v>8.41</v>
          </cell>
          <cell r="F55">
            <v>0</v>
          </cell>
          <cell r="G55">
            <v>0</v>
          </cell>
          <cell r="H55">
            <v>12.89</v>
          </cell>
          <cell r="I55">
            <v>0</v>
          </cell>
          <cell r="J55">
            <v>23.98</v>
          </cell>
          <cell r="K55">
            <v>0</v>
          </cell>
          <cell r="L55">
            <v>0</v>
          </cell>
          <cell r="M55">
            <v>-25.78</v>
          </cell>
          <cell r="N55">
            <v>139.31</v>
          </cell>
          <cell r="O55">
            <v>13.05</v>
          </cell>
          <cell r="P55">
            <v>-143.97</v>
          </cell>
          <cell r="Q55">
            <v>-12.89</v>
          </cell>
          <cell r="R55">
            <v>0</v>
          </cell>
          <cell r="S55">
            <v>3.87</v>
          </cell>
          <cell r="T55">
            <v>-129.36000000000001</v>
          </cell>
          <cell r="U55">
            <v>-127.32</v>
          </cell>
          <cell r="V55">
            <v>2.46</v>
          </cell>
          <cell r="W55">
            <v>40</v>
          </cell>
          <cell r="X55">
            <v>-68.64</v>
          </cell>
          <cell r="Y55">
            <v>-13.05</v>
          </cell>
          <cell r="Z55">
            <v>-60.79</v>
          </cell>
          <cell r="AA55">
            <v>-13.05</v>
          </cell>
          <cell r="AB55">
            <v>18.21</v>
          </cell>
          <cell r="AC55">
            <v>9.67</v>
          </cell>
          <cell r="AD55">
            <v>-28.21</v>
          </cell>
          <cell r="AE55">
            <v>-3.87</v>
          </cell>
          <cell r="AF55">
            <v>0</v>
          </cell>
          <cell r="AG55">
            <v>23.02</v>
          </cell>
          <cell r="AH55">
            <v>2.81</v>
          </cell>
          <cell r="AI55">
            <v>-509.64</v>
          </cell>
          <cell r="AJ55">
            <v>82.19</v>
          </cell>
          <cell r="AK55">
            <v>-62.97</v>
          </cell>
          <cell r="AU55">
            <v>-3771690.4953243239</v>
          </cell>
          <cell r="AZ55">
            <v>38838</v>
          </cell>
          <cell r="BA55">
            <v>-5641264.77706239</v>
          </cell>
          <cell r="BB55">
            <v>3725151.0042397622</v>
          </cell>
        </row>
        <row r="56">
          <cell r="A56">
            <v>38869</v>
          </cell>
          <cell r="B56">
            <v>-150.82</v>
          </cell>
          <cell r="C56">
            <v>0</v>
          </cell>
          <cell r="D56">
            <v>-22.81</v>
          </cell>
          <cell r="E56">
            <v>8.09</v>
          </cell>
          <cell r="F56">
            <v>0</v>
          </cell>
          <cell r="G56">
            <v>0</v>
          </cell>
          <cell r="H56">
            <v>12.41</v>
          </cell>
          <cell r="I56">
            <v>0</v>
          </cell>
          <cell r="J56">
            <v>23.08</v>
          </cell>
          <cell r="K56">
            <v>0</v>
          </cell>
          <cell r="L56">
            <v>0</v>
          </cell>
          <cell r="M56">
            <v>-24.82</v>
          </cell>
          <cell r="N56">
            <v>134.11000000000001</v>
          </cell>
          <cell r="O56">
            <v>12.56</v>
          </cell>
          <cell r="P56">
            <v>-138.58000000000001</v>
          </cell>
          <cell r="Q56">
            <v>-12.41</v>
          </cell>
          <cell r="R56">
            <v>0</v>
          </cell>
          <cell r="S56">
            <v>3.72</v>
          </cell>
          <cell r="T56">
            <v>-124.53</v>
          </cell>
          <cell r="U56">
            <v>-122.56</v>
          </cell>
          <cell r="V56">
            <v>2.37</v>
          </cell>
          <cell r="W56">
            <v>38.51</v>
          </cell>
          <cell r="X56">
            <v>-66.08</v>
          </cell>
          <cell r="Y56">
            <v>-12.56</v>
          </cell>
          <cell r="Z56">
            <v>-58.52</v>
          </cell>
          <cell r="AA56">
            <v>-12.56</v>
          </cell>
          <cell r="AB56">
            <v>17.53</v>
          </cell>
          <cell r="AC56">
            <v>9.31</v>
          </cell>
          <cell r="AD56">
            <v>-27.16</v>
          </cell>
          <cell r="AE56">
            <v>-3.72</v>
          </cell>
          <cell r="AF56">
            <v>0</v>
          </cell>
          <cell r="AG56">
            <v>22.16</v>
          </cell>
          <cell r="AH56">
            <v>2.71</v>
          </cell>
          <cell r="AI56">
            <v>-490.56</v>
          </cell>
          <cell r="AJ56">
            <v>80.83</v>
          </cell>
          <cell r="AK56">
            <v>-61.8</v>
          </cell>
          <cell r="AU56">
            <v>-3638992.7999387751</v>
          </cell>
          <cell r="AZ56">
            <v>38869</v>
          </cell>
          <cell r="BA56">
            <v>-5519941.4331015078</v>
          </cell>
          <cell r="BB56">
            <v>3656535.8448019652</v>
          </cell>
        </row>
        <row r="57">
          <cell r="A57">
            <v>38899</v>
          </cell>
          <cell r="B57">
            <v>-155.05000000000001</v>
          </cell>
          <cell r="C57">
            <v>0</v>
          </cell>
          <cell r="D57">
            <v>-23.45</v>
          </cell>
          <cell r="E57">
            <v>8.32</v>
          </cell>
          <cell r="F57">
            <v>0</v>
          </cell>
          <cell r="G57">
            <v>0</v>
          </cell>
          <cell r="H57">
            <v>12.76</v>
          </cell>
          <cell r="I57">
            <v>0</v>
          </cell>
          <cell r="J57">
            <v>23.73</v>
          </cell>
          <cell r="K57">
            <v>0</v>
          </cell>
          <cell r="L57">
            <v>0</v>
          </cell>
          <cell r="M57">
            <v>-25.51</v>
          </cell>
          <cell r="N57">
            <v>137.86000000000001</v>
          </cell>
          <cell r="O57">
            <v>12.91</v>
          </cell>
          <cell r="P57">
            <v>-142.46</v>
          </cell>
          <cell r="Q57">
            <v>-12.76</v>
          </cell>
          <cell r="R57">
            <v>0</v>
          </cell>
          <cell r="S57">
            <v>3.83</v>
          </cell>
          <cell r="T57">
            <v>-128.01</v>
          </cell>
          <cell r="U57">
            <v>-125.99</v>
          </cell>
          <cell r="V57">
            <v>2.44</v>
          </cell>
          <cell r="W57">
            <v>39.590000000000003</v>
          </cell>
          <cell r="X57">
            <v>-67.930000000000007</v>
          </cell>
          <cell r="Y57">
            <v>-12.91</v>
          </cell>
          <cell r="Z57">
            <v>-60.16</v>
          </cell>
          <cell r="AA57">
            <v>-12.91</v>
          </cell>
          <cell r="AB57">
            <v>18.02</v>
          </cell>
          <cell r="AC57">
            <v>9.57</v>
          </cell>
          <cell r="AD57">
            <v>-27.92</v>
          </cell>
          <cell r="AE57">
            <v>-3.83</v>
          </cell>
          <cell r="AF57">
            <v>0</v>
          </cell>
          <cell r="AG57">
            <v>22.78</v>
          </cell>
          <cell r="AH57">
            <v>2.78</v>
          </cell>
          <cell r="AI57">
            <v>-504.31</v>
          </cell>
          <cell r="AJ57">
            <v>84.86</v>
          </cell>
          <cell r="AK57">
            <v>-64.760000000000005</v>
          </cell>
          <cell r="AU57">
            <v>-3725151.0042397622</v>
          </cell>
          <cell r="AZ57">
            <v>38899</v>
          </cell>
          <cell r="BA57">
            <v>-5855286.9826143915</v>
          </cell>
          <cell r="BB57">
            <v>3876627.8682592316</v>
          </cell>
        </row>
        <row r="58">
          <cell r="A58">
            <v>38930</v>
          </cell>
          <cell r="B58">
            <v>-154.19</v>
          </cell>
          <cell r="C58">
            <v>0</v>
          </cell>
          <cell r="D58">
            <v>-23.32</v>
          </cell>
          <cell r="E58">
            <v>8.2799999999999994</v>
          </cell>
          <cell r="F58">
            <v>0</v>
          </cell>
          <cell r="G58">
            <v>0</v>
          </cell>
          <cell r="H58">
            <v>12.69</v>
          </cell>
          <cell r="I58">
            <v>0</v>
          </cell>
          <cell r="J58">
            <v>23.6</v>
          </cell>
          <cell r="K58">
            <v>0</v>
          </cell>
          <cell r="L58">
            <v>0</v>
          </cell>
          <cell r="M58">
            <v>-25.38</v>
          </cell>
          <cell r="N58">
            <v>137.12</v>
          </cell>
          <cell r="O58">
            <v>12.84</v>
          </cell>
          <cell r="P58">
            <v>-141.66999999999999</v>
          </cell>
          <cell r="Q58">
            <v>-12.69</v>
          </cell>
          <cell r="R58">
            <v>0</v>
          </cell>
          <cell r="S58">
            <v>3.81</v>
          </cell>
          <cell r="T58">
            <v>-127.32</v>
          </cell>
          <cell r="U58">
            <v>-125.31</v>
          </cell>
          <cell r="V58">
            <v>2.4300000000000002</v>
          </cell>
          <cell r="W58">
            <v>39.369999999999997</v>
          </cell>
          <cell r="X58">
            <v>-67.56</v>
          </cell>
          <cell r="Y58">
            <v>-12.84</v>
          </cell>
          <cell r="Z58">
            <v>-59.84</v>
          </cell>
          <cell r="AA58">
            <v>-12.84</v>
          </cell>
          <cell r="AB58">
            <v>17.920000000000002</v>
          </cell>
          <cell r="AC58">
            <v>9.52</v>
          </cell>
          <cell r="AD58">
            <v>-27.77</v>
          </cell>
          <cell r="AE58">
            <v>-3.81</v>
          </cell>
          <cell r="AF58">
            <v>0</v>
          </cell>
          <cell r="AG58">
            <v>22.65</v>
          </cell>
          <cell r="AH58">
            <v>2.77</v>
          </cell>
          <cell r="AI58">
            <v>-501.54</v>
          </cell>
          <cell r="AJ58">
            <v>86.33</v>
          </cell>
          <cell r="AK58">
            <v>-65.7</v>
          </cell>
          <cell r="AU58">
            <v>-3656535.8448019652</v>
          </cell>
          <cell r="AZ58">
            <v>38930</v>
          </cell>
          <cell r="BA58">
            <v>-5944024.9930638326</v>
          </cell>
          <cell r="BB58">
            <v>3936481.4486432895</v>
          </cell>
        </row>
        <row r="59">
          <cell r="A59">
            <v>38961</v>
          </cell>
          <cell r="B59">
            <v>-148.4</v>
          </cell>
          <cell r="C59">
            <v>0</v>
          </cell>
          <cell r="D59">
            <v>-22.44</v>
          </cell>
          <cell r="E59">
            <v>7.96</v>
          </cell>
          <cell r="F59">
            <v>0</v>
          </cell>
          <cell r="G59">
            <v>0</v>
          </cell>
          <cell r="H59">
            <v>12.21</v>
          </cell>
          <cell r="I59">
            <v>0</v>
          </cell>
          <cell r="J59">
            <v>22.71</v>
          </cell>
          <cell r="K59">
            <v>0</v>
          </cell>
          <cell r="L59">
            <v>0</v>
          </cell>
          <cell r="M59">
            <v>-24.42</v>
          </cell>
          <cell r="N59">
            <v>131.97</v>
          </cell>
          <cell r="O59">
            <v>12.36</v>
          </cell>
          <cell r="P59">
            <v>-136.35</v>
          </cell>
          <cell r="Q59">
            <v>-12.21</v>
          </cell>
          <cell r="R59">
            <v>0</v>
          </cell>
          <cell r="S59">
            <v>3.66</v>
          </cell>
          <cell r="T59">
            <v>-122.54</v>
          </cell>
          <cell r="U59">
            <v>-120.61</v>
          </cell>
          <cell r="V59">
            <v>2.33</v>
          </cell>
          <cell r="W59">
            <v>37.9</v>
          </cell>
          <cell r="X59">
            <v>-65.02</v>
          </cell>
          <cell r="Y59">
            <v>-12.36</v>
          </cell>
          <cell r="Z59">
            <v>-57.59</v>
          </cell>
          <cell r="AA59">
            <v>-12.36</v>
          </cell>
          <cell r="AB59">
            <v>17.25</v>
          </cell>
          <cell r="AC59">
            <v>9.16</v>
          </cell>
          <cell r="AD59">
            <v>-26.73</v>
          </cell>
          <cell r="AE59">
            <v>-3.66</v>
          </cell>
          <cell r="AF59">
            <v>0</v>
          </cell>
          <cell r="AG59">
            <v>21.8</v>
          </cell>
          <cell r="AH59">
            <v>2.66</v>
          </cell>
          <cell r="AI59">
            <v>-482.71</v>
          </cell>
          <cell r="AJ59">
            <v>82.79</v>
          </cell>
          <cell r="AK59">
            <v>-62.92</v>
          </cell>
          <cell r="AU59">
            <v>-3876627.8682592316</v>
          </cell>
          <cell r="AZ59">
            <v>38961</v>
          </cell>
          <cell r="BA59">
            <v>-5737979.5902870437</v>
          </cell>
          <cell r="BB59">
            <v>3801486.3055630447</v>
          </cell>
        </row>
        <row r="60">
          <cell r="A60">
            <v>38991</v>
          </cell>
          <cell r="B60">
            <v>-152.53</v>
          </cell>
          <cell r="C60">
            <v>0</v>
          </cell>
          <cell r="D60">
            <v>-23.07</v>
          </cell>
          <cell r="E60">
            <v>8.19</v>
          </cell>
          <cell r="F60">
            <v>0</v>
          </cell>
          <cell r="G60">
            <v>0</v>
          </cell>
          <cell r="H60">
            <v>12.55</v>
          </cell>
          <cell r="I60">
            <v>0</v>
          </cell>
          <cell r="J60">
            <v>23.35</v>
          </cell>
          <cell r="K60">
            <v>0</v>
          </cell>
          <cell r="L60">
            <v>0</v>
          </cell>
          <cell r="M60">
            <v>-25.1</v>
          </cell>
          <cell r="N60">
            <v>135.63999999999999</v>
          </cell>
          <cell r="O60">
            <v>12.7</v>
          </cell>
          <cell r="P60">
            <v>-140.13999999999999</v>
          </cell>
          <cell r="Q60">
            <v>-12.55</v>
          </cell>
          <cell r="R60">
            <v>0</v>
          </cell>
          <cell r="S60">
            <v>3.77</v>
          </cell>
          <cell r="T60">
            <v>-125.95</v>
          </cell>
          <cell r="U60">
            <v>-123.96</v>
          </cell>
          <cell r="V60">
            <v>2.4</v>
          </cell>
          <cell r="W60">
            <v>38.950000000000003</v>
          </cell>
          <cell r="X60">
            <v>-66.83</v>
          </cell>
          <cell r="Y60">
            <v>-12.7</v>
          </cell>
          <cell r="Z60">
            <v>-59.19</v>
          </cell>
          <cell r="AA60">
            <v>-12.7</v>
          </cell>
          <cell r="AB60">
            <v>17.73</v>
          </cell>
          <cell r="AC60">
            <v>9.41</v>
          </cell>
          <cell r="AD60">
            <v>-27.47</v>
          </cell>
          <cell r="AE60">
            <v>-3.77</v>
          </cell>
          <cell r="AF60">
            <v>0</v>
          </cell>
          <cell r="AG60">
            <v>22.41</v>
          </cell>
          <cell r="AH60">
            <v>2.74</v>
          </cell>
          <cell r="AI60">
            <v>-496.14</v>
          </cell>
          <cell r="AJ60">
            <v>85.7</v>
          </cell>
          <cell r="AK60">
            <v>-65.239999999999995</v>
          </cell>
          <cell r="AU60">
            <v>-3936481.4486432895</v>
          </cell>
          <cell r="AZ60">
            <v>38991</v>
          </cell>
          <cell r="BA60">
            <v>-5999898.5807219297</v>
          </cell>
          <cell r="BB60">
            <v>3972603.8333289921</v>
          </cell>
        </row>
        <row r="61">
          <cell r="A61">
            <v>39022</v>
          </cell>
          <cell r="B61">
            <v>-125.74</v>
          </cell>
          <cell r="C61">
            <v>0</v>
          </cell>
          <cell r="D61">
            <v>-22.2</v>
          </cell>
          <cell r="E61">
            <v>-11.45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22.47</v>
          </cell>
          <cell r="K61">
            <v>0</v>
          </cell>
          <cell r="L61">
            <v>0</v>
          </cell>
          <cell r="M61">
            <v>-24.16</v>
          </cell>
          <cell r="N61">
            <v>130.53</v>
          </cell>
          <cell r="O61">
            <v>12.23</v>
          </cell>
          <cell r="P61">
            <v>-121.07</v>
          </cell>
          <cell r="Q61">
            <v>-12.08</v>
          </cell>
          <cell r="R61">
            <v>0</v>
          </cell>
          <cell r="S61">
            <v>3.62</v>
          </cell>
          <cell r="T61">
            <v>-121.21</v>
          </cell>
          <cell r="U61">
            <v>-119.3</v>
          </cell>
          <cell r="V61">
            <v>-2.5299999999999998</v>
          </cell>
          <cell r="W61">
            <v>37.479999999999997</v>
          </cell>
          <cell r="X61">
            <v>-64.319999999999993</v>
          </cell>
          <cell r="Y61">
            <v>-12.22</v>
          </cell>
          <cell r="Z61">
            <v>-25.56</v>
          </cell>
          <cell r="AA61">
            <v>-12.22</v>
          </cell>
          <cell r="AB61">
            <v>21.91</v>
          </cell>
          <cell r="AC61">
            <v>9.06</v>
          </cell>
          <cell r="AD61">
            <v>-26.44</v>
          </cell>
          <cell r="AE61">
            <v>-3.62</v>
          </cell>
          <cell r="AF61">
            <v>0</v>
          </cell>
          <cell r="AG61">
            <v>21.57</v>
          </cell>
          <cell r="AH61">
            <v>36.380000000000003</v>
          </cell>
          <cell r="AI61">
            <v>-408.87</v>
          </cell>
          <cell r="AJ61">
            <v>87.81</v>
          </cell>
          <cell r="AK61">
            <v>-64.8</v>
          </cell>
          <cell r="AU61">
            <v>-3801486.3055630447</v>
          </cell>
          <cell r="AZ61">
            <v>39022</v>
          </cell>
          <cell r="BA61">
            <v>-3914419.7948137685</v>
          </cell>
          <cell r="BB61">
            <v>2576983.2106577591</v>
          </cell>
        </row>
        <row r="62">
          <cell r="A62">
            <v>39052</v>
          </cell>
          <cell r="B62">
            <v>-129.22</v>
          </cell>
          <cell r="C62">
            <v>0</v>
          </cell>
          <cell r="D62">
            <v>-22.81</v>
          </cell>
          <cell r="E62">
            <v>-11.77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23.09</v>
          </cell>
          <cell r="K62">
            <v>0</v>
          </cell>
          <cell r="L62">
            <v>0</v>
          </cell>
          <cell r="M62">
            <v>-24.83</v>
          </cell>
          <cell r="N62">
            <v>134.15</v>
          </cell>
          <cell r="O62">
            <v>12.56</v>
          </cell>
          <cell r="P62">
            <v>-124.43</v>
          </cell>
          <cell r="Q62">
            <v>-12.41</v>
          </cell>
          <cell r="R62">
            <v>0</v>
          </cell>
          <cell r="S62">
            <v>3.72</v>
          </cell>
          <cell r="T62">
            <v>-124.57</v>
          </cell>
          <cell r="U62">
            <v>-122.6</v>
          </cell>
          <cell r="V62">
            <v>-2.6</v>
          </cell>
          <cell r="W62">
            <v>38.520000000000003</v>
          </cell>
          <cell r="X62">
            <v>-66.099999999999994</v>
          </cell>
          <cell r="Y62">
            <v>-12.56</v>
          </cell>
          <cell r="Z62">
            <v>-26.26</v>
          </cell>
          <cell r="AA62">
            <v>-12.56</v>
          </cell>
          <cell r="AB62">
            <v>22.51</v>
          </cell>
          <cell r="AC62">
            <v>9.31</v>
          </cell>
          <cell r="AD62">
            <v>-27.17</v>
          </cell>
          <cell r="AE62">
            <v>-3.72</v>
          </cell>
          <cell r="AF62">
            <v>0</v>
          </cell>
          <cell r="AG62">
            <v>22.16</v>
          </cell>
          <cell r="AH62">
            <v>37.39</v>
          </cell>
          <cell r="AI62">
            <v>-420.19</v>
          </cell>
          <cell r="AJ62">
            <v>94.38</v>
          </cell>
          <cell r="AK62">
            <v>-70.02</v>
          </cell>
          <cell r="AU62">
            <v>-3972603.8333289921</v>
          </cell>
          <cell r="AZ62">
            <v>39052</v>
          </cell>
          <cell r="BA62">
            <v>-4260810.3579878127</v>
          </cell>
          <cell r="BB62">
            <v>2802955.9876500978</v>
          </cell>
        </row>
        <row r="63">
          <cell r="A63">
            <v>39083</v>
          </cell>
          <cell r="B63">
            <v>-140.83000000000001</v>
          </cell>
          <cell r="C63">
            <v>0</v>
          </cell>
          <cell r="D63">
            <v>-22.68</v>
          </cell>
          <cell r="E63">
            <v>-11.7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22.96</v>
          </cell>
          <cell r="K63">
            <v>0</v>
          </cell>
          <cell r="L63">
            <v>0</v>
          </cell>
          <cell r="M63">
            <v>-24.69</v>
          </cell>
          <cell r="N63">
            <v>133.38</v>
          </cell>
          <cell r="O63">
            <v>12.49</v>
          </cell>
          <cell r="P63">
            <v>-123.72</v>
          </cell>
          <cell r="Q63">
            <v>-12.34</v>
          </cell>
          <cell r="R63">
            <v>0</v>
          </cell>
          <cell r="S63">
            <v>3.7</v>
          </cell>
          <cell r="T63">
            <v>-123.86</v>
          </cell>
          <cell r="U63">
            <v>-121.9</v>
          </cell>
          <cell r="V63">
            <v>-2.59</v>
          </cell>
          <cell r="W63">
            <v>38.299999999999997</v>
          </cell>
          <cell r="X63">
            <v>-65.72</v>
          </cell>
          <cell r="Y63">
            <v>-12.49</v>
          </cell>
          <cell r="Z63">
            <v>-26.11</v>
          </cell>
          <cell r="AA63">
            <v>-12.49</v>
          </cell>
          <cell r="AB63">
            <v>22.38</v>
          </cell>
          <cell r="AC63">
            <v>9.26</v>
          </cell>
          <cell r="AD63">
            <v>-27.01</v>
          </cell>
          <cell r="AE63">
            <v>-3.7</v>
          </cell>
          <cell r="AF63">
            <v>0</v>
          </cell>
          <cell r="AG63">
            <v>22.04</v>
          </cell>
          <cell r="AH63">
            <v>37.18</v>
          </cell>
          <cell r="AI63">
            <v>-430.14</v>
          </cell>
          <cell r="AJ63">
            <v>95.88</v>
          </cell>
          <cell r="AK63">
            <v>-71.92</v>
          </cell>
          <cell r="AU63">
            <v>-2576983.2106577591</v>
          </cell>
          <cell r="AZ63">
            <v>39083</v>
          </cell>
          <cell r="BA63">
            <v>-4416533.0575769823</v>
          </cell>
          <cell r="BB63">
            <v>2905050.1271035625</v>
          </cell>
        </row>
        <row r="64">
          <cell r="A64">
            <v>39114</v>
          </cell>
          <cell r="B64">
            <v>-126.54</v>
          </cell>
          <cell r="C64">
            <v>0</v>
          </cell>
          <cell r="D64">
            <v>-20.38</v>
          </cell>
          <cell r="E64">
            <v>-10.51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20.63</v>
          </cell>
          <cell r="K64">
            <v>0</v>
          </cell>
          <cell r="L64">
            <v>0</v>
          </cell>
          <cell r="M64">
            <v>-22.18</v>
          </cell>
          <cell r="N64">
            <v>119.85</v>
          </cell>
          <cell r="O64">
            <v>11.22</v>
          </cell>
          <cell r="P64">
            <v>-111.16</v>
          </cell>
          <cell r="Q64">
            <v>-11.09</v>
          </cell>
          <cell r="R64">
            <v>0</v>
          </cell>
          <cell r="S64">
            <v>3.33</v>
          </cell>
          <cell r="T64">
            <v>-111.29</v>
          </cell>
          <cell r="U64">
            <v>-109.53</v>
          </cell>
          <cell r="V64">
            <v>-2.33</v>
          </cell>
          <cell r="W64">
            <v>34.42</v>
          </cell>
          <cell r="X64">
            <v>-59.05</v>
          </cell>
          <cell r="Y64">
            <v>-11.22</v>
          </cell>
          <cell r="Z64">
            <v>-23.46</v>
          </cell>
          <cell r="AA64">
            <v>-11.22</v>
          </cell>
          <cell r="AB64">
            <v>20.11</v>
          </cell>
          <cell r="AC64">
            <v>8.32</v>
          </cell>
          <cell r="AD64">
            <v>-24.27</v>
          </cell>
          <cell r="AE64">
            <v>-3.33</v>
          </cell>
          <cell r="AF64">
            <v>0</v>
          </cell>
          <cell r="AG64">
            <v>19.8</v>
          </cell>
          <cell r="AH64">
            <v>33.4</v>
          </cell>
          <cell r="AI64">
            <v>-386.49</v>
          </cell>
          <cell r="AJ64">
            <v>83.94</v>
          </cell>
          <cell r="AK64">
            <v>-63.51</v>
          </cell>
          <cell r="AU64">
            <v>-2802955.9876500978</v>
          </cell>
          <cell r="AZ64">
            <v>39114</v>
          </cell>
          <cell r="BA64">
            <v>-3814381.0243919357</v>
          </cell>
          <cell r="BB64">
            <v>2515314.461706392</v>
          </cell>
        </row>
        <row r="65">
          <cell r="A65">
            <v>39142</v>
          </cell>
          <cell r="B65">
            <v>-139.49</v>
          </cell>
          <cell r="C65">
            <v>0</v>
          </cell>
          <cell r="D65">
            <v>-22.47</v>
          </cell>
          <cell r="E65">
            <v>-11.59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22.74</v>
          </cell>
          <cell r="K65">
            <v>0</v>
          </cell>
          <cell r="L65">
            <v>0</v>
          </cell>
          <cell r="M65">
            <v>-24.45</v>
          </cell>
          <cell r="N65">
            <v>132.12</v>
          </cell>
          <cell r="O65">
            <v>12.37</v>
          </cell>
          <cell r="P65">
            <v>-122.54</v>
          </cell>
          <cell r="Q65">
            <v>-12.23</v>
          </cell>
          <cell r="R65">
            <v>0</v>
          </cell>
          <cell r="S65">
            <v>3.67</v>
          </cell>
          <cell r="T65">
            <v>-122.68</v>
          </cell>
          <cell r="U65">
            <v>-120.74</v>
          </cell>
          <cell r="V65">
            <v>-2.56</v>
          </cell>
          <cell r="W65">
            <v>37.94</v>
          </cell>
          <cell r="X65">
            <v>-65.099999999999994</v>
          </cell>
          <cell r="Y65">
            <v>-12.37</v>
          </cell>
          <cell r="Z65">
            <v>-25.87</v>
          </cell>
          <cell r="AA65">
            <v>-12.37</v>
          </cell>
          <cell r="AB65">
            <v>22.17</v>
          </cell>
          <cell r="AC65">
            <v>9.17</v>
          </cell>
          <cell r="AD65">
            <v>-26.76</v>
          </cell>
          <cell r="AE65">
            <v>-3.67</v>
          </cell>
          <cell r="AF65">
            <v>0</v>
          </cell>
          <cell r="AG65">
            <v>21.83</v>
          </cell>
          <cell r="AH65">
            <v>36.82</v>
          </cell>
          <cell r="AI65">
            <v>-426.05</v>
          </cell>
          <cell r="AJ65">
            <v>90.23</v>
          </cell>
          <cell r="AK65">
            <v>-67.209999999999994</v>
          </cell>
          <cell r="AU65">
            <v>-2905050.1271035625</v>
          </cell>
          <cell r="AZ65">
            <v>39142</v>
          </cell>
          <cell r="BA65">
            <v>-4037599.2794282339</v>
          </cell>
          <cell r="BB65">
            <v>2651607.0803378113</v>
          </cell>
        </row>
        <row r="66">
          <cell r="A66">
            <v>39173</v>
          </cell>
          <cell r="B66">
            <v>-69.22</v>
          </cell>
          <cell r="C66">
            <v>0</v>
          </cell>
          <cell r="D66">
            <v>-21.64</v>
          </cell>
          <cell r="E66">
            <v>-11.16</v>
          </cell>
          <cell r="F66">
            <v>0</v>
          </cell>
          <cell r="G66">
            <v>-83.72</v>
          </cell>
          <cell r="H66">
            <v>0</v>
          </cell>
          <cell r="I66">
            <v>0</v>
          </cell>
          <cell r="J66">
            <v>21.9</v>
          </cell>
          <cell r="K66">
            <v>0</v>
          </cell>
          <cell r="L66">
            <v>0</v>
          </cell>
          <cell r="M66">
            <v>0</v>
          </cell>
          <cell r="N66">
            <v>127.24</v>
          </cell>
          <cell r="O66">
            <v>11.92</v>
          </cell>
          <cell r="P66">
            <v>-113.07</v>
          </cell>
          <cell r="Q66">
            <v>-11.77</v>
          </cell>
          <cell r="R66">
            <v>0</v>
          </cell>
          <cell r="S66">
            <v>3.53</v>
          </cell>
          <cell r="T66">
            <v>-118.15</v>
          </cell>
          <cell r="U66">
            <v>-116.28</v>
          </cell>
          <cell r="V66">
            <v>0.32</v>
          </cell>
          <cell r="W66">
            <v>36.54</v>
          </cell>
          <cell r="X66">
            <v>-62.69</v>
          </cell>
          <cell r="Y66">
            <v>-11.92</v>
          </cell>
          <cell r="Z66">
            <v>-24.91</v>
          </cell>
          <cell r="AA66">
            <v>-11.92</v>
          </cell>
          <cell r="AB66">
            <v>83.72</v>
          </cell>
          <cell r="AC66">
            <v>8.83</v>
          </cell>
          <cell r="AD66">
            <v>-25.77</v>
          </cell>
          <cell r="AE66">
            <v>-3.53</v>
          </cell>
          <cell r="AF66">
            <v>0</v>
          </cell>
          <cell r="AG66">
            <v>0</v>
          </cell>
          <cell r="AH66">
            <v>100.59</v>
          </cell>
          <cell r="AI66">
            <v>-291.14999999999998</v>
          </cell>
          <cell r="AJ66">
            <v>93.12</v>
          </cell>
          <cell r="AK66">
            <v>-63.73</v>
          </cell>
          <cell r="AU66">
            <v>-2515314.461706392</v>
          </cell>
          <cell r="AZ66">
            <v>39173</v>
          </cell>
          <cell r="BA66">
            <v>-4135390.997928618</v>
          </cell>
          <cell r="BB66">
            <v>2726969.594373838</v>
          </cell>
        </row>
        <row r="67">
          <cell r="A67">
            <v>39203</v>
          </cell>
          <cell r="B67">
            <v>-71.19</v>
          </cell>
          <cell r="C67">
            <v>0</v>
          </cell>
          <cell r="D67">
            <v>-22.26</v>
          </cell>
          <cell r="E67">
            <v>-11.48</v>
          </cell>
          <cell r="F67">
            <v>0</v>
          </cell>
          <cell r="G67">
            <v>-86.11</v>
          </cell>
          <cell r="H67">
            <v>0</v>
          </cell>
          <cell r="I67">
            <v>0</v>
          </cell>
          <cell r="J67">
            <v>22.52</v>
          </cell>
          <cell r="K67">
            <v>0</v>
          </cell>
          <cell r="L67">
            <v>0</v>
          </cell>
          <cell r="M67">
            <v>0</v>
          </cell>
          <cell r="N67">
            <v>130.86000000000001</v>
          </cell>
          <cell r="O67">
            <v>12.26</v>
          </cell>
          <cell r="P67">
            <v>-116.29</v>
          </cell>
          <cell r="Q67">
            <v>-12.11</v>
          </cell>
          <cell r="R67">
            <v>0</v>
          </cell>
          <cell r="S67">
            <v>3.63</v>
          </cell>
          <cell r="T67">
            <v>-121.52</v>
          </cell>
          <cell r="U67">
            <v>-119.6</v>
          </cell>
          <cell r="V67">
            <v>0.33</v>
          </cell>
          <cell r="W67">
            <v>37.58</v>
          </cell>
          <cell r="X67">
            <v>-64.48</v>
          </cell>
          <cell r="Y67">
            <v>-12.25</v>
          </cell>
          <cell r="Z67">
            <v>-25.62</v>
          </cell>
          <cell r="AA67">
            <v>-12.25</v>
          </cell>
          <cell r="AB67">
            <v>86.11</v>
          </cell>
          <cell r="AC67">
            <v>9.08</v>
          </cell>
          <cell r="AD67">
            <v>-26.5</v>
          </cell>
          <cell r="AE67">
            <v>-3.63</v>
          </cell>
          <cell r="AF67">
            <v>0</v>
          </cell>
          <cell r="AG67">
            <v>0</v>
          </cell>
          <cell r="AH67">
            <v>103.46</v>
          </cell>
          <cell r="AI67">
            <v>-299.45</v>
          </cell>
          <cell r="AJ67">
            <v>96.49</v>
          </cell>
          <cell r="AK67">
            <v>-66.02</v>
          </cell>
          <cell r="AU67">
            <v>-2651607.0803378113</v>
          </cell>
          <cell r="AZ67">
            <v>39203</v>
          </cell>
          <cell r="BA67">
            <v>-4263925.3093908448</v>
          </cell>
          <cell r="BB67">
            <v>2808310.0072260839</v>
          </cell>
        </row>
        <row r="68">
          <cell r="A68">
            <v>39234</v>
          </cell>
          <cell r="B68">
            <v>-68.56</v>
          </cell>
          <cell r="C68">
            <v>0</v>
          </cell>
          <cell r="D68">
            <v>-21.43</v>
          </cell>
          <cell r="E68">
            <v>-11.05</v>
          </cell>
          <cell r="F68">
            <v>0</v>
          </cell>
          <cell r="G68">
            <v>-82.93</v>
          </cell>
          <cell r="H68">
            <v>0</v>
          </cell>
          <cell r="I68">
            <v>0</v>
          </cell>
          <cell r="J68">
            <v>21.69</v>
          </cell>
          <cell r="K68">
            <v>0</v>
          </cell>
          <cell r="L68">
            <v>0</v>
          </cell>
          <cell r="M68">
            <v>0</v>
          </cell>
          <cell r="N68">
            <v>126.03</v>
          </cell>
          <cell r="O68">
            <v>11.8</v>
          </cell>
          <cell r="P68">
            <v>-111.99</v>
          </cell>
          <cell r="Q68">
            <v>-11.66</v>
          </cell>
          <cell r="R68">
            <v>0</v>
          </cell>
          <cell r="S68">
            <v>3.5</v>
          </cell>
          <cell r="T68">
            <v>-117.02</v>
          </cell>
          <cell r="U68">
            <v>-115.18</v>
          </cell>
          <cell r="V68">
            <v>0.32</v>
          </cell>
          <cell r="W68">
            <v>36.19</v>
          </cell>
          <cell r="X68">
            <v>-62.1</v>
          </cell>
          <cell r="Y68">
            <v>-11.8</v>
          </cell>
          <cell r="Z68">
            <v>-24.67</v>
          </cell>
          <cell r="AA68">
            <v>-11.8</v>
          </cell>
          <cell r="AB68">
            <v>82.93</v>
          </cell>
          <cell r="AC68">
            <v>8.75</v>
          </cell>
          <cell r="AD68">
            <v>-25.52</v>
          </cell>
          <cell r="AE68">
            <v>-3.5</v>
          </cell>
          <cell r="AF68">
            <v>0</v>
          </cell>
          <cell r="AG68">
            <v>0</v>
          </cell>
          <cell r="AH68">
            <v>99.63</v>
          </cell>
          <cell r="AI68">
            <v>-288.38</v>
          </cell>
          <cell r="AJ68">
            <v>94.66</v>
          </cell>
          <cell r="AK68">
            <v>-64.61</v>
          </cell>
          <cell r="AU68">
            <v>-2726969.594373838</v>
          </cell>
          <cell r="AZ68">
            <v>39234</v>
          </cell>
          <cell r="BA68">
            <v>-4154891.5138455131</v>
          </cell>
          <cell r="BB68">
            <v>2741027.6725274739</v>
          </cell>
        </row>
        <row r="69">
          <cell r="A69">
            <v>39264</v>
          </cell>
          <cell r="B69">
            <v>-70.510000000000005</v>
          </cell>
          <cell r="C69">
            <v>0</v>
          </cell>
          <cell r="D69">
            <v>-22.04</v>
          </cell>
          <cell r="E69">
            <v>-11.37</v>
          </cell>
          <cell r="F69">
            <v>0</v>
          </cell>
          <cell r="G69">
            <v>-85.28</v>
          </cell>
          <cell r="H69">
            <v>0</v>
          </cell>
          <cell r="I69">
            <v>0</v>
          </cell>
          <cell r="J69">
            <v>22.31</v>
          </cell>
          <cell r="K69">
            <v>0</v>
          </cell>
          <cell r="L69">
            <v>0</v>
          </cell>
          <cell r="M69">
            <v>0</v>
          </cell>
          <cell r="N69">
            <v>129.61000000000001</v>
          </cell>
          <cell r="O69">
            <v>12.14</v>
          </cell>
          <cell r="P69">
            <v>-115.17</v>
          </cell>
          <cell r="Q69">
            <v>-11.99</v>
          </cell>
          <cell r="R69">
            <v>0</v>
          </cell>
          <cell r="S69">
            <v>3.6</v>
          </cell>
          <cell r="T69">
            <v>-120.35</v>
          </cell>
          <cell r="U69">
            <v>-118.45</v>
          </cell>
          <cell r="V69">
            <v>0.33</v>
          </cell>
          <cell r="W69">
            <v>37.22</v>
          </cell>
          <cell r="X69">
            <v>-63.86</v>
          </cell>
          <cell r="Y69">
            <v>-12.14</v>
          </cell>
          <cell r="Z69">
            <v>-25.38</v>
          </cell>
          <cell r="AA69">
            <v>-12.14</v>
          </cell>
          <cell r="AB69">
            <v>85.28</v>
          </cell>
          <cell r="AC69">
            <v>9</v>
          </cell>
          <cell r="AD69">
            <v>-26.25</v>
          </cell>
          <cell r="AE69">
            <v>-3.6</v>
          </cell>
          <cell r="AF69">
            <v>0</v>
          </cell>
          <cell r="AG69">
            <v>0</v>
          </cell>
          <cell r="AH69">
            <v>102.46</v>
          </cell>
          <cell r="AI69">
            <v>-296.58</v>
          </cell>
          <cell r="AJ69">
            <v>99.11</v>
          </cell>
          <cell r="AK69">
            <v>-67.489999999999995</v>
          </cell>
          <cell r="AU69">
            <v>-2808310.0072260839</v>
          </cell>
          <cell r="AZ69">
            <v>39264</v>
          </cell>
          <cell r="BA69">
            <v>-4375686.0091219656</v>
          </cell>
          <cell r="BB69">
            <v>2883201.2209138493</v>
          </cell>
        </row>
        <row r="70">
          <cell r="A70">
            <v>39295</v>
          </cell>
          <cell r="B70">
            <v>-70.16</v>
          </cell>
          <cell r="C70">
            <v>0</v>
          </cell>
          <cell r="D70">
            <v>-21.93</v>
          </cell>
          <cell r="E70">
            <v>-11.31</v>
          </cell>
          <cell r="F70">
            <v>0</v>
          </cell>
          <cell r="G70">
            <v>-84.86</v>
          </cell>
          <cell r="H70">
            <v>0</v>
          </cell>
          <cell r="I70">
            <v>0</v>
          </cell>
          <cell r="J70">
            <v>22.2</v>
          </cell>
          <cell r="K70">
            <v>0</v>
          </cell>
          <cell r="L70">
            <v>0</v>
          </cell>
          <cell r="M70">
            <v>0</v>
          </cell>
          <cell r="N70">
            <v>128.97</v>
          </cell>
          <cell r="O70">
            <v>12.08</v>
          </cell>
          <cell r="P70">
            <v>-114.61</v>
          </cell>
          <cell r="Q70">
            <v>-11.93</v>
          </cell>
          <cell r="R70">
            <v>0</v>
          </cell>
          <cell r="S70">
            <v>3.58</v>
          </cell>
          <cell r="T70">
            <v>-119.76</v>
          </cell>
          <cell r="U70">
            <v>-117.87</v>
          </cell>
          <cell r="V70">
            <v>0.33</v>
          </cell>
          <cell r="W70">
            <v>37.04</v>
          </cell>
          <cell r="X70">
            <v>-63.55</v>
          </cell>
          <cell r="Y70">
            <v>-12.08</v>
          </cell>
          <cell r="Z70">
            <v>-25.25</v>
          </cell>
          <cell r="AA70">
            <v>-12.08</v>
          </cell>
          <cell r="AB70">
            <v>84.86</v>
          </cell>
          <cell r="AC70">
            <v>8.9499999999999993</v>
          </cell>
          <cell r="AD70">
            <v>-26.12</v>
          </cell>
          <cell r="AE70">
            <v>-3.58</v>
          </cell>
          <cell r="AF70">
            <v>0</v>
          </cell>
          <cell r="AG70">
            <v>0</v>
          </cell>
          <cell r="AH70">
            <v>101.96</v>
          </cell>
          <cell r="AI70">
            <v>-295.12</v>
          </cell>
          <cell r="AJ70">
            <v>100.57</v>
          </cell>
          <cell r="AK70">
            <v>-68.31</v>
          </cell>
          <cell r="AU70">
            <v>-2741027.6725274739</v>
          </cell>
          <cell r="AZ70">
            <v>39295</v>
          </cell>
          <cell r="BA70">
            <v>-4431924.1590893734</v>
          </cell>
          <cell r="BB70">
            <v>2923194.4865488638</v>
          </cell>
        </row>
        <row r="71">
          <cell r="A71">
            <v>39326</v>
          </cell>
          <cell r="B71">
            <v>-67.56</v>
          </cell>
          <cell r="C71">
            <v>0</v>
          </cell>
          <cell r="D71">
            <v>-21.12</v>
          </cell>
          <cell r="E71">
            <v>-10.89</v>
          </cell>
          <cell r="F71">
            <v>0</v>
          </cell>
          <cell r="G71">
            <v>-81.72</v>
          </cell>
          <cell r="H71">
            <v>0</v>
          </cell>
          <cell r="I71">
            <v>0</v>
          </cell>
          <cell r="J71">
            <v>21.38</v>
          </cell>
          <cell r="K71">
            <v>0</v>
          </cell>
          <cell r="L71">
            <v>0</v>
          </cell>
          <cell r="M71">
            <v>0</v>
          </cell>
          <cell r="N71">
            <v>124.19</v>
          </cell>
          <cell r="O71">
            <v>11.63</v>
          </cell>
          <cell r="P71">
            <v>-110.36</v>
          </cell>
          <cell r="Q71">
            <v>-11.49</v>
          </cell>
          <cell r="R71">
            <v>0</v>
          </cell>
          <cell r="S71">
            <v>3.45</v>
          </cell>
          <cell r="T71">
            <v>-115.32</v>
          </cell>
          <cell r="U71">
            <v>-113.5</v>
          </cell>
          <cell r="V71">
            <v>0.32</v>
          </cell>
          <cell r="W71">
            <v>35.659999999999997</v>
          </cell>
          <cell r="X71">
            <v>-61.19</v>
          </cell>
          <cell r="Y71">
            <v>-11.63</v>
          </cell>
          <cell r="Z71">
            <v>-24.32</v>
          </cell>
          <cell r="AA71">
            <v>-11.63</v>
          </cell>
          <cell r="AB71">
            <v>81.72</v>
          </cell>
          <cell r="AC71">
            <v>8.6199999999999992</v>
          </cell>
          <cell r="AD71">
            <v>-25.15</v>
          </cell>
          <cell r="AE71">
            <v>-3.45</v>
          </cell>
          <cell r="AF71">
            <v>0</v>
          </cell>
          <cell r="AG71">
            <v>0</v>
          </cell>
          <cell r="AH71">
            <v>98.18</v>
          </cell>
          <cell r="AI71">
            <v>-284.18</v>
          </cell>
          <cell r="AJ71">
            <v>96.53</v>
          </cell>
          <cell r="AK71">
            <v>-65.58</v>
          </cell>
          <cell r="AU71">
            <v>-2883201.2209138493</v>
          </cell>
          <cell r="AZ71">
            <v>39326</v>
          </cell>
          <cell r="BA71">
            <v>-4300211.6614696151</v>
          </cell>
          <cell r="BB71">
            <v>2848755.8899114765</v>
          </cell>
        </row>
        <row r="72">
          <cell r="A72">
            <v>39356</v>
          </cell>
          <cell r="B72">
            <v>-69.47</v>
          </cell>
          <cell r="C72">
            <v>0</v>
          </cell>
          <cell r="D72">
            <v>-21.72</v>
          </cell>
          <cell r="E72">
            <v>-11.2</v>
          </cell>
          <cell r="F72">
            <v>0</v>
          </cell>
          <cell r="G72">
            <v>-84.04</v>
          </cell>
          <cell r="H72">
            <v>0</v>
          </cell>
          <cell r="I72">
            <v>0</v>
          </cell>
          <cell r="J72">
            <v>21.98</v>
          </cell>
          <cell r="K72">
            <v>0</v>
          </cell>
          <cell r="L72">
            <v>0</v>
          </cell>
          <cell r="M72">
            <v>0</v>
          </cell>
          <cell r="N72">
            <v>127.71</v>
          </cell>
          <cell r="O72">
            <v>11.96</v>
          </cell>
          <cell r="P72">
            <v>-113.49</v>
          </cell>
          <cell r="Q72">
            <v>-11.82</v>
          </cell>
          <cell r="R72">
            <v>0</v>
          </cell>
          <cell r="S72">
            <v>3.55</v>
          </cell>
          <cell r="T72">
            <v>-118.59</v>
          </cell>
          <cell r="U72">
            <v>-116.72</v>
          </cell>
          <cell r="V72">
            <v>0.33</v>
          </cell>
          <cell r="W72">
            <v>36.67</v>
          </cell>
          <cell r="X72">
            <v>-62.93</v>
          </cell>
          <cell r="Y72">
            <v>-11.96</v>
          </cell>
          <cell r="Z72">
            <v>-25</v>
          </cell>
          <cell r="AA72">
            <v>-11.96</v>
          </cell>
          <cell r="AB72">
            <v>84.04</v>
          </cell>
          <cell r="AC72">
            <v>8.86</v>
          </cell>
          <cell r="AD72">
            <v>-25.87</v>
          </cell>
          <cell r="AE72">
            <v>-3.55</v>
          </cell>
          <cell r="AF72">
            <v>0</v>
          </cell>
          <cell r="AG72">
            <v>0</v>
          </cell>
          <cell r="AH72">
            <v>100.97</v>
          </cell>
          <cell r="AI72">
            <v>-292.24</v>
          </cell>
          <cell r="AJ72">
            <v>99.86</v>
          </cell>
          <cell r="AK72">
            <v>-67.84</v>
          </cell>
          <cell r="AU72">
            <v>-2923194.4865488638</v>
          </cell>
          <cell r="AZ72">
            <v>39356</v>
          </cell>
          <cell r="BA72">
            <v>-4505836.1663284162</v>
          </cell>
          <cell r="BB72">
            <v>2961011.394894354</v>
          </cell>
        </row>
        <row r="73">
          <cell r="A73">
            <v>39387</v>
          </cell>
          <cell r="B73">
            <v>-172.38</v>
          </cell>
          <cell r="C73">
            <v>0</v>
          </cell>
          <cell r="D73">
            <v>-20.91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21.17</v>
          </cell>
          <cell r="K73">
            <v>0</v>
          </cell>
          <cell r="L73">
            <v>0</v>
          </cell>
          <cell r="M73">
            <v>0</v>
          </cell>
          <cell r="N73">
            <v>122.97</v>
          </cell>
          <cell r="O73">
            <v>11.52</v>
          </cell>
          <cell r="P73">
            <v>-100.3</v>
          </cell>
          <cell r="Q73">
            <v>-11.38</v>
          </cell>
          <cell r="R73">
            <v>0</v>
          </cell>
          <cell r="S73">
            <v>3.41</v>
          </cell>
          <cell r="T73">
            <v>-114.19</v>
          </cell>
          <cell r="U73">
            <v>-112.39</v>
          </cell>
          <cell r="V73">
            <v>0.31</v>
          </cell>
          <cell r="W73">
            <v>35.31</v>
          </cell>
          <cell r="X73">
            <v>-60.59</v>
          </cell>
          <cell r="Y73">
            <v>-11.52</v>
          </cell>
          <cell r="Z73">
            <v>-24.08</v>
          </cell>
          <cell r="AA73">
            <v>-11.52</v>
          </cell>
          <cell r="AB73">
            <v>0</v>
          </cell>
          <cell r="AC73">
            <v>8.5299999999999994</v>
          </cell>
          <cell r="AD73">
            <v>-24.91</v>
          </cell>
          <cell r="AE73">
            <v>-3.41</v>
          </cell>
          <cell r="AF73">
            <v>0</v>
          </cell>
          <cell r="AG73">
            <v>0</v>
          </cell>
          <cell r="AH73">
            <v>9.1</v>
          </cell>
          <cell r="AI73">
            <v>-455.24</v>
          </cell>
          <cell r="AJ73">
            <v>77.099999999999994</v>
          </cell>
          <cell r="AK73">
            <v>-59.09</v>
          </cell>
          <cell r="AU73">
            <v>-2848755.8899114765</v>
          </cell>
          <cell r="AZ73">
            <v>39387</v>
          </cell>
          <cell r="BA73">
            <v>-5433133.3007808998</v>
          </cell>
          <cell r="BB73">
            <v>3602529.3925586171</v>
          </cell>
        </row>
        <row r="74">
          <cell r="A74">
            <v>39417</v>
          </cell>
          <cell r="B74">
            <v>-177.26</v>
          </cell>
          <cell r="C74">
            <v>0</v>
          </cell>
          <cell r="D74">
            <v>-21.51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21.76</v>
          </cell>
          <cell r="K74">
            <v>0</v>
          </cell>
          <cell r="L74">
            <v>0</v>
          </cell>
          <cell r="M74">
            <v>0</v>
          </cell>
          <cell r="N74">
            <v>126.45</v>
          </cell>
          <cell r="O74">
            <v>11.84</v>
          </cell>
          <cell r="P74">
            <v>-103.14</v>
          </cell>
          <cell r="Q74">
            <v>-11.7</v>
          </cell>
          <cell r="R74">
            <v>0</v>
          </cell>
          <cell r="S74">
            <v>3.51</v>
          </cell>
          <cell r="T74">
            <v>-117.42</v>
          </cell>
          <cell r="U74">
            <v>-115.57</v>
          </cell>
          <cell r="V74">
            <v>0.32</v>
          </cell>
          <cell r="W74">
            <v>36.31</v>
          </cell>
          <cell r="X74">
            <v>-62.31</v>
          </cell>
          <cell r="Y74">
            <v>-11.84</v>
          </cell>
          <cell r="Z74">
            <v>-24.76</v>
          </cell>
          <cell r="AA74">
            <v>-11.84</v>
          </cell>
          <cell r="AB74">
            <v>0</v>
          </cell>
          <cell r="AC74">
            <v>8.7799999999999994</v>
          </cell>
          <cell r="AD74">
            <v>-25.61</v>
          </cell>
          <cell r="AE74">
            <v>-3.51</v>
          </cell>
          <cell r="AF74">
            <v>0</v>
          </cell>
          <cell r="AG74">
            <v>0</v>
          </cell>
          <cell r="AH74">
            <v>9.36</v>
          </cell>
          <cell r="AI74">
            <v>-468.12</v>
          </cell>
          <cell r="AJ74">
            <v>83.26</v>
          </cell>
          <cell r="AK74">
            <v>-62.91</v>
          </cell>
          <cell r="AU74">
            <v>-2961011.394894354</v>
          </cell>
          <cell r="AZ74">
            <v>39417</v>
          </cell>
          <cell r="BA74">
            <v>-5804843.5893808343</v>
          </cell>
          <cell r="BB74">
            <v>3843656.4710630435</v>
          </cell>
        </row>
        <row r="75">
          <cell r="A75">
            <v>39448</v>
          </cell>
          <cell r="B75">
            <v>-176.36</v>
          </cell>
          <cell r="C75">
            <v>0</v>
          </cell>
          <cell r="D75">
            <v>-21.4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21.65</v>
          </cell>
          <cell r="K75">
            <v>0</v>
          </cell>
          <cell r="L75">
            <v>0</v>
          </cell>
          <cell r="M75">
            <v>0</v>
          </cell>
          <cell r="N75">
            <v>125.81</v>
          </cell>
          <cell r="O75">
            <v>11.78</v>
          </cell>
          <cell r="P75">
            <v>-102.62</v>
          </cell>
          <cell r="Q75">
            <v>-11.64</v>
          </cell>
          <cell r="R75">
            <v>0</v>
          </cell>
          <cell r="S75">
            <v>3.49</v>
          </cell>
          <cell r="T75">
            <v>-116.83</v>
          </cell>
          <cell r="U75">
            <v>-114.98</v>
          </cell>
          <cell r="V75">
            <v>0.32</v>
          </cell>
          <cell r="W75">
            <v>36.130000000000003</v>
          </cell>
          <cell r="X75">
            <v>-61.99</v>
          </cell>
          <cell r="Y75">
            <v>-11.78</v>
          </cell>
          <cell r="Z75">
            <v>-24.63</v>
          </cell>
          <cell r="AA75">
            <v>-11.78</v>
          </cell>
          <cell r="AB75">
            <v>0</v>
          </cell>
          <cell r="AC75">
            <v>8.73</v>
          </cell>
          <cell r="AD75">
            <v>-25.48</v>
          </cell>
          <cell r="AE75">
            <v>-3.49</v>
          </cell>
          <cell r="AF75">
            <v>0</v>
          </cell>
          <cell r="AG75">
            <v>0</v>
          </cell>
          <cell r="AH75">
            <v>9.31</v>
          </cell>
          <cell r="AI75">
            <v>-465.75</v>
          </cell>
          <cell r="AJ75">
            <v>84.71</v>
          </cell>
          <cell r="AK75">
            <v>-63.66</v>
          </cell>
          <cell r="AU75">
            <v>-3602529.3925586171</v>
          </cell>
          <cell r="AZ75">
            <v>39448</v>
          </cell>
          <cell r="BA75">
            <v>-5929088.4934919523</v>
          </cell>
          <cell r="BB75">
            <v>3924789.9013005821</v>
          </cell>
        </row>
        <row r="76">
          <cell r="A76">
            <v>39479</v>
          </cell>
          <cell r="B76">
            <v>-164.14</v>
          </cell>
          <cell r="C76">
            <v>0</v>
          </cell>
          <cell r="D76">
            <v>-19.91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20.149999999999999</v>
          </cell>
          <cell r="K76">
            <v>0</v>
          </cell>
          <cell r="L76">
            <v>0</v>
          </cell>
          <cell r="M76">
            <v>0</v>
          </cell>
          <cell r="N76">
            <v>117.1</v>
          </cell>
          <cell r="O76">
            <v>10.97</v>
          </cell>
          <cell r="P76">
            <v>-95.51</v>
          </cell>
          <cell r="Q76">
            <v>-10.84</v>
          </cell>
          <cell r="R76">
            <v>0</v>
          </cell>
          <cell r="S76">
            <v>3.25</v>
          </cell>
          <cell r="T76">
            <v>-108.73</v>
          </cell>
          <cell r="U76">
            <v>-107.02</v>
          </cell>
          <cell r="V76">
            <v>0.3</v>
          </cell>
          <cell r="W76">
            <v>33.630000000000003</v>
          </cell>
          <cell r="X76">
            <v>-57.7</v>
          </cell>
          <cell r="Y76">
            <v>-10.97</v>
          </cell>
          <cell r="Z76">
            <v>-22.93</v>
          </cell>
          <cell r="AA76">
            <v>-10.97</v>
          </cell>
          <cell r="AB76">
            <v>0</v>
          </cell>
          <cell r="AC76">
            <v>8.1300000000000008</v>
          </cell>
          <cell r="AD76">
            <v>-23.71</v>
          </cell>
          <cell r="AE76">
            <v>-3.25</v>
          </cell>
          <cell r="AF76">
            <v>0</v>
          </cell>
          <cell r="AG76">
            <v>0</v>
          </cell>
          <cell r="AH76">
            <v>8.67</v>
          </cell>
          <cell r="AI76">
            <v>-433.48</v>
          </cell>
          <cell r="AJ76">
            <v>76.48</v>
          </cell>
          <cell r="AK76">
            <v>-58.27</v>
          </cell>
          <cell r="AU76">
            <v>-3843656.4710630435</v>
          </cell>
          <cell r="AZ76">
            <v>39479</v>
          </cell>
          <cell r="BA76">
            <v>-5390264.2729785722</v>
          </cell>
          <cell r="BB76">
            <v>3577221.6164676198</v>
          </cell>
        </row>
        <row r="77">
          <cell r="A77">
            <v>39508</v>
          </cell>
          <cell r="B77">
            <v>-174.62</v>
          </cell>
          <cell r="C77">
            <v>0</v>
          </cell>
          <cell r="D77">
            <v>-21.19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21.44</v>
          </cell>
          <cell r="K77">
            <v>0</v>
          </cell>
          <cell r="L77">
            <v>0</v>
          </cell>
          <cell r="M77">
            <v>0</v>
          </cell>
          <cell r="N77">
            <v>124.57</v>
          </cell>
          <cell r="O77">
            <v>11.67</v>
          </cell>
          <cell r="P77">
            <v>-101.6</v>
          </cell>
          <cell r="Q77">
            <v>-11.53</v>
          </cell>
          <cell r="R77">
            <v>0</v>
          </cell>
          <cell r="S77">
            <v>3.46</v>
          </cell>
          <cell r="T77">
            <v>-115.67</v>
          </cell>
          <cell r="U77">
            <v>-113.85</v>
          </cell>
          <cell r="V77">
            <v>0.32</v>
          </cell>
          <cell r="W77">
            <v>35.770000000000003</v>
          </cell>
          <cell r="X77">
            <v>-61.38</v>
          </cell>
          <cell r="Y77">
            <v>-11.67</v>
          </cell>
          <cell r="Z77">
            <v>-24.39</v>
          </cell>
          <cell r="AA77">
            <v>-11.67</v>
          </cell>
          <cell r="AB77">
            <v>0</v>
          </cell>
          <cell r="AC77">
            <v>8.65</v>
          </cell>
          <cell r="AD77">
            <v>-25.23</v>
          </cell>
          <cell r="AE77">
            <v>-3.46</v>
          </cell>
          <cell r="AF77">
            <v>0</v>
          </cell>
          <cell r="AG77">
            <v>0</v>
          </cell>
          <cell r="AH77">
            <v>9.2200000000000006</v>
          </cell>
          <cell r="AI77">
            <v>-461.15</v>
          </cell>
          <cell r="AJ77">
            <v>79.05</v>
          </cell>
          <cell r="AK77">
            <v>-60.92</v>
          </cell>
          <cell r="AU77">
            <v>-3924789.9013005821</v>
          </cell>
          <cell r="AZ77">
            <v>39508</v>
          </cell>
          <cell r="BA77">
            <v>-5610456.6188323786</v>
          </cell>
          <cell r="BB77">
            <v>3711653.2403625203</v>
          </cell>
        </row>
        <row r="78">
          <cell r="A78">
            <v>39539</v>
          </cell>
          <cell r="B78">
            <v>-134.82</v>
          </cell>
          <cell r="C78">
            <v>0</v>
          </cell>
          <cell r="D78">
            <v>-20.399999999999999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20.64</v>
          </cell>
          <cell r="K78">
            <v>0</v>
          </cell>
          <cell r="L78">
            <v>0</v>
          </cell>
          <cell r="M78">
            <v>0</v>
          </cell>
          <cell r="N78">
            <v>119.93</v>
          </cell>
          <cell r="O78">
            <v>11.23</v>
          </cell>
          <cell r="P78">
            <v>-97.82</v>
          </cell>
          <cell r="Q78">
            <v>-11.1</v>
          </cell>
          <cell r="R78">
            <v>0</v>
          </cell>
          <cell r="S78">
            <v>3.33</v>
          </cell>
          <cell r="T78">
            <v>-111.36</v>
          </cell>
          <cell r="U78">
            <v>-109.61</v>
          </cell>
          <cell r="V78">
            <v>0.31</v>
          </cell>
          <cell r="W78">
            <v>34.44</v>
          </cell>
          <cell r="X78">
            <v>-59.09</v>
          </cell>
          <cell r="Y78">
            <v>-11.23</v>
          </cell>
          <cell r="Z78">
            <v>-23.48</v>
          </cell>
          <cell r="AA78">
            <v>-11.23</v>
          </cell>
          <cell r="AB78">
            <v>0</v>
          </cell>
          <cell r="AC78">
            <v>8.32</v>
          </cell>
          <cell r="AD78">
            <v>-24.29</v>
          </cell>
          <cell r="AE78">
            <v>-3.33</v>
          </cell>
          <cell r="AF78">
            <v>0</v>
          </cell>
          <cell r="AG78">
            <v>0</v>
          </cell>
          <cell r="AH78">
            <v>8.8699999999999992</v>
          </cell>
          <cell r="AI78">
            <v>-410.68</v>
          </cell>
          <cell r="AJ78">
            <v>70.930000000000007</v>
          </cell>
          <cell r="AK78">
            <v>-53.96</v>
          </cell>
          <cell r="AU78">
            <v>-3577221.6164676198</v>
          </cell>
          <cell r="AZ78">
            <v>39539</v>
          </cell>
          <cell r="BA78">
            <v>-5498780.2925719032</v>
          </cell>
          <cell r="BB78">
            <v>3652452.1992167588</v>
          </cell>
        </row>
        <row r="79">
          <cell r="A79">
            <v>39569</v>
          </cell>
          <cell r="B79">
            <v>-138.62</v>
          </cell>
          <cell r="C79">
            <v>0</v>
          </cell>
          <cell r="D79">
            <v>-20.97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21.22</v>
          </cell>
          <cell r="K79">
            <v>0</v>
          </cell>
          <cell r="L79">
            <v>0</v>
          </cell>
          <cell r="M79">
            <v>0</v>
          </cell>
          <cell r="N79">
            <v>123.31</v>
          </cell>
          <cell r="O79">
            <v>11.55</v>
          </cell>
          <cell r="P79">
            <v>-100.57</v>
          </cell>
          <cell r="Q79">
            <v>-11.41</v>
          </cell>
          <cell r="R79">
            <v>0</v>
          </cell>
          <cell r="S79">
            <v>3.42</v>
          </cell>
          <cell r="T79">
            <v>-114.5</v>
          </cell>
          <cell r="U79">
            <v>-112.69</v>
          </cell>
          <cell r="V79">
            <v>0.31</v>
          </cell>
          <cell r="W79">
            <v>35.409999999999997</v>
          </cell>
          <cell r="X79">
            <v>-60.76</v>
          </cell>
          <cell r="Y79">
            <v>-11.55</v>
          </cell>
          <cell r="Z79">
            <v>-24.14</v>
          </cell>
          <cell r="AA79">
            <v>-11.55</v>
          </cell>
          <cell r="AB79">
            <v>0</v>
          </cell>
          <cell r="AC79">
            <v>8.56</v>
          </cell>
          <cell r="AD79">
            <v>-24.97</v>
          </cell>
          <cell r="AE79">
            <v>-3.42</v>
          </cell>
          <cell r="AF79">
            <v>0</v>
          </cell>
          <cell r="AG79">
            <v>0</v>
          </cell>
          <cell r="AH79">
            <v>9.1199999999999992</v>
          </cell>
          <cell r="AI79">
            <v>-422.24</v>
          </cell>
          <cell r="AJ79">
            <v>73.56</v>
          </cell>
          <cell r="AK79">
            <v>-55.91</v>
          </cell>
          <cell r="AU79">
            <v>-3711653.2403625203</v>
          </cell>
          <cell r="AZ79">
            <v>39569</v>
          </cell>
          <cell r="BA79">
            <v>-5676746.5934230071</v>
          </cell>
          <cell r="BB79">
            <v>3764610.1058786227</v>
          </cell>
        </row>
        <row r="80">
          <cell r="A80">
            <v>39600</v>
          </cell>
          <cell r="B80">
            <v>-133.44999999999999</v>
          </cell>
          <cell r="C80">
            <v>0</v>
          </cell>
          <cell r="D80">
            <v>-20.190000000000001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20.43</v>
          </cell>
          <cell r="K80">
            <v>0</v>
          </cell>
          <cell r="L80">
            <v>0</v>
          </cell>
          <cell r="M80">
            <v>0</v>
          </cell>
          <cell r="N80">
            <v>118.71</v>
          </cell>
          <cell r="O80">
            <v>11.12</v>
          </cell>
          <cell r="P80">
            <v>-96.82</v>
          </cell>
          <cell r="Q80">
            <v>-10.98</v>
          </cell>
          <cell r="R80">
            <v>0</v>
          </cell>
          <cell r="S80">
            <v>3.3</v>
          </cell>
          <cell r="T80">
            <v>-110.23</v>
          </cell>
          <cell r="U80">
            <v>-108.49</v>
          </cell>
          <cell r="V80">
            <v>0.3</v>
          </cell>
          <cell r="W80">
            <v>34.090000000000003</v>
          </cell>
          <cell r="X80">
            <v>-58.49</v>
          </cell>
          <cell r="Y80">
            <v>-11.12</v>
          </cell>
          <cell r="Z80">
            <v>-23.24</v>
          </cell>
          <cell r="AA80">
            <v>-11.12</v>
          </cell>
          <cell r="AB80">
            <v>0</v>
          </cell>
          <cell r="AC80">
            <v>8.24</v>
          </cell>
          <cell r="AD80">
            <v>-24.04</v>
          </cell>
          <cell r="AE80">
            <v>-3.3</v>
          </cell>
          <cell r="AF80">
            <v>0</v>
          </cell>
          <cell r="AG80">
            <v>0</v>
          </cell>
          <cell r="AH80">
            <v>8.7799999999999994</v>
          </cell>
          <cell r="AI80">
            <v>-406.49</v>
          </cell>
          <cell r="AJ80">
            <v>72.47</v>
          </cell>
          <cell r="AK80">
            <v>-54.77</v>
          </cell>
          <cell r="AU80">
            <v>-3652452.1992167588</v>
          </cell>
          <cell r="AZ80">
            <v>39600</v>
          </cell>
          <cell r="BA80">
            <v>-5523815.8618134419</v>
          </cell>
          <cell r="BB80">
            <v>3670512.573963691</v>
          </cell>
        </row>
        <row r="81">
          <cell r="A81">
            <v>39630</v>
          </cell>
          <cell r="B81">
            <v>-137.19999999999999</v>
          </cell>
          <cell r="C81">
            <v>0</v>
          </cell>
          <cell r="D81">
            <v>-20.76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21.01</v>
          </cell>
          <cell r="K81">
            <v>0</v>
          </cell>
          <cell r="L81">
            <v>0</v>
          </cell>
          <cell r="M81">
            <v>0</v>
          </cell>
          <cell r="N81">
            <v>122.05</v>
          </cell>
          <cell r="O81">
            <v>11.43</v>
          </cell>
          <cell r="P81">
            <v>-99.54</v>
          </cell>
          <cell r="Q81">
            <v>-11.29</v>
          </cell>
          <cell r="R81">
            <v>0</v>
          </cell>
          <cell r="S81">
            <v>3.39</v>
          </cell>
          <cell r="T81">
            <v>-113.33</v>
          </cell>
          <cell r="U81">
            <v>-111.54</v>
          </cell>
          <cell r="V81">
            <v>0.31</v>
          </cell>
          <cell r="W81">
            <v>35.049999999999997</v>
          </cell>
          <cell r="X81">
            <v>-60.13</v>
          </cell>
          <cell r="Y81">
            <v>-11.43</v>
          </cell>
          <cell r="Z81">
            <v>-23.89</v>
          </cell>
          <cell r="AA81">
            <v>-11.43</v>
          </cell>
          <cell r="AB81">
            <v>0</v>
          </cell>
          <cell r="AC81">
            <v>8.4700000000000006</v>
          </cell>
          <cell r="AD81">
            <v>-24.72</v>
          </cell>
          <cell r="AE81">
            <v>-3.39</v>
          </cell>
          <cell r="AF81">
            <v>0</v>
          </cell>
          <cell r="AG81">
            <v>0</v>
          </cell>
          <cell r="AH81">
            <v>9.0299999999999994</v>
          </cell>
          <cell r="AI81">
            <v>-417.92</v>
          </cell>
          <cell r="AJ81">
            <v>76.17</v>
          </cell>
          <cell r="AK81">
            <v>-57.26</v>
          </cell>
          <cell r="AU81">
            <v>-3764610.1058786227</v>
          </cell>
          <cell r="AZ81">
            <v>39630</v>
          </cell>
          <cell r="BA81">
            <v>-5771583.7679222729</v>
          </cell>
          <cell r="BB81">
            <v>3828502.5982172159</v>
          </cell>
        </row>
        <row r="82">
          <cell r="A82">
            <v>39661</v>
          </cell>
          <cell r="B82">
            <v>-136.47999999999999</v>
          </cell>
          <cell r="C82">
            <v>0</v>
          </cell>
          <cell r="D82">
            <v>-20.65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20.9</v>
          </cell>
          <cell r="K82">
            <v>0</v>
          </cell>
          <cell r="L82">
            <v>0</v>
          </cell>
          <cell r="M82">
            <v>0</v>
          </cell>
          <cell r="N82">
            <v>121.4</v>
          </cell>
          <cell r="O82">
            <v>11.37</v>
          </cell>
          <cell r="P82">
            <v>-99.02</v>
          </cell>
          <cell r="Q82">
            <v>-11.23</v>
          </cell>
          <cell r="R82">
            <v>0</v>
          </cell>
          <cell r="S82">
            <v>3.37</v>
          </cell>
          <cell r="T82">
            <v>-112.73</v>
          </cell>
          <cell r="U82">
            <v>-110.95</v>
          </cell>
          <cell r="V82">
            <v>0.31</v>
          </cell>
          <cell r="W82">
            <v>34.86</v>
          </cell>
          <cell r="X82">
            <v>-59.82</v>
          </cell>
          <cell r="Y82">
            <v>-11.37</v>
          </cell>
          <cell r="Z82">
            <v>-23.77</v>
          </cell>
          <cell r="AA82">
            <v>-11.37</v>
          </cell>
          <cell r="AB82">
            <v>0</v>
          </cell>
          <cell r="AC82">
            <v>8.43</v>
          </cell>
          <cell r="AD82">
            <v>-24.59</v>
          </cell>
          <cell r="AE82">
            <v>-3.37</v>
          </cell>
          <cell r="AF82">
            <v>0</v>
          </cell>
          <cell r="AG82">
            <v>0</v>
          </cell>
          <cell r="AH82">
            <v>8.98</v>
          </cell>
          <cell r="AI82">
            <v>-415.72</v>
          </cell>
          <cell r="AJ82">
            <v>77.62</v>
          </cell>
          <cell r="AK82">
            <v>-58.01</v>
          </cell>
          <cell r="AU82">
            <v>-3670512.573963691</v>
          </cell>
          <cell r="AZ82">
            <v>39661</v>
          </cell>
          <cell r="BA82">
            <v>-5826095.4519901806</v>
          </cell>
          <cell r="BB82">
            <v>3868489.8842511415</v>
          </cell>
        </row>
        <row r="83">
          <cell r="A83">
            <v>39692</v>
          </cell>
          <cell r="B83">
            <v>-131.37</v>
          </cell>
          <cell r="C83">
            <v>0</v>
          </cell>
          <cell r="D83">
            <v>-19.87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20.11</v>
          </cell>
          <cell r="K83">
            <v>0</v>
          </cell>
          <cell r="L83">
            <v>0</v>
          </cell>
          <cell r="M83">
            <v>0</v>
          </cell>
          <cell r="N83">
            <v>116.86</v>
          </cell>
          <cell r="O83">
            <v>10.95</v>
          </cell>
          <cell r="P83">
            <v>-95.32</v>
          </cell>
          <cell r="Q83">
            <v>-10.81</v>
          </cell>
          <cell r="R83">
            <v>0</v>
          </cell>
          <cell r="S83">
            <v>3.24</v>
          </cell>
          <cell r="T83">
            <v>-108.52</v>
          </cell>
          <cell r="U83">
            <v>-106.8</v>
          </cell>
          <cell r="V83">
            <v>0.3</v>
          </cell>
          <cell r="W83">
            <v>33.56</v>
          </cell>
          <cell r="X83">
            <v>-57.58</v>
          </cell>
          <cell r="Y83">
            <v>-10.94</v>
          </cell>
          <cell r="Z83">
            <v>-22.88</v>
          </cell>
          <cell r="AA83">
            <v>-10.94</v>
          </cell>
          <cell r="AB83">
            <v>0</v>
          </cell>
          <cell r="AC83">
            <v>8.11</v>
          </cell>
          <cell r="AD83">
            <v>-23.67</v>
          </cell>
          <cell r="AE83">
            <v>-3.24</v>
          </cell>
          <cell r="AF83">
            <v>0</v>
          </cell>
          <cell r="AG83">
            <v>0</v>
          </cell>
          <cell r="AH83">
            <v>8.65</v>
          </cell>
          <cell r="AI83">
            <v>-400.18</v>
          </cell>
          <cell r="AJ83">
            <v>74.319999999999993</v>
          </cell>
          <cell r="AK83">
            <v>-55.62</v>
          </cell>
          <cell r="AU83">
            <v>-3828502.5982172159</v>
          </cell>
          <cell r="AZ83">
            <v>39692</v>
          </cell>
          <cell r="BA83">
            <v>-5655575.9160258546</v>
          </cell>
          <cell r="BB83">
            <v>3759229.9509156831</v>
          </cell>
        </row>
        <row r="84">
          <cell r="A84">
            <v>39722</v>
          </cell>
          <cell r="B84">
            <v>-135.05000000000001</v>
          </cell>
          <cell r="C84">
            <v>0</v>
          </cell>
          <cell r="D84">
            <v>-20.43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20.68</v>
          </cell>
          <cell r="K84">
            <v>0</v>
          </cell>
          <cell r="L84">
            <v>0</v>
          </cell>
          <cell r="M84">
            <v>0</v>
          </cell>
          <cell r="N84">
            <v>120.14</v>
          </cell>
          <cell r="O84">
            <v>11.25</v>
          </cell>
          <cell r="P84">
            <v>-97.99</v>
          </cell>
          <cell r="Q84">
            <v>-11.12</v>
          </cell>
          <cell r="R84">
            <v>0</v>
          </cell>
          <cell r="S84">
            <v>3.34</v>
          </cell>
          <cell r="T84">
            <v>-111.56</v>
          </cell>
          <cell r="U84">
            <v>-109.79</v>
          </cell>
          <cell r="V84">
            <v>0.31</v>
          </cell>
          <cell r="W84">
            <v>34.5</v>
          </cell>
          <cell r="X84">
            <v>-59.19</v>
          </cell>
          <cell r="Y84">
            <v>-11.25</v>
          </cell>
          <cell r="Z84">
            <v>-23.52</v>
          </cell>
          <cell r="AA84">
            <v>-11.25</v>
          </cell>
          <cell r="AB84">
            <v>0</v>
          </cell>
          <cell r="AC84">
            <v>8.34</v>
          </cell>
          <cell r="AD84">
            <v>-24.33</v>
          </cell>
          <cell r="AE84">
            <v>-3.34</v>
          </cell>
          <cell r="AF84">
            <v>0</v>
          </cell>
          <cell r="AG84">
            <v>0</v>
          </cell>
          <cell r="AH84">
            <v>8.89</v>
          </cell>
          <cell r="AI84">
            <v>-411.38</v>
          </cell>
          <cell r="AJ84">
            <v>76.91</v>
          </cell>
          <cell r="AK84">
            <v>-57.54</v>
          </cell>
          <cell r="AU84">
            <v>-3868489.8842511415</v>
          </cell>
          <cell r="AZ84">
            <v>39722</v>
          </cell>
          <cell r="BA84">
            <v>-5894219.1126814568</v>
          </cell>
          <cell r="BB84">
            <v>3910296.7043933948</v>
          </cell>
        </row>
        <row r="85">
          <cell r="A85">
            <v>39753</v>
          </cell>
          <cell r="B85">
            <v>-2.35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19.899999999999999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10.83</v>
          </cell>
          <cell r="P85">
            <v>20.89</v>
          </cell>
          <cell r="Q85">
            <v>0</v>
          </cell>
          <cell r="R85">
            <v>0</v>
          </cell>
          <cell r="S85">
            <v>3.21</v>
          </cell>
          <cell r="T85">
            <v>0</v>
          </cell>
          <cell r="U85">
            <v>0</v>
          </cell>
          <cell r="V85">
            <v>0</v>
          </cell>
          <cell r="W85">
            <v>33.21</v>
          </cell>
          <cell r="X85">
            <v>-56.98</v>
          </cell>
          <cell r="Y85">
            <v>-10.83</v>
          </cell>
          <cell r="Z85">
            <v>-42.31</v>
          </cell>
          <cell r="AA85">
            <v>-10.83</v>
          </cell>
          <cell r="AB85">
            <v>0</v>
          </cell>
          <cell r="AC85">
            <v>0</v>
          </cell>
          <cell r="AD85">
            <v>-23.42</v>
          </cell>
          <cell r="AE85">
            <v>-3.21</v>
          </cell>
          <cell r="AF85">
            <v>0</v>
          </cell>
          <cell r="AG85">
            <v>0</v>
          </cell>
          <cell r="AH85">
            <v>-11.79</v>
          </cell>
          <cell r="AI85">
            <v>-73.66</v>
          </cell>
          <cell r="AJ85">
            <v>-8.7200000000000006</v>
          </cell>
          <cell r="AK85">
            <v>-2.98</v>
          </cell>
          <cell r="AU85">
            <v>-3759229.9509156831</v>
          </cell>
          <cell r="AZ85">
            <v>39753</v>
          </cell>
          <cell r="BA85">
            <v>-5398138.1084239669</v>
          </cell>
          <cell r="BB85">
            <v>3586196.9926702864</v>
          </cell>
        </row>
        <row r="86">
          <cell r="A86">
            <v>39783</v>
          </cell>
          <cell r="B86">
            <v>1.1399999999999999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9.81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11.13</v>
          </cell>
          <cell r="P86">
            <v>20.87</v>
          </cell>
          <cell r="Q86">
            <v>0</v>
          </cell>
          <cell r="R86">
            <v>0</v>
          </cell>
          <cell r="S86">
            <v>6.14</v>
          </cell>
          <cell r="T86">
            <v>0</v>
          </cell>
          <cell r="U86">
            <v>0</v>
          </cell>
          <cell r="V86">
            <v>0</v>
          </cell>
          <cell r="W86">
            <v>34.729999999999997</v>
          </cell>
          <cell r="X86">
            <v>-66.44</v>
          </cell>
          <cell r="Y86">
            <v>-11.13</v>
          </cell>
          <cell r="Z86">
            <v>-43.49</v>
          </cell>
          <cell r="AA86">
            <v>-11.13</v>
          </cell>
          <cell r="AB86">
            <v>0</v>
          </cell>
          <cell r="AC86">
            <v>0</v>
          </cell>
          <cell r="AD86">
            <v>-31.28</v>
          </cell>
          <cell r="AE86">
            <v>-6.14</v>
          </cell>
          <cell r="AF86">
            <v>0</v>
          </cell>
          <cell r="AG86">
            <v>0</v>
          </cell>
          <cell r="AH86">
            <v>-12.12</v>
          </cell>
          <cell r="AI86">
            <v>-97.91</v>
          </cell>
          <cell r="AJ86">
            <v>-9.26</v>
          </cell>
          <cell r="AK86">
            <v>-2.75</v>
          </cell>
          <cell r="AU86">
            <v>-3910296.7043933948</v>
          </cell>
          <cell r="AZ86">
            <v>39783</v>
          </cell>
          <cell r="BA86">
            <v>-6037223.9887650935</v>
          </cell>
          <cell r="BB86">
            <v>4002773.0441109515</v>
          </cell>
        </row>
        <row r="87">
          <cell r="A87">
            <v>39814</v>
          </cell>
          <cell r="B87">
            <v>32.82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21.88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-43.25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11.45</v>
          </cell>
          <cell r="AJ87">
            <v>-7.32</v>
          </cell>
          <cell r="AK87">
            <v>-2.36</v>
          </cell>
          <cell r="AU87">
            <v>-3586196.9926702864</v>
          </cell>
          <cell r="AZ87">
            <v>39814</v>
          </cell>
          <cell r="BA87">
            <v>-5744743.9960878082</v>
          </cell>
          <cell r="BB87">
            <v>3806293.9170931089</v>
          </cell>
        </row>
        <row r="88">
          <cell r="A88">
            <v>39845</v>
          </cell>
          <cell r="B88">
            <v>29.48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19.66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-38.86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10.28</v>
          </cell>
          <cell r="AJ88">
            <v>-6.61</v>
          </cell>
          <cell r="AK88">
            <v>-2.44</v>
          </cell>
          <cell r="AU88">
            <v>-4002773.0441109515</v>
          </cell>
          <cell r="AZ88">
            <v>39845</v>
          </cell>
          <cell r="BA88">
            <v>-5029451.2426350852</v>
          </cell>
          <cell r="BB88">
            <v>3348754.3996531465</v>
          </cell>
        </row>
        <row r="89">
          <cell r="A89">
            <v>39873</v>
          </cell>
          <cell r="B89">
            <v>32.479999999999997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21.65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-42.81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11.33</v>
          </cell>
          <cell r="AJ89">
            <v>-7.32</v>
          </cell>
          <cell r="AK89">
            <v>-3.02</v>
          </cell>
          <cell r="AU89">
            <v>-3806293.9170931089</v>
          </cell>
          <cell r="AZ89">
            <v>39873</v>
          </cell>
          <cell r="BA89">
            <v>-5277937.1116763623</v>
          </cell>
          <cell r="BB89">
            <v>3487446.4466121499</v>
          </cell>
        </row>
        <row r="90">
          <cell r="A90">
            <v>39904</v>
          </cell>
          <cell r="B90">
            <v>31.26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20.84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-41.2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10.9</v>
          </cell>
          <cell r="AJ90">
            <v>-7.08</v>
          </cell>
          <cell r="AK90">
            <v>-3.88</v>
          </cell>
          <cell r="AU90">
            <v>-3348754.3996531465</v>
          </cell>
          <cell r="AZ90">
            <v>39904</v>
          </cell>
          <cell r="BA90">
            <v>-4733613.4165455345</v>
          </cell>
          <cell r="BB90">
            <v>3147762.416659575</v>
          </cell>
        </row>
        <row r="91">
          <cell r="A91">
            <v>39934</v>
          </cell>
          <cell r="B91">
            <v>32.130000000000003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21.42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-42.34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11.21</v>
          </cell>
          <cell r="AJ91">
            <v>-7.32</v>
          </cell>
          <cell r="AK91">
            <v>-3.97</v>
          </cell>
          <cell r="AU91">
            <v>-3487446.4466121499</v>
          </cell>
          <cell r="AZ91">
            <v>39934</v>
          </cell>
          <cell r="BA91">
            <v>-4890796.8078833418</v>
          </cell>
          <cell r="BB91">
            <v>3243091.9307094635</v>
          </cell>
        </row>
        <row r="92">
          <cell r="A92">
            <v>39965</v>
          </cell>
          <cell r="B92">
            <v>30.92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20.61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-40.75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10.79</v>
          </cell>
          <cell r="AJ92">
            <v>-7.08</v>
          </cell>
          <cell r="AK92">
            <v>-3.7</v>
          </cell>
          <cell r="AU92">
            <v>-3147762.416659575</v>
          </cell>
          <cell r="AZ92">
            <v>39965</v>
          </cell>
          <cell r="BA92">
            <v>-4762843.7932894882</v>
          </cell>
          <cell r="BB92">
            <v>3167811.0001103058</v>
          </cell>
        </row>
        <row r="93">
          <cell r="A93">
            <v>39995</v>
          </cell>
          <cell r="B93">
            <v>31.78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21.19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-41.88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11.09</v>
          </cell>
          <cell r="AJ93">
            <v>-7.32</v>
          </cell>
          <cell r="AK93">
            <v>-3.67</v>
          </cell>
          <cell r="AU93">
            <v>-3243091.9307094635</v>
          </cell>
          <cell r="AZ93">
            <v>39995</v>
          </cell>
          <cell r="BA93">
            <v>-4989792.7290426185</v>
          </cell>
          <cell r="BB93">
            <v>3308971.4992673961</v>
          </cell>
        </row>
        <row r="94">
          <cell r="A94">
            <v>40026</v>
          </cell>
          <cell r="B94">
            <v>31.6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21.07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-41.65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11.02</v>
          </cell>
          <cell r="AJ94">
            <v>-7.32</v>
          </cell>
          <cell r="AK94">
            <v>-3.5</v>
          </cell>
          <cell r="AU94">
            <v>-3167811.0001103058</v>
          </cell>
          <cell r="AZ94">
            <v>40026</v>
          </cell>
          <cell r="BA94">
            <v>-5043898.4507530006</v>
          </cell>
          <cell r="BB94">
            <v>3349958.9544799812</v>
          </cell>
        </row>
        <row r="95">
          <cell r="A95">
            <v>40057</v>
          </cell>
          <cell r="B95">
            <v>30.41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20.27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-40.08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10.61</v>
          </cell>
          <cell r="AJ95">
            <v>-7.08</v>
          </cell>
          <cell r="AK95">
            <v>-3.47</v>
          </cell>
          <cell r="AU95">
            <v>-3308971.4992673961</v>
          </cell>
          <cell r="AZ95">
            <v>40057</v>
          </cell>
          <cell r="BA95">
            <v>-4890820.8181661442</v>
          </cell>
          <cell r="BB95">
            <v>3253522.3258183878</v>
          </cell>
        </row>
        <row r="96">
          <cell r="A96">
            <v>40087</v>
          </cell>
          <cell r="B96">
            <v>31.25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20.83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-41.19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10.9</v>
          </cell>
          <cell r="AJ96">
            <v>-7.32</v>
          </cell>
          <cell r="AK96">
            <v>-3.57</v>
          </cell>
          <cell r="AU96">
            <v>-3349958.9544799812</v>
          </cell>
          <cell r="AZ96">
            <v>40087</v>
          </cell>
          <cell r="BA96">
            <v>-5106757.1731998762</v>
          </cell>
          <cell r="BB96">
            <v>3386764.2046643808</v>
          </cell>
        </row>
        <row r="97">
          <cell r="A97">
            <v>40118</v>
          </cell>
          <cell r="B97">
            <v>40.1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20.05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-57.34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2.81</v>
          </cell>
          <cell r="AJ97">
            <v>-10.25</v>
          </cell>
          <cell r="AK97">
            <v>-2.38</v>
          </cell>
          <cell r="AU97">
            <v>-3253522.3258183878</v>
          </cell>
          <cell r="AZ97">
            <v>40118</v>
          </cell>
          <cell r="BA97">
            <v>-5092644.0237432504</v>
          </cell>
          <cell r="BB97">
            <v>3381068.1953936284</v>
          </cell>
        </row>
        <row r="98">
          <cell r="A98">
            <v>40148</v>
          </cell>
          <cell r="B98">
            <v>41.2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20.6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-58.92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2.88</v>
          </cell>
          <cell r="AJ98">
            <v>-10.59</v>
          </cell>
          <cell r="AK98">
            <v>-2.04</v>
          </cell>
          <cell r="AU98">
            <v>-3386764.2046643808</v>
          </cell>
          <cell r="AZ98">
            <v>40148</v>
          </cell>
          <cell r="BA98">
            <v>-5454770.7770670801</v>
          </cell>
          <cell r="BB98">
            <v>3610375.1032887595</v>
          </cell>
        </row>
        <row r="99">
          <cell r="A99">
            <v>40179</v>
          </cell>
          <cell r="B99">
            <v>40.97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20.48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-58.58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2.87</v>
          </cell>
          <cell r="AJ99">
            <v>-10.59</v>
          </cell>
          <cell r="AK99">
            <v>-1.87</v>
          </cell>
          <cell r="AU99">
            <v>-3381068.1953936284</v>
          </cell>
          <cell r="AZ99">
            <v>40179</v>
          </cell>
          <cell r="BA99">
            <v>-5589600.6145040141</v>
          </cell>
          <cell r="BB99">
            <v>3697824.3501822124</v>
          </cell>
        </row>
        <row r="100">
          <cell r="A100">
            <v>40210</v>
          </cell>
          <cell r="B100">
            <v>36.79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18.39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-52.61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2.58</v>
          </cell>
          <cell r="AJ100">
            <v>-9.56</v>
          </cell>
          <cell r="AK100">
            <v>-2</v>
          </cell>
          <cell r="AU100">
            <v>-3610375.1032887595</v>
          </cell>
          <cell r="AZ100">
            <v>40210</v>
          </cell>
          <cell r="BA100">
            <v>-4882184.0122926664</v>
          </cell>
          <cell r="BB100">
            <v>3251378.8728183811</v>
          </cell>
        </row>
        <row r="101">
          <cell r="A101">
            <v>40238</v>
          </cell>
          <cell r="B101">
            <v>40.520000000000003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20.260000000000002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-57.94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2.84</v>
          </cell>
          <cell r="AJ101">
            <v>-10.59</v>
          </cell>
          <cell r="AK101">
            <v>-2.52</v>
          </cell>
          <cell r="AU101">
            <v>-3697824.3501822124</v>
          </cell>
          <cell r="AZ101">
            <v>40238</v>
          </cell>
          <cell r="BA101">
            <v>-5291671.9688994866</v>
          </cell>
          <cell r="BB101">
            <v>3488281.9893082511</v>
          </cell>
        </row>
        <row r="102">
          <cell r="A102">
            <v>40269</v>
          </cell>
          <cell r="B102">
            <v>38.979999999999997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19.489999999999998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-55.74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2.73</v>
          </cell>
          <cell r="AJ102">
            <v>-10.25</v>
          </cell>
          <cell r="AK102">
            <v>-3.43</v>
          </cell>
          <cell r="AU102">
            <v>-3251378.8728183811</v>
          </cell>
          <cell r="AZ102">
            <v>40269</v>
          </cell>
          <cell r="BA102">
            <v>-4750491.0754067609</v>
          </cell>
          <cell r="BB102">
            <v>3162343.0107170851</v>
          </cell>
        </row>
        <row r="103">
          <cell r="A103">
            <v>40299</v>
          </cell>
          <cell r="B103">
            <v>40.049999999999997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20.03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-57.28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2.8</v>
          </cell>
          <cell r="AJ103">
            <v>-10.59</v>
          </cell>
          <cell r="AK103">
            <v>-3.51</v>
          </cell>
          <cell r="AU103">
            <v>-3488281.9893082511</v>
          </cell>
          <cell r="AZ103">
            <v>40299</v>
          </cell>
          <cell r="BA103">
            <v>-4913596.2911144933</v>
          </cell>
          <cell r="BB103">
            <v>3258626.2814167747</v>
          </cell>
        </row>
        <row r="104">
          <cell r="A104">
            <v>40330</v>
          </cell>
          <cell r="B104">
            <v>38.53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19.27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-55.1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2.7</v>
          </cell>
          <cell r="AJ104">
            <v>-10.25</v>
          </cell>
          <cell r="AK104">
            <v>-3.25</v>
          </cell>
          <cell r="AU104">
            <v>-3162343.0107170851</v>
          </cell>
          <cell r="AZ104">
            <v>40330</v>
          </cell>
          <cell r="BA104">
            <v>-4781280.236435202</v>
          </cell>
          <cell r="BB104">
            <v>3183393.8106929348</v>
          </cell>
        </row>
        <row r="105">
          <cell r="A105">
            <v>40360</v>
          </cell>
          <cell r="B105">
            <v>39.590000000000003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19.79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-56.61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2.77</v>
          </cell>
          <cell r="AJ105">
            <v>-10.59</v>
          </cell>
          <cell r="AK105">
            <v>-3.2</v>
          </cell>
          <cell r="AU105">
            <v>-3258626.2814167747</v>
          </cell>
          <cell r="AZ105">
            <v>40360</v>
          </cell>
          <cell r="BA105">
            <v>-5014198.0852091275</v>
          </cell>
          <cell r="BB105">
            <v>3325508.55512506</v>
          </cell>
        </row>
        <row r="106">
          <cell r="A106">
            <v>40391</v>
          </cell>
          <cell r="B106">
            <v>39.35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19.68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-56.28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2.75</v>
          </cell>
          <cell r="AJ106">
            <v>-10.59</v>
          </cell>
          <cell r="AK106">
            <v>-3.03</v>
          </cell>
          <cell r="AU106">
            <v>-3183393.8106929348</v>
          </cell>
          <cell r="AZ106">
            <v>40391</v>
          </cell>
          <cell r="BA106">
            <v>-5066065.9969902495</v>
          </cell>
          <cell r="BB106">
            <v>3366496.6338215079</v>
          </cell>
        </row>
        <row r="107">
          <cell r="A107">
            <v>40422</v>
          </cell>
          <cell r="B107">
            <v>37.86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18.93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-54.14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2.65</v>
          </cell>
          <cell r="AJ107">
            <v>-10.25</v>
          </cell>
          <cell r="AK107">
            <v>-3.02</v>
          </cell>
          <cell r="AU107">
            <v>-3325508.55512506</v>
          </cell>
          <cell r="AZ107">
            <v>40422</v>
          </cell>
          <cell r="BA107">
            <v>-4909244.7477887589</v>
          </cell>
          <cell r="BB107">
            <v>3269109.0070285914</v>
          </cell>
        </row>
        <row r="108">
          <cell r="A108">
            <v>40452</v>
          </cell>
          <cell r="B108">
            <v>38.89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19.45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-55.62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2.72</v>
          </cell>
          <cell r="AJ108">
            <v>-10.59</v>
          </cell>
          <cell r="AK108">
            <v>-3.11</v>
          </cell>
          <cell r="AU108">
            <v>-3366496.6338215079</v>
          </cell>
          <cell r="AZ108">
            <v>40452</v>
          </cell>
          <cell r="BA108">
            <v>-5131183.8476455668</v>
          </cell>
          <cell r="BB108">
            <v>3403304.9548577447</v>
          </cell>
        </row>
        <row r="109">
          <cell r="A109">
            <v>40483</v>
          </cell>
          <cell r="B109">
            <v>56.12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18.71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-53.5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21.32</v>
          </cell>
          <cell r="AJ109">
            <v>-10.25</v>
          </cell>
          <cell r="AK109">
            <v>-1.91</v>
          </cell>
          <cell r="AU109">
            <v>-3269109.0070285914</v>
          </cell>
          <cell r="AZ109">
            <v>40483</v>
          </cell>
          <cell r="BA109">
            <v>-5184715.2212668629</v>
          </cell>
          <cell r="BB109">
            <v>3442912.5818202021</v>
          </cell>
        </row>
        <row r="110">
          <cell r="A110">
            <v>40513</v>
          </cell>
          <cell r="B110">
            <v>57.65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19.22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-54.96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21.91</v>
          </cell>
          <cell r="AJ110">
            <v>-10.59</v>
          </cell>
          <cell r="AK110">
            <v>-1.56</v>
          </cell>
          <cell r="AU110">
            <v>-3403304.9548577447</v>
          </cell>
          <cell r="AZ110">
            <v>40513</v>
          </cell>
          <cell r="BA110">
            <v>-5555505.1685895519</v>
          </cell>
          <cell r="BB110">
            <v>3674713.256231219</v>
          </cell>
        </row>
        <row r="111">
          <cell r="A111">
            <v>40544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9.5500000000000007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-54.62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-45.07</v>
          </cell>
          <cell r="AJ111">
            <v>-10.59</v>
          </cell>
          <cell r="AK111">
            <v>-1.21</v>
          </cell>
          <cell r="AU111">
            <v>-3442912.5818202021</v>
          </cell>
          <cell r="AZ111">
            <v>40544</v>
          </cell>
          <cell r="BA111">
            <v>-5571891.7494018441</v>
          </cell>
          <cell r="BB111">
            <v>3683629.1786357309</v>
          </cell>
        </row>
        <row r="112">
          <cell r="A112">
            <v>40575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8.57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-49.03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-40.46</v>
          </cell>
          <cell r="AJ112">
            <v>-9.56</v>
          </cell>
          <cell r="AK112">
            <v>-1.25</v>
          </cell>
          <cell r="AU112">
            <v>-3674713.256231219</v>
          </cell>
          <cell r="AZ112">
            <v>40575</v>
          </cell>
          <cell r="BA112">
            <v>-4832506.1747522689</v>
          </cell>
          <cell r="BB112">
            <v>3222229.7441590028</v>
          </cell>
        </row>
        <row r="113">
          <cell r="A113">
            <v>40603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9.44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-53.99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-44.55</v>
          </cell>
          <cell r="AJ113">
            <v>-10.59</v>
          </cell>
          <cell r="AK113">
            <v>-1.53</v>
          </cell>
          <cell r="AU113">
            <v>-3683629.1786357309</v>
          </cell>
          <cell r="AZ113">
            <v>40603</v>
          </cell>
          <cell r="BA113">
            <v>-5220203.6498724893</v>
          </cell>
          <cell r="BB113">
            <v>3435251.8256672123</v>
          </cell>
        </row>
        <row r="114">
          <cell r="A114">
            <v>40634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9.08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-51.92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-42.85</v>
          </cell>
          <cell r="AJ114">
            <v>-10.25</v>
          </cell>
          <cell r="AK114">
            <v>-1.74</v>
          </cell>
          <cell r="AU114">
            <v>-3222229.7441590028</v>
          </cell>
          <cell r="AZ114">
            <v>40634</v>
          </cell>
          <cell r="BA114">
            <v>-4611639.1160546523</v>
          </cell>
          <cell r="BB114">
            <v>3072891.8020998389</v>
          </cell>
        </row>
        <row r="115">
          <cell r="A115">
            <v>40664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9.32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-53.33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-44.01</v>
          </cell>
          <cell r="AJ115">
            <v>-10.59</v>
          </cell>
          <cell r="AK115">
            <v>-1.78</v>
          </cell>
          <cell r="AU115">
            <v>-3435251.8256672123</v>
          </cell>
          <cell r="AZ115">
            <v>40664</v>
          </cell>
          <cell r="BA115">
            <v>-4773420.6039906666</v>
          </cell>
          <cell r="BB115">
            <v>3164975.6315639731</v>
          </cell>
        </row>
        <row r="116">
          <cell r="A116">
            <v>40695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8.9700000000000006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-51.29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-42.32</v>
          </cell>
          <cell r="AJ116">
            <v>-10.25</v>
          </cell>
          <cell r="AK116">
            <v>-1.65</v>
          </cell>
          <cell r="AU116">
            <v>-3072891.8020998389</v>
          </cell>
          <cell r="AZ116">
            <v>40695</v>
          </cell>
          <cell r="BA116">
            <v>-4648593.5707073258</v>
          </cell>
          <cell r="BB116">
            <v>3097841.2854681578</v>
          </cell>
        </row>
        <row r="117">
          <cell r="A117">
            <v>40725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9.2100000000000009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-52.68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-43.47</v>
          </cell>
          <cell r="AJ117">
            <v>-10.59</v>
          </cell>
          <cell r="AK117">
            <v>-1.63</v>
          </cell>
          <cell r="AU117">
            <v>-3164975.6315639731</v>
          </cell>
          <cell r="AZ117">
            <v>40725</v>
          </cell>
          <cell r="BA117">
            <v>-4874997.0955439024</v>
          </cell>
          <cell r="BB117">
            <v>3232400.5643669078</v>
          </cell>
        </row>
        <row r="118">
          <cell r="A118">
            <v>40756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9.15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-52.35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-43.2</v>
          </cell>
          <cell r="AJ118">
            <v>-10.59</v>
          </cell>
          <cell r="AK118">
            <v>-1.54</v>
          </cell>
          <cell r="AU118">
            <v>-3097841.2854681578</v>
          </cell>
          <cell r="AZ118">
            <v>40756</v>
          </cell>
          <cell r="BA118">
            <v>-4935749.310091814</v>
          </cell>
          <cell r="BB118">
            <v>3280982.8713374198</v>
          </cell>
        </row>
        <row r="119">
          <cell r="A119">
            <v>40787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8.8000000000000007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-50.34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-41.54</v>
          </cell>
          <cell r="AJ119">
            <v>-10.25</v>
          </cell>
          <cell r="AK119">
            <v>-1.54</v>
          </cell>
          <cell r="AU119">
            <v>-3232400.5643669078</v>
          </cell>
          <cell r="AZ119">
            <v>40787</v>
          </cell>
          <cell r="BA119">
            <v>-4785974.0765954982</v>
          </cell>
          <cell r="BB119">
            <v>3189957.8253166326</v>
          </cell>
        </row>
        <row r="120">
          <cell r="A120">
            <v>40817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9.0399999999999991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-51.7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-42.66</v>
          </cell>
          <cell r="AJ120">
            <v>-10.59</v>
          </cell>
          <cell r="AK120">
            <v>-1.58</v>
          </cell>
          <cell r="AU120">
            <v>-3280982.8713374198</v>
          </cell>
          <cell r="AZ120">
            <v>40817</v>
          </cell>
          <cell r="BA120">
            <v>-5013702.6848874371</v>
          </cell>
          <cell r="BB120">
            <v>3324609.2979768021</v>
          </cell>
        </row>
        <row r="121">
          <cell r="A121">
            <v>40848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8.69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-49.71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-41.02</v>
          </cell>
          <cell r="AJ121">
            <v>-10.25</v>
          </cell>
          <cell r="AK121">
            <v>-1.31</v>
          </cell>
          <cell r="AU121">
            <v>-3189957.8253166326</v>
          </cell>
          <cell r="AZ121">
            <v>40848</v>
          </cell>
          <cell r="BA121">
            <v>-5089114.0346518895</v>
          </cell>
          <cell r="BB121">
            <v>3380709.0948107368</v>
          </cell>
        </row>
        <row r="122">
          <cell r="A122">
            <v>40878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8.93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-51.05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-42.13</v>
          </cell>
          <cell r="AJ122">
            <v>-10.59</v>
          </cell>
          <cell r="AK122">
            <v>-1.1499999999999999</v>
          </cell>
          <cell r="AU122">
            <v>-3324609.2979768021</v>
          </cell>
          <cell r="AZ122">
            <v>40878</v>
          </cell>
          <cell r="BA122">
            <v>-5493918.1046849024</v>
          </cell>
          <cell r="BB122">
            <v>3631536.3287518085</v>
          </cell>
        </row>
        <row r="123">
          <cell r="A123">
            <v>40909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8.8699999999999992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-50.73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-41.86</v>
          </cell>
          <cell r="AJ123">
            <v>-10.59</v>
          </cell>
          <cell r="AK123">
            <v>-1.06</v>
          </cell>
          <cell r="AU123">
            <v>-3380709.0948107368</v>
          </cell>
          <cell r="AZ123">
            <v>40909</v>
          </cell>
          <cell r="BA123">
            <v>-5871366.7412195802</v>
          </cell>
          <cell r="BB123">
            <v>3745594.0331686735</v>
          </cell>
        </row>
        <row r="124">
          <cell r="A124">
            <v>40940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8.25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-47.17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-38.93</v>
          </cell>
          <cell r="AJ124">
            <v>-9.91</v>
          </cell>
          <cell r="AK124">
            <v>-1.1499999999999999</v>
          </cell>
          <cell r="AU124">
            <v>-3631536.3287518085</v>
          </cell>
          <cell r="AZ124">
            <v>40940</v>
          </cell>
          <cell r="BA124">
            <v>-5099720.0662158635</v>
          </cell>
          <cell r="BB124">
            <v>3394409.8377405982</v>
          </cell>
        </row>
        <row r="125">
          <cell r="A125">
            <v>40969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8.77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-50.17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-41.4</v>
          </cell>
          <cell r="AJ125">
            <v>-10.59</v>
          </cell>
          <cell r="AK125">
            <v>-1.39</v>
          </cell>
          <cell r="AU125">
            <v>-3745594.0331686735</v>
          </cell>
          <cell r="AZ125">
            <v>40969</v>
          </cell>
          <cell r="BA125">
            <v>-5307705.6009702673</v>
          </cell>
          <cell r="BB125">
            <v>3496750.046916178</v>
          </cell>
        </row>
        <row r="126">
          <cell r="A126">
            <v>41000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8.44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-48.29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-39.85</v>
          </cell>
          <cell r="AJ126">
            <v>-10.25</v>
          </cell>
          <cell r="AK126">
            <v>-1.6</v>
          </cell>
          <cell r="AU126">
            <v>-3394409.8377405982</v>
          </cell>
          <cell r="AZ126">
            <v>41000</v>
          </cell>
          <cell r="BA126">
            <v>-4686439.0675324947</v>
          </cell>
          <cell r="BB126">
            <v>3125523.3604874113</v>
          </cell>
        </row>
        <row r="127">
          <cell r="A127">
            <v>41030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8.68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-49.64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-40.96</v>
          </cell>
          <cell r="AJ127">
            <v>-10.59</v>
          </cell>
          <cell r="AK127">
            <v>-1.63</v>
          </cell>
          <cell r="AU127">
            <v>-3496750.046916178</v>
          </cell>
          <cell r="AZ127">
            <v>41030</v>
          </cell>
          <cell r="BA127">
            <v>-4856662.3995665535</v>
          </cell>
          <cell r="BB127">
            <v>3219560.9869862772</v>
          </cell>
        </row>
        <row r="128">
          <cell r="A128">
            <v>41061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8.35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-47.77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-39.42</v>
          </cell>
          <cell r="AJ128">
            <v>-10.25</v>
          </cell>
          <cell r="AK128">
            <v>-1.51</v>
          </cell>
          <cell r="AU128">
            <v>-3125523.3604874113</v>
          </cell>
          <cell r="AZ128">
            <v>41061</v>
          </cell>
          <cell r="BA128">
            <v>-4722974.8123334069</v>
          </cell>
          <cell r="BB128">
            <v>3150470.990286984</v>
          </cell>
        </row>
        <row r="129">
          <cell r="A129">
            <v>41091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8.58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-49.11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-40.520000000000003</v>
          </cell>
          <cell r="AJ129">
            <v>-10.59</v>
          </cell>
          <cell r="AK129">
            <v>-1.48</v>
          </cell>
          <cell r="AU129">
            <v>-3219560.9869862772</v>
          </cell>
          <cell r="AZ129">
            <v>41091</v>
          </cell>
          <cell r="BA129">
            <v>-4958115.0968270674</v>
          </cell>
          <cell r="BB129">
            <v>3286981.3200518424</v>
          </cell>
        </row>
        <row r="130">
          <cell r="A130">
            <v>41122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8.5399999999999991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-48.84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-40.299999999999997</v>
          </cell>
          <cell r="AJ130">
            <v>-10.59</v>
          </cell>
          <cell r="AK130">
            <v>-1.4</v>
          </cell>
          <cell r="AU130">
            <v>-3150470.990286984</v>
          </cell>
          <cell r="AZ130">
            <v>41122</v>
          </cell>
          <cell r="BA130">
            <v>-5016086.0802594582</v>
          </cell>
          <cell r="BB130">
            <v>3335562.756830283</v>
          </cell>
        </row>
        <row r="131">
          <cell r="A131">
            <v>41153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8.2200000000000006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-47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-38.79</v>
          </cell>
          <cell r="AJ131">
            <v>-10.25</v>
          </cell>
          <cell r="AK131">
            <v>-1.4</v>
          </cell>
          <cell r="AU131">
            <v>-3286981.3200518424</v>
          </cell>
          <cell r="AZ131">
            <v>41153</v>
          </cell>
          <cell r="BA131">
            <v>-4860457.2511829073</v>
          </cell>
          <cell r="BB131">
            <v>3242582.750216377</v>
          </cell>
        </row>
        <row r="132">
          <cell r="A132">
            <v>41183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8.4499999999999993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-48.31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-39.869999999999997</v>
          </cell>
          <cell r="AJ132">
            <v>-10.59</v>
          </cell>
          <cell r="AK132">
            <v>-1.43</v>
          </cell>
          <cell r="AU132">
            <v>-3335562.756830283</v>
          </cell>
          <cell r="AZ132">
            <v>41183</v>
          </cell>
          <cell r="BA132">
            <v>-5096919.4315154087</v>
          </cell>
          <cell r="BB132">
            <v>3379188.2643688838</v>
          </cell>
        </row>
        <row r="133">
          <cell r="A133">
            <v>41214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8.1300000000000008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-46.5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-38.369999999999997</v>
          </cell>
          <cell r="AJ133">
            <v>-10.25</v>
          </cell>
          <cell r="AK133">
            <v>-1.17</v>
          </cell>
          <cell r="AU133">
            <v>-3242582.750216377</v>
          </cell>
          <cell r="AZ133">
            <v>41214</v>
          </cell>
          <cell r="BA133">
            <v>-5165897.8713292954</v>
          </cell>
          <cell r="BB133">
            <v>3433333.2798811002</v>
          </cell>
        </row>
        <row r="134">
          <cell r="A134">
            <v>41244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8.35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-47.79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-39.44</v>
          </cell>
          <cell r="AJ134">
            <v>-10.59</v>
          </cell>
          <cell r="AK134">
            <v>-1</v>
          </cell>
          <cell r="AU134">
            <v>-3379188.2643688838</v>
          </cell>
          <cell r="AZ134">
            <v>41244</v>
          </cell>
          <cell r="BA134">
            <v>-5579551.1643961929</v>
          </cell>
          <cell r="BB134">
            <v>3686113.9593402031</v>
          </cell>
        </row>
        <row r="135">
          <cell r="A135">
            <v>41275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8.31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-47.53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-39.22</v>
          </cell>
          <cell r="AJ135">
            <v>-10.59</v>
          </cell>
          <cell r="AK135">
            <v>-0.91</v>
          </cell>
          <cell r="AU135">
            <v>-3433333.2798811002</v>
          </cell>
          <cell r="AZ135">
            <v>41275</v>
          </cell>
          <cell r="BA135">
            <v>-5762630.3939013043</v>
          </cell>
          <cell r="BB135">
            <v>3804943.6925181951</v>
          </cell>
        </row>
        <row r="136">
          <cell r="A136">
            <v>41306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7.46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-42.69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-35.229999999999997</v>
          </cell>
          <cell r="AJ136">
            <v>-9.56</v>
          </cell>
          <cell r="AK136">
            <v>-0.98</v>
          </cell>
          <cell r="AU136">
            <v>-3686113.9593402031</v>
          </cell>
          <cell r="AZ136">
            <v>41306</v>
          </cell>
          <cell r="BA136">
            <v>-4982617.0370436199</v>
          </cell>
          <cell r="BB136">
            <v>3331381.1712405011</v>
          </cell>
        </row>
        <row r="137">
          <cell r="A137">
            <v>41334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8.2200000000000006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-47.03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-38.81</v>
          </cell>
          <cell r="AJ137">
            <v>-10.59</v>
          </cell>
          <cell r="AK137">
            <v>-1.24</v>
          </cell>
          <cell r="AU137">
            <v>-3804943.6925181951</v>
          </cell>
          <cell r="AZ137">
            <v>41334</v>
          </cell>
          <cell r="BA137">
            <v>-5418311.7798374239</v>
          </cell>
          <cell r="BB137">
            <v>3556168.2011791952</v>
          </cell>
        </row>
        <row r="138">
          <cell r="A138">
            <v>41365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7.91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-45.26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-37.35</v>
          </cell>
          <cell r="AJ138">
            <v>-10.25</v>
          </cell>
          <cell r="AK138">
            <v>-1.46</v>
          </cell>
          <cell r="AU138">
            <v>-3331381.1712405011</v>
          </cell>
          <cell r="AZ138">
            <v>41365</v>
          </cell>
          <cell r="BA138">
            <v>-4768419.8384507839</v>
          </cell>
          <cell r="BB138">
            <v>3182992.083923887</v>
          </cell>
        </row>
        <row r="139">
          <cell r="A139">
            <v>41395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8.1300000000000008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-46.51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-38.380000000000003</v>
          </cell>
          <cell r="AJ139">
            <v>-10.59</v>
          </cell>
          <cell r="AK139">
            <v>-1.49</v>
          </cell>
          <cell r="AU139">
            <v>-3556168.2011791952</v>
          </cell>
          <cell r="AZ139">
            <v>41395</v>
          </cell>
          <cell r="BA139">
            <v>-4952097.2469825968</v>
          </cell>
          <cell r="BB139">
            <v>3278978.0991558335</v>
          </cell>
        </row>
        <row r="140">
          <cell r="A140">
            <v>41426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7.83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-44.76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-36.94</v>
          </cell>
          <cell r="AJ140">
            <v>-10.25</v>
          </cell>
          <cell r="AK140">
            <v>-1.36</v>
          </cell>
          <cell r="AU140">
            <v>-3182992.083923887</v>
          </cell>
          <cell r="AZ140">
            <v>41426</v>
          </cell>
          <cell r="BA140">
            <v>-4804901.3351117093</v>
          </cell>
          <cell r="BB140">
            <v>3207939.3442972037</v>
          </cell>
        </row>
        <row r="141">
          <cell r="A141">
            <v>41456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8.0399999999999991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-46.01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-37.96</v>
          </cell>
          <cell r="AJ141">
            <v>-10.59</v>
          </cell>
          <cell r="AK141">
            <v>-1.33</v>
          </cell>
          <cell r="AU141">
            <v>-3278978.0991558335</v>
          </cell>
          <cell r="AZ141">
            <v>41456</v>
          </cell>
          <cell r="BA141">
            <v>-5049290.4985548723</v>
          </cell>
          <cell r="BB141">
            <v>3346397.1470532743</v>
          </cell>
        </row>
        <row r="142">
          <cell r="A142">
            <v>41487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8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-45.75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-37.75</v>
          </cell>
          <cell r="AJ142">
            <v>-10.59</v>
          </cell>
          <cell r="AK142">
            <v>-1.25</v>
          </cell>
          <cell r="AU142">
            <v>-3207939.3442972037</v>
          </cell>
          <cell r="AZ142">
            <v>41487</v>
          </cell>
          <cell r="BA142">
            <v>-5104078.1607558159</v>
          </cell>
          <cell r="BB142">
            <v>3394978.4477256536</v>
          </cell>
        </row>
        <row r="143">
          <cell r="A143">
            <v>41518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7.7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-44.02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-36.33</v>
          </cell>
          <cell r="AJ143">
            <v>-10.25</v>
          </cell>
          <cell r="AK143">
            <v>-1.25</v>
          </cell>
          <cell r="AU143">
            <v>-3346397.1470532743</v>
          </cell>
          <cell r="AZ143">
            <v>41518</v>
          </cell>
          <cell r="BA143">
            <v>-4942388.0369690005</v>
          </cell>
          <cell r="BB143">
            <v>3300048.657358984</v>
          </cell>
        </row>
        <row r="144">
          <cell r="A144">
            <v>41548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7.91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-45.24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-37.33</v>
          </cell>
          <cell r="AJ144">
            <v>-10.59</v>
          </cell>
          <cell r="AK144">
            <v>-1.29</v>
          </cell>
          <cell r="AU144">
            <v>-3394978.4477256536</v>
          </cell>
          <cell r="AZ144">
            <v>41548</v>
          </cell>
          <cell r="BA144">
            <v>-5188138.337923347</v>
          </cell>
          <cell r="BB144">
            <v>3438603.1435635714</v>
          </cell>
        </row>
        <row r="145">
          <cell r="A145">
            <v>41579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7.61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-43.54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-35.93</v>
          </cell>
          <cell r="AJ145">
            <v>-10.25</v>
          </cell>
          <cell r="AK145">
            <v>-1.03</v>
          </cell>
          <cell r="AU145">
            <v>-3300048.657358984</v>
          </cell>
          <cell r="AZ145">
            <v>41579</v>
          </cell>
          <cell r="BA145">
            <v>-5250170.3006614801</v>
          </cell>
          <cell r="BB145">
            <v>3490798.3183719004</v>
          </cell>
        </row>
        <row r="146">
          <cell r="A146">
            <v>41609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7.82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-44.74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-36.92</v>
          </cell>
          <cell r="AJ146">
            <v>-10.59</v>
          </cell>
          <cell r="AK146">
            <v>-0.85</v>
          </cell>
          <cell r="AU146">
            <v>-3438603.1435635714</v>
          </cell>
          <cell r="AZ146">
            <v>41609</v>
          </cell>
          <cell r="BA146">
            <v>-5673365.3317893939</v>
          </cell>
          <cell r="BB146">
            <v>3745526.9164892598</v>
          </cell>
        </row>
        <row r="147">
          <cell r="A147">
            <v>41640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7.78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-44.49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-36.71</v>
          </cell>
          <cell r="AJ147">
            <v>-10.59</v>
          </cell>
          <cell r="AK147">
            <v>-0.77</v>
          </cell>
          <cell r="AU147">
            <v>-3490798.3183719004</v>
          </cell>
          <cell r="AZ147">
            <v>41640</v>
          </cell>
          <cell r="BA147">
            <v>-5857343.9153250437</v>
          </cell>
          <cell r="BB147">
            <v>3864565.9131738255</v>
          </cell>
        </row>
        <row r="148">
          <cell r="A148">
            <v>41671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6.99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-39.96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-32.97</v>
          </cell>
          <cell r="AJ148">
            <v>-9.56</v>
          </cell>
          <cell r="AK148">
            <v>-0.85</v>
          </cell>
          <cell r="AU148">
            <v>-3745526.9164892598</v>
          </cell>
          <cell r="AZ148">
            <v>41671</v>
          </cell>
          <cell r="BA148">
            <v>-5055824.354599718</v>
          </cell>
          <cell r="BB148">
            <v>3385586.2739678351</v>
          </cell>
        </row>
        <row r="149">
          <cell r="A149">
            <v>41699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7.69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-44.01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-36.32</v>
          </cell>
          <cell r="AJ149">
            <v>-10.59</v>
          </cell>
          <cell r="AK149">
            <v>-1.0900000000000001</v>
          </cell>
          <cell r="AU149">
            <v>-3864565.9131738255</v>
          </cell>
          <cell r="AZ149">
            <v>41699</v>
          </cell>
          <cell r="BA149">
            <v>-5522860.0223306902</v>
          </cell>
          <cell r="BB149">
            <v>3615859.6860753582</v>
          </cell>
        </row>
        <row r="150">
          <cell r="A150">
            <v>41730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7.4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-42.35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-34.950000000000003</v>
          </cell>
          <cell r="AJ150">
            <v>-10.25</v>
          </cell>
          <cell r="AK150">
            <v>-1.31</v>
          </cell>
          <cell r="AU150">
            <v>-3385586.2739678351</v>
          </cell>
          <cell r="AZ150">
            <v>41730</v>
          </cell>
          <cell r="BA150">
            <v>-4849106.8939218409</v>
          </cell>
          <cell r="BB150">
            <v>3239853.97001926</v>
          </cell>
        </row>
        <row r="151">
          <cell r="A151">
            <v>41760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7.61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-43.52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-35.909999999999997</v>
          </cell>
          <cell r="AJ151">
            <v>-10.59</v>
          </cell>
          <cell r="AK151">
            <v>-1.34</v>
          </cell>
          <cell r="AU151">
            <v>-3615859.6860753582</v>
          </cell>
          <cell r="AZ151">
            <v>41760</v>
          </cell>
          <cell r="BA151">
            <v>-5039491.429044852</v>
          </cell>
          <cell r="BB151">
            <v>3338668.1963114329</v>
          </cell>
        </row>
        <row r="152">
          <cell r="A152">
            <v>41791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7.32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-41.88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-34.56</v>
          </cell>
          <cell r="AJ152">
            <v>-10.25</v>
          </cell>
          <cell r="AK152">
            <v>-1.22</v>
          </cell>
          <cell r="AU152">
            <v>-3239853.97001926</v>
          </cell>
          <cell r="AZ152">
            <v>41791</v>
          </cell>
          <cell r="BA152">
            <v>-4885579.8237014068</v>
          </cell>
          <cell r="BB152">
            <v>3264800.2507146909</v>
          </cell>
        </row>
        <row r="153">
          <cell r="A153">
            <v>41821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7.52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-43.03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-35.51</v>
          </cell>
          <cell r="AJ153">
            <v>-10.59</v>
          </cell>
          <cell r="AK153">
            <v>-1.19</v>
          </cell>
          <cell r="AU153">
            <v>-3338668.1963114329</v>
          </cell>
          <cell r="AZ153">
            <v>41821</v>
          </cell>
          <cell r="BA153">
            <v>-5141169.0685224906</v>
          </cell>
          <cell r="BB153">
            <v>3406085.9824326462</v>
          </cell>
        </row>
        <row r="154">
          <cell r="A154">
            <v>41852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7.48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-42.79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-35.31</v>
          </cell>
          <cell r="AJ154">
            <v>-10.59</v>
          </cell>
          <cell r="AK154">
            <v>-1.1000000000000001</v>
          </cell>
          <cell r="AU154">
            <v>-3264800.2507146909</v>
          </cell>
          <cell r="AZ154">
            <v>41852</v>
          </cell>
          <cell r="BA154">
            <v>-5192429.6276786961</v>
          </cell>
          <cell r="BB154">
            <v>3454667.032684355</v>
          </cell>
        </row>
        <row r="155">
          <cell r="A155">
            <v>41883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7.2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-41.17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-33.97</v>
          </cell>
          <cell r="AJ155">
            <v>-10.25</v>
          </cell>
          <cell r="AK155">
            <v>-1.1100000000000001</v>
          </cell>
          <cell r="AU155">
            <v>-3406085.9824326462</v>
          </cell>
          <cell r="AZ155">
            <v>41883</v>
          </cell>
          <cell r="BA155">
            <v>-5022989.6172519038</v>
          </cell>
          <cell r="BB155">
            <v>3356908.0823647431</v>
          </cell>
        </row>
        <row r="156">
          <cell r="A156">
            <v>41913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7.4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-42.31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-34.909999999999997</v>
          </cell>
          <cell r="AJ156">
            <v>-10.59</v>
          </cell>
          <cell r="AK156">
            <v>-1.1399999999999999</v>
          </cell>
          <cell r="AU156">
            <v>-3454667.032684355</v>
          </cell>
          <cell r="AZ156">
            <v>41913</v>
          </cell>
          <cell r="BA156">
            <v>-5280121.1773094451</v>
          </cell>
          <cell r="BB156">
            <v>3498289.873325007</v>
          </cell>
        </row>
        <row r="157">
          <cell r="A157">
            <v>41944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7.12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-40.71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-33.590000000000003</v>
          </cell>
          <cell r="AJ157">
            <v>-10.25</v>
          </cell>
          <cell r="AK157">
            <v>-0.89</v>
          </cell>
          <cell r="AU157">
            <v>-3356908.0823647431</v>
          </cell>
          <cell r="AZ157">
            <v>41944</v>
          </cell>
          <cell r="BA157">
            <v>1069951.1405034678</v>
          </cell>
          <cell r="BB157">
            <v>-65126.339173246641</v>
          </cell>
        </row>
        <row r="158">
          <cell r="A158">
            <v>41974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7.31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-41.83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-34.520000000000003</v>
          </cell>
          <cell r="AJ158">
            <v>-10.59</v>
          </cell>
          <cell r="AK158">
            <v>-0.71</v>
          </cell>
          <cell r="AU158">
            <v>-3498289.873325007</v>
          </cell>
          <cell r="AZ158">
            <v>41974</v>
          </cell>
          <cell r="BA158">
            <v>291718.51958334993</v>
          </cell>
          <cell r="BB158">
            <v>-66838.45</v>
          </cell>
        </row>
        <row r="159">
          <cell r="A159">
            <v>42005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7.27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7.27</v>
          </cell>
          <cell r="AJ159">
            <v>0</v>
          </cell>
          <cell r="AK159">
            <v>-0.62</v>
          </cell>
          <cell r="AU159">
            <v>65126.339173246641</v>
          </cell>
        </row>
        <row r="160">
          <cell r="A160">
            <v>42036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6.53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6.53</v>
          </cell>
          <cell r="AJ160">
            <v>0</v>
          </cell>
          <cell r="AK160">
            <v>-0.71</v>
          </cell>
          <cell r="AU160">
            <v>66838.45</v>
          </cell>
        </row>
        <row r="161">
          <cell r="A161">
            <v>42064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7.19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7.19</v>
          </cell>
          <cell r="AJ161">
            <v>0</v>
          </cell>
          <cell r="AK161">
            <v>-0.95</v>
          </cell>
          <cell r="AU161">
            <v>0</v>
          </cell>
        </row>
        <row r="162">
          <cell r="A162">
            <v>42095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6.92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6.92</v>
          </cell>
          <cell r="AJ162">
            <v>0</v>
          </cell>
          <cell r="AK162">
            <v>-1.17</v>
          </cell>
          <cell r="AU162">
            <v>0</v>
          </cell>
        </row>
        <row r="163">
          <cell r="A163">
            <v>42125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7.11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7.11</v>
          </cell>
          <cell r="AJ163">
            <v>0</v>
          </cell>
          <cell r="AK163">
            <v>-1.19</v>
          </cell>
          <cell r="AU163">
            <v>0</v>
          </cell>
        </row>
        <row r="164">
          <cell r="A164">
            <v>42156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6.84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6.84</v>
          </cell>
          <cell r="AJ164">
            <v>0</v>
          </cell>
          <cell r="AK164">
            <v>-1.08</v>
          </cell>
          <cell r="AU164">
            <v>0</v>
          </cell>
        </row>
        <row r="165">
          <cell r="A165">
            <v>42186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7.03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7.03</v>
          </cell>
          <cell r="AJ165">
            <v>0</v>
          </cell>
          <cell r="AK165">
            <v>-1.04</v>
          </cell>
          <cell r="AU165">
            <v>0</v>
          </cell>
        </row>
        <row r="166">
          <cell r="A166">
            <v>42217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6.99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6.99</v>
          </cell>
          <cell r="AJ166">
            <v>0</v>
          </cell>
          <cell r="AK166">
            <v>-0.95</v>
          </cell>
          <cell r="AU166">
            <v>0</v>
          </cell>
        </row>
        <row r="167">
          <cell r="A167">
            <v>42248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6.72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6.72</v>
          </cell>
          <cell r="AJ167">
            <v>0</v>
          </cell>
          <cell r="AK167">
            <v>-0.97</v>
          </cell>
          <cell r="AU167">
            <v>0</v>
          </cell>
        </row>
        <row r="168">
          <cell r="A168">
            <v>42278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6.91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6.91</v>
          </cell>
          <cell r="AJ168">
            <v>0</v>
          </cell>
          <cell r="AK168">
            <v>-0.99</v>
          </cell>
          <cell r="AU168">
            <v>0</v>
          </cell>
        </row>
        <row r="169">
          <cell r="A169">
            <v>42309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6.64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6.64</v>
          </cell>
          <cell r="AJ169">
            <v>0</v>
          </cell>
          <cell r="AK169">
            <v>-0.74</v>
          </cell>
          <cell r="AU169">
            <v>0</v>
          </cell>
        </row>
        <row r="170">
          <cell r="A170">
            <v>42339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6.83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6.83</v>
          </cell>
          <cell r="AJ170">
            <v>0</v>
          </cell>
          <cell r="AK170">
            <v>-0.56000000000000005</v>
          </cell>
          <cell r="AU170">
            <v>0</v>
          </cell>
        </row>
        <row r="171">
          <cell r="A171">
            <v>42370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AU171">
            <v>0</v>
          </cell>
        </row>
        <row r="172">
          <cell r="A172">
            <v>42401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AU172">
            <v>0</v>
          </cell>
        </row>
        <row r="173">
          <cell r="A173">
            <v>42430</v>
          </cell>
          <cell r="AU173">
            <v>0</v>
          </cell>
        </row>
        <row r="174">
          <cell r="A174">
            <v>42461</v>
          </cell>
          <cell r="AU174">
            <v>0</v>
          </cell>
        </row>
        <row r="175">
          <cell r="A175">
            <v>42491</v>
          </cell>
          <cell r="AU175">
            <v>0</v>
          </cell>
        </row>
        <row r="176">
          <cell r="A176">
            <v>42522</v>
          </cell>
          <cell r="AU176">
            <v>0</v>
          </cell>
        </row>
        <row r="177">
          <cell r="A177">
            <v>42552</v>
          </cell>
          <cell r="AU177">
            <v>0</v>
          </cell>
        </row>
        <row r="178">
          <cell r="A178">
            <v>42583</v>
          </cell>
          <cell r="AU178">
            <v>0</v>
          </cell>
        </row>
        <row r="179">
          <cell r="A179">
            <v>42614</v>
          </cell>
          <cell r="AU179">
            <v>0</v>
          </cell>
        </row>
        <row r="180">
          <cell r="A180">
            <v>42644</v>
          </cell>
          <cell r="AU180">
            <v>0</v>
          </cell>
        </row>
        <row r="181">
          <cell r="A181">
            <v>42675</v>
          </cell>
          <cell r="AU181">
            <v>0</v>
          </cell>
        </row>
        <row r="182">
          <cell r="A182">
            <v>42705</v>
          </cell>
          <cell r="AU182">
            <v>0</v>
          </cell>
        </row>
        <row r="183">
          <cell r="A183">
            <v>42736</v>
          </cell>
          <cell r="AU183">
            <v>0</v>
          </cell>
        </row>
        <row r="184">
          <cell r="A184">
            <v>42767</v>
          </cell>
          <cell r="AU184">
            <v>0</v>
          </cell>
        </row>
        <row r="185">
          <cell r="A185">
            <v>42795</v>
          </cell>
          <cell r="AU185">
            <v>0</v>
          </cell>
        </row>
        <row r="186">
          <cell r="A186">
            <v>42826</v>
          </cell>
          <cell r="AU186">
            <v>0</v>
          </cell>
        </row>
        <row r="187">
          <cell r="A187">
            <v>42856</v>
          </cell>
        </row>
        <row r="188">
          <cell r="A188">
            <v>42887</v>
          </cell>
        </row>
        <row r="189">
          <cell r="A189">
            <v>42917</v>
          </cell>
        </row>
        <row r="190">
          <cell r="A190">
            <v>42948</v>
          </cell>
        </row>
        <row r="191">
          <cell r="A191">
            <v>42979</v>
          </cell>
        </row>
        <row r="192">
          <cell r="A192">
            <v>43009</v>
          </cell>
        </row>
        <row r="193">
          <cell r="A193">
            <v>43040</v>
          </cell>
        </row>
        <row r="194">
          <cell r="A194">
            <v>43070</v>
          </cell>
        </row>
        <row r="195">
          <cell r="A195">
            <v>43101</v>
          </cell>
        </row>
        <row r="196">
          <cell r="A196">
            <v>43132</v>
          </cell>
        </row>
        <row r="197">
          <cell r="A197">
            <v>43160</v>
          </cell>
        </row>
        <row r="198">
          <cell r="A198">
            <v>43191</v>
          </cell>
        </row>
        <row r="199">
          <cell r="A199">
            <v>43221</v>
          </cell>
        </row>
        <row r="200">
          <cell r="A200">
            <v>43252</v>
          </cell>
        </row>
        <row r="201">
          <cell r="A201">
            <v>43282</v>
          </cell>
        </row>
        <row r="202">
          <cell r="A202">
            <v>43313</v>
          </cell>
        </row>
        <row r="203">
          <cell r="A203">
            <v>43344</v>
          </cell>
        </row>
        <row r="204">
          <cell r="A204">
            <v>43374</v>
          </cell>
        </row>
        <row r="205">
          <cell r="A205">
            <v>43405</v>
          </cell>
        </row>
        <row r="206">
          <cell r="A206">
            <v>43435</v>
          </cell>
        </row>
        <row r="207">
          <cell r="A207">
            <v>43466</v>
          </cell>
        </row>
        <row r="208">
          <cell r="A208">
            <v>43497</v>
          </cell>
        </row>
        <row r="209">
          <cell r="A209">
            <v>43525</v>
          </cell>
        </row>
        <row r="210">
          <cell r="A210">
            <v>43556</v>
          </cell>
        </row>
        <row r="211">
          <cell r="A211">
            <v>43586</v>
          </cell>
        </row>
        <row r="212">
          <cell r="A212">
            <v>43617</v>
          </cell>
        </row>
        <row r="213">
          <cell r="A213">
            <v>43647</v>
          </cell>
        </row>
        <row r="214">
          <cell r="A214">
            <v>43678</v>
          </cell>
        </row>
        <row r="215">
          <cell r="A215">
            <v>43709</v>
          </cell>
        </row>
        <row r="216">
          <cell r="A216">
            <v>43739</v>
          </cell>
        </row>
        <row r="217">
          <cell r="A217">
            <v>43770</v>
          </cell>
        </row>
        <row r="218">
          <cell r="A218">
            <v>43800</v>
          </cell>
        </row>
        <row r="219">
          <cell r="A219">
            <v>43831</v>
          </cell>
        </row>
        <row r="220">
          <cell r="A220">
            <v>43862</v>
          </cell>
        </row>
        <row r="221">
          <cell r="A221">
            <v>43891</v>
          </cell>
        </row>
        <row r="222">
          <cell r="A222">
            <v>43922</v>
          </cell>
        </row>
        <row r="223">
          <cell r="A223">
            <v>43952</v>
          </cell>
        </row>
        <row r="224">
          <cell r="A224">
            <v>43983</v>
          </cell>
        </row>
        <row r="225">
          <cell r="A225">
            <v>44013</v>
          </cell>
        </row>
        <row r="226">
          <cell r="A226">
            <v>44044</v>
          </cell>
        </row>
        <row r="227">
          <cell r="A227">
            <v>44075</v>
          </cell>
        </row>
        <row r="228">
          <cell r="A228">
            <v>44105</v>
          </cell>
        </row>
        <row r="229">
          <cell r="A229">
            <v>44136</v>
          </cell>
        </row>
        <row r="230">
          <cell r="A230">
            <v>44166</v>
          </cell>
        </row>
        <row r="231">
          <cell r="A231">
            <v>44197</v>
          </cell>
        </row>
        <row r="232">
          <cell r="A232">
            <v>44228</v>
          </cell>
        </row>
        <row r="233">
          <cell r="A233">
            <v>44256</v>
          </cell>
        </row>
        <row r="234">
          <cell r="A234">
            <v>44287</v>
          </cell>
        </row>
        <row r="235">
          <cell r="A235">
            <v>44317</v>
          </cell>
        </row>
        <row r="236">
          <cell r="A236">
            <v>44348</v>
          </cell>
        </row>
        <row r="237">
          <cell r="A237">
            <v>44378</v>
          </cell>
        </row>
        <row r="238">
          <cell r="A238">
            <v>44409</v>
          </cell>
        </row>
        <row r="239">
          <cell r="A239">
            <v>44440</v>
          </cell>
        </row>
        <row r="240">
          <cell r="A240">
            <v>44470</v>
          </cell>
        </row>
        <row r="241">
          <cell r="A241">
            <v>44501</v>
          </cell>
        </row>
        <row r="242">
          <cell r="A242">
            <v>44531</v>
          </cell>
        </row>
        <row r="243">
          <cell r="A243">
            <v>44562</v>
          </cell>
        </row>
        <row r="244">
          <cell r="A244">
            <v>44593</v>
          </cell>
        </row>
        <row r="245">
          <cell r="A245">
            <v>44621</v>
          </cell>
        </row>
        <row r="246">
          <cell r="A246">
            <v>44652</v>
          </cell>
        </row>
        <row r="247">
          <cell r="A247">
            <v>44682</v>
          </cell>
        </row>
        <row r="248">
          <cell r="A248">
            <v>44713</v>
          </cell>
        </row>
        <row r="249">
          <cell r="A249">
            <v>44743</v>
          </cell>
        </row>
        <row r="250">
          <cell r="A250">
            <v>44774</v>
          </cell>
        </row>
        <row r="251">
          <cell r="A251">
            <v>44805</v>
          </cell>
        </row>
        <row r="252">
          <cell r="A252">
            <v>44835</v>
          </cell>
        </row>
        <row r="253">
          <cell r="A253">
            <v>44866</v>
          </cell>
        </row>
        <row r="254">
          <cell r="A254">
            <v>44896</v>
          </cell>
        </row>
        <row r="255">
          <cell r="A255">
            <v>44927</v>
          </cell>
        </row>
        <row r="256">
          <cell r="A256">
            <v>44958</v>
          </cell>
        </row>
        <row r="257">
          <cell r="A257">
            <v>44986</v>
          </cell>
        </row>
        <row r="258">
          <cell r="A258">
            <v>45017</v>
          </cell>
        </row>
        <row r="259">
          <cell r="A259">
            <v>45047</v>
          </cell>
        </row>
        <row r="260">
          <cell r="A260">
            <v>45078</v>
          </cell>
        </row>
        <row r="261">
          <cell r="A261">
            <v>45108</v>
          </cell>
        </row>
        <row r="262">
          <cell r="A262">
            <v>45139</v>
          </cell>
        </row>
        <row r="263">
          <cell r="A263">
            <v>45170</v>
          </cell>
        </row>
        <row r="264">
          <cell r="A264">
            <v>45200</v>
          </cell>
        </row>
        <row r="265">
          <cell r="A265">
            <v>45231</v>
          </cell>
        </row>
        <row r="266">
          <cell r="A266">
            <v>45261</v>
          </cell>
        </row>
        <row r="267">
          <cell r="A267">
            <v>45292</v>
          </cell>
        </row>
        <row r="268">
          <cell r="A268">
            <v>45323</v>
          </cell>
        </row>
        <row r="269">
          <cell r="A269">
            <v>45352</v>
          </cell>
        </row>
        <row r="270">
          <cell r="A270">
            <v>45383</v>
          </cell>
        </row>
        <row r="271">
          <cell r="A271">
            <v>45413</v>
          </cell>
        </row>
        <row r="272">
          <cell r="A272">
            <v>45444</v>
          </cell>
        </row>
        <row r="273">
          <cell r="A273">
            <v>45474</v>
          </cell>
        </row>
        <row r="274">
          <cell r="A274">
            <v>45505</v>
          </cell>
        </row>
        <row r="275">
          <cell r="A275">
            <v>45536</v>
          </cell>
        </row>
        <row r="276">
          <cell r="A276">
            <v>45566</v>
          </cell>
        </row>
        <row r="277">
          <cell r="A277">
            <v>45597</v>
          </cell>
        </row>
        <row r="278">
          <cell r="A278">
            <v>45627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Page"/>
      <sheetName val="Office Pos Summary"/>
      <sheetName val="Op Index"/>
      <sheetName val="OpOptDat"/>
      <sheetName val="OpSwapDat"/>
      <sheetName val="Intra BC"/>
      <sheetName val="Intra AB"/>
      <sheetName val="WestBCIndexDat"/>
      <sheetName val="ABIndexDat"/>
      <sheetName val="WestBCDat"/>
      <sheetName val="ABD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>
            <v>37043</v>
          </cell>
        </row>
        <row r="3">
          <cell r="A3">
            <v>37073</v>
          </cell>
        </row>
        <row r="4">
          <cell r="A4">
            <v>37104</v>
          </cell>
        </row>
        <row r="5">
          <cell r="A5">
            <v>37135</v>
          </cell>
        </row>
        <row r="6">
          <cell r="A6">
            <v>37165</v>
          </cell>
        </row>
        <row r="7">
          <cell r="A7">
            <v>37196</v>
          </cell>
        </row>
        <row r="8">
          <cell r="A8">
            <v>37226</v>
          </cell>
        </row>
        <row r="10">
          <cell r="A10" t="str">
            <v>Total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Z165"/>
  <sheetViews>
    <sheetView showGridLines="0" view="pageBreakPreview" zoomScale="60" zoomScaleNormal="75" workbookViewId="0">
      <selection activeCell="A8" sqref="A8"/>
    </sheetView>
  </sheetViews>
  <sheetFormatPr defaultRowHeight="12.75" x14ac:dyDescent="0.2"/>
  <cols>
    <col min="1" max="1" width="19.7109375" customWidth="1"/>
    <col min="2" max="2" width="10.28515625" customWidth="1"/>
    <col min="3" max="4" width="9" customWidth="1"/>
    <col min="5" max="5" width="8.5703125" customWidth="1"/>
    <col min="6" max="10" width="9" customWidth="1"/>
    <col min="11" max="13" width="9" hidden="1" customWidth="1"/>
    <col min="14" max="14" width="10.7109375" customWidth="1"/>
    <col min="15" max="16" width="9" customWidth="1"/>
    <col min="17" max="17" width="13.7109375" bestFit="1" customWidth="1"/>
    <col min="18" max="18" width="10.85546875" bestFit="1" customWidth="1"/>
    <col min="20" max="20" width="15.140625" bestFit="1" customWidth="1"/>
    <col min="21" max="21" width="7.7109375" bestFit="1" customWidth="1"/>
    <col min="22" max="22" width="10.42578125" bestFit="1" customWidth="1"/>
    <col min="23" max="24" width="12.7109375" bestFit="1" customWidth="1"/>
    <col min="25" max="25" width="12.7109375" customWidth="1"/>
    <col min="26" max="31" width="9" customWidth="1"/>
    <col min="32" max="34" width="9" hidden="1" customWidth="1"/>
    <col min="35" max="37" width="9" customWidth="1"/>
    <col min="38" max="38" width="10.7109375" customWidth="1"/>
    <col min="39" max="40" width="9" hidden="1" customWidth="1"/>
    <col min="41" max="43" width="9" customWidth="1"/>
    <col min="45" max="45" width="12.85546875" customWidth="1"/>
    <col min="46" max="47" width="10" customWidth="1"/>
    <col min="48" max="50" width="13" customWidth="1"/>
    <col min="51" max="54" width="12.42578125" customWidth="1"/>
    <col min="55" max="55" width="15.85546875" customWidth="1"/>
    <col min="56" max="56" width="18.42578125" bestFit="1" customWidth="1"/>
    <col min="57" max="57" width="12.42578125" customWidth="1"/>
    <col min="58" max="58" width="16.5703125" customWidth="1"/>
    <col min="59" max="59" width="17.5703125" bestFit="1" customWidth="1"/>
    <col min="60" max="60" width="12.42578125" customWidth="1"/>
    <col min="61" max="61" width="16" customWidth="1"/>
    <col min="62" max="62" width="17.5703125" bestFit="1" customWidth="1"/>
    <col min="63" max="63" width="12.42578125" customWidth="1"/>
    <col min="64" max="64" width="16.140625" customWidth="1"/>
    <col min="65" max="65" width="17.7109375" style="5" bestFit="1" customWidth="1"/>
    <col min="66" max="66" width="9.140625" style="6"/>
    <col min="67" max="67" width="18.42578125" customWidth="1"/>
    <col min="68" max="68" width="17.42578125" customWidth="1"/>
    <col min="69" max="69" width="19.28515625" customWidth="1"/>
    <col min="70" max="70" width="19.5703125" customWidth="1"/>
    <col min="71" max="71" width="15.28515625" customWidth="1"/>
    <col min="72" max="72" width="6" customWidth="1"/>
    <col min="73" max="75" width="15.28515625" customWidth="1"/>
    <col min="76" max="76" width="17" customWidth="1"/>
    <col min="77" max="77" width="18.42578125" customWidth="1"/>
    <col min="78" max="78" width="18.85546875" customWidth="1"/>
  </cols>
  <sheetData>
    <row r="1" spans="1:78" ht="20.2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  <c r="AT1" s="2"/>
      <c r="AU1" s="2"/>
      <c r="AV1" s="1" t="s">
        <v>1</v>
      </c>
      <c r="AW1" s="2"/>
      <c r="AX1" s="2"/>
      <c r="AY1" s="4"/>
      <c r="AZ1" s="5"/>
      <c r="BA1" s="1" t="s">
        <v>55</v>
      </c>
      <c r="BB1" s="1"/>
      <c r="BC1" s="1"/>
      <c r="BD1" s="1"/>
      <c r="BE1" s="2"/>
      <c r="BF1" s="2"/>
      <c r="BG1" s="2"/>
      <c r="BH1" s="2"/>
      <c r="BI1" s="2"/>
      <c r="BJ1" s="2"/>
      <c r="BK1" s="2"/>
      <c r="BL1" s="2"/>
      <c r="BM1" s="4"/>
      <c r="BO1" s="1" t="s">
        <v>2</v>
      </c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</row>
    <row r="2" spans="1:78" ht="18.75" x14ac:dyDescent="0.3">
      <c r="A2" s="7">
        <f ca="1">TODAY()</f>
        <v>41886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4"/>
      <c r="AZ2" s="5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4"/>
      <c r="BO2" s="7">
        <f ca="1">TODAY()</f>
        <v>41886</v>
      </c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</row>
    <row r="4" spans="1:78" x14ac:dyDescent="0.2">
      <c r="B4" s="9"/>
      <c r="C4" s="9" t="s">
        <v>3</v>
      </c>
      <c r="D4" s="9"/>
      <c r="E4" s="9"/>
      <c r="F4" s="9" t="s">
        <v>4</v>
      </c>
      <c r="G4" s="9"/>
      <c r="H4" s="9"/>
      <c r="I4" s="9" t="s">
        <v>5</v>
      </c>
      <c r="J4" s="9"/>
      <c r="K4" s="9"/>
      <c r="L4" s="9" t="s">
        <v>6</v>
      </c>
      <c r="M4" s="9"/>
      <c r="N4" s="10"/>
      <c r="O4" s="9" t="s">
        <v>7</v>
      </c>
      <c r="P4" s="9"/>
      <c r="Q4" s="9" t="s">
        <v>8</v>
      </c>
      <c r="R4" s="9" t="s">
        <v>9</v>
      </c>
      <c r="S4" s="9" t="s">
        <v>10</v>
      </c>
      <c r="T4" s="9" t="s">
        <v>11</v>
      </c>
      <c r="U4" s="9" t="s">
        <v>12</v>
      </c>
      <c r="V4" s="9" t="s">
        <v>13</v>
      </c>
      <c r="W4" s="9" t="s">
        <v>14</v>
      </c>
      <c r="X4" s="9" t="s">
        <v>15</v>
      </c>
      <c r="Y4" s="9" t="s">
        <v>16</v>
      </c>
      <c r="Z4" s="10"/>
      <c r="AA4" s="9" t="s">
        <v>17</v>
      </c>
      <c r="AB4" s="9"/>
      <c r="AC4" s="10"/>
      <c r="AD4" s="9" t="s">
        <v>18</v>
      </c>
      <c r="AE4" s="9"/>
      <c r="AF4" s="9"/>
      <c r="AG4" s="9" t="s">
        <v>12</v>
      </c>
      <c r="AH4" s="9"/>
      <c r="AI4" s="9"/>
      <c r="AJ4" s="9" t="s">
        <v>19</v>
      </c>
      <c r="AK4" s="9"/>
      <c r="AL4" s="9" t="s">
        <v>20</v>
      </c>
      <c r="AM4" s="9" t="s">
        <v>21</v>
      </c>
      <c r="AN4" s="9"/>
      <c r="AO4" s="10"/>
      <c r="AP4" s="10" t="s">
        <v>22</v>
      </c>
      <c r="AQ4" s="10"/>
      <c r="AS4" s="10"/>
      <c r="AT4" s="10" t="s">
        <v>23</v>
      </c>
      <c r="AU4" s="10"/>
      <c r="AV4" s="10" t="s">
        <v>7</v>
      </c>
      <c r="AW4" s="10" t="s">
        <v>24</v>
      </c>
      <c r="AX4" s="10" t="s">
        <v>3</v>
      </c>
      <c r="AY4" s="10" t="s">
        <v>22</v>
      </c>
      <c r="AZ4" s="10"/>
      <c r="BA4" s="10"/>
      <c r="BB4" s="10" t="s">
        <v>56</v>
      </c>
      <c r="BC4" s="10"/>
      <c r="BD4" s="10"/>
      <c r="BG4" s="10"/>
      <c r="BH4" s="10"/>
      <c r="BI4" s="10"/>
      <c r="BJ4" s="10"/>
      <c r="BK4" s="10"/>
      <c r="BL4" s="10"/>
      <c r="BM4" s="11"/>
      <c r="BN4" s="9"/>
      <c r="BP4" s="10" t="s">
        <v>25</v>
      </c>
      <c r="BQ4" s="10" t="s">
        <v>26</v>
      </c>
      <c r="BR4" s="10" t="s">
        <v>27</v>
      </c>
      <c r="BS4" s="10" t="s">
        <v>28</v>
      </c>
      <c r="BT4" s="10"/>
      <c r="BU4" s="10" t="s">
        <v>29</v>
      </c>
      <c r="BV4" s="10" t="s">
        <v>30</v>
      </c>
      <c r="BW4" s="10" t="s">
        <v>31</v>
      </c>
      <c r="BX4" s="10" t="s">
        <v>32</v>
      </c>
      <c r="BY4" s="10" t="s">
        <v>33</v>
      </c>
      <c r="BZ4" s="10" t="s">
        <v>34</v>
      </c>
    </row>
    <row r="5" spans="1:78" ht="11.25" customHeight="1" x14ac:dyDescent="0.2">
      <c r="B5" s="12"/>
      <c r="C5" s="9"/>
      <c r="D5" s="9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9"/>
      <c r="AS5" s="12"/>
      <c r="AT5" s="10"/>
      <c r="AU5" s="10"/>
      <c r="AV5" s="9" t="s">
        <v>35</v>
      </c>
      <c r="AW5" s="12" t="s">
        <v>35</v>
      </c>
      <c r="AX5" s="12" t="s">
        <v>35</v>
      </c>
      <c r="AY5" s="12" t="s">
        <v>35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11"/>
      <c r="BN5" s="9"/>
      <c r="BS5" s="10" t="s">
        <v>36</v>
      </c>
      <c r="BT5" s="10"/>
      <c r="BU5" s="13"/>
      <c r="BV5" s="10"/>
      <c r="BW5" s="10"/>
      <c r="BX5" s="10" t="s">
        <v>37</v>
      </c>
      <c r="BY5" s="10"/>
      <c r="BZ5" s="10"/>
    </row>
    <row r="6" spans="1:78" ht="24.75" customHeight="1" x14ac:dyDescent="0.2">
      <c r="B6" s="14" t="s">
        <v>38</v>
      </c>
      <c r="C6" s="15" t="s">
        <v>39</v>
      </c>
      <c r="D6" s="16"/>
      <c r="E6" s="14" t="s">
        <v>38</v>
      </c>
      <c r="F6" s="15" t="s">
        <v>39</v>
      </c>
      <c r="G6" s="16"/>
      <c r="H6" s="14" t="s">
        <v>38</v>
      </c>
      <c r="I6" s="15" t="s">
        <v>39</v>
      </c>
      <c r="J6" s="16"/>
      <c r="K6" s="14" t="s">
        <v>38</v>
      </c>
      <c r="L6" s="15" t="s">
        <v>39</v>
      </c>
      <c r="M6" s="16"/>
      <c r="N6" s="14" t="s">
        <v>38</v>
      </c>
      <c r="O6" s="15" t="s">
        <v>39</v>
      </c>
      <c r="P6" s="16"/>
      <c r="Q6" s="14" t="s">
        <v>38</v>
      </c>
      <c r="R6" s="14" t="s">
        <v>38</v>
      </c>
      <c r="S6" s="14" t="s">
        <v>38</v>
      </c>
      <c r="T6" s="14" t="s">
        <v>38</v>
      </c>
      <c r="U6" s="14" t="s">
        <v>38</v>
      </c>
      <c r="V6" s="14" t="s">
        <v>38</v>
      </c>
      <c r="W6" s="14" t="s">
        <v>38</v>
      </c>
      <c r="X6" s="14" t="s">
        <v>38</v>
      </c>
      <c r="Y6" s="14" t="s">
        <v>38</v>
      </c>
      <c r="Z6" s="14" t="s">
        <v>38</v>
      </c>
      <c r="AA6" s="15" t="s">
        <v>39</v>
      </c>
      <c r="AB6" s="16"/>
      <c r="AC6" s="14" t="s">
        <v>38</v>
      </c>
      <c r="AD6" s="15" t="s">
        <v>39</v>
      </c>
      <c r="AE6" s="16"/>
      <c r="AF6" s="15" t="s">
        <v>38</v>
      </c>
      <c r="AG6" s="15" t="s">
        <v>39</v>
      </c>
      <c r="AH6" s="15"/>
      <c r="AI6" s="15" t="s">
        <v>38</v>
      </c>
      <c r="AJ6" s="15" t="s">
        <v>39</v>
      </c>
      <c r="AK6" s="15"/>
      <c r="AL6" s="14" t="s">
        <v>38</v>
      </c>
      <c r="AM6" s="15" t="s">
        <v>39</v>
      </c>
      <c r="AN6" s="16"/>
      <c r="AO6" s="14" t="s">
        <v>38</v>
      </c>
      <c r="AP6" s="15" t="s">
        <v>39</v>
      </c>
      <c r="AQ6" s="16"/>
      <c r="AS6" s="14" t="s">
        <v>38</v>
      </c>
      <c r="AT6" s="15" t="s">
        <v>39</v>
      </c>
      <c r="AU6" s="16"/>
      <c r="AV6" s="16"/>
      <c r="AW6" s="17"/>
      <c r="AX6" s="17"/>
      <c r="AY6" s="17"/>
      <c r="AZ6" s="9"/>
      <c r="BA6" s="71"/>
      <c r="BB6" s="14" t="s">
        <v>57</v>
      </c>
      <c r="BC6" s="84" t="s">
        <v>65</v>
      </c>
      <c r="BD6" s="15" t="s">
        <v>61</v>
      </c>
      <c r="BE6" s="14" t="s">
        <v>58</v>
      </c>
      <c r="BF6" s="84" t="s">
        <v>66</v>
      </c>
      <c r="BG6" s="15" t="s">
        <v>62</v>
      </c>
      <c r="BH6" s="14" t="s">
        <v>59</v>
      </c>
      <c r="BI6" s="84" t="s">
        <v>67</v>
      </c>
      <c r="BJ6" s="15" t="s">
        <v>63</v>
      </c>
      <c r="BK6" s="14" t="s">
        <v>60</v>
      </c>
      <c r="BL6" s="84" t="s">
        <v>68</v>
      </c>
      <c r="BM6" s="16" t="s">
        <v>64</v>
      </c>
      <c r="BN6" s="9"/>
      <c r="BS6" s="10"/>
      <c r="BT6" s="10"/>
      <c r="BU6" s="13"/>
      <c r="BV6" s="10"/>
      <c r="BW6" s="10"/>
      <c r="BX6" s="10"/>
      <c r="BY6" s="10"/>
      <c r="BZ6" s="10"/>
    </row>
    <row r="7" spans="1:78" ht="33.75" customHeight="1" x14ac:dyDescent="0.25">
      <c r="A7" s="18" t="s">
        <v>40</v>
      </c>
      <c r="B7" s="19">
        <f>SUM(B8:B165)</f>
        <v>-1388.2241302303228</v>
      </c>
      <c r="C7" s="20"/>
      <c r="D7" s="21"/>
      <c r="E7" s="19">
        <f>SUM(E8:E165)</f>
        <v>-1073.9458393199998</v>
      </c>
      <c r="F7" s="20"/>
      <c r="G7" s="21"/>
      <c r="H7" s="19">
        <f>SUM(H8:H165)</f>
        <v>-155.97864611509155</v>
      </c>
      <c r="I7" s="20"/>
      <c r="J7" s="21"/>
      <c r="K7" s="19" t="e">
        <f>SUM(K8:K165)</f>
        <v>#REF!</v>
      </c>
      <c r="L7" s="20"/>
      <c r="M7" s="21"/>
      <c r="N7" s="19">
        <f>SUM(N8:N165)</f>
        <v>-21657.632481927612</v>
      </c>
      <c r="O7" s="20"/>
      <c r="P7" s="21"/>
      <c r="Q7" s="19">
        <f t="shared" ref="Q7:Z7" si="0">SUM(Q8:Q165)</f>
        <v>612.11</v>
      </c>
      <c r="R7" s="19">
        <f t="shared" si="0"/>
        <v>-5.4200000000000053</v>
      </c>
      <c r="S7" s="19">
        <f t="shared" si="0"/>
        <v>-1973.8200000000004</v>
      </c>
      <c r="T7" s="19">
        <f t="shared" si="0"/>
        <v>-534.33000000000004</v>
      </c>
      <c r="U7" s="19">
        <f t="shared" si="0"/>
        <v>-10.760000000000002</v>
      </c>
      <c r="V7" s="19">
        <f t="shared" si="0"/>
        <v>2027.3900000000012</v>
      </c>
      <c r="W7" s="19">
        <f t="shared" si="0"/>
        <v>-1712.42</v>
      </c>
      <c r="X7" s="19">
        <f t="shared" si="0"/>
        <v>12931.849999999999</v>
      </c>
      <c r="Y7" s="19">
        <f t="shared" si="0"/>
        <v>1357.9099999999996</v>
      </c>
      <c r="Z7" s="19">
        <f t="shared" si="0"/>
        <v>1849.0900000000011</v>
      </c>
      <c r="AA7" s="20"/>
      <c r="AB7" s="21"/>
      <c r="AC7" s="19">
        <f>SUM(AC8:AC165)</f>
        <v>-1612.5</v>
      </c>
      <c r="AD7" s="20"/>
      <c r="AE7" s="21"/>
      <c r="AF7" s="20">
        <v>163.13</v>
      </c>
      <c r="AG7" s="20"/>
      <c r="AH7" s="20"/>
      <c r="AI7" s="19">
        <f>SUM(AI8:AI165)</f>
        <v>147.2143107</v>
      </c>
      <c r="AJ7" s="20"/>
      <c r="AK7" s="20"/>
      <c r="AL7" s="19">
        <f>SUM(AL8:AL165)</f>
        <v>-117.77144856000001</v>
      </c>
      <c r="AM7" s="20"/>
      <c r="AN7" s="21"/>
      <c r="AO7" s="19">
        <f>SUM(AO8:AO165)</f>
        <v>163.20000000000002</v>
      </c>
      <c r="AP7" s="20"/>
      <c r="AQ7" s="21"/>
      <c r="AS7" s="19">
        <f>SUM(AS8:AS165)</f>
        <v>-19629.957467926488</v>
      </c>
      <c r="AT7" s="20"/>
      <c r="AU7" s="21"/>
      <c r="AV7" s="21">
        <f>SUM(AV8:AV165)</f>
        <v>-11199.009999999998</v>
      </c>
      <c r="AW7" s="22">
        <f>SUM(AW8:AW165)</f>
        <v>7270.2899999999936</v>
      </c>
      <c r="AX7" s="22">
        <f>SUM(AX8:AX165)</f>
        <v>2265.8399999999997</v>
      </c>
      <c r="AY7" s="22">
        <f>SUM(AY8:AY165)</f>
        <v>-18.930000000000007</v>
      </c>
      <c r="AZ7" s="69"/>
      <c r="BA7" s="23" t="s">
        <v>40</v>
      </c>
      <c r="BB7" s="19">
        <f>SUM(BB8:BB165)</f>
        <v>-1994010.6625976563</v>
      </c>
      <c r="BC7" s="20"/>
      <c r="BD7" s="20"/>
      <c r="BE7" s="19">
        <f>SUM(BE8:BE165)</f>
        <v>-1259774.8526611328</v>
      </c>
      <c r="BF7" s="20"/>
      <c r="BG7" s="20"/>
      <c r="BH7" s="19">
        <f>SUM(BH8:BH165)</f>
        <v>-395699.12400817871</v>
      </c>
      <c r="BI7" s="20"/>
      <c r="BJ7" s="20"/>
      <c r="BK7" s="19">
        <f>SUM(BK8:BK165)</f>
        <v>-402016.53410339355</v>
      </c>
      <c r="BL7" s="20"/>
      <c r="BM7" s="21"/>
      <c r="BN7" s="9"/>
      <c r="BO7" s="23" t="s">
        <v>40</v>
      </c>
      <c r="BP7" s="24">
        <f>SUM(BP8:BP165)</f>
        <v>-12230.010000000004</v>
      </c>
      <c r="BQ7" s="24">
        <f>SUM(BQ8:BQ165)</f>
        <v>-541.48000000000013</v>
      </c>
      <c r="BR7" s="24">
        <f>SUM(BR8:BR165)</f>
        <v>-5947.1</v>
      </c>
      <c r="BS7" s="24">
        <f>SUM(BS8:BS165)</f>
        <v>-18718.589999999993</v>
      </c>
      <c r="BT7" s="10"/>
      <c r="BU7" s="24">
        <f t="shared" ref="BU7:BZ7" si="1">SUM(BU8:BU165)</f>
        <v>-12383.130000000006</v>
      </c>
      <c r="BV7" s="24" t="e">
        <f t="shared" si="1"/>
        <v>#N/A</v>
      </c>
      <c r="BW7" s="24">
        <f t="shared" si="1"/>
        <v>-597.7700000000001</v>
      </c>
      <c r="BX7" s="24">
        <f t="shared" si="1"/>
        <v>-182.58</v>
      </c>
      <c r="BY7" s="24">
        <f t="shared" si="1"/>
        <v>1822.2500000000002</v>
      </c>
      <c r="BZ7" s="24">
        <f t="shared" si="1"/>
        <v>-5560.5500000000029</v>
      </c>
    </row>
    <row r="8" spans="1:78" x14ac:dyDescent="0.2">
      <c r="A8" s="25">
        <v>37288</v>
      </c>
      <c r="B8" s="26">
        <v>-77.05382507407775</v>
      </c>
      <c r="C8" s="27">
        <v>-0.22</v>
      </c>
      <c r="D8" s="28"/>
      <c r="E8" s="26">
        <v>-13.99446537</v>
      </c>
      <c r="F8" s="27">
        <v>-0.13500000000000001</v>
      </c>
      <c r="G8" s="28"/>
      <c r="H8" s="26">
        <v>-74.479924277110399</v>
      </c>
      <c r="I8" s="27">
        <v>-7.0000000000000007E-2</v>
      </c>
      <c r="J8" s="28"/>
      <c r="K8" s="26">
        <f>IF(ISERROR(INDEX(WestBCArray,MATCH($A8,WestBCColumn,0),MATCH('[1]Macro Page'!$A$35,WestBCRow,0))),0,INDEX(WestBCArray,MATCH($A8,WestBCColumn,0),MATCH('[1]Macro Page'!$A$35,WestBCRow,0)))+IF(ISERROR(INDEX(ABArray,MATCH($A8,ABColumn,0),MATCH('[1]Macro Page'!$A$35,ABRow,0))),0,INDEX(ABArray,MATCH($A8,ABColumn,0),MATCH('[1]Macro Page'!$A$35,ABRow,0)))</f>
        <v>0</v>
      </c>
      <c r="L8" s="27">
        <f>INDEX([1]Mids!$A$7:$BH$271,MATCH($A8,[1]Mids!$A$7:$A$271,0),MATCH('[1]Macro Page'!$B$35,[1]Mids!$A$7:$IV$7,0))</f>
        <v>-0.3</v>
      </c>
      <c r="M8" s="28"/>
      <c r="N8" s="26">
        <v>10.053496493384344</v>
      </c>
      <c r="O8" s="27">
        <v>-0.32957460133620686</v>
      </c>
      <c r="P8" s="28"/>
      <c r="Q8" s="26">
        <v>6.55</v>
      </c>
      <c r="R8" s="26">
        <v>-2.4300000000000002</v>
      </c>
      <c r="S8" s="26">
        <v>-25.7</v>
      </c>
      <c r="T8" s="26">
        <v>5.61</v>
      </c>
      <c r="U8" s="51">
        <v>-0.97</v>
      </c>
      <c r="V8" s="26">
        <v>26.01</v>
      </c>
      <c r="W8" s="26">
        <v>-27.97</v>
      </c>
      <c r="X8" s="26">
        <v>179.92</v>
      </c>
      <c r="Y8" s="26">
        <v>39.86</v>
      </c>
      <c r="Z8" s="26">
        <v>-91.95</v>
      </c>
      <c r="AA8" s="27">
        <v>2.1250000000000002E-2</v>
      </c>
      <c r="AB8" s="28"/>
      <c r="AC8" s="26">
        <v>-56.57</v>
      </c>
      <c r="AD8" s="27">
        <v>-5.5E-2</v>
      </c>
      <c r="AE8" s="28"/>
      <c r="AF8" s="26" t="e">
        <f>[1]Other!H4</f>
        <v>#N/A</v>
      </c>
      <c r="AG8" s="27">
        <f>INDEX([1]Mids!$A$7:$BH$271,MATCH($A8,[1]Mids!$A$7:$A$271,0),MATCH('[1]Macro Page'!$B$28,[1]Mids!$A$7:$IV$7,0))</f>
        <v>0.14499999999999999</v>
      </c>
      <c r="AH8" s="28"/>
      <c r="AI8" s="26">
        <v>69.917546099999996</v>
      </c>
      <c r="AJ8" s="27">
        <v>0.96</v>
      </c>
      <c r="AK8" s="28"/>
      <c r="AL8" s="26">
        <v>-55.934036880000008</v>
      </c>
      <c r="AM8" s="27"/>
      <c r="AN8" s="28"/>
      <c r="AO8" s="26">
        <v>5.31</v>
      </c>
      <c r="AP8" s="27">
        <v>-0.23034566042572857</v>
      </c>
      <c r="AQ8" s="28"/>
      <c r="AR8" s="29"/>
      <c r="AS8" s="26">
        <v>-382.68397671505011</v>
      </c>
      <c r="AT8" s="27">
        <v>2.2909999999999999</v>
      </c>
      <c r="AU8" s="28"/>
      <c r="AV8" s="30">
        <v>-240.19</v>
      </c>
      <c r="AW8" s="30">
        <v>290.05</v>
      </c>
      <c r="AX8" s="30">
        <v>-42.04</v>
      </c>
      <c r="AY8" s="30">
        <v>-30.85</v>
      </c>
      <c r="AZ8" s="70"/>
      <c r="BA8" s="48">
        <v>37288</v>
      </c>
      <c r="BB8" s="26">
        <v>-89218</v>
      </c>
      <c r="BC8" s="85">
        <v>13</v>
      </c>
      <c r="BD8" s="75">
        <v>37.700000000000003</v>
      </c>
      <c r="BE8" s="26">
        <v>-47741</v>
      </c>
      <c r="BF8" s="85">
        <v>5.5</v>
      </c>
      <c r="BG8" s="75">
        <v>16.307500000000001</v>
      </c>
      <c r="BH8" s="26">
        <v>-17497</v>
      </c>
      <c r="BI8" s="85">
        <v>12.5</v>
      </c>
      <c r="BJ8" s="75">
        <v>37.0625</v>
      </c>
      <c r="BK8" s="26">
        <v>-13671</v>
      </c>
      <c r="BL8" s="85">
        <v>11.5</v>
      </c>
      <c r="BM8" s="78">
        <v>34.097499999999997</v>
      </c>
      <c r="BN8" s="31"/>
      <c r="BO8" s="32">
        <v>37288</v>
      </c>
      <c r="BP8" s="30">
        <v>-196.53</v>
      </c>
      <c r="BQ8" s="30">
        <v>-68.27</v>
      </c>
      <c r="BR8" s="30">
        <v>-85.31</v>
      </c>
      <c r="BS8" s="30">
        <v>-350.11</v>
      </c>
      <c r="BT8" s="29"/>
      <c r="BU8" s="30">
        <v>-198.08</v>
      </c>
      <c r="BV8" s="30" t="e">
        <v>#N/A</v>
      </c>
      <c r="BW8" s="30">
        <v>42.96</v>
      </c>
      <c r="BX8" s="30">
        <v>11.19</v>
      </c>
      <c r="BY8" s="30">
        <v>19.760000000000002</v>
      </c>
      <c r="BZ8" s="30">
        <v>-6.81</v>
      </c>
    </row>
    <row r="9" spans="1:78" x14ac:dyDescent="0.2">
      <c r="A9" s="33">
        <v>37316</v>
      </c>
      <c r="B9" s="26">
        <v>-120.18743676037627</v>
      </c>
      <c r="C9" s="27">
        <v>-0.29499999999999998</v>
      </c>
      <c r="D9" s="28"/>
      <c r="E9" s="26">
        <v>-15.46137395</v>
      </c>
      <c r="F9" s="27">
        <v>-0.15</v>
      </c>
      <c r="G9" s="28"/>
      <c r="H9" s="26">
        <v>-81.498721837981151</v>
      </c>
      <c r="I9" s="27">
        <v>-0.08</v>
      </c>
      <c r="J9" s="28"/>
      <c r="K9" s="26">
        <f>IF(ISERROR(INDEX(WestBCArray,MATCH($A9,WestBCColumn,0),MATCH('[1]Macro Page'!$A$35,WestBCRow,0))),0,INDEX(WestBCArray,MATCH($A9,WestBCColumn,0),MATCH('[1]Macro Page'!$A$35,WestBCRow,0)))+IF(ISERROR(INDEX(ABArray,MATCH($A9,ABColumn,0),MATCH('[1]Macro Page'!$A$35,ABRow,0))),0,INDEX(ABArray,MATCH($A9,ABColumn,0),MATCH('[1]Macro Page'!$A$35,ABRow,0)))</f>
        <v>0</v>
      </c>
      <c r="L9" s="27">
        <f>INDEX([1]Mids!$A$7:$BH$271,MATCH($A9,[1]Mids!$A$7:$A$271,0),MATCH('[1]Macro Page'!$B$35,[1]Mids!$A$7:$IV$7,0))</f>
        <v>-0.4</v>
      </c>
      <c r="M9" s="28"/>
      <c r="N9" s="26">
        <v>-45.473239577384653</v>
      </c>
      <c r="O9" s="27">
        <v>-0.33</v>
      </c>
      <c r="P9" s="28"/>
      <c r="Q9" s="26">
        <v>7.24</v>
      </c>
      <c r="R9" s="26">
        <v>-2.69</v>
      </c>
      <c r="S9" s="26">
        <v>-28.41</v>
      </c>
      <c r="T9" s="26">
        <v>6.2</v>
      </c>
      <c r="U9" s="51">
        <v>-1.07</v>
      </c>
      <c r="V9" s="26">
        <v>28.75</v>
      </c>
      <c r="W9" s="26">
        <v>-30.92</v>
      </c>
      <c r="X9" s="26">
        <v>198.88</v>
      </c>
      <c r="Y9" s="26">
        <v>44.06</v>
      </c>
      <c r="Z9" s="26">
        <v>-50.64</v>
      </c>
      <c r="AA9" s="27">
        <v>2.1250000000000002E-2</v>
      </c>
      <c r="AB9" s="28"/>
      <c r="AC9" s="26">
        <v>-62.53</v>
      </c>
      <c r="AD9" s="27">
        <v>-5.5E-2</v>
      </c>
      <c r="AE9" s="28"/>
      <c r="AF9" s="26" t="e">
        <f>[1]Other!H5</f>
        <v>#N/A</v>
      </c>
      <c r="AG9" s="27">
        <f>INDEX([1]Mids!$A$7:$BH$271,MATCH($A9,[1]Mids!$A$7:$A$271,0),MATCH('[1]Macro Page'!$B$28,[1]Mids!$A$7:$IV$7,0))</f>
        <v>0.15</v>
      </c>
      <c r="AH9" s="28"/>
      <c r="AI9" s="26">
        <v>77.296764599999989</v>
      </c>
      <c r="AJ9" s="27">
        <v>0.4375</v>
      </c>
      <c r="AK9" s="28"/>
      <c r="AL9" s="26">
        <v>-61.837411679999995</v>
      </c>
      <c r="AM9" s="27"/>
      <c r="AN9" s="28"/>
      <c r="AO9" s="26">
        <v>5.86</v>
      </c>
      <c r="AP9" s="27">
        <v>-0.29693111756329893</v>
      </c>
      <c r="AQ9" s="28"/>
      <c r="AR9" s="29"/>
      <c r="AS9" s="26">
        <v>-519.47173326143923</v>
      </c>
      <c r="AT9" s="27">
        <v>2.2730000000000001</v>
      </c>
      <c r="AU9" s="28"/>
      <c r="AV9" s="34">
        <v>-307.01</v>
      </c>
      <c r="AW9" s="34">
        <v>320.64</v>
      </c>
      <c r="AX9" s="34">
        <v>-74.290000000000006</v>
      </c>
      <c r="AY9" s="34">
        <v>-34.1</v>
      </c>
      <c r="AZ9" s="70"/>
      <c r="BA9" s="49">
        <v>37316</v>
      </c>
      <c r="BB9" s="26">
        <v>-93454.375</v>
      </c>
      <c r="BC9" s="85">
        <v>13</v>
      </c>
      <c r="BD9" s="75">
        <v>37.96</v>
      </c>
      <c r="BE9" s="26">
        <v>-52599.359375</v>
      </c>
      <c r="BF9" s="85">
        <v>5.5</v>
      </c>
      <c r="BG9" s="75">
        <v>16.063899716916026</v>
      </c>
      <c r="BH9" s="26">
        <v>-21777.232421875</v>
      </c>
      <c r="BI9" s="85">
        <v>12.5</v>
      </c>
      <c r="BJ9" s="75">
        <v>36.508862992990963</v>
      </c>
      <c r="BK9" s="26">
        <v>-17002.71875</v>
      </c>
      <c r="BL9" s="85">
        <v>11.5</v>
      </c>
      <c r="BM9" s="78">
        <v>33.588153953551689</v>
      </c>
      <c r="BN9" s="31"/>
      <c r="BO9" s="35">
        <v>37316</v>
      </c>
      <c r="BP9" s="34">
        <v>-217.23</v>
      </c>
      <c r="BQ9" s="34">
        <v>-75.459999999999994</v>
      </c>
      <c r="BR9" s="34">
        <v>-94.29</v>
      </c>
      <c r="BS9" s="34">
        <v>-386.98</v>
      </c>
      <c r="BT9" s="29"/>
      <c r="BU9" s="34">
        <v>-218.94</v>
      </c>
      <c r="BV9" s="34" t="e">
        <v>#N/A</v>
      </c>
      <c r="BW9" s="34">
        <v>47.48</v>
      </c>
      <c r="BX9" s="34">
        <v>12.37</v>
      </c>
      <c r="BY9" s="34">
        <v>21.84</v>
      </c>
      <c r="BZ9" s="34">
        <v>-7.53</v>
      </c>
    </row>
    <row r="10" spans="1:78" x14ac:dyDescent="0.2">
      <c r="A10" s="36">
        <v>37347</v>
      </c>
      <c r="B10" s="37">
        <v>-182.9495197798002</v>
      </c>
      <c r="C10" s="38">
        <v>-0.36</v>
      </c>
      <c r="D10" s="39"/>
      <c r="E10" s="37">
        <v>-14.93</v>
      </c>
      <c r="F10" s="38">
        <v>-0.19500000000000001</v>
      </c>
      <c r="G10" s="39"/>
      <c r="H10" s="37">
        <v>0</v>
      </c>
      <c r="I10" s="38">
        <v>-0.11</v>
      </c>
      <c r="J10" s="39"/>
      <c r="K10" s="26">
        <f>IF(ISERROR(INDEX(WestBCArray,MATCH($A10,WestBCColumn,0),MATCH('[1]Macro Page'!$A$35,WestBCRow,0))),0,INDEX(WestBCArray,MATCH($A10,WestBCColumn,0),MATCH('[1]Macro Page'!$A$35,WestBCRow,0)))+IF(ISERROR(INDEX(ABArray,MATCH($A10,ABColumn,0),MATCH('[1]Macro Page'!$A$35,ABRow,0))),0,INDEX(ABArray,MATCH($A10,ABColumn,0),MATCH('[1]Macro Page'!$A$35,ABRow,0)))</f>
        <v>0</v>
      </c>
      <c r="L10" s="38">
        <f>INDEX([1]Mids!$A$7:$BH$271,MATCH($A10,[1]Mids!$A$7:$A$271,0),MATCH('[1]Macro Page'!$B$35,[1]Mids!$A$7:$IV$7,0))</f>
        <v>-0.5</v>
      </c>
      <c r="M10" s="39"/>
      <c r="N10" s="37">
        <v>-156.11967029526789</v>
      </c>
      <c r="O10" s="38">
        <v>-0.39500000000000002</v>
      </c>
      <c r="P10" s="39"/>
      <c r="Q10" s="37">
        <v>6.99</v>
      </c>
      <c r="R10" s="37">
        <v>-1.26</v>
      </c>
      <c r="S10" s="37">
        <v>-27.45</v>
      </c>
      <c r="T10" s="37">
        <v>5.99</v>
      </c>
      <c r="U10" s="52">
        <v>-0.34</v>
      </c>
      <c r="V10" s="37">
        <v>27.78</v>
      </c>
      <c r="W10" s="37">
        <v>-29.87</v>
      </c>
      <c r="X10" s="37">
        <v>192.13</v>
      </c>
      <c r="Y10" s="37">
        <v>42.56</v>
      </c>
      <c r="Z10" s="37">
        <v>54.61</v>
      </c>
      <c r="AA10" s="38">
        <v>-2.5000000000000001E-3</v>
      </c>
      <c r="AB10" s="39"/>
      <c r="AC10" s="37">
        <v>-60.41</v>
      </c>
      <c r="AD10" s="38">
        <v>-0.105</v>
      </c>
      <c r="AE10" s="39"/>
      <c r="AF10" s="37" t="e">
        <f>[1]Other!H6</f>
        <v>#N/A</v>
      </c>
      <c r="AG10" s="38">
        <f>INDEX([1]Mids!$A$7:$BH$271,MATCH($A10,[1]Mids!$A$7:$A$271,0),MATCH('[1]Macro Page'!$B$28,[1]Mids!$A$7:$IV$7,0))</f>
        <v>3.125E-2</v>
      </c>
      <c r="AH10" s="39"/>
      <c r="AI10" s="37">
        <v>0</v>
      </c>
      <c r="AJ10" s="38">
        <v>0.30499999999999999</v>
      </c>
      <c r="AK10" s="39"/>
      <c r="AL10" s="37">
        <v>0</v>
      </c>
      <c r="AM10" s="38"/>
      <c r="AN10" s="39"/>
      <c r="AO10" s="37">
        <v>19.82</v>
      </c>
      <c r="AP10" s="38">
        <v>-0.35532221789322405</v>
      </c>
      <c r="AQ10" s="39"/>
      <c r="AR10" s="29"/>
      <c r="AS10" s="37">
        <v>-350.8537264900001</v>
      </c>
      <c r="AT10" s="38">
        <v>2.3029999999999999</v>
      </c>
      <c r="AU10" s="39"/>
      <c r="AV10" s="40">
        <v>-465.51</v>
      </c>
      <c r="AW10" s="40">
        <v>343.11</v>
      </c>
      <c r="AX10" s="40">
        <v>16.7</v>
      </c>
      <c r="AY10" s="40">
        <v>4.88</v>
      </c>
      <c r="AZ10" s="70"/>
      <c r="BA10" s="46">
        <v>37347</v>
      </c>
      <c r="BB10" s="37">
        <v>-90432.984375</v>
      </c>
      <c r="BC10" s="86">
        <v>13</v>
      </c>
      <c r="BD10" s="76">
        <v>36.83</v>
      </c>
      <c r="BE10" s="37">
        <v>-49166.8671875</v>
      </c>
      <c r="BF10" s="86">
        <v>5.5</v>
      </c>
      <c r="BG10" s="76">
        <v>15.58016356933561</v>
      </c>
      <c r="BH10" s="37">
        <v>-16070.2841796875</v>
      </c>
      <c r="BI10" s="86">
        <v>12.5</v>
      </c>
      <c r="BJ10" s="76">
        <v>35.409462657580931</v>
      </c>
      <c r="BK10" s="37">
        <v>-13210.4609375</v>
      </c>
      <c r="BL10" s="86">
        <v>11.5</v>
      </c>
      <c r="BM10" s="79">
        <v>32.57670564497446</v>
      </c>
      <c r="BN10" s="31"/>
      <c r="BO10" s="41">
        <v>37347</v>
      </c>
      <c r="BP10" s="40">
        <v>-209.87</v>
      </c>
      <c r="BQ10" s="40">
        <v>-72.900000000000006</v>
      </c>
      <c r="BR10" s="40">
        <v>-91.1</v>
      </c>
      <c r="BS10" s="40">
        <v>-373.87</v>
      </c>
      <c r="BT10" s="29"/>
      <c r="BU10" s="40">
        <v>-211.52</v>
      </c>
      <c r="BV10" s="40" t="e">
        <v>#N/A</v>
      </c>
      <c r="BW10" s="40">
        <v>45.87</v>
      </c>
      <c r="BX10" s="40">
        <v>11.95</v>
      </c>
      <c r="BY10" s="40">
        <v>21.1</v>
      </c>
      <c r="BZ10" s="40">
        <v>-7.28</v>
      </c>
    </row>
    <row r="11" spans="1:78" x14ac:dyDescent="0.2">
      <c r="A11" s="25">
        <v>37377</v>
      </c>
      <c r="B11" s="26">
        <v>-188.30427104488902</v>
      </c>
      <c r="C11" s="27">
        <v>-0.36</v>
      </c>
      <c r="D11" s="28"/>
      <c r="E11" s="26">
        <v>-15.41</v>
      </c>
      <c r="F11" s="27">
        <v>-0.19500000000000001</v>
      </c>
      <c r="G11" s="28"/>
      <c r="H11" s="26">
        <v>0</v>
      </c>
      <c r="I11" s="27">
        <v>-0.09</v>
      </c>
      <c r="J11" s="28"/>
      <c r="K11" s="26">
        <f>IF(ISERROR(INDEX(WestBCArray,MATCH($A11,WestBCColumn,0),MATCH('[1]Macro Page'!$A$35,WestBCRow,0))),0,INDEX(WestBCArray,MATCH($A11,WestBCColumn,0),MATCH('[1]Macro Page'!$A$35,WestBCRow,0)))+IF(ISERROR(INDEX(ABArray,MATCH($A11,ABColumn,0),MATCH('[1]Macro Page'!$A$35,ABRow,0))),0,INDEX(ABArray,MATCH($A11,ABColumn,0),MATCH('[1]Macro Page'!$A$35,ABRow,0)))</f>
        <v>0</v>
      </c>
      <c r="L11" s="27">
        <f>INDEX([1]Mids!$A$7:$BH$271,MATCH($A11,[1]Mids!$A$7:$A$271,0),MATCH('[1]Macro Page'!$B$35,[1]Mids!$A$7:$IV$7,0))</f>
        <v>-0.5</v>
      </c>
      <c r="M11" s="28"/>
      <c r="N11" s="26">
        <v>-115.92484541875244</v>
      </c>
      <c r="O11" s="27">
        <v>-0.39500000000000002</v>
      </c>
      <c r="P11" s="28"/>
      <c r="Q11" s="26">
        <v>7.22</v>
      </c>
      <c r="R11" s="26">
        <v>-1.3</v>
      </c>
      <c r="S11" s="26">
        <v>-28.32</v>
      </c>
      <c r="T11" s="26">
        <v>6.18</v>
      </c>
      <c r="U11" s="51">
        <v>-0.36</v>
      </c>
      <c r="V11" s="26">
        <v>28.66</v>
      </c>
      <c r="W11" s="26">
        <v>-30.81</v>
      </c>
      <c r="X11" s="26">
        <v>198.22</v>
      </c>
      <c r="Y11" s="26">
        <v>43.91</v>
      </c>
      <c r="Z11" s="26">
        <v>63.37</v>
      </c>
      <c r="AA11" s="27">
        <v>-2.5000000000000001E-3</v>
      </c>
      <c r="AB11" s="28"/>
      <c r="AC11" s="26">
        <v>-62.32</v>
      </c>
      <c r="AD11" s="27">
        <v>-0.105</v>
      </c>
      <c r="AE11" s="28"/>
      <c r="AF11" s="26" t="e">
        <f>[1]Other!H7</f>
        <v>#N/A</v>
      </c>
      <c r="AG11" s="27">
        <f>INDEX([1]Mids!$A$7:$BH$271,MATCH($A11,[1]Mids!$A$7:$A$271,0),MATCH('[1]Macro Page'!$B$28,[1]Mids!$A$7:$IV$7,0))</f>
        <v>3.125E-2</v>
      </c>
      <c r="AH11" s="28"/>
      <c r="AI11" s="26">
        <v>0</v>
      </c>
      <c r="AJ11" s="27">
        <v>0.30499999999999999</v>
      </c>
      <c r="AK11" s="28"/>
      <c r="AL11" s="26">
        <v>0</v>
      </c>
      <c r="AM11" s="27"/>
      <c r="AN11" s="28"/>
      <c r="AO11" s="26">
        <v>20.45</v>
      </c>
      <c r="AP11" s="27">
        <v>-0.35532709624759029</v>
      </c>
      <c r="AQ11" s="28"/>
      <c r="AR11" s="29"/>
      <c r="AS11" s="26">
        <v>-395.08462141999991</v>
      </c>
      <c r="AT11" s="27">
        <v>2.3680000000000003</v>
      </c>
      <c r="AU11" s="28"/>
      <c r="AV11" s="30">
        <v>-471.25</v>
      </c>
      <c r="AW11" s="30">
        <v>353.97</v>
      </c>
      <c r="AX11" s="30">
        <v>17.23</v>
      </c>
      <c r="AY11" s="30">
        <v>5.04</v>
      </c>
      <c r="AZ11" s="70"/>
      <c r="BA11" s="48">
        <v>37377</v>
      </c>
      <c r="BB11" s="26">
        <v>-89607.734375</v>
      </c>
      <c r="BC11" s="85">
        <v>13</v>
      </c>
      <c r="BD11" s="75">
        <v>38.18</v>
      </c>
      <c r="BE11" s="26">
        <v>-50730.40234375</v>
      </c>
      <c r="BF11" s="85">
        <v>5.5</v>
      </c>
      <c r="BG11" s="75">
        <v>16.154162339572313</v>
      </c>
      <c r="BH11" s="26">
        <v>-15944.3955078125</v>
      </c>
      <c r="BI11" s="85">
        <v>12.5</v>
      </c>
      <c r="BJ11" s="75">
        <v>36.714005317209804</v>
      </c>
      <c r="BK11" s="26">
        <v>-16447.7890625</v>
      </c>
      <c r="BL11" s="85">
        <v>11.5</v>
      </c>
      <c r="BM11" s="78">
        <v>33.776884891833021</v>
      </c>
      <c r="BN11" s="31"/>
      <c r="BO11" s="32">
        <v>37377</v>
      </c>
      <c r="BP11" s="30">
        <v>-216.51</v>
      </c>
      <c r="BQ11" s="30">
        <v>-75.209999999999994</v>
      </c>
      <c r="BR11" s="30">
        <v>-93.98</v>
      </c>
      <c r="BS11" s="30">
        <v>-385.7</v>
      </c>
      <c r="BT11" s="29"/>
      <c r="BU11" s="30">
        <v>-218.22</v>
      </c>
      <c r="BV11" s="30" t="e">
        <v>#N/A</v>
      </c>
      <c r="BW11" s="30">
        <v>47.32</v>
      </c>
      <c r="BX11" s="30">
        <v>12.33</v>
      </c>
      <c r="BY11" s="30">
        <v>21.76</v>
      </c>
      <c r="BZ11" s="30">
        <v>-7.51</v>
      </c>
    </row>
    <row r="12" spans="1:78" x14ac:dyDescent="0.2">
      <c r="A12" s="25">
        <v>37408</v>
      </c>
      <c r="B12" s="26">
        <v>-175.71516484596066</v>
      </c>
      <c r="C12" s="27">
        <v>-0.36</v>
      </c>
      <c r="D12" s="28"/>
      <c r="E12" s="26">
        <v>-14.89</v>
      </c>
      <c r="F12" s="27">
        <v>-0.19500000000000001</v>
      </c>
      <c r="G12" s="28"/>
      <c r="H12" s="26">
        <v>0</v>
      </c>
      <c r="I12" s="27">
        <v>-0.06</v>
      </c>
      <c r="J12" s="28"/>
      <c r="K12" s="26">
        <f>IF(ISERROR(INDEX(WestBCArray,MATCH($A12,WestBCColumn,0),MATCH('[1]Macro Page'!$A$35,WestBCRow,0))),0,INDEX(WestBCArray,MATCH($A12,WestBCColumn,0),MATCH('[1]Macro Page'!$A$35,WestBCRow,0)))+IF(ISERROR(INDEX(ABArray,MATCH($A12,ABColumn,0),MATCH('[1]Macro Page'!$A$35,ABRow,0))),0,INDEX(ABArray,MATCH($A12,ABColumn,0),MATCH('[1]Macro Page'!$A$35,ABRow,0)))</f>
        <v>0</v>
      </c>
      <c r="L12" s="27">
        <f>INDEX([1]Mids!$A$7:$BH$271,MATCH($A12,[1]Mids!$A$7:$A$271,0),MATCH('[1]Macro Page'!$B$35,[1]Mids!$A$7:$IV$7,0))</f>
        <v>-0.5</v>
      </c>
      <c r="M12" s="28"/>
      <c r="N12" s="26">
        <v>-105.2779855494195</v>
      </c>
      <c r="O12" s="27">
        <v>-0.39500000000000002</v>
      </c>
      <c r="P12" s="28"/>
      <c r="Q12" s="26">
        <v>6.97</v>
      </c>
      <c r="R12" s="26">
        <v>-1.25</v>
      </c>
      <c r="S12" s="26">
        <v>-27.36</v>
      </c>
      <c r="T12" s="26">
        <v>5.97</v>
      </c>
      <c r="U12" s="51">
        <v>-0.34</v>
      </c>
      <c r="V12" s="26">
        <v>27.69</v>
      </c>
      <c r="W12" s="26">
        <v>-29.77</v>
      </c>
      <c r="X12" s="26">
        <v>191.51</v>
      </c>
      <c r="Y12" s="26">
        <v>42.42</v>
      </c>
      <c r="Z12" s="26">
        <v>64.14</v>
      </c>
      <c r="AA12" s="27">
        <v>-2.5000000000000001E-3</v>
      </c>
      <c r="AB12" s="28"/>
      <c r="AC12" s="26">
        <v>-60.22</v>
      </c>
      <c r="AD12" s="27">
        <v>-0.105</v>
      </c>
      <c r="AE12" s="28"/>
      <c r="AF12" s="26" t="e">
        <f>[1]Other!H8</f>
        <v>#N/A</v>
      </c>
      <c r="AG12" s="27">
        <f>INDEX([1]Mids!$A$7:$BH$271,MATCH($A12,[1]Mids!$A$7:$A$271,0),MATCH('[1]Macro Page'!$B$28,[1]Mids!$A$7:$IV$7,0))</f>
        <v>3.125E-2</v>
      </c>
      <c r="AH12" s="28"/>
      <c r="AI12" s="26">
        <v>0</v>
      </c>
      <c r="AJ12" s="27">
        <v>0.30499999999999999</v>
      </c>
      <c r="AK12" s="28"/>
      <c r="AL12" s="26">
        <v>0</v>
      </c>
      <c r="AM12" s="27"/>
      <c r="AN12" s="28"/>
      <c r="AO12" s="26">
        <v>19.75</v>
      </c>
      <c r="AP12" s="27">
        <v>-0.355331635783938</v>
      </c>
      <c r="AQ12" s="28"/>
      <c r="AR12" s="29"/>
      <c r="AS12" s="26">
        <v>-370.92209646999999</v>
      </c>
      <c r="AT12" s="27">
        <v>2.4279999999999999</v>
      </c>
      <c r="AU12" s="28"/>
      <c r="AV12" s="30">
        <v>-449.53</v>
      </c>
      <c r="AW12" s="30">
        <v>341.99</v>
      </c>
      <c r="AX12" s="30">
        <v>13.49</v>
      </c>
      <c r="AY12" s="30">
        <v>4.87</v>
      </c>
      <c r="AZ12" s="70"/>
      <c r="BA12" s="48">
        <v>37408</v>
      </c>
      <c r="BB12" s="26">
        <v>-81482.1328125</v>
      </c>
      <c r="BC12" s="85">
        <v>13</v>
      </c>
      <c r="BD12" s="75">
        <v>39.380000000000003</v>
      </c>
      <c r="BE12" s="26">
        <v>-49032.578125</v>
      </c>
      <c r="BF12" s="85">
        <v>5.5</v>
      </c>
      <c r="BG12" s="75">
        <v>16.659960179359139</v>
      </c>
      <c r="BH12" s="26">
        <v>-19922.052734375</v>
      </c>
      <c r="BI12" s="85">
        <v>12.5</v>
      </c>
      <c r="BJ12" s="75">
        <v>37.863545862179862</v>
      </c>
      <c r="BK12" s="26">
        <v>-16360.11328125</v>
      </c>
      <c r="BL12" s="85">
        <v>11.5</v>
      </c>
      <c r="BM12" s="78">
        <v>34.834462193205468</v>
      </c>
      <c r="BN12" s="31"/>
      <c r="BO12" s="32">
        <v>37408</v>
      </c>
      <c r="BP12" s="30">
        <v>-209.19</v>
      </c>
      <c r="BQ12" s="30">
        <v>-72.66</v>
      </c>
      <c r="BR12" s="30">
        <v>-90.8</v>
      </c>
      <c r="BS12" s="30">
        <v>-372.65</v>
      </c>
      <c r="BT12" s="29"/>
      <c r="BU12" s="30">
        <v>-210.84</v>
      </c>
      <c r="BV12" s="30" t="e">
        <v>#N/A</v>
      </c>
      <c r="BW12" s="30">
        <v>45.72</v>
      </c>
      <c r="BX12" s="30">
        <v>11.91</v>
      </c>
      <c r="BY12" s="30">
        <v>21.03</v>
      </c>
      <c r="BZ12" s="30">
        <v>-7.25</v>
      </c>
    </row>
    <row r="13" spans="1:78" x14ac:dyDescent="0.2">
      <c r="A13" s="25">
        <v>37438</v>
      </c>
      <c r="B13" s="26">
        <v>-180.97979509685575</v>
      </c>
      <c r="C13" s="27">
        <v>-0.44</v>
      </c>
      <c r="D13" s="42">
        <f>AVERAGE(C10:C16)</f>
        <v>-0.39</v>
      </c>
      <c r="E13" s="26">
        <v>-15.36</v>
      </c>
      <c r="F13" s="27">
        <v>-7.4999999999999997E-2</v>
      </c>
      <c r="G13" s="42">
        <f>AVERAGE(F10:F16)</f>
        <v>-0.13142857142857139</v>
      </c>
      <c r="H13" s="26">
        <v>0</v>
      </c>
      <c r="I13" s="27">
        <v>0.05</v>
      </c>
      <c r="J13" s="42">
        <f>AVERAGE(I10:I16)</f>
        <v>-1.4285714285714289E-2</v>
      </c>
      <c r="K13" s="26">
        <f>IF(ISERROR(INDEX(WestBCArray,MATCH($A13,WestBCColumn,0),MATCH('[1]Macro Page'!$A$35,WestBCRow,0))),0,INDEX(WestBCArray,MATCH($A13,WestBCColumn,0),MATCH('[1]Macro Page'!$A$35,WestBCRow,0)))+IF(ISERROR(INDEX(ABArray,MATCH($A13,ABColumn,0),MATCH('[1]Macro Page'!$A$35,ABRow,0))),0,INDEX(ABArray,MATCH($A13,ABColumn,0),MATCH('[1]Macro Page'!$A$35,ABRow,0)))</f>
        <v>0</v>
      </c>
      <c r="L13" s="27">
        <f>INDEX([1]Mids!$A$7:$BH$271,MATCH($A13,[1]Mids!$A$7:$A$271,0),MATCH('[1]Macro Page'!$B$35,[1]Mids!$A$7:$IV$7,0))</f>
        <v>-0.56999999999999995</v>
      </c>
      <c r="M13" s="42">
        <f>AVERAGE(L10:L16)</f>
        <v>-0.53285714285714281</v>
      </c>
      <c r="N13" s="26">
        <v>-102.22780363696342</v>
      </c>
      <c r="O13" s="27">
        <v>-0.45500000000000002</v>
      </c>
      <c r="P13" s="42">
        <f>AVERAGE(O10:O16)</f>
        <v>-0.42071428571428576</v>
      </c>
      <c r="Q13" s="26">
        <v>7.2</v>
      </c>
      <c r="R13" s="26">
        <v>-1.29</v>
      </c>
      <c r="S13" s="26">
        <v>-28.23</v>
      </c>
      <c r="T13" s="26">
        <v>6.16</v>
      </c>
      <c r="U13" s="51">
        <v>-0.36</v>
      </c>
      <c r="V13" s="26">
        <v>28.57</v>
      </c>
      <c r="W13" s="26">
        <v>-30.72</v>
      </c>
      <c r="X13" s="26">
        <v>197.58</v>
      </c>
      <c r="Y13" s="26">
        <v>43.77</v>
      </c>
      <c r="Z13" s="26">
        <v>68.930000000000007</v>
      </c>
      <c r="AA13" s="27">
        <v>-2.5000000000000001E-3</v>
      </c>
      <c r="AB13" s="42">
        <f>AVERAGE(AA10:AA16)</f>
        <v>-2.5000000000000001E-3</v>
      </c>
      <c r="AC13" s="26">
        <v>-62.12</v>
      </c>
      <c r="AD13" s="27">
        <v>-0.105</v>
      </c>
      <c r="AE13" s="42">
        <f>AVERAGE(AD10:AD16)</f>
        <v>-0.105</v>
      </c>
      <c r="AF13" s="26" t="e">
        <f>[1]Other!H9</f>
        <v>#N/A</v>
      </c>
      <c r="AG13" s="27">
        <f>INDEX([1]Mids!$A$7:$BH$271,MATCH($A13,[1]Mids!$A$7:$A$271,0),MATCH('[1]Macro Page'!$B$28,[1]Mids!$A$7:$IV$7,0))</f>
        <v>3.125E-2</v>
      </c>
      <c r="AH13" s="42">
        <f>AVERAGE(AG10:AG16)</f>
        <v>3.125E-2</v>
      </c>
      <c r="AI13" s="26">
        <v>0</v>
      </c>
      <c r="AJ13" s="27">
        <v>0.30499999999999999</v>
      </c>
      <c r="AK13" s="42">
        <f>AVERAGE(AJ10:AJ16)</f>
        <v>0.30499999999999999</v>
      </c>
      <c r="AL13" s="26">
        <v>0</v>
      </c>
      <c r="AM13" s="27"/>
      <c r="AN13" s="42" t="e">
        <v>#DIV/0!</v>
      </c>
      <c r="AO13" s="26">
        <v>20.38</v>
      </c>
      <c r="AP13" s="27">
        <v>-0.41533445776965117</v>
      </c>
      <c r="AQ13" s="42">
        <f>AVERAGE(AP10:AP16)</f>
        <v>-0.38104429029492426</v>
      </c>
      <c r="AR13" s="29"/>
      <c r="AS13" s="26">
        <v>-383.08777973000002</v>
      </c>
      <c r="AT13" s="27">
        <v>2.4930000000000003</v>
      </c>
      <c r="AU13" s="42">
        <f>AVERAGE(AT10:AT16)</f>
        <v>2.4605714285714284</v>
      </c>
      <c r="AV13" s="30">
        <v>-461.08</v>
      </c>
      <c r="AW13" s="30">
        <v>354.03</v>
      </c>
      <c r="AX13" s="30">
        <v>44.63</v>
      </c>
      <c r="AY13" s="30">
        <v>5.0199999999999996</v>
      </c>
      <c r="AZ13" s="70"/>
      <c r="BA13" s="48">
        <v>37438</v>
      </c>
      <c r="BB13" s="26">
        <v>-88948.5234375</v>
      </c>
      <c r="BC13" s="85">
        <v>14.25</v>
      </c>
      <c r="BD13" s="75">
        <v>44.8</v>
      </c>
      <c r="BE13" s="26">
        <v>-50348.37890625</v>
      </c>
      <c r="BF13" s="85">
        <v>5.5</v>
      </c>
      <c r="BG13" s="75">
        <v>17.290907031323236</v>
      </c>
      <c r="BH13" s="26">
        <v>-15922.35546875</v>
      </c>
      <c r="BI13" s="85">
        <v>12.5</v>
      </c>
      <c r="BJ13" s="75">
        <v>39.297515980280082</v>
      </c>
      <c r="BK13" s="26">
        <v>-16408.8515625</v>
      </c>
      <c r="BL13" s="85">
        <v>11.5</v>
      </c>
      <c r="BM13" s="78">
        <v>36.15371470185768</v>
      </c>
      <c r="BN13" s="31"/>
      <c r="BO13" s="32">
        <v>37438</v>
      </c>
      <c r="BP13" s="30">
        <v>-215.82</v>
      </c>
      <c r="BQ13" s="30">
        <v>-74.97</v>
      </c>
      <c r="BR13" s="30">
        <v>-93.68</v>
      </c>
      <c r="BS13" s="30">
        <v>-384.47</v>
      </c>
      <c r="BT13" s="29"/>
      <c r="BU13" s="30">
        <v>-217.52</v>
      </c>
      <c r="BV13" s="30" t="e">
        <v>#N/A</v>
      </c>
      <c r="BW13" s="30">
        <v>47.17</v>
      </c>
      <c r="BX13" s="30">
        <v>12.29</v>
      </c>
      <c r="BY13" s="30">
        <v>21.7</v>
      </c>
      <c r="BZ13" s="30">
        <v>-7.48</v>
      </c>
    </row>
    <row r="14" spans="1:78" x14ac:dyDescent="0.2">
      <c r="A14" s="25">
        <v>37469</v>
      </c>
      <c r="B14" s="26">
        <v>-181.03546486480323</v>
      </c>
      <c r="C14" s="27">
        <v>-0.44</v>
      </c>
      <c r="D14" s="28"/>
      <c r="E14" s="26">
        <v>-15.33</v>
      </c>
      <c r="F14" s="27">
        <v>-7.4999999999999997E-2</v>
      </c>
      <c r="G14" s="28"/>
      <c r="H14" s="26">
        <v>0</v>
      </c>
      <c r="I14" s="27">
        <v>0.06</v>
      </c>
      <c r="J14" s="28"/>
      <c r="K14" s="26">
        <f>IF(ISERROR(INDEX(WestBCArray,MATCH($A14,WestBCColumn,0),MATCH('[1]Macro Page'!$A$35,WestBCRow,0))),0,INDEX(WestBCArray,MATCH($A14,WestBCColumn,0),MATCH('[1]Macro Page'!$A$35,WestBCRow,0)))+IF(ISERROR(INDEX(ABArray,MATCH($A14,ABColumn,0),MATCH('[1]Macro Page'!$A$35,ABRow,0))),0,INDEX(ABArray,MATCH($A14,ABColumn,0),MATCH('[1]Macro Page'!$A$35,ABRow,0)))</f>
        <v>0</v>
      </c>
      <c r="L14" s="27">
        <f>INDEX([1]Mids!$A$7:$BH$271,MATCH($A14,[1]Mids!$A$7:$A$271,0),MATCH('[1]Macro Page'!$B$35,[1]Mids!$A$7:$IV$7,0))</f>
        <v>-0.56999999999999995</v>
      </c>
      <c r="M14" s="28"/>
      <c r="N14" s="26">
        <v>-89.029343038946493</v>
      </c>
      <c r="O14" s="27">
        <v>-0.45500000000000002</v>
      </c>
      <c r="P14" s="28"/>
      <c r="Q14" s="26">
        <v>7.18</v>
      </c>
      <c r="R14" s="26">
        <v>-1.29</v>
      </c>
      <c r="S14" s="26">
        <v>-28.18</v>
      </c>
      <c r="T14" s="26">
        <v>6.15</v>
      </c>
      <c r="U14" s="51">
        <v>-0.36</v>
      </c>
      <c r="V14" s="26">
        <v>28.52</v>
      </c>
      <c r="W14" s="26">
        <v>-30.66</v>
      </c>
      <c r="X14" s="26">
        <v>197.25</v>
      </c>
      <c r="Y14" s="26">
        <v>43.7</v>
      </c>
      <c r="Z14" s="26">
        <v>69.39</v>
      </c>
      <c r="AA14" s="27">
        <v>-2.5000000000000001E-3</v>
      </c>
      <c r="AB14" s="28"/>
      <c r="AC14" s="26">
        <v>-62.02</v>
      </c>
      <c r="AD14" s="27">
        <v>-0.105</v>
      </c>
      <c r="AE14" s="28"/>
      <c r="AF14" s="26" t="e">
        <f>[1]Other!H10</f>
        <v>#N/A</v>
      </c>
      <c r="AG14" s="27">
        <f>INDEX([1]Mids!$A$7:$BH$271,MATCH($A14,[1]Mids!$A$7:$A$271,0),MATCH('[1]Macro Page'!$B$28,[1]Mids!$A$7:$IV$7,0))</f>
        <v>3.125E-2</v>
      </c>
      <c r="AH14" s="28"/>
      <c r="AI14" s="26">
        <v>0</v>
      </c>
      <c r="AJ14" s="27">
        <v>0.30499999999999999</v>
      </c>
      <c r="AK14" s="28"/>
      <c r="AL14" s="26">
        <v>0</v>
      </c>
      <c r="AM14" s="27"/>
      <c r="AN14" s="28"/>
      <c r="AO14" s="26">
        <v>20.34</v>
      </c>
      <c r="AP14" s="27">
        <v>-0.41533413718653867</v>
      </c>
      <c r="AQ14" s="28"/>
      <c r="AR14" s="29"/>
      <c r="AS14" s="26">
        <v>-372.18858352999996</v>
      </c>
      <c r="AT14" s="27">
        <v>2.5380000000000003</v>
      </c>
      <c r="AU14" s="28"/>
      <c r="AV14" s="30">
        <v>-450.3</v>
      </c>
      <c r="AW14" s="30">
        <v>353.4</v>
      </c>
      <c r="AX14" s="30">
        <v>44.56</v>
      </c>
      <c r="AY14" s="30">
        <v>5.01</v>
      </c>
      <c r="AZ14" s="70"/>
      <c r="BA14" s="48">
        <v>37469</v>
      </c>
      <c r="BB14" s="26">
        <v>-88273.9296875</v>
      </c>
      <c r="BC14" s="85">
        <v>14.25</v>
      </c>
      <c r="BD14" s="75">
        <v>45.8</v>
      </c>
      <c r="BE14" s="26">
        <v>-49923.390625</v>
      </c>
      <c r="BF14" s="85">
        <v>5.5</v>
      </c>
      <c r="BG14" s="75">
        <v>17.677569356927158</v>
      </c>
      <c r="BH14" s="26">
        <v>-19724.90625</v>
      </c>
      <c r="BI14" s="85">
        <v>12.5</v>
      </c>
      <c r="BJ14" s="75">
        <v>40.176293993016266</v>
      </c>
      <c r="BK14" s="26">
        <v>-12941.3408203125</v>
      </c>
      <c r="BL14" s="85">
        <v>11.5</v>
      </c>
      <c r="BM14" s="78">
        <v>36.962190473574964</v>
      </c>
      <c r="BN14" s="31"/>
      <c r="BO14" s="32">
        <v>37469</v>
      </c>
      <c r="BP14" s="30">
        <v>-215.45</v>
      </c>
      <c r="BQ14" s="30">
        <v>-74.84</v>
      </c>
      <c r="BR14" s="30">
        <v>-93.52</v>
      </c>
      <c r="BS14" s="30">
        <v>-383.81</v>
      </c>
      <c r="BT14" s="29"/>
      <c r="BU14" s="30">
        <v>-217.15</v>
      </c>
      <c r="BV14" s="30" t="e">
        <v>#N/A</v>
      </c>
      <c r="BW14" s="30">
        <v>47.09</v>
      </c>
      <c r="BX14" s="30">
        <v>12.27</v>
      </c>
      <c r="BY14" s="30">
        <v>21.66</v>
      </c>
      <c r="BZ14" s="30">
        <v>-7.47</v>
      </c>
    </row>
    <row r="15" spans="1:78" x14ac:dyDescent="0.2">
      <c r="A15" s="25">
        <v>37500</v>
      </c>
      <c r="B15" s="26">
        <v>-175.15270005084494</v>
      </c>
      <c r="C15" s="27">
        <v>-0.44</v>
      </c>
      <c r="D15" s="28"/>
      <c r="E15" s="26">
        <v>-14.81</v>
      </c>
      <c r="F15" s="27">
        <v>-7.4999999999999997E-2</v>
      </c>
      <c r="G15" s="28"/>
      <c r="H15" s="26">
        <v>0</v>
      </c>
      <c r="I15" s="27">
        <v>0.05</v>
      </c>
      <c r="J15" s="28"/>
      <c r="K15" s="26">
        <f>IF(ISERROR(INDEX(WestBCArray,MATCH($A15,WestBCColumn,0),MATCH('[1]Macro Page'!$A$35,WestBCRow,0))),0,INDEX(WestBCArray,MATCH($A15,WestBCColumn,0),MATCH('[1]Macro Page'!$A$35,WestBCRow,0)))+IF(ISERROR(INDEX(ABArray,MATCH($A15,ABColumn,0),MATCH('[1]Macro Page'!$A$35,ABRow,0))),0,INDEX(ABArray,MATCH($A15,ABColumn,0),MATCH('[1]Macro Page'!$A$35,ABRow,0)))</f>
        <v>0</v>
      </c>
      <c r="L15" s="27">
        <f>INDEX([1]Mids!$A$7:$BH$271,MATCH($A15,[1]Mids!$A$7:$A$271,0),MATCH('[1]Macro Page'!$B$35,[1]Mids!$A$7:$IV$7,0))</f>
        <v>-0.56999999999999995</v>
      </c>
      <c r="M15" s="28"/>
      <c r="N15" s="26">
        <v>-100.14182944012983</v>
      </c>
      <c r="O15" s="27">
        <v>-0.45500000000000002</v>
      </c>
      <c r="P15" s="28"/>
      <c r="Q15" s="26">
        <v>6.94</v>
      </c>
      <c r="R15" s="26">
        <v>-1.25</v>
      </c>
      <c r="S15" s="26">
        <v>-27.22</v>
      </c>
      <c r="T15" s="26">
        <v>5.94</v>
      </c>
      <c r="U15" s="51">
        <v>-0.34</v>
      </c>
      <c r="V15" s="26">
        <v>27.55</v>
      </c>
      <c r="W15" s="26">
        <v>-29.62</v>
      </c>
      <c r="X15" s="26">
        <v>190.56</v>
      </c>
      <c r="Y15" s="26">
        <v>42.21</v>
      </c>
      <c r="Z15" s="26">
        <v>60.95</v>
      </c>
      <c r="AA15" s="27">
        <v>-2.5000000000000001E-3</v>
      </c>
      <c r="AB15" s="28"/>
      <c r="AC15" s="26">
        <v>-59.92</v>
      </c>
      <c r="AD15" s="27">
        <v>-0.105</v>
      </c>
      <c r="AE15" s="28"/>
      <c r="AF15" s="26" t="e">
        <f>[1]Other!H11</f>
        <v>#N/A</v>
      </c>
      <c r="AG15" s="27">
        <f>INDEX([1]Mids!$A$7:$BH$271,MATCH($A15,[1]Mids!$A$7:$A$271,0),MATCH('[1]Macro Page'!$B$28,[1]Mids!$A$7:$IV$7,0))</f>
        <v>3.125E-2</v>
      </c>
      <c r="AH15" s="28"/>
      <c r="AI15" s="26">
        <v>0</v>
      </c>
      <c r="AJ15" s="27">
        <v>0.30499999999999999</v>
      </c>
      <c r="AK15" s="28"/>
      <c r="AL15" s="26">
        <v>0</v>
      </c>
      <c r="AM15" s="27"/>
      <c r="AN15" s="28"/>
      <c r="AO15" s="26">
        <v>19.66</v>
      </c>
      <c r="AP15" s="27">
        <v>-0.41533179749032945</v>
      </c>
      <c r="AQ15" s="28"/>
      <c r="AR15" s="29"/>
      <c r="AS15" s="26">
        <v>-374.67446335000005</v>
      </c>
      <c r="AT15" s="27">
        <v>2.536</v>
      </c>
      <c r="AU15" s="28"/>
      <c r="AV15" s="30">
        <v>-453.05</v>
      </c>
      <c r="AW15" s="30">
        <v>341.4</v>
      </c>
      <c r="AX15" s="30">
        <v>43.05</v>
      </c>
      <c r="AY15" s="30">
        <v>4.84</v>
      </c>
      <c r="AZ15" s="70"/>
      <c r="BA15" s="48">
        <v>37500</v>
      </c>
      <c r="BB15" s="26">
        <v>-80089.265625</v>
      </c>
      <c r="BC15" s="85">
        <v>14.25</v>
      </c>
      <c r="BD15" s="75">
        <v>45.821078422706634</v>
      </c>
      <c r="BE15" s="26">
        <v>-48273.7109375</v>
      </c>
      <c r="BF15" s="85">
        <v>5.5</v>
      </c>
      <c r="BG15" s="75">
        <v>17.685328514027123</v>
      </c>
      <c r="BH15" s="26">
        <v>-15759.8046875</v>
      </c>
      <c r="BI15" s="85">
        <v>12.5</v>
      </c>
      <c r="BJ15" s="75">
        <v>40.19392844097073</v>
      </c>
      <c r="BK15" s="26">
        <v>-19451.115234375</v>
      </c>
      <c r="BL15" s="85">
        <v>11.5</v>
      </c>
      <c r="BM15" s="78">
        <v>36.978414165693074</v>
      </c>
      <c r="BN15" s="31"/>
      <c r="BO15" s="32">
        <v>37500</v>
      </c>
      <c r="BP15" s="30">
        <v>-208.15</v>
      </c>
      <c r="BQ15" s="30">
        <v>-72.3</v>
      </c>
      <c r="BR15" s="30">
        <v>-90.35</v>
      </c>
      <c r="BS15" s="30">
        <v>-370.8</v>
      </c>
      <c r="BT15" s="29"/>
      <c r="BU15" s="30">
        <v>-209.79</v>
      </c>
      <c r="BV15" s="30" t="e">
        <v>#N/A</v>
      </c>
      <c r="BW15" s="30">
        <v>45.49</v>
      </c>
      <c r="BX15" s="30">
        <v>11.85</v>
      </c>
      <c r="BY15" s="30">
        <v>20.92</v>
      </c>
      <c r="BZ15" s="30">
        <v>-7.22</v>
      </c>
    </row>
    <row r="16" spans="1:78" ht="13.5" thickBot="1" x14ac:dyDescent="0.25">
      <c r="A16" s="33">
        <v>37530</v>
      </c>
      <c r="B16" s="43">
        <v>-180.8159527127149</v>
      </c>
      <c r="C16" s="44">
        <v>-0.33</v>
      </c>
      <c r="D16" s="45"/>
      <c r="E16" s="43">
        <v>-15.28</v>
      </c>
      <c r="F16" s="44">
        <v>-0.11</v>
      </c>
      <c r="G16" s="45"/>
      <c r="H16" s="43">
        <v>0</v>
      </c>
      <c r="I16" s="44">
        <v>0</v>
      </c>
      <c r="J16" s="45"/>
      <c r="K16" s="26">
        <f>IF(ISERROR(INDEX(WestBCArray,MATCH($A16,WestBCColumn,0),MATCH('[1]Macro Page'!$A$35,WestBCRow,0))),0,INDEX(WestBCArray,MATCH($A16,WestBCColumn,0),MATCH('[1]Macro Page'!$A$35,WestBCRow,0)))+IF(ISERROR(INDEX(ABArray,MATCH($A16,ABColumn,0),MATCH('[1]Macro Page'!$A$35,ABRow,0))),0,INDEX(ABArray,MATCH($A16,ABColumn,0),MATCH('[1]Macro Page'!$A$35,ABRow,0)))</f>
        <v>0</v>
      </c>
      <c r="L16" s="44">
        <f>INDEX([1]Mids!$A$7:$BH$271,MATCH($A16,[1]Mids!$A$7:$A$271,0),MATCH('[1]Macro Page'!$B$35,[1]Mids!$A$7:$IV$7,0))</f>
        <v>-0.52</v>
      </c>
      <c r="M16" s="45"/>
      <c r="N16" s="43">
        <v>-104.379663661016</v>
      </c>
      <c r="O16" s="44">
        <v>-0.39500000000000002</v>
      </c>
      <c r="P16" s="45"/>
      <c r="Q16" s="43">
        <v>7.16</v>
      </c>
      <c r="R16" s="43">
        <v>-1.29</v>
      </c>
      <c r="S16" s="43">
        <v>-28.08</v>
      </c>
      <c r="T16" s="43">
        <v>6.13</v>
      </c>
      <c r="U16" s="53">
        <v>-0.36</v>
      </c>
      <c r="V16" s="43">
        <v>28.42</v>
      </c>
      <c r="W16" s="43">
        <v>-30.56</v>
      </c>
      <c r="X16" s="43">
        <v>196.57</v>
      </c>
      <c r="Y16" s="43">
        <v>43.54</v>
      </c>
      <c r="Z16" s="43">
        <v>56.59</v>
      </c>
      <c r="AA16" s="44">
        <v>-2.5000000000000001E-3</v>
      </c>
      <c r="AB16" s="45"/>
      <c r="AC16" s="43">
        <v>-61.8</v>
      </c>
      <c r="AD16" s="44">
        <v>-0.105</v>
      </c>
      <c r="AE16" s="45"/>
      <c r="AF16" s="43" t="e">
        <f>[1]Other!H12</f>
        <v>#N/A</v>
      </c>
      <c r="AG16" s="44">
        <f>INDEX([1]Mids!$A$7:$BH$271,MATCH($A16,[1]Mids!$A$7:$A$271,0),MATCH('[1]Macro Page'!$B$28,[1]Mids!$A$7:$IV$7,0))</f>
        <v>3.125E-2</v>
      </c>
      <c r="AH16" s="45"/>
      <c r="AI16" s="43">
        <v>0</v>
      </c>
      <c r="AJ16" s="44">
        <v>0.30499999999999999</v>
      </c>
      <c r="AK16" s="45"/>
      <c r="AL16" s="43">
        <v>0</v>
      </c>
      <c r="AM16" s="44"/>
      <c r="AN16" s="45"/>
      <c r="AO16" s="43">
        <v>20.27</v>
      </c>
      <c r="AP16" s="44">
        <v>-0.3553286896931982</v>
      </c>
      <c r="AQ16" s="45"/>
      <c r="AR16" s="29"/>
      <c r="AS16" s="43">
        <v>-392.25735112000007</v>
      </c>
      <c r="AT16" s="44">
        <v>2.5580000000000003</v>
      </c>
      <c r="AU16" s="45"/>
      <c r="AV16" s="34">
        <v>-475.45</v>
      </c>
      <c r="AW16" s="34">
        <v>352.16</v>
      </c>
      <c r="AX16" s="34">
        <v>44.4</v>
      </c>
      <c r="AY16" s="34">
        <v>5</v>
      </c>
      <c r="AZ16" s="70"/>
      <c r="BA16" s="49">
        <v>37530</v>
      </c>
      <c r="BB16" s="43">
        <v>-92322.34375</v>
      </c>
      <c r="BC16" s="87">
        <v>14.5</v>
      </c>
      <c r="BD16" s="77">
        <v>47.640231090395922</v>
      </c>
      <c r="BE16" s="43">
        <v>-50330.1953125</v>
      </c>
      <c r="BF16" s="87">
        <v>5.5</v>
      </c>
      <c r="BG16" s="77">
        <v>18.07043248256397</v>
      </c>
      <c r="BH16" s="43">
        <v>-15821.5146484375</v>
      </c>
      <c r="BI16" s="87">
        <v>12.5</v>
      </c>
      <c r="BJ16" s="77">
        <v>41.069164733099932</v>
      </c>
      <c r="BK16" s="43">
        <v>-12994.890625</v>
      </c>
      <c r="BL16" s="87">
        <v>11.5</v>
      </c>
      <c r="BM16" s="80">
        <v>37.783631554451937</v>
      </c>
      <c r="BN16" s="31"/>
      <c r="BO16" s="35">
        <v>37530</v>
      </c>
      <c r="BP16" s="34">
        <v>-214.71</v>
      </c>
      <c r="BQ16" s="34">
        <v>-74.58</v>
      </c>
      <c r="BR16" s="34">
        <v>-93.2</v>
      </c>
      <c r="BS16" s="34">
        <v>-382.49</v>
      </c>
      <c r="BT16" s="29"/>
      <c r="BU16" s="34">
        <v>-216.4</v>
      </c>
      <c r="BV16" s="34" t="e">
        <v>#N/A</v>
      </c>
      <c r="BW16" s="34">
        <v>46.93</v>
      </c>
      <c r="BX16" s="34">
        <v>12.22</v>
      </c>
      <c r="BY16" s="34">
        <v>21.58</v>
      </c>
      <c r="BZ16" s="34">
        <v>-7.44</v>
      </c>
    </row>
    <row r="17" spans="1:78" ht="13.5" thickBot="1" x14ac:dyDescent="0.25">
      <c r="A17" s="46">
        <v>37561</v>
      </c>
      <c r="B17" s="37">
        <v>14.76</v>
      </c>
      <c r="C17" s="38">
        <v>-4.4999999999999998E-2</v>
      </c>
      <c r="D17" s="47">
        <f>AVERAGE(C17:C28)</f>
        <v>-0.13791666666666669</v>
      </c>
      <c r="E17" s="37">
        <v>-14.76</v>
      </c>
      <c r="F17" s="38">
        <v>5.5E-2</v>
      </c>
      <c r="G17" s="47">
        <f>AVERAGE(F17:F28)</f>
        <v>2.2916666666666669E-2</v>
      </c>
      <c r="H17" s="37">
        <v>0</v>
      </c>
      <c r="I17" s="38">
        <v>1.4999999999999999E-2</v>
      </c>
      <c r="J17" s="47">
        <f>AVERAGE(I17:I28)</f>
        <v>2.9999999999999995E-2</v>
      </c>
      <c r="K17" s="26">
        <f>IF(ISERROR(INDEX(WestBCArray,MATCH($A17,WestBCColumn,0),MATCH('[1]Macro Page'!$A$35,WestBCRow,0))),0,INDEX(WestBCArray,MATCH($A17,WestBCColumn,0),MATCH('[1]Macro Page'!$A$35,WestBCRow,0)))+IF(ISERROR(INDEX(ABArray,MATCH($A17,ABColumn,0),MATCH('[1]Macro Page'!$A$35,ABRow,0))),0,INDEX(ABArray,MATCH($A17,ABColumn,0),MATCH('[1]Macro Page'!$A$35,ABRow,0)))</f>
        <v>0</v>
      </c>
      <c r="L17" s="38">
        <f>INDEX([1]Mids!$A$7:$BH$271,MATCH($A17,[1]Mids!$A$7:$A$271,0),MATCH('[1]Macro Page'!$B$35,[1]Mids!$A$7:$IV$7,0))</f>
        <v>-0.28000000000000003</v>
      </c>
      <c r="M17" s="47">
        <f>AVERAGE(L17:L28)</f>
        <v>-0.37333333333333335</v>
      </c>
      <c r="N17" s="37">
        <v>-341.28646739313206</v>
      </c>
      <c r="O17" s="38">
        <v>-0.35499999999999998</v>
      </c>
      <c r="P17" s="47">
        <f>AVERAGE(O17:O28)</f>
        <v>-0.35791666666666661</v>
      </c>
      <c r="Q17" s="37">
        <v>5.9</v>
      </c>
      <c r="R17" s="37">
        <v>-13.97</v>
      </c>
      <c r="S17" s="37">
        <v>-27.12</v>
      </c>
      <c r="T17" s="37">
        <v>0</v>
      </c>
      <c r="U17" s="52">
        <v>-0.34</v>
      </c>
      <c r="V17" s="37">
        <v>27.45</v>
      </c>
      <c r="W17" s="37">
        <v>-29.52</v>
      </c>
      <c r="X17" s="37">
        <v>189.86</v>
      </c>
      <c r="Y17" s="37">
        <v>14.94</v>
      </c>
      <c r="Z17" s="37">
        <v>52.98</v>
      </c>
      <c r="AA17" s="38">
        <v>9.5000000000000001E-2</v>
      </c>
      <c r="AB17" s="47">
        <f>AVERAGE(AA17:AA28)</f>
        <v>5.7083333333333347E-2</v>
      </c>
      <c r="AC17" s="37">
        <v>-59.69</v>
      </c>
      <c r="AD17" s="38">
        <v>-5.0000000000000001E-3</v>
      </c>
      <c r="AE17" s="47">
        <f>AVERAGE(AD17:AD28)</f>
        <v>-6.1875000000000006E-2</v>
      </c>
      <c r="AF17" s="37" t="e">
        <f>[1]Other!H13</f>
        <v>#N/A</v>
      </c>
      <c r="AG17" s="38">
        <f>INDEX([1]Mids!$A$7:$BH$271,MATCH($A17,[1]Mids!$A$7:$A$271,0),MATCH('[1]Macro Page'!$B$28,[1]Mids!$A$7:$IV$7,0))</f>
        <v>0.18</v>
      </c>
      <c r="AH17" s="47">
        <f>AVERAGE(AG17:AG28)</f>
        <v>0.14281249999999998</v>
      </c>
      <c r="AI17" s="37">
        <v>0</v>
      </c>
      <c r="AJ17" s="38">
        <v>1.0075000000000001</v>
      </c>
      <c r="AK17" s="47">
        <f>AVERAGE(AJ17:AJ28)</f>
        <v>0.60791666666666655</v>
      </c>
      <c r="AL17" s="37">
        <v>0</v>
      </c>
      <c r="AM17" s="38"/>
      <c r="AN17" s="47" t="e">
        <v>#DIV/0!</v>
      </c>
      <c r="AO17" s="37">
        <v>5.59</v>
      </c>
      <c r="AP17" s="38">
        <v>-0.155</v>
      </c>
      <c r="AQ17" s="47">
        <f>AVERAGE(AP17:AP28)</f>
        <v>-0.22821800619544194</v>
      </c>
      <c r="AR17" s="29"/>
      <c r="AS17" s="37">
        <v>-396.33034438999994</v>
      </c>
      <c r="AT17" s="38">
        <v>2.7630000000000003</v>
      </c>
      <c r="AU17" s="47">
        <f>AVERAGE(AT17:AT28)</f>
        <v>2.9008333333333334</v>
      </c>
      <c r="AV17" s="40">
        <v>-128.65</v>
      </c>
      <c r="AW17" s="40">
        <v>121.1</v>
      </c>
      <c r="AX17" s="40">
        <v>45.38</v>
      </c>
      <c r="AY17" s="40">
        <v>5.59</v>
      </c>
      <c r="AZ17" s="70"/>
      <c r="BA17" s="46">
        <v>37561</v>
      </c>
      <c r="BB17" s="37">
        <v>-81942.8671875</v>
      </c>
      <c r="BC17" s="86">
        <v>12</v>
      </c>
      <c r="BD17" s="76">
        <v>44.093357416067107</v>
      </c>
      <c r="BE17" s="37">
        <v>-49660.7109375</v>
      </c>
      <c r="BF17" s="86">
        <v>5.5</v>
      </c>
      <c r="BG17" s="76">
        <v>20.209455482364092</v>
      </c>
      <c r="BH17" s="37">
        <v>-20096.107421875</v>
      </c>
      <c r="BI17" s="86">
        <v>12.5</v>
      </c>
      <c r="BJ17" s="76">
        <v>45.930580641736576</v>
      </c>
      <c r="BK17" s="37">
        <v>-16649.17578125</v>
      </c>
      <c r="BL17" s="86">
        <v>11.5</v>
      </c>
      <c r="BM17" s="79">
        <v>42.256134190397646</v>
      </c>
      <c r="BN17" s="31"/>
      <c r="BO17" s="41">
        <v>37561</v>
      </c>
      <c r="BP17" s="40">
        <v>-176.43</v>
      </c>
      <c r="BQ17" s="40">
        <v>2.82</v>
      </c>
      <c r="BR17" s="40">
        <v>-78.58</v>
      </c>
      <c r="BS17" s="40">
        <v>-252.19</v>
      </c>
      <c r="BT17" s="29"/>
      <c r="BU17" s="40">
        <v>-178.46</v>
      </c>
      <c r="BV17" s="40" t="e">
        <v>#N/A</v>
      </c>
      <c r="BW17" s="40">
        <v>29.09</v>
      </c>
      <c r="BX17" s="40">
        <v>-4.43</v>
      </c>
      <c r="BY17" s="40">
        <v>20.85</v>
      </c>
      <c r="BZ17" s="40">
        <v>19.93</v>
      </c>
    </row>
    <row r="18" spans="1:78" x14ac:dyDescent="0.2">
      <c r="A18" s="48">
        <v>37591</v>
      </c>
      <c r="B18" s="26">
        <v>15.22</v>
      </c>
      <c r="C18" s="27">
        <v>0.19500000000000001</v>
      </c>
      <c r="D18" s="28"/>
      <c r="E18" s="26">
        <v>-15.22</v>
      </c>
      <c r="F18" s="27">
        <v>5.5E-2</v>
      </c>
      <c r="G18" s="28"/>
      <c r="H18" s="26">
        <v>0</v>
      </c>
      <c r="I18" s="27">
        <v>1.4999999999999999E-2</v>
      </c>
      <c r="J18" s="28"/>
      <c r="K18" s="26">
        <f>IF(ISERROR(INDEX(WestBCArray,MATCH($A18,WestBCColumn,0),MATCH('[1]Macro Page'!$A$35,WestBCRow,0))),0,INDEX(WestBCArray,MATCH($A18,WestBCColumn,0),MATCH('[1]Macro Page'!$A$35,WestBCRow,0)))+IF(ISERROR(INDEX(ABArray,MATCH($A18,ABColumn,0),MATCH('[1]Macro Page'!$A$35,ABRow,0))),0,INDEX(ABArray,MATCH($A18,ABColumn,0),MATCH('[1]Macro Page'!$A$35,ABRow,0)))</f>
        <v>0</v>
      </c>
      <c r="L18" s="27">
        <f>INDEX([1]Mids!$A$7:$BH$271,MATCH($A18,[1]Mids!$A$7:$A$271,0),MATCH('[1]Macro Page'!$B$35,[1]Mids!$A$7:$IV$7,0))</f>
        <v>-0.28000000000000003</v>
      </c>
      <c r="M18" s="28"/>
      <c r="N18" s="26">
        <v>-317.8921696299999</v>
      </c>
      <c r="O18" s="27">
        <v>-0.35499999999999998</v>
      </c>
      <c r="P18" s="28"/>
      <c r="Q18" s="26">
        <v>6.09</v>
      </c>
      <c r="R18" s="26">
        <v>-14.41</v>
      </c>
      <c r="S18" s="26">
        <v>-27.97</v>
      </c>
      <c r="T18" s="26">
        <v>0</v>
      </c>
      <c r="U18" s="51">
        <v>-0.36</v>
      </c>
      <c r="V18" s="26">
        <v>28.31</v>
      </c>
      <c r="W18" s="26">
        <v>-30.44</v>
      </c>
      <c r="X18" s="26">
        <v>195.8</v>
      </c>
      <c r="Y18" s="26">
        <v>15.4</v>
      </c>
      <c r="Z18" s="26">
        <v>52.89</v>
      </c>
      <c r="AA18" s="27">
        <v>9.5000000000000001E-2</v>
      </c>
      <c r="AB18" s="28"/>
      <c r="AC18" s="26">
        <v>-61.56</v>
      </c>
      <c r="AD18" s="27">
        <v>-5.0000000000000001E-3</v>
      </c>
      <c r="AE18" s="28"/>
      <c r="AF18" s="26" t="e">
        <f>[1]Other!H14</f>
        <v>#N/A</v>
      </c>
      <c r="AG18" s="27">
        <f>INDEX([1]Mids!$A$7:$BH$271,MATCH($A18,[1]Mids!$A$7:$A$271,0),MATCH('[1]Macro Page'!$B$28,[1]Mids!$A$7:$IV$7,0))</f>
        <v>0.18</v>
      </c>
      <c r="AH18" s="28"/>
      <c r="AI18" s="26">
        <v>0</v>
      </c>
      <c r="AJ18" s="27">
        <v>1.0075000000000001</v>
      </c>
      <c r="AK18" s="28"/>
      <c r="AL18" s="26">
        <v>0</v>
      </c>
      <c r="AM18" s="27"/>
      <c r="AN18" s="28"/>
      <c r="AO18" s="26">
        <v>5.77</v>
      </c>
      <c r="AP18" s="27">
        <v>-0.155</v>
      </c>
      <c r="AQ18" s="28"/>
      <c r="AR18" s="29"/>
      <c r="AS18" s="26">
        <v>-409.94585721000004</v>
      </c>
      <c r="AT18" s="27">
        <v>2.96</v>
      </c>
      <c r="AU18" s="28"/>
      <c r="AV18" s="30">
        <v>-137.66</v>
      </c>
      <c r="AW18" s="30">
        <v>124.9</v>
      </c>
      <c r="AX18" s="30">
        <v>46.8</v>
      </c>
      <c r="AY18" s="30">
        <v>5.77</v>
      </c>
      <c r="AZ18" s="70"/>
      <c r="BA18" s="48">
        <v>37591</v>
      </c>
      <c r="BB18" s="26">
        <v>-85349.4453125</v>
      </c>
      <c r="BC18" s="85">
        <v>12</v>
      </c>
      <c r="BD18" s="75">
        <v>47.658219477242959</v>
      </c>
      <c r="BE18" s="26">
        <v>-50911.80078125</v>
      </c>
      <c r="BF18" s="85">
        <v>5.5</v>
      </c>
      <c r="BG18" s="75">
        <v>21.843350593736357</v>
      </c>
      <c r="BH18" s="26">
        <v>-15994.68359375</v>
      </c>
      <c r="BI18" s="85">
        <v>12.5</v>
      </c>
      <c r="BJ18" s="75">
        <v>49.643978622128081</v>
      </c>
      <c r="BK18" s="26">
        <v>-19834.88671875</v>
      </c>
      <c r="BL18" s="85">
        <v>11.5</v>
      </c>
      <c r="BM18" s="78">
        <v>45.672460332357836</v>
      </c>
      <c r="BN18" s="31"/>
      <c r="BO18" s="32">
        <v>37591</v>
      </c>
      <c r="BP18" s="30">
        <v>-181.96</v>
      </c>
      <c r="BQ18" s="30">
        <v>2.91</v>
      </c>
      <c r="BR18" s="30">
        <v>-81.040000000000006</v>
      </c>
      <c r="BS18" s="30">
        <v>-260.08999999999997</v>
      </c>
      <c r="BT18" s="29"/>
      <c r="BU18" s="30">
        <v>-184.05</v>
      </c>
      <c r="BV18" s="30" t="e">
        <v>#N/A</v>
      </c>
      <c r="BW18" s="30">
        <v>30</v>
      </c>
      <c r="BX18" s="30">
        <v>-4.57</v>
      </c>
      <c r="BY18" s="30">
        <v>21.5</v>
      </c>
      <c r="BZ18" s="30">
        <v>20.56</v>
      </c>
    </row>
    <row r="19" spans="1:78" x14ac:dyDescent="0.2">
      <c r="A19" s="48">
        <v>37622</v>
      </c>
      <c r="B19" s="26">
        <v>15.19</v>
      </c>
      <c r="C19" s="27">
        <v>0.245</v>
      </c>
      <c r="D19" s="42">
        <f>AVERAGE(C17:C21)</f>
        <v>6.1000000000000013E-2</v>
      </c>
      <c r="E19" s="26">
        <v>-15.19</v>
      </c>
      <c r="F19" s="27">
        <v>5.5E-2</v>
      </c>
      <c r="G19" s="42">
        <f>AVERAGE(F17:F21)</f>
        <v>5.5000000000000007E-2</v>
      </c>
      <c r="H19" s="26">
        <v>0</v>
      </c>
      <c r="I19" s="27">
        <v>5.0000000000000001E-3</v>
      </c>
      <c r="J19" s="42">
        <f>AVERAGE(I17:I21)</f>
        <v>8.9999999999999976E-3</v>
      </c>
      <c r="K19" s="26" t="e">
        <f>IF(ISERROR(INDEX(WestBCArray,MATCH($A19,WestBCColumn,0),MATCH('[1]Macro Page'!$A$35,WestBCRow,0))),0,INDEX(WestBCArray,MATCH($A19,WestBCColumn,0),MATCH('[1]Macro Page'!$A$35,WestBCRow,0)))+IF(ISERROR(INDEX(ABArray,MATCH($A19,ABColumn,0),MATCH('[1]Macro Page'!$A$35,ABRow,0))),0,INDEX(ABArray,MATCH($A19,ABColumn,0),MATCH('[1]Macro Page'!$A$35,ABRow,0)))+[1]Other!E15</f>
        <v>#REF!</v>
      </c>
      <c r="L19" s="27">
        <f>INDEX([1]Mids!$A$7:$BH$271,MATCH($A19,[1]Mids!$A$7:$A$271,0),MATCH('[1]Macro Page'!$B$35,[1]Mids!$A$7:$IV$7,0))</f>
        <v>-0.28000000000000003</v>
      </c>
      <c r="M19" s="42">
        <f>AVERAGE(L17:L21)</f>
        <v>-0.28000000000000003</v>
      </c>
      <c r="N19" s="26">
        <v>-281.40858460000004</v>
      </c>
      <c r="O19" s="27">
        <v>-0.35499999999999998</v>
      </c>
      <c r="P19" s="42">
        <f>AVERAGE(O17:O21)</f>
        <v>-0.35499999999999998</v>
      </c>
      <c r="Q19" s="26">
        <v>6.19</v>
      </c>
      <c r="R19" s="26">
        <v>-14.38</v>
      </c>
      <c r="S19" s="26">
        <v>-27.91</v>
      </c>
      <c r="T19" s="26">
        <v>0</v>
      </c>
      <c r="U19" s="51">
        <v>-0.36</v>
      </c>
      <c r="V19" s="26">
        <v>28.25</v>
      </c>
      <c r="W19" s="26">
        <v>-30.37</v>
      </c>
      <c r="X19" s="26">
        <v>195.38</v>
      </c>
      <c r="Y19" s="26">
        <v>15.37</v>
      </c>
      <c r="Z19" s="26">
        <v>50.8</v>
      </c>
      <c r="AA19" s="27">
        <v>9.5000000000000001E-2</v>
      </c>
      <c r="AB19" s="42">
        <f>AVERAGE(AA17:AA21)</f>
        <v>9.5000000000000001E-2</v>
      </c>
      <c r="AC19" s="26">
        <v>-61.43</v>
      </c>
      <c r="AD19" s="27">
        <v>-5.0000000000000001E-3</v>
      </c>
      <c r="AE19" s="42">
        <f>AVERAGE(AD17:AD21)</f>
        <v>-5.0000000000000001E-3</v>
      </c>
      <c r="AF19" s="26">
        <f>[1]Other!H15</f>
        <v>0</v>
      </c>
      <c r="AG19" s="27">
        <f>INDEX([1]Mids!$A$7:$BH$271,MATCH($A19,[1]Mids!$A$7:$A$271,0),MATCH('[1]Macro Page'!$B$28,[1]Mids!$A$7:$IV$7,0))</f>
        <v>0.18</v>
      </c>
      <c r="AH19" s="42">
        <f>AVERAGE(AG17:AG21)</f>
        <v>0.18</v>
      </c>
      <c r="AI19" s="26">
        <v>0</v>
      </c>
      <c r="AJ19" s="27">
        <v>1.0075000000000001</v>
      </c>
      <c r="AK19" s="42">
        <f>AVERAGE(AJ17:AJ21)</f>
        <v>1.0075000000000001</v>
      </c>
      <c r="AL19" s="26">
        <v>0</v>
      </c>
      <c r="AM19" s="27"/>
      <c r="AN19" s="42" t="e">
        <v>#DIV/0!</v>
      </c>
      <c r="AO19" s="26">
        <v>0</v>
      </c>
      <c r="AP19" s="27">
        <v>-0.155</v>
      </c>
      <c r="AQ19" s="42">
        <f>AVERAGE(AP17:AP21)</f>
        <v>-0.155</v>
      </c>
      <c r="AR19" s="29"/>
      <c r="AS19" s="26">
        <v>-417.05118424</v>
      </c>
      <c r="AT19" s="27">
        <v>3.0420000000000003</v>
      </c>
      <c r="AU19" s="42">
        <f>AVERAGE(AT17:AT21)</f>
        <v>2.9390000000000001</v>
      </c>
      <c r="AV19" s="30">
        <v>-136.26</v>
      </c>
      <c r="AW19" s="30">
        <v>125.03</v>
      </c>
      <c r="AX19" s="30">
        <v>46.7</v>
      </c>
      <c r="AY19" s="30">
        <v>0</v>
      </c>
      <c r="AZ19" s="70"/>
      <c r="BA19" s="48">
        <v>37622</v>
      </c>
      <c r="BB19" s="26">
        <v>-24730.53125</v>
      </c>
      <c r="BC19" s="85">
        <v>12</v>
      </c>
      <c r="BD19" s="75">
        <v>49.152273219755415</v>
      </c>
      <c r="BE19" s="26">
        <v>-16551.62890625</v>
      </c>
      <c r="BF19" s="85">
        <v>5.5</v>
      </c>
      <c r="BG19" s="75">
        <v>22.528125225721233</v>
      </c>
      <c r="BH19" s="26">
        <v>-4311.9970703125</v>
      </c>
      <c r="BI19" s="85">
        <v>10.5</v>
      </c>
      <c r="BJ19" s="75">
        <v>43.008239067285992</v>
      </c>
      <c r="BK19" s="26">
        <v>-5475.5263671875</v>
      </c>
      <c r="BL19" s="85">
        <v>10</v>
      </c>
      <c r="BM19" s="78">
        <v>40.960227683129517</v>
      </c>
      <c r="BN19" s="31"/>
      <c r="BO19" s="32">
        <v>37622</v>
      </c>
      <c r="BP19" s="30">
        <v>-181.56</v>
      </c>
      <c r="BQ19" s="30">
        <v>2.9</v>
      </c>
      <c r="BR19" s="30">
        <v>-80.86</v>
      </c>
      <c r="BS19" s="30">
        <v>-259.52</v>
      </c>
      <c r="BT19" s="29"/>
      <c r="BU19" s="30">
        <v>-183.65</v>
      </c>
      <c r="BV19" s="30" t="e">
        <v>#N/A</v>
      </c>
      <c r="BW19" s="30">
        <v>29.94</v>
      </c>
      <c r="BX19" s="30">
        <v>-4.5599999999999996</v>
      </c>
      <c r="BY19" s="30">
        <v>21.45</v>
      </c>
      <c r="BZ19" s="30">
        <v>20.51</v>
      </c>
    </row>
    <row r="20" spans="1:78" x14ac:dyDescent="0.2">
      <c r="A20" s="48">
        <v>37653</v>
      </c>
      <c r="B20" s="26">
        <v>13.68</v>
      </c>
      <c r="C20" s="27">
        <v>0.255</v>
      </c>
      <c r="D20" s="28"/>
      <c r="E20" s="26">
        <v>-13.68</v>
      </c>
      <c r="F20" s="27">
        <v>5.5E-2</v>
      </c>
      <c r="G20" s="28"/>
      <c r="H20" s="26">
        <v>0</v>
      </c>
      <c r="I20" s="27">
        <v>5.0000000000000001E-3</v>
      </c>
      <c r="J20" s="28"/>
      <c r="K20" s="26" t="e">
        <f>IF(ISERROR(INDEX(WestBCArray,MATCH($A20,WestBCColumn,0),MATCH('[1]Macro Page'!$A$35,WestBCRow,0))),0,INDEX(WestBCArray,MATCH($A20,WestBCColumn,0),MATCH('[1]Macro Page'!$A$35,WestBCRow,0)))+IF(ISERROR(INDEX(ABArray,MATCH($A20,ABColumn,0),MATCH('[1]Macro Page'!$A$35,ABRow,0))),0,INDEX(ABArray,MATCH($A20,ABColumn,0),MATCH('[1]Macro Page'!$A$35,ABRow,0)))+[1]Other!E16</f>
        <v>#REF!</v>
      </c>
      <c r="L20" s="27">
        <f>INDEX([1]Mids!$A$7:$BH$271,MATCH($A20,[1]Mids!$A$7:$A$271,0),MATCH('[1]Macro Page'!$B$35,[1]Mids!$A$7:$IV$7,0))</f>
        <v>-0.28000000000000003</v>
      </c>
      <c r="M20" s="28"/>
      <c r="N20" s="26">
        <v>-249.00340613000003</v>
      </c>
      <c r="O20" s="27">
        <v>-0.35499999999999998</v>
      </c>
      <c r="P20" s="28"/>
      <c r="Q20" s="26">
        <v>5.58</v>
      </c>
      <c r="R20" s="26">
        <v>-12.95</v>
      </c>
      <c r="S20" s="26">
        <v>-25.15</v>
      </c>
      <c r="T20" s="26">
        <v>0</v>
      </c>
      <c r="U20" s="51">
        <v>-0.32</v>
      </c>
      <c r="V20" s="26">
        <v>25.45</v>
      </c>
      <c r="W20" s="26">
        <v>-27.37</v>
      </c>
      <c r="X20" s="26">
        <v>176.05</v>
      </c>
      <c r="Y20" s="26">
        <v>13.85</v>
      </c>
      <c r="Z20" s="26">
        <v>49.41</v>
      </c>
      <c r="AA20" s="27">
        <v>9.5000000000000001E-2</v>
      </c>
      <c r="AB20" s="28"/>
      <c r="AC20" s="26">
        <v>-55.35</v>
      </c>
      <c r="AD20" s="27">
        <v>-5.0000000000000001E-3</v>
      </c>
      <c r="AE20" s="28"/>
      <c r="AF20" s="26">
        <f>[1]Other!H16</f>
        <v>0</v>
      </c>
      <c r="AG20" s="27">
        <f>INDEX([1]Mids!$A$7:$BH$271,MATCH($A20,[1]Mids!$A$7:$A$271,0),MATCH('[1]Macro Page'!$B$28,[1]Mids!$A$7:$IV$7,0))</f>
        <v>0.18</v>
      </c>
      <c r="AH20" s="28"/>
      <c r="AI20" s="26">
        <v>0</v>
      </c>
      <c r="AJ20" s="27">
        <v>1.0075000000000001</v>
      </c>
      <c r="AK20" s="28"/>
      <c r="AL20" s="26">
        <v>0</v>
      </c>
      <c r="AM20" s="27"/>
      <c r="AN20" s="28"/>
      <c r="AO20" s="26">
        <v>0</v>
      </c>
      <c r="AP20" s="27">
        <v>-0.155</v>
      </c>
      <c r="AQ20" s="28"/>
      <c r="AR20" s="29"/>
      <c r="AS20" s="26">
        <v>-371.00192926000005</v>
      </c>
      <c r="AT20" s="27">
        <v>3</v>
      </c>
      <c r="AU20" s="28"/>
      <c r="AV20" s="30">
        <v>-115.17</v>
      </c>
      <c r="AW20" s="30">
        <v>113.72</v>
      </c>
      <c r="AX20" s="30">
        <v>42.08</v>
      </c>
      <c r="AY20" s="30">
        <v>0</v>
      </c>
      <c r="AZ20" s="70"/>
      <c r="BA20" s="48">
        <v>37653</v>
      </c>
      <c r="BB20" s="26">
        <v>-21978.580078125</v>
      </c>
      <c r="BC20" s="85">
        <v>12</v>
      </c>
      <c r="BD20" s="75">
        <v>48.374943301937776</v>
      </c>
      <c r="BE20" s="26">
        <v>-14463.7392578125</v>
      </c>
      <c r="BF20" s="85">
        <v>5.5</v>
      </c>
      <c r="BG20" s="75">
        <v>22.171849013388147</v>
      </c>
      <c r="BH20" s="26">
        <v>-4201.2939453125</v>
      </c>
      <c r="BI20" s="85">
        <v>10.5</v>
      </c>
      <c r="BJ20" s="75">
        <v>42.328075389195554</v>
      </c>
      <c r="BK20" s="26">
        <v>-4201.2939453125</v>
      </c>
      <c r="BL20" s="85">
        <v>10</v>
      </c>
      <c r="BM20" s="78">
        <v>40.312452751614813</v>
      </c>
      <c r="BN20" s="31"/>
      <c r="BO20" s="32">
        <v>37653</v>
      </c>
      <c r="BP20" s="30">
        <v>-163.6</v>
      </c>
      <c r="BQ20" s="30">
        <v>2.62</v>
      </c>
      <c r="BR20" s="30">
        <v>-72.86</v>
      </c>
      <c r="BS20" s="30">
        <v>-233.84</v>
      </c>
      <c r="BT20" s="29"/>
      <c r="BU20" s="30">
        <v>-165.48</v>
      </c>
      <c r="BV20" s="30" t="e">
        <v>#N/A</v>
      </c>
      <c r="BW20" s="30">
        <v>26.98</v>
      </c>
      <c r="BX20" s="30">
        <v>-4.1100000000000003</v>
      </c>
      <c r="BY20" s="30">
        <v>19.329999999999998</v>
      </c>
      <c r="BZ20" s="30">
        <v>18.48</v>
      </c>
    </row>
    <row r="21" spans="1:78" x14ac:dyDescent="0.2">
      <c r="A21" s="49">
        <v>37681</v>
      </c>
      <c r="B21" s="26">
        <v>15.12</v>
      </c>
      <c r="C21" s="27">
        <v>-0.34499999999999997</v>
      </c>
      <c r="D21" s="28"/>
      <c r="E21" s="26">
        <v>-15.12</v>
      </c>
      <c r="F21" s="27">
        <v>5.5E-2</v>
      </c>
      <c r="G21" s="28"/>
      <c r="H21" s="26">
        <v>0</v>
      </c>
      <c r="I21" s="27">
        <v>5.0000000000000001E-3</v>
      </c>
      <c r="J21" s="28"/>
      <c r="K21" s="26" t="e">
        <f>IF(ISERROR(INDEX(WestBCArray,MATCH($A21,WestBCColumn,0),MATCH('[1]Macro Page'!$A$35,WestBCRow,0))),0,INDEX(WestBCArray,MATCH($A21,WestBCColumn,0),MATCH('[1]Macro Page'!$A$35,WestBCRow,0)))+IF(ISERROR(INDEX(ABArray,MATCH($A21,ABColumn,0),MATCH('[1]Macro Page'!$A$35,ABRow,0))),0,INDEX(ABArray,MATCH($A21,ABColumn,0),MATCH('[1]Macro Page'!$A$35,ABRow,0)))+[1]Other!E17</f>
        <v>#REF!</v>
      </c>
      <c r="L21" s="27">
        <f>INDEX([1]Mids!$A$7:$BH$271,MATCH($A21,[1]Mids!$A$7:$A$271,0),MATCH('[1]Macro Page'!$B$35,[1]Mids!$A$7:$IV$7,0))</f>
        <v>-0.28000000000000003</v>
      </c>
      <c r="M21" s="28"/>
      <c r="N21" s="26">
        <v>-271.91421974000002</v>
      </c>
      <c r="O21" s="27">
        <v>-0.35499999999999998</v>
      </c>
      <c r="P21" s="28"/>
      <c r="Q21" s="26">
        <v>6.16</v>
      </c>
      <c r="R21" s="26">
        <v>-14.31</v>
      </c>
      <c r="S21" s="26">
        <v>-27.78</v>
      </c>
      <c r="T21" s="26">
        <v>0</v>
      </c>
      <c r="U21" s="51">
        <v>-0.36</v>
      </c>
      <c r="V21" s="26">
        <v>28.12</v>
      </c>
      <c r="W21" s="26">
        <v>-30.23</v>
      </c>
      <c r="X21" s="26">
        <v>194.47</v>
      </c>
      <c r="Y21" s="26">
        <v>15.3</v>
      </c>
      <c r="Z21" s="26">
        <v>59.29</v>
      </c>
      <c r="AA21" s="27">
        <v>9.5000000000000001E-2</v>
      </c>
      <c r="AB21" s="28"/>
      <c r="AC21" s="26">
        <v>-61.15</v>
      </c>
      <c r="AD21" s="27">
        <v>-5.0000000000000001E-3</v>
      </c>
      <c r="AE21" s="28"/>
      <c r="AF21" s="26">
        <f>[1]Other!H17</f>
        <v>0</v>
      </c>
      <c r="AG21" s="27">
        <f>INDEX([1]Mids!$A$7:$BH$271,MATCH($A21,[1]Mids!$A$7:$A$271,0),MATCH('[1]Macro Page'!$B$28,[1]Mids!$A$7:$IV$7,0))</f>
        <v>0.18</v>
      </c>
      <c r="AH21" s="28"/>
      <c r="AI21" s="26">
        <v>0</v>
      </c>
      <c r="AJ21" s="27">
        <v>1.0075000000000001</v>
      </c>
      <c r="AK21" s="28"/>
      <c r="AL21" s="26">
        <v>0</v>
      </c>
      <c r="AM21" s="27"/>
      <c r="AN21" s="28"/>
      <c r="AO21" s="26">
        <v>0</v>
      </c>
      <c r="AP21" s="27">
        <v>-0.155</v>
      </c>
      <c r="AQ21" s="28"/>
      <c r="AR21" s="29"/>
      <c r="AS21" s="26">
        <v>-404.75275255000008</v>
      </c>
      <c r="AT21" s="27">
        <v>2.93</v>
      </c>
      <c r="AU21" s="28"/>
      <c r="AV21" s="34">
        <v>-109.17</v>
      </c>
      <c r="AW21" s="34">
        <v>125.63</v>
      </c>
      <c r="AX21" s="34">
        <v>46.49</v>
      </c>
      <c r="AY21" s="34">
        <v>0</v>
      </c>
      <c r="AZ21" s="70"/>
      <c r="BA21" s="49">
        <v>37681</v>
      </c>
      <c r="BB21" s="26">
        <v>-22771.505859375</v>
      </c>
      <c r="BC21" s="87">
        <v>12</v>
      </c>
      <c r="BD21" s="75">
        <v>46.901545599491648</v>
      </c>
      <c r="BE21" s="26">
        <v>-15715.0224609375</v>
      </c>
      <c r="BF21" s="87">
        <v>5.5</v>
      </c>
      <c r="BG21" s="75">
        <v>21.49654173310034</v>
      </c>
      <c r="BH21" s="26">
        <v>-5136.3037109375</v>
      </c>
      <c r="BI21" s="87">
        <v>10.5</v>
      </c>
      <c r="BJ21" s="75">
        <v>41.038852399555196</v>
      </c>
      <c r="BK21" s="26">
        <v>-5136.3037109375</v>
      </c>
      <c r="BL21" s="87">
        <v>10</v>
      </c>
      <c r="BM21" s="78">
        <v>39.084621332909705</v>
      </c>
      <c r="BN21" s="31"/>
      <c r="BO21" s="35">
        <v>37681</v>
      </c>
      <c r="BP21" s="34">
        <v>-180.72</v>
      </c>
      <c r="BQ21" s="34">
        <v>2.89</v>
      </c>
      <c r="BR21" s="34">
        <v>-80.489999999999995</v>
      </c>
      <c r="BS21" s="34">
        <v>-258.32</v>
      </c>
      <c r="BT21" s="29"/>
      <c r="BU21" s="34">
        <v>-182.8</v>
      </c>
      <c r="BV21" s="34" t="e">
        <v>#N/A</v>
      </c>
      <c r="BW21" s="34">
        <v>29.8</v>
      </c>
      <c r="BX21" s="34">
        <v>-4.53</v>
      </c>
      <c r="BY21" s="34">
        <v>21.35</v>
      </c>
      <c r="BZ21" s="34">
        <v>20.420000000000002</v>
      </c>
    </row>
    <row r="22" spans="1:78" x14ac:dyDescent="0.2">
      <c r="A22" s="46">
        <v>37712</v>
      </c>
      <c r="B22" s="37">
        <v>0</v>
      </c>
      <c r="C22" s="38">
        <v>-0.28000000000000003</v>
      </c>
      <c r="D22" s="39"/>
      <c r="E22" s="37">
        <v>-14.59</v>
      </c>
      <c r="F22" s="38">
        <v>0</v>
      </c>
      <c r="G22" s="39"/>
      <c r="H22" s="37">
        <v>0</v>
      </c>
      <c r="I22" s="38">
        <v>4.4999999999999998E-2</v>
      </c>
      <c r="J22" s="39"/>
      <c r="K22" s="37" t="e">
        <f>IF(ISERROR(INDEX(WestBCArray,MATCH($A22,WestBCColumn,0),MATCH('[1]Macro Page'!$A$35,WestBCRow,0))),0,INDEX(WestBCArray,MATCH($A22,WestBCColumn,0),MATCH('[1]Macro Page'!$A$35,WestBCRow,0)))+IF(ISERROR(INDEX(ABArray,MATCH($A22,ABColumn,0),MATCH('[1]Macro Page'!$A$35,ABRow,0))),0,INDEX(ABArray,MATCH($A22,ABColumn,0),MATCH('[1]Macro Page'!$A$35,ABRow,0)))+[1]Other!E18</f>
        <v>#REF!</v>
      </c>
      <c r="L22" s="38">
        <f>INDEX([1]Mids!$A$7:$BH$271,MATCH($A22,[1]Mids!$A$7:$A$271,0),MATCH('[1]Macro Page'!$B$35,[1]Mids!$A$7:$IV$7,0))</f>
        <v>-0.44</v>
      </c>
      <c r="M22" s="39"/>
      <c r="N22" s="37">
        <v>-331.61981657999991</v>
      </c>
      <c r="O22" s="38">
        <v>-0.36</v>
      </c>
      <c r="P22" s="39"/>
      <c r="Q22" s="37">
        <v>5.95</v>
      </c>
      <c r="R22" s="37">
        <v>-13.81</v>
      </c>
      <c r="S22" s="37">
        <v>-26.81</v>
      </c>
      <c r="T22" s="37">
        <v>0</v>
      </c>
      <c r="U22" s="52">
        <v>-0.34</v>
      </c>
      <c r="V22" s="37">
        <v>27.14</v>
      </c>
      <c r="W22" s="37">
        <v>-29.18</v>
      </c>
      <c r="X22" s="37">
        <v>187.69</v>
      </c>
      <c r="Y22" s="37">
        <v>14.77</v>
      </c>
      <c r="Z22" s="37">
        <v>47.01</v>
      </c>
      <c r="AA22" s="38">
        <v>0.03</v>
      </c>
      <c r="AB22" s="39"/>
      <c r="AC22" s="37">
        <v>-59.01</v>
      </c>
      <c r="AD22" s="38">
        <v>-0.10249999999999999</v>
      </c>
      <c r="AE22" s="39"/>
      <c r="AF22" s="37">
        <f>[1]Other!H18</f>
        <v>0</v>
      </c>
      <c r="AG22" s="38">
        <f>INDEX([1]Mids!$A$7:$BH$271,MATCH($A22,[1]Mids!$A$7:$A$271,0),MATCH('[1]Macro Page'!$B$28,[1]Mids!$A$7:$IV$7,0))</f>
        <v>0.11625000000000001</v>
      </c>
      <c r="AH22" s="39"/>
      <c r="AI22" s="37">
        <v>0</v>
      </c>
      <c r="AJ22" s="38">
        <v>0.32250000000000001</v>
      </c>
      <c r="AK22" s="39"/>
      <c r="AL22" s="37">
        <v>0</v>
      </c>
      <c r="AM22" s="38"/>
      <c r="AN22" s="39"/>
      <c r="AO22" s="37">
        <v>0</v>
      </c>
      <c r="AP22" s="38">
        <v>-0.28057799594979604</v>
      </c>
      <c r="AQ22" s="39"/>
      <c r="AR22" s="29"/>
      <c r="AS22" s="37">
        <v>-388.11848308000003</v>
      </c>
      <c r="AT22" s="38">
        <v>2.8</v>
      </c>
      <c r="AU22" s="39"/>
      <c r="AV22" s="40">
        <v>-102.05</v>
      </c>
      <c r="AW22" s="40">
        <v>121.25</v>
      </c>
      <c r="AX22" s="40">
        <v>15.3</v>
      </c>
      <c r="AY22" s="40">
        <v>0</v>
      </c>
      <c r="AZ22" s="70"/>
      <c r="BA22" s="46">
        <v>37712</v>
      </c>
      <c r="BB22" s="37">
        <v>-23382.65234375</v>
      </c>
      <c r="BC22" s="85">
        <v>12</v>
      </c>
      <c r="BD22" s="76">
        <v>44.603151820806396</v>
      </c>
      <c r="BE22" s="37">
        <v>-14803.19921875</v>
      </c>
      <c r="BF22" s="85">
        <v>5.5</v>
      </c>
      <c r="BG22" s="76">
        <v>20.443111251202932</v>
      </c>
      <c r="BH22" s="37">
        <v>-4032.115234375</v>
      </c>
      <c r="BI22" s="85">
        <v>10.5</v>
      </c>
      <c r="BJ22" s="76">
        <v>39.027757843205599</v>
      </c>
      <c r="BK22" s="37">
        <v>-4032.115234375</v>
      </c>
      <c r="BL22" s="85">
        <v>10</v>
      </c>
      <c r="BM22" s="79">
        <v>37.169293184005326</v>
      </c>
      <c r="BN22" s="31"/>
      <c r="BO22" s="41">
        <v>37712</v>
      </c>
      <c r="BP22" s="40">
        <v>-174.42</v>
      </c>
      <c r="BQ22" s="40">
        <v>2.79</v>
      </c>
      <c r="BR22" s="40">
        <v>-77.680000000000007</v>
      </c>
      <c r="BS22" s="40">
        <v>-249.31</v>
      </c>
      <c r="BT22" s="29"/>
      <c r="BU22" s="40">
        <v>-176.43</v>
      </c>
      <c r="BV22" s="40" t="e">
        <v>#N/A</v>
      </c>
      <c r="BW22" s="40">
        <v>28.76</v>
      </c>
      <c r="BX22" s="40">
        <v>-4.38</v>
      </c>
      <c r="BY22" s="40">
        <v>20.61</v>
      </c>
      <c r="BZ22" s="40">
        <v>19.71</v>
      </c>
    </row>
    <row r="23" spans="1:78" x14ac:dyDescent="0.2">
      <c r="A23" s="48">
        <v>37742</v>
      </c>
      <c r="B23" s="26">
        <v>0</v>
      </c>
      <c r="C23" s="27">
        <v>-0.28000000000000003</v>
      </c>
      <c r="D23" s="28"/>
      <c r="E23" s="26">
        <v>-15.03</v>
      </c>
      <c r="F23" s="27">
        <v>0</v>
      </c>
      <c r="G23" s="28"/>
      <c r="H23" s="26">
        <v>0</v>
      </c>
      <c r="I23" s="27">
        <v>4.4999999999999998E-2</v>
      </c>
      <c r="J23" s="28"/>
      <c r="K23" s="26" t="e">
        <f>IF(ISERROR(INDEX(WestBCArray,MATCH($A23,WestBCColumn,0),MATCH('[1]Macro Page'!$A$35,WestBCRow,0))),0,INDEX(WestBCArray,MATCH($A23,WestBCColumn,0),MATCH('[1]Macro Page'!$A$35,WestBCRow,0)))+IF(ISERROR(INDEX(ABArray,MATCH($A23,ABColumn,0),MATCH('[1]Macro Page'!$A$35,ABRow,0))),0,INDEX(ABArray,MATCH($A23,ABColumn,0),MATCH('[1]Macro Page'!$A$35,ABRow,0)))+[1]Other!E19</f>
        <v>#REF!</v>
      </c>
      <c r="L23" s="27">
        <f>INDEX([1]Mids!$A$7:$BH$271,MATCH($A23,[1]Mids!$A$7:$A$271,0),MATCH('[1]Macro Page'!$B$35,[1]Mids!$A$7:$IV$7,0))</f>
        <v>-0.44</v>
      </c>
      <c r="M23" s="28"/>
      <c r="N23" s="26">
        <v>-336.60731794000014</v>
      </c>
      <c r="O23" s="27">
        <v>-0.36</v>
      </c>
      <c r="P23" s="28"/>
      <c r="Q23" s="26">
        <v>6.14</v>
      </c>
      <c r="R23" s="26">
        <v>-14.23</v>
      </c>
      <c r="S23" s="26">
        <v>-27.63</v>
      </c>
      <c r="T23" s="26">
        <v>0</v>
      </c>
      <c r="U23" s="51">
        <v>-0.34</v>
      </c>
      <c r="V23" s="26">
        <v>27.96</v>
      </c>
      <c r="W23" s="26">
        <v>-30.07</v>
      </c>
      <c r="X23" s="26">
        <v>193.41</v>
      </c>
      <c r="Y23" s="26">
        <v>15.22</v>
      </c>
      <c r="Z23" s="26">
        <v>53.6</v>
      </c>
      <c r="AA23" s="27">
        <v>0.03</v>
      </c>
      <c r="AB23" s="28"/>
      <c r="AC23" s="26">
        <v>-60.81</v>
      </c>
      <c r="AD23" s="27">
        <v>-0.10249999999999999</v>
      </c>
      <c r="AE23" s="28"/>
      <c r="AF23" s="26">
        <f>[1]Other!H19</f>
        <v>0</v>
      </c>
      <c r="AG23" s="27">
        <f>INDEX([1]Mids!$A$7:$BH$271,MATCH($A23,[1]Mids!$A$7:$A$271,0),MATCH('[1]Macro Page'!$B$28,[1]Mids!$A$7:$IV$7,0))</f>
        <v>0.11625000000000001</v>
      </c>
      <c r="AH23" s="28"/>
      <c r="AI23" s="26">
        <v>0</v>
      </c>
      <c r="AJ23" s="27">
        <v>0.32250000000000001</v>
      </c>
      <c r="AK23" s="28"/>
      <c r="AL23" s="26">
        <v>0</v>
      </c>
      <c r="AM23" s="27"/>
      <c r="AN23" s="28"/>
      <c r="AO23" s="26">
        <v>0</v>
      </c>
      <c r="AP23" s="27">
        <v>-0.28056297084685999</v>
      </c>
      <c r="AQ23" s="28"/>
      <c r="AR23" s="29"/>
      <c r="AS23" s="26">
        <v>-395.05415906999997</v>
      </c>
      <c r="AT23" s="27">
        <v>2.8</v>
      </c>
      <c r="AU23" s="28"/>
      <c r="AV23" s="30">
        <v>-100.03</v>
      </c>
      <c r="AW23" s="30">
        <v>124.94</v>
      </c>
      <c r="AX23" s="30">
        <v>15.77</v>
      </c>
      <c r="AY23" s="30">
        <v>0</v>
      </c>
      <c r="AZ23" s="70"/>
      <c r="BA23" s="48">
        <v>37742</v>
      </c>
      <c r="BB23" s="26">
        <v>-21992.080078125</v>
      </c>
      <c r="BC23" s="85">
        <v>12</v>
      </c>
      <c r="BD23" s="75">
        <v>44.592970595431424</v>
      </c>
      <c r="BE23" s="26">
        <v>-15238.0234375</v>
      </c>
      <c r="BF23" s="85">
        <v>5.5</v>
      </c>
      <c r="BG23" s="75">
        <v>20.438444856239403</v>
      </c>
      <c r="BH23" s="26">
        <v>-4935.99365234375</v>
      </c>
      <c r="BI23" s="85">
        <v>10.5</v>
      </c>
      <c r="BJ23" s="75">
        <v>39.018849271002495</v>
      </c>
      <c r="BK23" s="26">
        <v>-5001.1474609375</v>
      </c>
      <c r="BL23" s="85">
        <v>10</v>
      </c>
      <c r="BM23" s="78">
        <v>37.160808829526189</v>
      </c>
      <c r="BN23" s="31"/>
      <c r="BO23" s="32">
        <v>37742</v>
      </c>
      <c r="BP23" s="30">
        <v>-179.73</v>
      </c>
      <c r="BQ23" s="30">
        <v>2.87</v>
      </c>
      <c r="BR23" s="30">
        <v>-80.05</v>
      </c>
      <c r="BS23" s="30">
        <v>-256.91000000000003</v>
      </c>
      <c r="BT23" s="29"/>
      <c r="BU23" s="30">
        <v>-181.8</v>
      </c>
      <c r="BV23" s="30" t="e">
        <v>#N/A</v>
      </c>
      <c r="BW23" s="30">
        <v>29.64</v>
      </c>
      <c r="BX23" s="30">
        <v>-4.51</v>
      </c>
      <c r="BY23" s="30">
        <v>21.24</v>
      </c>
      <c r="BZ23" s="30">
        <v>20.309999999999999</v>
      </c>
    </row>
    <row r="24" spans="1:78" x14ac:dyDescent="0.2">
      <c r="A24" s="48">
        <v>37773</v>
      </c>
      <c r="B24" s="26">
        <v>0</v>
      </c>
      <c r="C24" s="27">
        <v>-0.28000000000000003</v>
      </c>
      <c r="D24" s="28"/>
      <c r="E24" s="26">
        <v>-14.5</v>
      </c>
      <c r="F24" s="27">
        <v>0</v>
      </c>
      <c r="G24" s="28"/>
      <c r="H24" s="26">
        <v>0</v>
      </c>
      <c r="I24" s="27">
        <v>4.4999999999999998E-2</v>
      </c>
      <c r="J24" s="28"/>
      <c r="K24" s="26" t="e">
        <f>IF(ISERROR(INDEX(WestBCArray,MATCH($A24,WestBCColumn,0),MATCH('[1]Macro Page'!$A$35,WestBCRow,0))),0,INDEX(WestBCArray,MATCH($A24,WestBCColumn,0),MATCH('[1]Macro Page'!$A$35,WestBCRow,0)))+IF(ISERROR(INDEX(ABArray,MATCH($A24,ABColumn,0),MATCH('[1]Macro Page'!$A$35,ABRow,0))),0,INDEX(ABArray,MATCH($A24,ABColumn,0),MATCH('[1]Macro Page'!$A$35,ABRow,0)))+[1]Other!E20</f>
        <v>#REF!</v>
      </c>
      <c r="L24" s="27">
        <f>INDEX([1]Mids!$A$7:$BH$271,MATCH($A24,[1]Mids!$A$7:$A$271,0),MATCH('[1]Macro Page'!$B$35,[1]Mids!$A$7:$IV$7,0))</f>
        <v>-0.44</v>
      </c>
      <c r="M24" s="28"/>
      <c r="N24" s="26">
        <v>-322.56999915000017</v>
      </c>
      <c r="O24" s="27">
        <v>-0.36</v>
      </c>
      <c r="P24" s="28"/>
      <c r="Q24" s="26">
        <v>5.91</v>
      </c>
      <c r="R24" s="26">
        <v>-13.74</v>
      </c>
      <c r="S24" s="26">
        <v>-26.66</v>
      </c>
      <c r="T24" s="26">
        <v>0</v>
      </c>
      <c r="U24" s="51">
        <v>-0.34</v>
      </c>
      <c r="V24" s="26">
        <v>26.98</v>
      </c>
      <c r="W24" s="26">
        <v>-29.01</v>
      </c>
      <c r="X24" s="26">
        <v>186.6</v>
      </c>
      <c r="Y24" s="26">
        <v>14.68</v>
      </c>
      <c r="Z24" s="26">
        <v>53.79</v>
      </c>
      <c r="AA24" s="27">
        <v>0.03</v>
      </c>
      <c r="AB24" s="28"/>
      <c r="AC24" s="26">
        <v>-58.67</v>
      </c>
      <c r="AD24" s="27">
        <v>-0.10249999999999999</v>
      </c>
      <c r="AE24" s="28"/>
      <c r="AF24" s="26">
        <f>[1]Other!H20</f>
        <v>0</v>
      </c>
      <c r="AG24" s="27">
        <f>INDEX([1]Mids!$A$7:$BH$271,MATCH($A24,[1]Mids!$A$7:$A$271,0),MATCH('[1]Macro Page'!$B$28,[1]Mids!$A$7:$IV$7,0))</f>
        <v>0.11625000000000001</v>
      </c>
      <c r="AH24" s="28"/>
      <c r="AI24" s="26">
        <v>0</v>
      </c>
      <c r="AJ24" s="27">
        <v>0.32250000000000001</v>
      </c>
      <c r="AK24" s="28"/>
      <c r="AL24" s="26">
        <v>0</v>
      </c>
      <c r="AM24" s="27"/>
      <c r="AN24" s="28"/>
      <c r="AO24" s="26">
        <v>0</v>
      </c>
      <c r="AP24" s="27">
        <v>-0.28054566839904416</v>
      </c>
      <c r="AQ24" s="28"/>
      <c r="AR24" s="29"/>
      <c r="AS24" s="26">
        <v>-374.73015821000001</v>
      </c>
      <c r="AT24" s="27">
        <v>2.85</v>
      </c>
      <c r="AU24" s="28"/>
      <c r="AV24" s="30">
        <v>-94.26</v>
      </c>
      <c r="AW24" s="30">
        <v>120.54</v>
      </c>
      <c r="AX24" s="30">
        <v>15.21</v>
      </c>
      <c r="AY24" s="30">
        <v>0</v>
      </c>
      <c r="AZ24" s="70"/>
      <c r="BA24" s="48">
        <v>37773</v>
      </c>
      <c r="BB24" s="26">
        <v>-22008.95703125</v>
      </c>
      <c r="BC24" s="85">
        <v>12</v>
      </c>
      <c r="BD24" s="75">
        <v>45.587237788059618</v>
      </c>
      <c r="BE24" s="26">
        <v>-14749.9287109375</v>
      </c>
      <c r="BF24" s="85">
        <v>5.5</v>
      </c>
      <c r="BG24" s="75">
        <v>20.89415065286066</v>
      </c>
      <c r="BH24" s="26">
        <v>-3957.342529296875</v>
      </c>
      <c r="BI24" s="85">
        <v>10.5</v>
      </c>
      <c r="BJ24" s="75">
        <v>39.888833064552166</v>
      </c>
      <c r="BK24" s="26">
        <v>-4946.67822265625</v>
      </c>
      <c r="BL24" s="85">
        <v>10</v>
      </c>
      <c r="BM24" s="78">
        <v>37.989364823383013</v>
      </c>
      <c r="BN24" s="31"/>
      <c r="BO24" s="32">
        <v>37773</v>
      </c>
      <c r="BP24" s="30">
        <v>-173.41</v>
      </c>
      <c r="BQ24" s="30">
        <v>2.77</v>
      </c>
      <c r="BR24" s="30">
        <v>-77.23</v>
      </c>
      <c r="BS24" s="30">
        <v>-247.87</v>
      </c>
      <c r="BT24" s="29"/>
      <c r="BU24" s="30">
        <v>-175.41</v>
      </c>
      <c r="BV24" s="30" t="e">
        <v>#N/A</v>
      </c>
      <c r="BW24" s="30">
        <v>28.59</v>
      </c>
      <c r="BX24" s="30">
        <v>-4.3499999999999996</v>
      </c>
      <c r="BY24" s="30">
        <v>20.49</v>
      </c>
      <c r="BZ24" s="30">
        <v>19.59</v>
      </c>
    </row>
    <row r="25" spans="1:78" x14ac:dyDescent="0.2">
      <c r="A25" s="48">
        <v>37803</v>
      </c>
      <c r="B25" s="26">
        <v>0</v>
      </c>
      <c r="C25" s="27">
        <v>-0.28000000000000003</v>
      </c>
      <c r="D25" s="42">
        <f>AVERAGE(C22:C28)</f>
        <v>-0.28000000000000003</v>
      </c>
      <c r="E25" s="26">
        <v>-14.94</v>
      </c>
      <c r="F25" s="27">
        <v>0</v>
      </c>
      <c r="G25" s="42">
        <f>AVERAGE(F22:F28)</f>
        <v>0</v>
      </c>
      <c r="H25" s="26">
        <v>0</v>
      </c>
      <c r="I25" s="27">
        <v>4.4999999999999998E-2</v>
      </c>
      <c r="J25" s="42">
        <f>AVERAGE(I22:I28)</f>
        <v>4.4999999999999991E-2</v>
      </c>
      <c r="K25" s="26" t="e">
        <f>IF(ISERROR(INDEX(WestBCArray,MATCH($A25,WestBCColumn,0),MATCH('[1]Macro Page'!$A$35,WestBCRow,0))),0,INDEX(WestBCArray,MATCH($A25,WestBCColumn,0),MATCH('[1]Macro Page'!$A$35,WestBCRow,0)))+IF(ISERROR(INDEX(ABArray,MATCH($A25,ABColumn,0),MATCH('[1]Macro Page'!$A$35,ABRow,0))),0,INDEX(ABArray,MATCH($A25,ABColumn,0),MATCH('[1]Macro Page'!$A$35,ABRow,0)))+[1]Other!E21</f>
        <v>#REF!</v>
      </c>
      <c r="L25" s="27">
        <f>INDEX([1]Mids!$A$7:$BH$271,MATCH($A25,[1]Mids!$A$7:$A$271,0),MATCH('[1]Macro Page'!$B$35,[1]Mids!$A$7:$IV$7,0))</f>
        <v>-0.44</v>
      </c>
      <c r="M25" s="42">
        <f>AVERAGE(L22:L28)</f>
        <v>-0.44</v>
      </c>
      <c r="N25" s="26">
        <v>-332.95176446999994</v>
      </c>
      <c r="O25" s="27">
        <v>-0.36</v>
      </c>
      <c r="P25" s="42">
        <f>AVERAGE(O22:O28)</f>
        <v>-0.35999999999999993</v>
      </c>
      <c r="Q25" s="26">
        <v>6.1</v>
      </c>
      <c r="R25" s="26">
        <v>-14.14</v>
      </c>
      <c r="S25" s="26">
        <v>-27.46</v>
      </c>
      <c r="T25" s="26">
        <v>0</v>
      </c>
      <c r="U25" s="51">
        <v>-0.34</v>
      </c>
      <c r="V25" s="26">
        <v>27.79</v>
      </c>
      <c r="W25" s="26">
        <v>-29.89</v>
      </c>
      <c r="X25" s="26">
        <v>192.24</v>
      </c>
      <c r="Y25" s="26">
        <v>15.12</v>
      </c>
      <c r="Z25" s="26">
        <v>57.45</v>
      </c>
      <c r="AA25" s="27">
        <v>0.03</v>
      </c>
      <c r="AB25" s="42">
        <f>AVERAGE(AA22:AA28)</f>
        <v>0.03</v>
      </c>
      <c r="AC25" s="26">
        <v>-60.44</v>
      </c>
      <c r="AD25" s="27">
        <v>-0.10249999999999999</v>
      </c>
      <c r="AE25" s="42">
        <f>AVERAGE(AD22:AD28)</f>
        <v>-0.10250000000000001</v>
      </c>
      <c r="AF25" s="26">
        <f>[1]Other!H21</f>
        <v>0</v>
      </c>
      <c r="AG25" s="27">
        <f>INDEX([1]Mids!$A$7:$BH$271,MATCH($A25,[1]Mids!$A$7:$A$271,0),MATCH('[1]Macro Page'!$B$28,[1]Mids!$A$7:$IV$7,0))</f>
        <v>0.11625000000000001</v>
      </c>
      <c r="AH25" s="42">
        <f>AVERAGE(AG22:AG28)</f>
        <v>0.11624999999999999</v>
      </c>
      <c r="AI25" s="26">
        <v>0</v>
      </c>
      <c r="AJ25" s="27">
        <v>0.32250000000000001</v>
      </c>
      <c r="AK25" s="42">
        <f>AVERAGE(AJ22:AJ28)</f>
        <v>0.32250000000000006</v>
      </c>
      <c r="AL25" s="26">
        <v>0</v>
      </c>
      <c r="AM25" s="27"/>
      <c r="AN25" s="42" t="e">
        <v>#DIV/0!</v>
      </c>
      <c r="AO25" s="26">
        <v>0</v>
      </c>
      <c r="AP25" s="27">
        <v>-0.28052480990123341</v>
      </c>
      <c r="AQ25" s="42">
        <f>AVERAGE(AP22:AP28)</f>
        <v>-0.28051658204932906</v>
      </c>
      <c r="AR25" s="29"/>
      <c r="AS25" s="26">
        <v>-383.32812330000002</v>
      </c>
      <c r="AT25" s="27">
        <v>2.8849999999999998</v>
      </c>
      <c r="AU25" s="42">
        <f>AVERAGE(AT22:AT28)</f>
        <v>2.8735714285714282</v>
      </c>
      <c r="AV25" s="30">
        <v>-95.22</v>
      </c>
      <c r="AW25" s="30">
        <v>124.19</v>
      </c>
      <c r="AX25" s="30">
        <v>45.56</v>
      </c>
      <c r="AY25" s="30">
        <v>0</v>
      </c>
      <c r="AZ25" s="70"/>
      <c r="BA25" s="48">
        <v>37803</v>
      </c>
      <c r="BB25" s="26">
        <v>-23031.958984375</v>
      </c>
      <c r="BC25" s="85">
        <v>12</v>
      </c>
      <c r="BD25" s="75">
        <v>46.304690710543426</v>
      </c>
      <c r="BE25" s="26">
        <v>-15261.474609375</v>
      </c>
      <c r="BF25" s="85">
        <v>5.5</v>
      </c>
      <c r="BG25" s="75">
        <v>21.222983242332404</v>
      </c>
      <c r="BH25" s="26">
        <v>-3976.201171875</v>
      </c>
      <c r="BI25" s="85">
        <v>10.5</v>
      </c>
      <c r="BJ25" s="75">
        <v>40.516604371725499</v>
      </c>
      <c r="BK25" s="26">
        <v>-5028.14697265625</v>
      </c>
      <c r="BL25" s="85">
        <v>10</v>
      </c>
      <c r="BM25" s="78">
        <v>38.587242258786191</v>
      </c>
      <c r="BN25" s="31"/>
      <c r="BO25" s="32">
        <v>37803</v>
      </c>
      <c r="BP25" s="30">
        <v>-178.64</v>
      </c>
      <c r="BQ25" s="30">
        <v>2.86</v>
      </c>
      <c r="BR25" s="30">
        <v>-79.56</v>
      </c>
      <c r="BS25" s="30">
        <v>-255.34</v>
      </c>
      <c r="BT25" s="29"/>
      <c r="BU25" s="30">
        <v>-180.7</v>
      </c>
      <c r="BV25" s="30" t="e">
        <v>#N/A</v>
      </c>
      <c r="BW25" s="30">
        <v>29.46</v>
      </c>
      <c r="BX25" s="30">
        <v>-4.4800000000000004</v>
      </c>
      <c r="BY25" s="30">
        <v>21.11</v>
      </c>
      <c r="BZ25" s="30">
        <v>20.18</v>
      </c>
    </row>
    <row r="26" spans="1:78" x14ac:dyDescent="0.2">
      <c r="A26" s="48">
        <v>37834</v>
      </c>
      <c r="B26" s="26">
        <v>0</v>
      </c>
      <c r="C26" s="27">
        <v>-0.28000000000000003</v>
      </c>
      <c r="D26" s="28"/>
      <c r="E26" s="26">
        <v>-14.89</v>
      </c>
      <c r="F26" s="27">
        <v>0</v>
      </c>
      <c r="G26" s="28"/>
      <c r="H26" s="26">
        <v>0</v>
      </c>
      <c r="I26" s="27">
        <v>4.4999999999999998E-2</v>
      </c>
      <c r="J26" s="28"/>
      <c r="K26" s="26" t="e">
        <f>IF(ISERROR(INDEX(WestBCArray,MATCH($A26,WestBCColumn,0),MATCH('[1]Macro Page'!$A$35,WestBCRow,0))),0,INDEX(WestBCArray,MATCH($A26,WestBCColumn,0),MATCH('[1]Macro Page'!$A$35,WestBCRow,0)))+IF(ISERROR(INDEX(ABArray,MATCH($A26,ABColumn,0),MATCH('[1]Macro Page'!$A$35,ABRow,0))),0,INDEX(ABArray,MATCH($A26,ABColumn,0),MATCH('[1]Macro Page'!$A$35,ABRow,0)))+[1]Other!E22</f>
        <v>#REF!</v>
      </c>
      <c r="L26" s="27">
        <f>INDEX([1]Mids!$A$7:$BH$271,MATCH($A26,[1]Mids!$A$7:$A$271,0),MATCH('[1]Macro Page'!$B$35,[1]Mids!$A$7:$IV$7,0))</f>
        <v>-0.44</v>
      </c>
      <c r="M26" s="28"/>
      <c r="N26" s="26">
        <v>-333.76599993000002</v>
      </c>
      <c r="O26" s="27">
        <v>-0.36</v>
      </c>
      <c r="P26" s="28"/>
      <c r="Q26" s="26">
        <v>6.08</v>
      </c>
      <c r="R26" s="26">
        <v>-14.1</v>
      </c>
      <c r="S26" s="26">
        <v>-27.37</v>
      </c>
      <c r="T26" s="26">
        <v>0</v>
      </c>
      <c r="U26" s="51">
        <v>-0.34</v>
      </c>
      <c r="V26" s="26">
        <v>27.7</v>
      </c>
      <c r="W26" s="26">
        <v>-29.79</v>
      </c>
      <c r="X26" s="26">
        <v>191.61</v>
      </c>
      <c r="Y26" s="26">
        <v>15.07</v>
      </c>
      <c r="Z26" s="26">
        <v>57.61</v>
      </c>
      <c r="AA26" s="27">
        <v>0.03</v>
      </c>
      <c r="AB26" s="28"/>
      <c r="AC26" s="26">
        <v>-60.25</v>
      </c>
      <c r="AD26" s="27">
        <v>-0.10249999999999999</v>
      </c>
      <c r="AE26" s="28"/>
      <c r="AF26" s="26">
        <f>[1]Other!H22</f>
        <v>0</v>
      </c>
      <c r="AG26" s="27">
        <f>INDEX([1]Mids!$A$7:$BH$271,MATCH($A26,[1]Mids!$A$7:$A$271,0),MATCH('[1]Macro Page'!$B$28,[1]Mids!$A$7:$IV$7,0))</f>
        <v>0.11625000000000001</v>
      </c>
      <c r="AH26" s="28"/>
      <c r="AI26" s="26">
        <v>0</v>
      </c>
      <c r="AJ26" s="27">
        <v>0.32250000000000001</v>
      </c>
      <c r="AK26" s="28"/>
      <c r="AL26" s="26">
        <v>0</v>
      </c>
      <c r="AM26" s="27"/>
      <c r="AN26" s="28"/>
      <c r="AO26" s="26">
        <v>0</v>
      </c>
      <c r="AP26" s="27">
        <v>-0.28049757187193913</v>
      </c>
      <c r="AQ26" s="28"/>
      <c r="AR26" s="29"/>
      <c r="AS26" s="26">
        <v>-380.27928141999996</v>
      </c>
      <c r="AT26" s="27">
        <v>2.915</v>
      </c>
      <c r="AU26" s="28"/>
      <c r="AV26" s="30">
        <v>-94.28</v>
      </c>
      <c r="AW26" s="30">
        <v>123.78</v>
      </c>
      <c r="AX26" s="30">
        <v>45.41</v>
      </c>
      <c r="AY26" s="30">
        <v>0</v>
      </c>
      <c r="AZ26" s="70"/>
      <c r="BA26" s="48">
        <v>37834</v>
      </c>
      <c r="BB26" s="26">
        <v>-21918.822265625</v>
      </c>
      <c r="BC26" s="85">
        <v>12</v>
      </c>
      <c r="BD26" s="75">
        <v>46.926741314984397</v>
      </c>
      <c r="BE26" s="26">
        <v>-15101.52734375</v>
      </c>
      <c r="BF26" s="85">
        <v>5.5</v>
      </c>
      <c r="BG26" s="75">
        <v>21.508089769367846</v>
      </c>
      <c r="BH26" s="26">
        <v>-4926.38232421875</v>
      </c>
      <c r="BI26" s="85">
        <v>10.5</v>
      </c>
      <c r="BJ26" s="75">
        <v>41.060898650611342</v>
      </c>
      <c r="BK26" s="26">
        <v>-4926.38232421875</v>
      </c>
      <c r="BL26" s="85">
        <v>10</v>
      </c>
      <c r="BM26" s="78">
        <v>39.105617762486993</v>
      </c>
      <c r="BN26" s="31"/>
      <c r="BO26" s="32">
        <v>37834</v>
      </c>
      <c r="BP26" s="30">
        <v>-178.06</v>
      </c>
      <c r="BQ26" s="30">
        <v>2.85</v>
      </c>
      <c r="BR26" s="30">
        <v>-79.3</v>
      </c>
      <c r="BS26" s="30">
        <v>-254.51</v>
      </c>
      <c r="BT26" s="29"/>
      <c r="BU26" s="30">
        <v>-180.11</v>
      </c>
      <c r="BV26" s="30" t="e">
        <v>#N/A</v>
      </c>
      <c r="BW26" s="30">
        <v>29.36</v>
      </c>
      <c r="BX26" s="30">
        <v>-4.47</v>
      </c>
      <c r="BY26" s="30">
        <v>21.04</v>
      </c>
      <c r="BZ26" s="30">
        <v>20.12</v>
      </c>
    </row>
    <row r="27" spans="1:78" x14ac:dyDescent="0.2">
      <c r="A27" s="48">
        <v>37865</v>
      </c>
      <c r="B27" s="26">
        <v>0</v>
      </c>
      <c r="C27" s="27">
        <v>-0.28000000000000003</v>
      </c>
      <c r="D27" s="28"/>
      <c r="E27" s="26">
        <v>-14.36</v>
      </c>
      <c r="F27" s="27">
        <v>0</v>
      </c>
      <c r="G27" s="28"/>
      <c r="H27" s="26">
        <v>0</v>
      </c>
      <c r="I27" s="27">
        <v>4.4999999999999998E-2</v>
      </c>
      <c r="J27" s="28"/>
      <c r="K27" s="26" t="e">
        <f>IF(ISERROR(INDEX(WestBCArray,MATCH($A27,WestBCColumn,0),MATCH('[1]Macro Page'!$A$35,WestBCRow,0))),0,INDEX(WestBCArray,MATCH($A27,WestBCColumn,0),MATCH('[1]Macro Page'!$A$35,WestBCRow,0)))+IF(ISERROR(INDEX(ABArray,MATCH($A27,ABColumn,0),MATCH('[1]Macro Page'!$A$35,ABRow,0))),0,INDEX(ABArray,MATCH($A27,ABColumn,0),MATCH('[1]Macro Page'!$A$35,ABRow,0)))+[1]Other!E23</f>
        <v>#REF!</v>
      </c>
      <c r="L27" s="27">
        <f>INDEX([1]Mids!$A$7:$BH$271,MATCH($A27,[1]Mids!$A$7:$A$271,0),MATCH('[1]Macro Page'!$B$35,[1]Mids!$A$7:$IV$7,0))</f>
        <v>-0.44</v>
      </c>
      <c r="M27" s="28"/>
      <c r="N27" s="26">
        <v>-327.01902057000012</v>
      </c>
      <c r="O27" s="27">
        <v>-0.36</v>
      </c>
      <c r="P27" s="28"/>
      <c r="Q27" s="26">
        <v>5.86</v>
      </c>
      <c r="R27" s="26">
        <v>-13.59</v>
      </c>
      <c r="S27" s="26">
        <v>-26.4</v>
      </c>
      <c r="T27" s="26">
        <v>0</v>
      </c>
      <c r="U27" s="51">
        <v>-0.34</v>
      </c>
      <c r="V27" s="26">
        <v>26.72</v>
      </c>
      <c r="W27" s="26">
        <v>-28.73</v>
      </c>
      <c r="X27" s="26">
        <v>184.8</v>
      </c>
      <c r="Y27" s="26">
        <v>14.54</v>
      </c>
      <c r="Z27" s="26">
        <v>50.67</v>
      </c>
      <c r="AA27" s="27">
        <v>0.03</v>
      </c>
      <c r="AB27" s="28"/>
      <c r="AC27" s="26">
        <v>-58.1</v>
      </c>
      <c r="AD27" s="27">
        <v>-0.10249999999999999</v>
      </c>
      <c r="AE27" s="28"/>
      <c r="AF27" s="26">
        <f>[1]Other!H23</f>
        <v>0</v>
      </c>
      <c r="AG27" s="27">
        <f>INDEX([1]Mids!$A$7:$BH$271,MATCH($A27,[1]Mids!$A$7:$A$271,0),MATCH('[1]Macro Page'!$B$28,[1]Mids!$A$7:$IV$7,0))</f>
        <v>0.11625000000000001</v>
      </c>
      <c r="AH27" s="28"/>
      <c r="AI27" s="26">
        <v>0</v>
      </c>
      <c r="AJ27" s="27">
        <v>0.32250000000000001</v>
      </c>
      <c r="AK27" s="28"/>
      <c r="AL27" s="26">
        <v>0</v>
      </c>
      <c r="AM27" s="27"/>
      <c r="AN27" s="28"/>
      <c r="AO27" s="26">
        <v>0</v>
      </c>
      <c r="AP27" s="27">
        <v>-0.28046784447026329</v>
      </c>
      <c r="AQ27" s="28"/>
      <c r="AR27" s="29"/>
      <c r="AS27" s="26">
        <v>-371.14563862</v>
      </c>
      <c r="AT27" s="27">
        <v>2.915</v>
      </c>
      <c r="AU27" s="28"/>
      <c r="AV27" s="30">
        <v>-95.99</v>
      </c>
      <c r="AW27" s="30">
        <v>119.38</v>
      </c>
      <c r="AX27" s="30">
        <v>43.79</v>
      </c>
      <c r="AY27" s="30">
        <v>0</v>
      </c>
      <c r="AZ27" s="70"/>
      <c r="BA27" s="48">
        <v>37865</v>
      </c>
      <c r="BB27" s="26">
        <v>-21683.15234375</v>
      </c>
      <c r="BC27" s="85">
        <v>12</v>
      </c>
      <c r="BD27" s="75">
        <v>46.724266010710174</v>
      </c>
      <c r="BE27" s="26">
        <v>-14589.4150390625</v>
      </c>
      <c r="BF27" s="85">
        <v>5.5</v>
      </c>
      <c r="BG27" s="75">
        <v>21.415288588242163</v>
      </c>
      <c r="BH27" s="26">
        <v>-3924.0126953125</v>
      </c>
      <c r="BI27" s="85">
        <v>10.5</v>
      </c>
      <c r="BJ27" s="75">
        <v>40.883732759371405</v>
      </c>
      <c r="BK27" s="26">
        <v>-4973.17236328125</v>
      </c>
      <c r="BL27" s="85">
        <v>10</v>
      </c>
      <c r="BM27" s="78">
        <v>38.936888342258477</v>
      </c>
      <c r="BN27" s="31"/>
      <c r="BO27" s="32">
        <v>37865</v>
      </c>
      <c r="BP27" s="30">
        <v>-171.73</v>
      </c>
      <c r="BQ27" s="30">
        <v>2.75</v>
      </c>
      <c r="BR27" s="30">
        <v>-76.489999999999995</v>
      </c>
      <c r="BS27" s="30">
        <v>-245.47</v>
      </c>
      <c r="BT27" s="29"/>
      <c r="BU27" s="30">
        <v>-173.71</v>
      </c>
      <c r="BV27" s="30" t="e">
        <v>#N/A</v>
      </c>
      <c r="BW27" s="30">
        <v>28.32</v>
      </c>
      <c r="BX27" s="30">
        <v>-4.3099999999999996</v>
      </c>
      <c r="BY27" s="30">
        <v>20.29</v>
      </c>
      <c r="BZ27" s="30">
        <v>19.399999999999999</v>
      </c>
    </row>
    <row r="28" spans="1:78" ht="13.5" thickBot="1" x14ac:dyDescent="0.25">
      <c r="A28" s="49">
        <v>37895</v>
      </c>
      <c r="B28" s="43">
        <v>0</v>
      </c>
      <c r="C28" s="44">
        <v>-0.28000000000000003</v>
      </c>
      <c r="D28" s="45"/>
      <c r="E28" s="43">
        <v>-14.79</v>
      </c>
      <c r="F28" s="44">
        <v>0</v>
      </c>
      <c r="G28" s="45"/>
      <c r="H28" s="43">
        <v>0</v>
      </c>
      <c r="I28" s="44">
        <v>4.4999999999999998E-2</v>
      </c>
      <c r="J28" s="45"/>
      <c r="K28" s="43" t="e">
        <f>IF(ISERROR(INDEX(WestBCArray,MATCH($A28,WestBCColumn,0),MATCH('[1]Macro Page'!$A$35,WestBCRow,0))),0,INDEX(WestBCArray,MATCH($A28,WestBCColumn,0),MATCH('[1]Macro Page'!$A$35,WestBCRow,0)))+IF(ISERROR(INDEX(ABArray,MATCH($A28,ABColumn,0),MATCH('[1]Macro Page'!$A$35,ABRow,0))),0,INDEX(ABArray,MATCH($A28,ABColumn,0),MATCH('[1]Macro Page'!$A$35,ABRow,0)))+[1]Other!E24</f>
        <v>#REF!</v>
      </c>
      <c r="L28" s="44">
        <f>INDEX([1]Mids!$A$7:$BH$271,MATCH($A28,[1]Mids!$A$7:$A$271,0),MATCH('[1]Macro Page'!$B$35,[1]Mids!$A$7:$IV$7,0))</f>
        <v>-0.44</v>
      </c>
      <c r="M28" s="45"/>
      <c r="N28" s="43">
        <v>-342.82983174999987</v>
      </c>
      <c r="O28" s="44">
        <v>-0.36</v>
      </c>
      <c r="P28" s="45"/>
      <c r="Q28" s="43">
        <v>6.03</v>
      </c>
      <c r="R28" s="43">
        <v>-14</v>
      </c>
      <c r="S28" s="43">
        <v>-27.19</v>
      </c>
      <c r="T28" s="43">
        <v>0</v>
      </c>
      <c r="U28" s="53">
        <v>-0.34</v>
      </c>
      <c r="V28" s="43">
        <v>27.51</v>
      </c>
      <c r="W28" s="43">
        <v>-29.59</v>
      </c>
      <c r="X28" s="43">
        <v>190.31</v>
      </c>
      <c r="Y28" s="43">
        <v>14.97</v>
      </c>
      <c r="Z28" s="43">
        <v>46.2</v>
      </c>
      <c r="AA28" s="44">
        <v>0.03</v>
      </c>
      <c r="AB28" s="45"/>
      <c r="AC28" s="43">
        <v>-59.84</v>
      </c>
      <c r="AD28" s="44">
        <v>-0.10249999999999999</v>
      </c>
      <c r="AE28" s="45"/>
      <c r="AF28" s="43">
        <f>[1]Other!H24</f>
        <v>0</v>
      </c>
      <c r="AG28" s="44">
        <f>INDEX([1]Mids!$A$7:$BH$271,MATCH($A28,[1]Mids!$A$7:$A$271,0),MATCH('[1]Macro Page'!$B$28,[1]Mids!$A$7:$IV$7,0))</f>
        <v>0.11625000000000001</v>
      </c>
      <c r="AH28" s="45"/>
      <c r="AI28" s="43">
        <v>0</v>
      </c>
      <c r="AJ28" s="44">
        <v>0.32250000000000001</v>
      </c>
      <c r="AK28" s="45"/>
      <c r="AL28" s="43">
        <v>0</v>
      </c>
      <c r="AM28" s="44"/>
      <c r="AN28" s="45"/>
      <c r="AO28" s="43">
        <v>0</v>
      </c>
      <c r="AP28" s="44">
        <v>-0.28043921290616725</v>
      </c>
      <c r="AQ28" s="45"/>
      <c r="AR28" s="29"/>
      <c r="AS28" s="43">
        <v>-384.61975621999994</v>
      </c>
      <c r="AT28" s="44">
        <v>2.95</v>
      </c>
      <c r="AU28" s="45"/>
      <c r="AV28" s="34">
        <v>-104.89</v>
      </c>
      <c r="AW28" s="34">
        <v>122.94</v>
      </c>
      <c r="AX28" s="34">
        <v>45.1</v>
      </c>
      <c r="AY28" s="34">
        <v>0</v>
      </c>
      <c r="AZ28" s="70"/>
      <c r="BA28" s="49">
        <v>37895</v>
      </c>
      <c r="BB28" s="43">
        <v>-23887.46484375</v>
      </c>
      <c r="BC28" s="87">
        <v>12</v>
      </c>
      <c r="BD28" s="77">
        <v>47.344765539106568</v>
      </c>
      <c r="BE28" s="43">
        <v>-15342.9853515625</v>
      </c>
      <c r="BF28" s="87">
        <v>5.5</v>
      </c>
      <c r="BG28" s="77">
        <v>21.699684205423843</v>
      </c>
      <c r="BH28" s="43">
        <v>-3995.875732421875</v>
      </c>
      <c r="BI28" s="87">
        <v>10.5</v>
      </c>
      <c r="BJ28" s="77">
        <v>41.426669846718248</v>
      </c>
      <c r="BK28" s="43">
        <v>-3995.875732421875</v>
      </c>
      <c r="BL28" s="87">
        <v>10</v>
      </c>
      <c r="BM28" s="80">
        <v>39.45397128258881</v>
      </c>
      <c r="BN28" s="31"/>
      <c r="BO28" s="35">
        <v>37895</v>
      </c>
      <c r="BP28" s="34">
        <v>-176.86</v>
      </c>
      <c r="BQ28" s="34">
        <v>2.83</v>
      </c>
      <c r="BR28" s="34">
        <v>-78.77</v>
      </c>
      <c r="BS28" s="34">
        <v>-252.8</v>
      </c>
      <c r="BT28" s="29"/>
      <c r="BU28" s="34">
        <v>-178.89</v>
      </c>
      <c r="BV28" s="34" t="e">
        <v>#N/A</v>
      </c>
      <c r="BW28" s="34">
        <v>29.16</v>
      </c>
      <c r="BX28" s="34">
        <v>-4.4400000000000004</v>
      </c>
      <c r="BY28" s="34">
        <v>20.9</v>
      </c>
      <c r="BZ28" s="34">
        <v>19.98</v>
      </c>
    </row>
    <row r="29" spans="1:78" ht="13.5" thickBot="1" x14ac:dyDescent="0.25">
      <c r="A29" s="46">
        <v>37926</v>
      </c>
      <c r="B29" s="37">
        <v>0</v>
      </c>
      <c r="C29" s="38">
        <v>7.0000000000000007E-2</v>
      </c>
      <c r="D29" s="47">
        <f>AVERAGE(C29:C40)</f>
        <v>-0.10416666666666667</v>
      </c>
      <c r="E29" s="37">
        <v>-14.26</v>
      </c>
      <c r="F29" s="38">
        <v>7.4999999999999997E-2</v>
      </c>
      <c r="G29" s="47">
        <f>AVERAGE(F29:F40)</f>
        <v>6.0416666666666681E-2</v>
      </c>
      <c r="H29" s="37">
        <v>0</v>
      </c>
      <c r="I29" s="38">
        <v>5.5E-2</v>
      </c>
      <c r="J29" s="47">
        <f>AVERAGE(I29:I40)</f>
        <v>8.4166666666666667E-2</v>
      </c>
      <c r="K29" s="37" t="e">
        <f>IF(ISERROR(INDEX(WestBCArray,MATCH($A29,WestBCColumn,0),MATCH('[1]Macro Page'!$A$35,WestBCRow,0))),0,INDEX(WestBCArray,MATCH($A29,WestBCColumn,0),MATCH('[1]Macro Page'!$A$35,WestBCRow,0)))+IF(ISERROR(INDEX(ABArray,MATCH($A29,ABColumn,0),MATCH('[1]Macro Page'!$A$35,ABRow,0))),0,INDEX(ABArray,MATCH($A29,ABColumn,0),MATCH('[1]Macro Page'!$A$35,ABRow,0)))+[1]Other!E25</f>
        <v>#REF!</v>
      </c>
      <c r="L29" s="38">
        <f>INDEX([1]Mids!$A$7:$BH$271,MATCH($A29,[1]Mids!$A$7:$A$271,0),MATCH('[1]Macro Page'!$B$35,[1]Mids!$A$7:$IV$7,0))</f>
        <v>-0.23</v>
      </c>
      <c r="M29" s="47">
        <f>AVERAGE(L29:L40)</f>
        <v>-0.28833333333333339</v>
      </c>
      <c r="N29" s="37">
        <v>-293.91939771000006</v>
      </c>
      <c r="O29" s="38">
        <v>-0.34</v>
      </c>
      <c r="P29" s="47">
        <f>AVERAGE(O29:O40)</f>
        <v>-0.3575000000000001</v>
      </c>
      <c r="Q29" s="37">
        <v>13.99</v>
      </c>
      <c r="R29" s="37">
        <v>9.02</v>
      </c>
      <c r="S29" s="37">
        <v>-26.21</v>
      </c>
      <c r="T29" s="37">
        <v>0</v>
      </c>
      <c r="U29" s="52">
        <v>-0.17</v>
      </c>
      <c r="V29" s="37">
        <v>26.53</v>
      </c>
      <c r="W29" s="37">
        <v>-28.53</v>
      </c>
      <c r="X29" s="37">
        <v>183.5</v>
      </c>
      <c r="Y29" s="37">
        <v>14.44</v>
      </c>
      <c r="Z29" s="37">
        <v>8.2200000000000006</v>
      </c>
      <c r="AA29" s="38">
        <v>6.8750000000000006E-2</v>
      </c>
      <c r="AB29" s="47">
        <f>AVERAGE(AA29:AA40)</f>
        <v>6.8749999999999992E-2</v>
      </c>
      <c r="AC29" s="37">
        <v>-29.17</v>
      </c>
      <c r="AD29" s="38">
        <v>-5.0000000000000001E-3</v>
      </c>
      <c r="AE29" s="47">
        <f>AVERAGE(AD29:AD40)</f>
        <v>-6.1875000000000006E-2</v>
      </c>
      <c r="AF29" s="37">
        <f>[1]Other!H25</f>
        <v>0</v>
      </c>
      <c r="AG29" s="38">
        <f>INDEX([1]Mids!$A$7:$BH$271,MATCH($A29,[1]Mids!$A$7:$A$271,0),MATCH('[1]Macro Page'!$B$28,[1]Mids!$A$7:$IV$7,0))</f>
        <v>0.17374999999999999</v>
      </c>
      <c r="AH29" s="47">
        <f>AVERAGE(AG29:AG40)</f>
        <v>0.14968750000000003</v>
      </c>
      <c r="AI29" s="37">
        <v>0</v>
      </c>
      <c r="AJ29" s="38">
        <v>0.64</v>
      </c>
      <c r="AK29" s="47">
        <f>AVERAGE(AJ29:AJ40)</f>
        <v>0.62145833333333322</v>
      </c>
      <c r="AL29" s="37">
        <v>0</v>
      </c>
      <c r="AM29" s="38"/>
      <c r="AN29" s="47" t="e">
        <v>#DIV/0!</v>
      </c>
      <c r="AO29" s="37">
        <v>0</v>
      </c>
      <c r="AP29" s="38">
        <v>-0.18124999999999999</v>
      </c>
      <c r="AQ29" s="47">
        <f>AVERAGE(AP29:AP40)</f>
        <v>-0.25254446395689195</v>
      </c>
      <c r="AR29" s="29"/>
      <c r="AS29" s="37">
        <v>-321.98417985000003</v>
      </c>
      <c r="AT29" s="38">
        <v>3.1060000000000003</v>
      </c>
      <c r="AU29" s="47">
        <f>AVERAGE(AT29:AT40)</f>
        <v>3.1031666666666666</v>
      </c>
      <c r="AV29" s="40">
        <v>-75.819999999999993</v>
      </c>
      <c r="AW29" s="40">
        <v>33.630000000000003</v>
      </c>
      <c r="AX29" s="40">
        <v>32.81</v>
      </c>
      <c r="AY29" s="40">
        <v>0</v>
      </c>
      <c r="AZ29" s="70"/>
      <c r="BA29" s="46">
        <v>37926</v>
      </c>
      <c r="BB29" s="37">
        <v>-21286.16015625</v>
      </c>
      <c r="BC29" s="85">
        <v>12</v>
      </c>
      <c r="BD29" s="76">
        <v>50.448235420456321</v>
      </c>
      <c r="BE29" s="37">
        <v>-15854.4521484375</v>
      </c>
      <c r="BF29" s="85">
        <v>5.5</v>
      </c>
      <c r="BG29" s="76">
        <v>23.122107901042479</v>
      </c>
      <c r="BH29" s="37">
        <v>-5299.1748046875</v>
      </c>
      <c r="BI29" s="85">
        <v>10.5</v>
      </c>
      <c r="BJ29" s="76">
        <v>44.142205992899278</v>
      </c>
      <c r="BK29" s="37">
        <v>-6426.81005859375</v>
      </c>
      <c r="BL29" s="85">
        <v>10</v>
      </c>
      <c r="BM29" s="79">
        <v>42.040196183713604</v>
      </c>
      <c r="BN29" s="31"/>
      <c r="BO29" s="41">
        <v>37926</v>
      </c>
      <c r="BP29" s="40">
        <v>-170.53</v>
      </c>
      <c r="BQ29" s="40">
        <v>2.73</v>
      </c>
      <c r="BR29" s="40">
        <v>-75.95</v>
      </c>
      <c r="BS29" s="40">
        <v>-243.75</v>
      </c>
      <c r="BT29" s="29"/>
      <c r="BU29" s="40">
        <v>-172.49</v>
      </c>
      <c r="BV29" s="40" t="e">
        <v>#N/A</v>
      </c>
      <c r="BW29" s="40">
        <v>-1.21</v>
      </c>
      <c r="BX29" s="40">
        <v>-4.28</v>
      </c>
      <c r="BY29" s="40">
        <v>20.149999999999999</v>
      </c>
      <c r="BZ29" s="40">
        <v>-10.87</v>
      </c>
    </row>
    <row r="30" spans="1:78" x14ac:dyDescent="0.2">
      <c r="A30" s="48">
        <v>37956</v>
      </c>
      <c r="B30" s="26">
        <v>0</v>
      </c>
      <c r="C30" s="27">
        <v>0.41</v>
      </c>
      <c r="D30" s="28"/>
      <c r="E30" s="26">
        <v>-14.69</v>
      </c>
      <c r="F30" s="27">
        <v>7.4999999999999997E-2</v>
      </c>
      <c r="G30" s="28"/>
      <c r="H30" s="26">
        <v>0</v>
      </c>
      <c r="I30" s="27">
        <v>5.5E-2</v>
      </c>
      <c r="J30" s="28"/>
      <c r="K30" s="26" t="e">
        <f>IF(ISERROR(INDEX(WestBCArray,MATCH($A30,WestBCColumn,0),MATCH('[1]Macro Page'!$A$35,WestBCRow,0))),0,INDEX(WestBCArray,MATCH($A30,WestBCColumn,0),MATCH('[1]Macro Page'!$A$35,WestBCRow,0)))+IF(ISERROR(INDEX(ABArray,MATCH($A30,ABColumn,0),MATCH('[1]Macro Page'!$A$35,ABRow,0))),0,INDEX(ABArray,MATCH($A30,ABColumn,0),MATCH('[1]Macro Page'!$A$35,ABRow,0)))+[1]Other!E26</f>
        <v>#REF!</v>
      </c>
      <c r="L30" s="27">
        <f>INDEX([1]Mids!$A$7:$BH$271,MATCH($A30,[1]Mids!$A$7:$A$271,0),MATCH('[1]Macro Page'!$B$35,[1]Mids!$A$7:$IV$7,0))</f>
        <v>-0.23</v>
      </c>
      <c r="M30" s="28"/>
      <c r="N30" s="26">
        <v>-305.51227791999992</v>
      </c>
      <c r="O30" s="27">
        <v>-0.34</v>
      </c>
      <c r="P30" s="28"/>
      <c r="Q30" s="26">
        <v>14.4</v>
      </c>
      <c r="R30" s="26">
        <v>9.2899999999999991</v>
      </c>
      <c r="S30" s="26">
        <v>-26.99</v>
      </c>
      <c r="T30" s="26">
        <v>0</v>
      </c>
      <c r="U30" s="51">
        <v>-0.17</v>
      </c>
      <c r="V30" s="26">
        <v>27.32</v>
      </c>
      <c r="W30" s="26">
        <v>-29.37</v>
      </c>
      <c r="X30" s="26">
        <v>188.93</v>
      </c>
      <c r="Y30" s="26">
        <v>14.86</v>
      </c>
      <c r="Z30" s="26">
        <v>5.69</v>
      </c>
      <c r="AA30" s="27">
        <v>6.8750000000000006E-2</v>
      </c>
      <c r="AB30" s="28"/>
      <c r="AC30" s="26">
        <v>-30.03</v>
      </c>
      <c r="AD30" s="27">
        <v>-5.0000000000000001E-3</v>
      </c>
      <c r="AE30" s="28"/>
      <c r="AF30" s="26">
        <f>[1]Other!H26</f>
        <v>0</v>
      </c>
      <c r="AG30" s="27">
        <f>INDEX([1]Mids!$A$7:$BH$271,MATCH($A30,[1]Mids!$A$7:$A$271,0),MATCH('[1]Macro Page'!$B$28,[1]Mids!$A$7:$IV$7,0))</f>
        <v>0.17374999999999999</v>
      </c>
      <c r="AH30" s="28"/>
      <c r="AI30" s="26">
        <v>0</v>
      </c>
      <c r="AJ30" s="27">
        <v>0.89</v>
      </c>
      <c r="AK30" s="28"/>
      <c r="AL30" s="26">
        <v>0</v>
      </c>
      <c r="AM30" s="27"/>
      <c r="AN30" s="28"/>
      <c r="AO30" s="26">
        <v>0</v>
      </c>
      <c r="AP30" s="27">
        <v>-0.18124999999999999</v>
      </c>
      <c r="AQ30" s="28"/>
      <c r="AR30" s="29"/>
      <c r="AS30" s="26">
        <v>-334.3207453</v>
      </c>
      <c r="AT30" s="27">
        <v>3.2549999999999999</v>
      </c>
      <c r="AU30" s="28"/>
      <c r="AV30" s="30">
        <v>-80.900000000000006</v>
      </c>
      <c r="AW30" s="30">
        <v>34.630000000000003</v>
      </c>
      <c r="AX30" s="30">
        <v>33.78</v>
      </c>
      <c r="AY30" s="30">
        <v>0</v>
      </c>
      <c r="AZ30" s="70"/>
      <c r="BA30" s="48">
        <v>37956</v>
      </c>
      <c r="BB30" s="26">
        <v>-24154.259765625</v>
      </c>
      <c r="BC30" s="85">
        <v>12</v>
      </c>
      <c r="BD30" s="75">
        <v>53.146987899415976</v>
      </c>
      <c r="BE30" s="26">
        <v>-16088.01953125</v>
      </c>
      <c r="BF30" s="85">
        <v>5.5</v>
      </c>
      <c r="BG30" s="75">
        <v>24.359036120565658</v>
      </c>
      <c r="BH30" s="26">
        <v>-4201.52294921875</v>
      </c>
      <c r="BI30" s="85">
        <v>10.5</v>
      </c>
      <c r="BJ30" s="75">
        <v>46.503614411988984</v>
      </c>
      <c r="BK30" s="26">
        <v>-5301.408203125</v>
      </c>
      <c r="BL30" s="85">
        <v>10</v>
      </c>
      <c r="BM30" s="78">
        <v>44.289156582846651</v>
      </c>
      <c r="BN30" s="31"/>
      <c r="BO30" s="32">
        <v>37956</v>
      </c>
      <c r="BP30" s="30">
        <v>-175.57</v>
      </c>
      <c r="BQ30" s="30">
        <v>2.81</v>
      </c>
      <c r="BR30" s="30">
        <v>-78.2</v>
      </c>
      <c r="BS30" s="30">
        <v>-250.96</v>
      </c>
      <c r="BT30" s="29"/>
      <c r="BU30" s="30">
        <v>-177.59</v>
      </c>
      <c r="BV30" s="30" t="e">
        <v>#N/A</v>
      </c>
      <c r="BW30" s="30">
        <v>-1.24</v>
      </c>
      <c r="BX30" s="30">
        <v>-4.41</v>
      </c>
      <c r="BY30" s="30">
        <v>20.74</v>
      </c>
      <c r="BZ30" s="30">
        <v>-11.19</v>
      </c>
    </row>
    <row r="31" spans="1:78" x14ac:dyDescent="0.2">
      <c r="A31" s="48">
        <v>37987</v>
      </c>
      <c r="B31" s="26">
        <v>0</v>
      </c>
      <c r="C31" s="27">
        <v>0.44</v>
      </c>
      <c r="D31" s="42">
        <f>AVERAGE(C29:C33)</f>
        <v>0.17</v>
      </c>
      <c r="E31" s="26">
        <v>-14.63</v>
      </c>
      <c r="F31" s="27">
        <v>7.4999999999999997E-2</v>
      </c>
      <c r="G31" s="42">
        <f>AVERAGE(F29:F33)</f>
        <v>7.4999999999999997E-2</v>
      </c>
      <c r="H31" s="26">
        <v>0</v>
      </c>
      <c r="I31" s="27">
        <v>5.5E-2</v>
      </c>
      <c r="J31" s="42">
        <f>AVERAGE(I29:I33)</f>
        <v>5.5000000000000007E-2</v>
      </c>
      <c r="K31" s="26" t="e">
        <f>IF(ISERROR(INDEX(WestBCArray,MATCH($A31,WestBCColumn,0),MATCH('[1]Macro Page'!$A$35,WestBCRow,0))),0,INDEX(WestBCArray,MATCH($A31,WestBCColumn,0),MATCH('[1]Macro Page'!$A$35,WestBCRow,0)))+IF(ISERROR(INDEX(ABArray,MATCH($A31,ABColumn,0),MATCH('[1]Macro Page'!$A$35,ABRow,0))),0,INDEX(ABArray,MATCH($A31,ABColumn,0),MATCH('[1]Macro Page'!$A$35,ABRow,0)))+[1]Other!E27</f>
        <v>#REF!</v>
      </c>
      <c r="L31" s="27">
        <f>INDEX([1]Mids!$A$7:$BH$271,MATCH($A31,[1]Mids!$A$7:$A$271,0),MATCH('[1]Macro Page'!$B$35,[1]Mids!$A$7:$IV$7,0))</f>
        <v>-0.23</v>
      </c>
      <c r="M31" s="42">
        <f>AVERAGE(L29:L33)</f>
        <v>-0.23000000000000004</v>
      </c>
      <c r="N31" s="26">
        <v>-272.88839142000006</v>
      </c>
      <c r="O31" s="27">
        <v>-0.34</v>
      </c>
      <c r="P31" s="42">
        <f>AVERAGE(O29:O33)</f>
        <v>-0.34</v>
      </c>
      <c r="Q31" s="26">
        <v>14.34</v>
      </c>
      <c r="R31" s="26">
        <v>9.25</v>
      </c>
      <c r="S31" s="26">
        <v>-26.88</v>
      </c>
      <c r="T31" s="26">
        <v>0</v>
      </c>
      <c r="U31" s="51">
        <v>-0.17</v>
      </c>
      <c r="V31" s="26">
        <v>27.21</v>
      </c>
      <c r="W31" s="26">
        <v>-29.26</v>
      </c>
      <c r="X31" s="26">
        <v>188.2</v>
      </c>
      <c r="Y31" s="26">
        <v>14.81</v>
      </c>
      <c r="Z31" s="26">
        <v>13.91</v>
      </c>
      <c r="AA31" s="27">
        <v>6.8750000000000006E-2</v>
      </c>
      <c r="AB31" s="42">
        <f>AVERAGE(AA29:AA33)</f>
        <v>6.8750000000000006E-2</v>
      </c>
      <c r="AC31" s="26">
        <v>-29.92</v>
      </c>
      <c r="AD31" s="27">
        <v>-5.0000000000000001E-3</v>
      </c>
      <c r="AE31" s="42">
        <f>AVERAGE(AD29:AD33)</f>
        <v>-5.0000000000000001E-3</v>
      </c>
      <c r="AF31" s="26" t="e">
        <f>[1]Other!H27</f>
        <v>#REF!</v>
      </c>
      <c r="AG31" s="27">
        <f>INDEX([1]Mids!$A$7:$BH$271,MATCH($A31,[1]Mids!$A$7:$A$271,0),MATCH('[1]Macro Page'!$B$28,[1]Mids!$A$7:$IV$7,0))</f>
        <v>0.17374999999999999</v>
      </c>
      <c r="AH31" s="42">
        <f>AVERAGE(AG29:AG33)</f>
        <v>0.17374999999999999</v>
      </c>
      <c r="AI31" s="26">
        <v>0</v>
      </c>
      <c r="AJ31" s="27">
        <v>1.52</v>
      </c>
      <c r="AK31" s="42">
        <f>AVERAGE(AJ29:AJ33)</f>
        <v>1.04</v>
      </c>
      <c r="AL31" s="26">
        <v>0</v>
      </c>
      <c r="AM31" s="27"/>
      <c r="AN31" s="42" t="e">
        <v>#DIV/0!</v>
      </c>
      <c r="AO31" s="26">
        <v>0</v>
      </c>
      <c r="AP31" s="27">
        <v>-0.18124999999999999</v>
      </c>
      <c r="AQ31" s="42">
        <f>AVERAGE(AP29:AP33)</f>
        <v>-0.18124999999999988</v>
      </c>
      <c r="AR31" s="29"/>
      <c r="AS31" s="26">
        <v>-249.93423653000002</v>
      </c>
      <c r="AT31" s="27">
        <v>3.31</v>
      </c>
      <c r="AU31" s="42">
        <f>AVERAGE(AT29:AT33)</f>
        <v>3.2002000000000002</v>
      </c>
      <c r="AV31" s="30">
        <v>-62.68</v>
      </c>
      <c r="AW31" s="30">
        <v>34.49</v>
      </c>
      <c r="AX31" s="30">
        <v>33.65</v>
      </c>
      <c r="AY31" s="30">
        <v>0</v>
      </c>
      <c r="AZ31" s="70"/>
      <c r="BA31" s="48">
        <v>37987</v>
      </c>
      <c r="BB31" s="26">
        <v>-26863.740234375</v>
      </c>
      <c r="BC31" s="85">
        <v>11</v>
      </c>
      <c r="BD31" s="75">
        <v>49.86949882852899</v>
      </c>
      <c r="BE31" s="26">
        <v>-19079.47265625</v>
      </c>
      <c r="BF31" s="85">
        <v>5.5</v>
      </c>
      <c r="BG31" s="75">
        <v>24.934749414264495</v>
      </c>
      <c r="BH31" s="26">
        <v>-6213.7783203125</v>
      </c>
      <c r="BI31" s="85">
        <v>10</v>
      </c>
      <c r="BJ31" s="75">
        <v>45.335908025935446</v>
      </c>
      <c r="BK31" s="26">
        <v>-6252.630859375</v>
      </c>
      <c r="BL31" s="85">
        <v>9</v>
      </c>
      <c r="BM31" s="78">
        <v>40.802317223341902</v>
      </c>
      <c r="BN31" s="31"/>
      <c r="BO31" s="32">
        <v>37987</v>
      </c>
      <c r="BP31" s="30">
        <v>-174.89</v>
      </c>
      <c r="BQ31" s="30">
        <v>2.8</v>
      </c>
      <c r="BR31" s="30">
        <v>-77.89</v>
      </c>
      <c r="BS31" s="30">
        <v>-249.98</v>
      </c>
      <c r="BT31" s="29"/>
      <c r="BU31" s="30">
        <v>-176.9</v>
      </c>
      <c r="BV31" s="30" t="e">
        <v>#N/A</v>
      </c>
      <c r="BW31" s="30">
        <v>-1.24</v>
      </c>
      <c r="BX31" s="30">
        <v>-4.3899999999999997</v>
      </c>
      <c r="BY31" s="30">
        <v>20.66</v>
      </c>
      <c r="BZ31" s="30">
        <v>-11.15</v>
      </c>
    </row>
    <row r="32" spans="1:78" x14ac:dyDescent="0.2">
      <c r="A32" s="48">
        <v>38018</v>
      </c>
      <c r="B32" s="26">
        <v>0</v>
      </c>
      <c r="C32" s="27">
        <v>0.12</v>
      </c>
      <c r="D32" s="28"/>
      <c r="E32" s="26">
        <v>-13.63</v>
      </c>
      <c r="F32" s="27">
        <v>7.4999999999999997E-2</v>
      </c>
      <c r="G32" s="28"/>
      <c r="H32" s="26">
        <v>0</v>
      </c>
      <c r="I32" s="27">
        <v>5.5E-2</v>
      </c>
      <c r="J32" s="28"/>
      <c r="K32" s="26" t="e">
        <f>IF(ISERROR(INDEX(WestBCArray,MATCH($A32,WestBCColumn,0),MATCH('[1]Macro Page'!$A$35,WestBCRow,0))),0,INDEX(WestBCArray,MATCH($A32,WestBCColumn,0),MATCH('[1]Macro Page'!$A$35,WestBCRow,0)))+IF(ISERROR(INDEX(ABArray,MATCH($A32,ABColumn,0),MATCH('[1]Macro Page'!$A$35,ABRow,0))),0,INDEX(ABArray,MATCH($A32,ABColumn,0),MATCH('[1]Macro Page'!$A$35,ABRow,0)))+[1]Other!E28</f>
        <v>#REF!</v>
      </c>
      <c r="L32" s="27">
        <f>INDEX([1]Mids!$A$7:$BH$271,MATCH($A32,[1]Mids!$A$7:$A$271,0),MATCH('[1]Macro Page'!$B$35,[1]Mids!$A$7:$IV$7,0))</f>
        <v>-0.23</v>
      </c>
      <c r="M32" s="28"/>
      <c r="N32" s="26">
        <v>-253.30794234000001</v>
      </c>
      <c r="O32" s="27">
        <v>-0.34</v>
      </c>
      <c r="P32" s="28"/>
      <c r="Q32" s="26">
        <v>13.37</v>
      </c>
      <c r="R32" s="26">
        <v>8.6199999999999992</v>
      </c>
      <c r="S32" s="26">
        <v>-25.05</v>
      </c>
      <c r="T32" s="26">
        <v>0</v>
      </c>
      <c r="U32" s="51">
        <v>-0.16</v>
      </c>
      <c r="V32" s="26">
        <v>25.36</v>
      </c>
      <c r="W32" s="26">
        <v>-27.26</v>
      </c>
      <c r="X32" s="26">
        <v>175.37</v>
      </c>
      <c r="Y32" s="26">
        <v>13.8</v>
      </c>
      <c r="Z32" s="26">
        <v>13.69</v>
      </c>
      <c r="AA32" s="27">
        <v>6.8750000000000006E-2</v>
      </c>
      <c r="AB32" s="28"/>
      <c r="AC32" s="26">
        <v>-27.88</v>
      </c>
      <c r="AD32" s="27">
        <v>-5.0000000000000001E-3</v>
      </c>
      <c r="AE32" s="28"/>
      <c r="AF32" s="26" t="e">
        <f>[1]Other!H28</f>
        <v>#REF!</v>
      </c>
      <c r="AG32" s="27">
        <f>INDEX([1]Mids!$A$7:$BH$271,MATCH($A32,[1]Mids!$A$7:$A$271,0),MATCH('[1]Macro Page'!$B$28,[1]Mids!$A$7:$IV$7,0))</f>
        <v>0.17374999999999999</v>
      </c>
      <c r="AH32" s="28"/>
      <c r="AI32" s="26">
        <v>0</v>
      </c>
      <c r="AJ32" s="27">
        <v>1.52</v>
      </c>
      <c r="AK32" s="28"/>
      <c r="AL32" s="26">
        <v>0</v>
      </c>
      <c r="AM32" s="27"/>
      <c r="AN32" s="28"/>
      <c r="AO32" s="26">
        <v>0</v>
      </c>
      <c r="AP32" s="27">
        <v>-0.18124999999999947</v>
      </c>
      <c r="AQ32" s="28"/>
      <c r="AR32" s="29"/>
      <c r="AS32" s="26">
        <v>-231.89945076000001</v>
      </c>
      <c r="AT32" s="27">
        <v>3.2149999999999999</v>
      </c>
      <c r="AU32" s="28"/>
      <c r="AV32" s="30">
        <v>-57.4</v>
      </c>
      <c r="AW32" s="30">
        <v>32.14</v>
      </c>
      <c r="AX32" s="30">
        <v>31.35</v>
      </c>
      <c r="AY32" s="30">
        <v>0</v>
      </c>
      <c r="AZ32" s="70"/>
      <c r="BA32" s="48">
        <v>38018</v>
      </c>
      <c r="BB32" s="26">
        <v>-25070.955078125</v>
      </c>
      <c r="BC32" s="85">
        <v>11</v>
      </c>
      <c r="BD32" s="75">
        <v>48.343372233391975</v>
      </c>
      <c r="BE32" s="26">
        <v>-17339.701171875</v>
      </c>
      <c r="BF32" s="85">
        <v>5.5</v>
      </c>
      <c r="BG32" s="75">
        <v>24.171686116695987</v>
      </c>
      <c r="BH32" s="26">
        <v>-4852.75927734375</v>
      </c>
      <c r="BI32" s="85">
        <v>10</v>
      </c>
      <c r="BJ32" s="75">
        <v>43.948520212174522</v>
      </c>
      <c r="BK32" s="26">
        <v>-6065.94921875</v>
      </c>
      <c r="BL32" s="85">
        <v>9</v>
      </c>
      <c r="BM32" s="78">
        <v>39.553668190957069</v>
      </c>
      <c r="BN32" s="31"/>
      <c r="BO32" s="32">
        <v>38018</v>
      </c>
      <c r="BP32" s="30">
        <v>-162.97</v>
      </c>
      <c r="BQ32" s="30">
        <v>2.61</v>
      </c>
      <c r="BR32" s="30">
        <v>-72.58</v>
      </c>
      <c r="BS32" s="30">
        <v>-232.94</v>
      </c>
      <c r="BT32" s="29"/>
      <c r="BU32" s="30">
        <v>-164.85</v>
      </c>
      <c r="BV32" s="30" t="e">
        <v>#N/A</v>
      </c>
      <c r="BW32" s="30">
        <v>-1.1499999999999999</v>
      </c>
      <c r="BX32" s="30">
        <v>-4.09</v>
      </c>
      <c r="BY32" s="30">
        <v>19.260000000000002</v>
      </c>
      <c r="BZ32" s="30">
        <v>-10.39</v>
      </c>
    </row>
    <row r="33" spans="1:78" x14ac:dyDescent="0.2">
      <c r="A33" s="49">
        <v>38047</v>
      </c>
      <c r="B33" s="26">
        <v>0</v>
      </c>
      <c r="C33" s="27">
        <v>-0.19</v>
      </c>
      <c r="D33" s="28"/>
      <c r="E33" s="26">
        <v>-14.52</v>
      </c>
      <c r="F33" s="27">
        <v>7.4999999999999997E-2</v>
      </c>
      <c r="G33" s="28"/>
      <c r="H33" s="26">
        <v>0</v>
      </c>
      <c r="I33" s="27">
        <v>5.5E-2</v>
      </c>
      <c r="J33" s="28"/>
      <c r="K33" s="26" t="e">
        <f>IF(ISERROR(INDEX(WestBCArray,MATCH($A33,WestBCColumn,0),MATCH('[1]Macro Page'!$A$35,WestBCRow,0))),0,INDEX(WestBCArray,MATCH($A33,WestBCColumn,0),MATCH('[1]Macro Page'!$A$35,WestBCRow,0)))+IF(ISERROR(INDEX(ABArray,MATCH($A33,ABColumn,0),MATCH('[1]Macro Page'!$A$35,ABRow,0))),0,INDEX(ABArray,MATCH($A33,ABColumn,0),MATCH('[1]Macro Page'!$A$35,ABRow,0)))+[1]Other!E29</f>
        <v>#REF!</v>
      </c>
      <c r="L33" s="27">
        <f>INDEX([1]Mids!$A$7:$BH$271,MATCH($A33,[1]Mids!$A$7:$A$271,0),MATCH('[1]Macro Page'!$B$35,[1]Mids!$A$7:$IV$7,0))</f>
        <v>-0.23</v>
      </c>
      <c r="M33" s="28"/>
      <c r="N33" s="26">
        <v>-269.35606788000007</v>
      </c>
      <c r="O33" s="27">
        <v>-0.34</v>
      </c>
      <c r="P33" s="28"/>
      <c r="Q33" s="26">
        <v>14.23</v>
      </c>
      <c r="R33" s="26">
        <v>9.18</v>
      </c>
      <c r="S33" s="26">
        <v>-26.68</v>
      </c>
      <c r="T33" s="26">
        <v>0</v>
      </c>
      <c r="U33" s="51">
        <v>-0.17</v>
      </c>
      <c r="V33" s="26">
        <v>27.01</v>
      </c>
      <c r="W33" s="26">
        <v>-29.04</v>
      </c>
      <c r="X33" s="26">
        <v>186.79</v>
      </c>
      <c r="Y33" s="26">
        <v>14.69</v>
      </c>
      <c r="Z33" s="26">
        <v>15</v>
      </c>
      <c r="AA33" s="27">
        <v>6.8750000000000006E-2</v>
      </c>
      <c r="AB33" s="28"/>
      <c r="AC33" s="26">
        <v>-29.69</v>
      </c>
      <c r="AD33" s="27">
        <v>-5.0000000000000001E-3</v>
      </c>
      <c r="AE33" s="28"/>
      <c r="AF33" s="26" t="e">
        <f>[1]Other!H29</f>
        <v>#REF!</v>
      </c>
      <c r="AG33" s="27">
        <f>INDEX([1]Mids!$A$7:$BH$271,MATCH($A33,[1]Mids!$A$7:$A$271,0),MATCH('[1]Macro Page'!$B$28,[1]Mids!$A$7:$IV$7,0))</f>
        <v>0.17374999999999999</v>
      </c>
      <c r="AH33" s="28"/>
      <c r="AI33" s="26">
        <v>0</v>
      </c>
      <c r="AJ33" s="27">
        <v>0.63</v>
      </c>
      <c r="AK33" s="28"/>
      <c r="AL33" s="26">
        <v>0</v>
      </c>
      <c r="AM33" s="27"/>
      <c r="AN33" s="28"/>
      <c r="AO33" s="26">
        <v>0</v>
      </c>
      <c r="AP33" s="27">
        <v>-0.18124999999999999</v>
      </c>
      <c r="AQ33" s="28"/>
      <c r="AR33" s="29"/>
      <c r="AS33" s="26">
        <v>-246.54940279000002</v>
      </c>
      <c r="AT33" s="27">
        <v>3.1150000000000002</v>
      </c>
      <c r="AU33" s="28"/>
      <c r="AV33" s="34">
        <v>-60.7</v>
      </c>
      <c r="AW33" s="34">
        <v>34.229999999999997</v>
      </c>
      <c r="AX33" s="34">
        <v>33.39</v>
      </c>
      <c r="AY33" s="34">
        <v>0</v>
      </c>
      <c r="AZ33" s="70"/>
      <c r="BA33" s="49">
        <v>38047</v>
      </c>
      <c r="BB33" s="26">
        <v>-27931.96875</v>
      </c>
      <c r="BC33" s="87">
        <v>11</v>
      </c>
      <c r="BD33" s="75">
        <v>46.646790006559741</v>
      </c>
      <c r="BE33" s="26">
        <v>-18012.587890625</v>
      </c>
      <c r="BF33" s="87">
        <v>5.5</v>
      </c>
      <c r="BG33" s="75">
        <v>23.32339500327987</v>
      </c>
      <c r="BH33" s="26">
        <v>-4663.66357421875</v>
      </c>
      <c r="BI33" s="87">
        <v>10</v>
      </c>
      <c r="BJ33" s="75">
        <v>42.406172733236133</v>
      </c>
      <c r="BK33" s="26">
        <v>-4663.66357421875</v>
      </c>
      <c r="BL33" s="87">
        <v>9</v>
      </c>
      <c r="BM33" s="78">
        <v>38.165555459912518</v>
      </c>
      <c r="BN33" s="31"/>
      <c r="BO33" s="35">
        <v>38047</v>
      </c>
      <c r="BP33" s="34">
        <v>-173.58</v>
      </c>
      <c r="BQ33" s="34">
        <v>2.78</v>
      </c>
      <c r="BR33" s="34">
        <v>-77.31</v>
      </c>
      <c r="BS33" s="34">
        <v>-248.11</v>
      </c>
      <c r="BT33" s="29"/>
      <c r="BU33" s="34">
        <v>-175.58</v>
      </c>
      <c r="BV33" s="34" t="e">
        <v>#N/A</v>
      </c>
      <c r="BW33" s="34">
        <v>-1.23</v>
      </c>
      <c r="BX33" s="34">
        <v>-4.3600000000000003</v>
      </c>
      <c r="BY33" s="34">
        <v>20.51</v>
      </c>
      <c r="BZ33" s="34">
        <v>-11.07</v>
      </c>
    </row>
    <row r="34" spans="1:78" x14ac:dyDescent="0.2">
      <c r="A34" s="46">
        <v>38078</v>
      </c>
      <c r="B34" s="37">
        <v>0</v>
      </c>
      <c r="C34" s="38">
        <v>-0.3</v>
      </c>
      <c r="D34" s="39"/>
      <c r="E34" s="37">
        <v>-13.99</v>
      </c>
      <c r="F34" s="38">
        <v>0.05</v>
      </c>
      <c r="G34" s="39"/>
      <c r="H34" s="37">
        <v>0</v>
      </c>
      <c r="I34" s="38">
        <v>0.105</v>
      </c>
      <c r="J34" s="39"/>
      <c r="K34" s="37" t="e">
        <f>IF(ISERROR(INDEX(WestBCArray,MATCH($A34,WestBCColumn,0),MATCH('[1]Macro Page'!$A$35,WestBCRow,0))),0,INDEX(WestBCArray,MATCH($A34,WestBCColumn,0),MATCH('[1]Macro Page'!$A$35,WestBCRow,0)))+IF(ISERROR(INDEX(ABArray,MATCH($A34,ABColumn,0),MATCH('[1]Macro Page'!$A$35,ABRow,0))),0,INDEX(ABArray,MATCH($A34,ABColumn,0),MATCH('[1]Macro Page'!$A$35,ABRow,0)))+[1]Other!E30</f>
        <v>#REF!</v>
      </c>
      <c r="L34" s="38">
        <f>INDEX([1]Mids!$A$7:$BH$271,MATCH($A34,[1]Mids!$A$7:$A$271,0),MATCH('[1]Macro Page'!$B$35,[1]Mids!$A$7:$IV$7,0))</f>
        <v>-0.33</v>
      </c>
      <c r="M34" s="39"/>
      <c r="N34" s="37">
        <v>-286.92645240999997</v>
      </c>
      <c r="O34" s="38">
        <v>-0.37</v>
      </c>
      <c r="P34" s="39"/>
      <c r="Q34" s="37">
        <v>13.72</v>
      </c>
      <c r="R34" s="37">
        <v>8.85</v>
      </c>
      <c r="S34" s="37">
        <v>-25.72</v>
      </c>
      <c r="T34" s="37">
        <v>0</v>
      </c>
      <c r="U34" s="52">
        <v>-0.16</v>
      </c>
      <c r="V34" s="37">
        <v>26.03</v>
      </c>
      <c r="W34" s="37">
        <v>-27.99</v>
      </c>
      <c r="X34" s="37">
        <v>180.04</v>
      </c>
      <c r="Y34" s="37">
        <v>14.16</v>
      </c>
      <c r="Z34" s="37">
        <v>15.1</v>
      </c>
      <c r="AA34" s="38">
        <v>6.8750000000000006E-2</v>
      </c>
      <c r="AB34" s="39"/>
      <c r="AC34" s="37">
        <v>-28.62</v>
      </c>
      <c r="AD34" s="38">
        <v>-0.10249999999999999</v>
      </c>
      <c r="AE34" s="39"/>
      <c r="AF34" s="37" t="e">
        <f>[1]Other!H30</f>
        <v>#REF!</v>
      </c>
      <c r="AG34" s="38">
        <f>INDEX([1]Mids!$A$7:$BH$271,MATCH($A34,[1]Mids!$A$7:$A$271,0),MATCH('[1]Macro Page'!$B$28,[1]Mids!$A$7:$IV$7,0))</f>
        <v>0.13250000000000001</v>
      </c>
      <c r="AH34" s="39"/>
      <c r="AI34" s="37">
        <v>0</v>
      </c>
      <c r="AJ34" s="38">
        <v>0.32250000000000001</v>
      </c>
      <c r="AK34" s="39"/>
      <c r="AL34" s="37">
        <v>0</v>
      </c>
      <c r="AM34" s="38"/>
      <c r="AN34" s="39"/>
      <c r="AO34" s="37">
        <v>0</v>
      </c>
      <c r="AP34" s="38">
        <v>-0.30353432219275245</v>
      </c>
      <c r="AQ34" s="39"/>
      <c r="AR34" s="29"/>
      <c r="AS34" s="37">
        <v>-236.95278341</v>
      </c>
      <c r="AT34" s="38">
        <v>2.9449999999999998</v>
      </c>
      <c r="AU34" s="39"/>
      <c r="AV34" s="40">
        <v>-57.81</v>
      </c>
      <c r="AW34" s="40">
        <v>32.99</v>
      </c>
      <c r="AX34" s="40">
        <v>4.2</v>
      </c>
      <c r="AY34" s="40">
        <v>0</v>
      </c>
      <c r="AZ34" s="70"/>
      <c r="BA34" s="46">
        <v>38078</v>
      </c>
      <c r="BB34" s="37">
        <v>-25664.28515625</v>
      </c>
      <c r="BC34" s="85">
        <v>11</v>
      </c>
      <c r="BD34" s="76">
        <v>43.534286282909065</v>
      </c>
      <c r="BE34" s="37">
        <v>-16718.921875</v>
      </c>
      <c r="BF34" s="85">
        <v>5.5</v>
      </c>
      <c r="BG34" s="76">
        <v>21.767143141454532</v>
      </c>
      <c r="BH34" s="37">
        <v>-4486.9873046875</v>
      </c>
      <c r="BI34" s="85">
        <v>10</v>
      </c>
      <c r="BJ34" s="76">
        <v>39.576623893553695</v>
      </c>
      <c r="BK34" s="37">
        <v>-4486.9873046875</v>
      </c>
      <c r="BL34" s="85">
        <v>9</v>
      </c>
      <c r="BM34" s="79">
        <v>35.618961504198325</v>
      </c>
      <c r="BN34" s="31"/>
      <c r="BO34" s="41">
        <v>38078</v>
      </c>
      <c r="BP34" s="40">
        <v>-167.31</v>
      </c>
      <c r="BQ34" s="40">
        <v>2.68</v>
      </c>
      <c r="BR34" s="40">
        <v>-74.52</v>
      </c>
      <c r="BS34" s="40">
        <v>-239.15</v>
      </c>
      <c r="BT34" s="29"/>
      <c r="BU34" s="40">
        <v>-169.24</v>
      </c>
      <c r="BV34" s="40" t="e">
        <v>#N/A</v>
      </c>
      <c r="BW34" s="40">
        <v>-1.18</v>
      </c>
      <c r="BX34" s="40">
        <v>-4.2</v>
      </c>
      <c r="BY34" s="40">
        <v>19.77</v>
      </c>
      <c r="BZ34" s="40">
        <v>-10.67</v>
      </c>
    </row>
    <row r="35" spans="1:78" x14ac:dyDescent="0.2">
      <c r="A35" s="48">
        <v>38108</v>
      </c>
      <c r="B35" s="26">
        <v>0</v>
      </c>
      <c r="C35" s="27">
        <v>-0.3</v>
      </c>
      <c r="D35" s="28"/>
      <c r="E35" s="26">
        <v>-14.4</v>
      </c>
      <c r="F35" s="27">
        <v>0.05</v>
      </c>
      <c r="G35" s="28"/>
      <c r="H35" s="26">
        <v>0</v>
      </c>
      <c r="I35" s="27">
        <v>0.105</v>
      </c>
      <c r="J35" s="28"/>
      <c r="K35" s="26" t="e">
        <f>IF(ISERROR(INDEX(WestBCArray,MATCH($A35,WestBCColumn,0),MATCH('[1]Macro Page'!$A$35,WestBCRow,0))),0,INDEX(WestBCArray,MATCH($A35,WestBCColumn,0),MATCH('[1]Macro Page'!$A$35,WestBCRow,0)))+IF(ISERROR(INDEX(ABArray,MATCH($A35,ABColumn,0),MATCH('[1]Macro Page'!$A$35,ABRow,0))),0,INDEX(ABArray,MATCH($A35,ABColumn,0),MATCH('[1]Macro Page'!$A$35,ABRow,0)))+[1]Other!E31</f>
        <v>#REF!</v>
      </c>
      <c r="L35" s="27">
        <f>INDEX([1]Mids!$A$7:$BH$271,MATCH($A35,[1]Mids!$A$7:$A$271,0),MATCH('[1]Macro Page'!$B$35,[1]Mids!$A$7:$IV$7,0))</f>
        <v>-0.33</v>
      </c>
      <c r="M35" s="28"/>
      <c r="N35" s="26">
        <v>-294.87313394</v>
      </c>
      <c r="O35" s="27">
        <v>-0.37</v>
      </c>
      <c r="P35" s="28"/>
      <c r="Q35" s="26">
        <v>14.13</v>
      </c>
      <c r="R35" s="26">
        <v>9.11</v>
      </c>
      <c r="S35" s="26">
        <v>-26.47</v>
      </c>
      <c r="T35" s="26">
        <v>0</v>
      </c>
      <c r="U35" s="51">
        <v>-0.17</v>
      </c>
      <c r="V35" s="26">
        <v>26.79</v>
      </c>
      <c r="W35" s="26">
        <v>-28.81</v>
      </c>
      <c r="X35" s="26">
        <v>185.3</v>
      </c>
      <c r="Y35" s="26">
        <v>14.58</v>
      </c>
      <c r="Z35" s="26">
        <v>16.03</v>
      </c>
      <c r="AA35" s="27">
        <v>6.8750000000000006E-2</v>
      </c>
      <c r="AB35" s="28"/>
      <c r="AC35" s="26">
        <v>-29.46</v>
      </c>
      <c r="AD35" s="27">
        <v>-0.10249999999999999</v>
      </c>
      <c r="AE35" s="28"/>
      <c r="AF35" s="26" t="e">
        <f>[1]Other!H31</f>
        <v>#REF!</v>
      </c>
      <c r="AG35" s="27">
        <f>INDEX([1]Mids!$A$7:$BH$271,MATCH($A35,[1]Mids!$A$7:$A$271,0),MATCH('[1]Macro Page'!$B$28,[1]Mids!$A$7:$IV$7,0))</f>
        <v>0.13250000000000001</v>
      </c>
      <c r="AH35" s="28"/>
      <c r="AI35" s="26">
        <v>0</v>
      </c>
      <c r="AJ35" s="27">
        <v>0.32250000000000001</v>
      </c>
      <c r="AK35" s="28"/>
      <c r="AL35" s="26">
        <v>0</v>
      </c>
      <c r="AM35" s="27"/>
      <c r="AN35" s="28"/>
      <c r="AO35" s="26">
        <v>0</v>
      </c>
      <c r="AP35" s="27">
        <v>-0.30350930323268521</v>
      </c>
      <c r="AQ35" s="28"/>
      <c r="AR35" s="29"/>
      <c r="AS35" s="26">
        <v>-243.42029154000002</v>
      </c>
      <c r="AT35" s="27">
        <v>2.956</v>
      </c>
      <c r="AU35" s="28"/>
      <c r="AV35" s="30">
        <v>-59.06</v>
      </c>
      <c r="AW35" s="30">
        <v>33.96</v>
      </c>
      <c r="AX35" s="30">
        <v>4.32</v>
      </c>
      <c r="AY35" s="30">
        <v>0</v>
      </c>
      <c r="AZ35" s="70"/>
      <c r="BA35" s="48">
        <v>38108</v>
      </c>
      <c r="BB35" s="26">
        <v>-23016.63671875</v>
      </c>
      <c r="BC35" s="85">
        <v>11</v>
      </c>
      <c r="BD35" s="75">
        <v>43.700891186289645</v>
      </c>
      <c r="BE35" s="26">
        <v>-17176.287109375</v>
      </c>
      <c r="BF35" s="85">
        <v>5.5</v>
      </c>
      <c r="BG35" s="75">
        <v>21.850445593144823</v>
      </c>
      <c r="BH35" s="26">
        <v>-5500.263671875</v>
      </c>
      <c r="BI35" s="85">
        <v>10</v>
      </c>
      <c r="BJ35" s="75">
        <v>39.728082896626951</v>
      </c>
      <c r="BK35" s="26">
        <v>-6655.98291015625</v>
      </c>
      <c r="BL35" s="85">
        <v>9</v>
      </c>
      <c r="BM35" s="78">
        <v>35.755274606964257</v>
      </c>
      <c r="BN35" s="31"/>
      <c r="BO35" s="32">
        <v>38108</v>
      </c>
      <c r="BP35" s="30">
        <v>-172.2</v>
      </c>
      <c r="BQ35" s="30">
        <v>2.75</v>
      </c>
      <c r="BR35" s="30">
        <v>-76.69</v>
      </c>
      <c r="BS35" s="30">
        <v>-246.14</v>
      </c>
      <c r="BT35" s="29"/>
      <c r="BU35" s="30">
        <v>-174.18</v>
      </c>
      <c r="BV35" s="30" t="e">
        <v>#N/A</v>
      </c>
      <c r="BW35" s="30">
        <v>-1.22</v>
      </c>
      <c r="BX35" s="30">
        <v>-4.32</v>
      </c>
      <c r="BY35" s="30">
        <v>20.350000000000001</v>
      </c>
      <c r="BZ35" s="30">
        <v>-10.98</v>
      </c>
    </row>
    <row r="36" spans="1:78" x14ac:dyDescent="0.2">
      <c r="A36" s="48">
        <v>38139</v>
      </c>
      <c r="B36" s="26">
        <v>0</v>
      </c>
      <c r="C36" s="27">
        <v>-0.3</v>
      </c>
      <c r="D36" s="28"/>
      <c r="E36" s="26">
        <v>-13.88</v>
      </c>
      <c r="F36" s="27">
        <v>0.05</v>
      </c>
      <c r="G36" s="28"/>
      <c r="H36" s="26">
        <v>0</v>
      </c>
      <c r="I36" s="27">
        <v>0.105</v>
      </c>
      <c r="J36" s="28"/>
      <c r="K36" s="26" t="e">
        <f>IF(ISERROR(INDEX(WestBCArray,MATCH($A36,WestBCColumn,0),MATCH('[1]Macro Page'!$A$35,WestBCRow,0))),0,INDEX(WestBCArray,MATCH($A36,WestBCColumn,0),MATCH('[1]Macro Page'!$A$35,WestBCRow,0)))+IF(ISERROR(INDEX(ABArray,MATCH($A36,ABColumn,0),MATCH('[1]Macro Page'!$A$35,ABRow,0))),0,INDEX(ABArray,MATCH($A36,ABColumn,0),MATCH('[1]Macro Page'!$A$35,ABRow,0)))+[1]Other!E32</f>
        <v>#REF!</v>
      </c>
      <c r="L36" s="27">
        <f>INDEX([1]Mids!$A$7:$BH$271,MATCH($A36,[1]Mids!$A$7:$A$271,0),MATCH('[1]Macro Page'!$B$35,[1]Mids!$A$7:$IV$7,0))</f>
        <v>-0.33</v>
      </c>
      <c r="M36" s="28"/>
      <c r="N36" s="26">
        <v>-283.71791749999994</v>
      </c>
      <c r="O36" s="27">
        <v>-0.37</v>
      </c>
      <c r="P36" s="28"/>
      <c r="Q36" s="26">
        <v>13.62</v>
      </c>
      <c r="R36" s="26">
        <v>8.7799999999999994</v>
      </c>
      <c r="S36" s="26">
        <v>-25.51</v>
      </c>
      <c r="T36" s="26">
        <v>0</v>
      </c>
      <c r="U36" s="51">
        <v>-0.16</v>
      </c>
      <c r="V36" s="26">
        <v>25.82</v>
      </c>
      <c r="W36" s="26">
        <v>-27.76</v>
      </c>
      <c r="X36" s="26">
        <v>178.57</v>
      </c>
      <c r="Y36" s="26">
        <v>14.05</v>
      </c>
      <c r="Z36" s="26">
        <v>15.73</v>
      </c>
      <c r="AA36" s="27">
        <v>6.8750000000000006E-2</v>
      </c>
      <c r="AB36" s="28"/>
      <c r="AC36" s="26">
        <v>-28.39</v>
      </c>
      <c r="AD36" s="27">
        <v>-0.10249999999999999</v>
      </c>
      <c r="AE36" s="28"/>
      <c r="AF36" s="26" t="e">
        <f>[1]Other!H32</f>
        <v>#REF!</v>
      </c>
      <c r="AG36" s="27">
        <f>INDEX([1]Mids!$A$7:$BH$271,MATCH($A36,[1]Mids!$A$7:$A$271,0),MATCH('[1]Macro Page'!$B$28,[1]Mids!$A$7:$IV$7,0))</f>
        <v>0.13250000000000001</v>
      </c>
      <c r="AH36" s="28"/>
      <c r="AI36" s="26">
        <v>0</v>
      </c>
      <c r="AJ36" s="27">
        <v>0.32250000000000001</v>
      </c>
      <c r="AK36" s="28"/>
      <c r="AL36" s="26">
        <v>0</v>
      </c>
      <c r="AM36" s="27"/>
      <c r="AN36" s="28"/>
      <c r="AO36" s="26">
        <v>0</v>
      </c>
      <c r="AP36" s="27">
        <v>-0.30348241124693942</v>
      </c>
      <c r="AQ36" s="28"/>
      <c r="AR36" s="29"/>
      <c r="AS36" s="26">
        <v>-234.13622247999999</v>
      </c>
      <c r="AT36" s="27">
        <v>3.0060000000000002</v>
      </c>
      <c r="AU36" s="28"/>
      <c r="AV36" s="30">
        <v>-56.47</v>
      </c>
      <c r="AW36" s="30">
        <v>32.729999999999997</v>
      </c>
      <c r="AX36" s="30">
        <v>4.16</v>
      </c>
      <c r="AY36" s="30">
        <v>0</v>
      </c>
      <c r="AZ36" s="70"/>
      <c r="BA36" s="48">
        <v>38139</v>
      </c>
      <c r="BB36" s="26">
        <v>-24726.48046875</v>
      </c>
      <c r="BC36" s="85">
        <v>11</v>
      </c>
      <c r="BD36" s="75">
        <v>44.533497386997233</v>
      </c>
      <c r="BE36" s="26">
        <v>-16265.3515625</v>
      </c>
      <c r="BF36" s="85">
        <v>5.5</v>
      </c>
      <c r="BG36" s="75">
        <v>22.266748693498617</v>
      </c>
      <c r="BH36" s="26">
        <v>-4328.380859375</v>
      </c>
      <c r="BI36" s="85">
        <v>10</v>
      </c>
      <c r="BJ36" s="75">
        <v>40.484997624542942</v>
      </c>
      <c r="BK36" s="26">
        <v>-4328.380859375</v>
      </c>
      <c r="BL36" s="85">
        <v>9</v>
      </c>
      <c r="BM36" s="78">
        <v>36.436497862088643</v>
      </c>
      <c r="BN36" s="31"/>
      <c r="BO36" s="32">
        <v>38139</v>
      </c>
      <c r="BP36" s="30">
        <v>-165.95</v>
      </c>
      <c r="BQ36" s="30">
        <v>2.65</v>
      </c>
      <c r="BR36" s="30">
        <v>-73.91</v>
      </c>
      <c r="BS36" s="30">
        <v>-237.21</v>
      </c>
      <c r="BT36" s="29"/>
      <c r="BU36" s="30">
        <v>-167.86</v>
      </c>
      <c r="BV36" s="30" t="e">
        <v>#N/A</v>
      </c>
      <c r="BW36" s="30">
        <v>-1.17</v>
      </c>
      <c r="BX36" s="30">
        <v>-4.16</v>
      </c>
      <c r="BY36" s="30">
        <v>19.61</v>
      </c>
      <c r="BZ36" s="30">
        <v>-10.58</v>
      </c>
    </row>
    <row r="37" spans="1:78" x14ac:dyDescent="0.2">
      <c r="A37" s="48">
        <v>38169</v>
      </c>
      <c r="B37" s="26">
        <v>0</v>
      </c>
      <c r="C37" s="27">
        <v>-0.3</v>
      </c>
      <c r="D37" s="42">
        <f>AVERAGE(C34:C40)</f>
        <v>-0.3</v>
      </c>
      <c r="E37" s="26">
        <v>-14.28</v>
      </c>
      <c r="F37" s="27">
        <v>0.05</v>
      </c>
      <c r="G37" s="42">
        <f>AVERAGE(F34:F40)</f>
        <v>4.9999999999999996E-2</v>
      </c>
      <c r="H37" s="26">
        <v>0</v>
      </c>
      <c r="I37" s="27">
        <v>0.105</v>
      </c>
      <c r="J37" s="42">
        <f>AVERAGE(I34:I40)</f>
        <v>0.105</v>
      </c>
      <c r="K37" s="26" t="e">
        <f>IF(ISERROR(INDEX(WestBCArray,MATCH($A37,WestBCColumn,0),MATCH('[1]Macro Page'!$A$35,WestBCRow,0))),0,INDEX(WestBCArray,MATCH($A37,WestBCColumn,0),MATCH('[1]Macro Page'!$A$35,WestBCRow,0)))+IF(ISERROR(INDEX(ABArray,MATCH($A37,ABColumn,0),MATCH('[1]Macro Page'!$A$35,ABRow,0))),0,INDEX(ABArray,MATCH($A37,ABColumn,0),MATCH('[1]Macro Page'!$A$35,ABRow,0)))+[1]Other!E33</f>
        <v>#REF!</v>
      </c>
      <c r="L37" s="27">
        <f>INDEX([1]Mids!$A$7:$BH$271,MATCH($A37,[1]Mids!$A$7:$A$271,0),MATCH('[1]Macro Page'!$B$35,[1]Mids!$A$7:$IV$7,0))</f>
        <v>-0.33</v>
      </c>
      <c r="M37" s="42">
        <f>AVERAGE(L34:L40)</f>
        <v>-0.33</v>
      </c>
      <c r="N37" s="26">
        <v>-291.28398605000001</v>
      </c>
      <c r="O37" s="27">
        <v>-0.37</v>
      </c>
      <c r="P37" s="42">
        <f>AVERAGE(O34:O40)</f>
        <v>-0.37000000000000005</v>
      </c>
      <c r="Q37" s="26">
        <v>14.01</v>
      </c>
      <c r="R37" s="26">
        <v>9.0399999999999991</v>
      </c>
      <c r="S37" s="26">
        <v>-26.25</v>
      </c>
      <c r="T37" s="26">
        <v>0</v>
      </c>
      <c r="U37" s="51">
        <v>-0.17</v>
      </c>
      <c r="V37" s="26">
        <v>26.57</v>
      </c>
      <c r="W37" s="26">
        <v>-28.57</v>
      </c>
      <c r="X37" s="26">
        <v>183.76</v>
      </c>
      <c r="Y37" s="26">
        <v>14.46</v>
      </c>
      <c r="Z37" s="26">
        <v>16.52</v>
      </c>
      <c r="AA37" s="27">
        <v>6.8750000000000006E-2</v>
      </c>
      <c r="AB37" s="42">
        <f>AVERAGE(AA34:AA40)</f>
        <v>6.8749999999999992E-2</v>
      </c>
      <c r="AC37" s="26">
        <v>-29.21</v>
      </c>
      <c r="AD37" s="27">
        <v>-0.10249999999999999</v>
      </c>
      <c r="AE37" s="42">
        <f>AVERAGE(AD34:AD40)</f>
        <v>-0.10250000000000001</v>
      </c>
      <c r="AF37" s="26" t="e">
        <f>[1]Other!H33</f>
        <v>#REF!</v>
      </c>
      <c r="AG37" s="27">
        <f>INDEX([1]Mids!$A$7:$BH$271,MATCH($A37,[1]Mids!$A$7:$A$271,0),MATCH('[1]Macro Page'!$B$28,[1]Mids!$A$7:$IV$7,0))</f>
        <v>0.13250000000000001</v>
      </c>
      <c r="AH37" s="42">
        <f>AVERAGE(AG34:AG40)</f>
        <v>0.13250000000000003</v>
      </c>
      <c r="AI37" s="26">
        <v>0</v>
      </c>
      <c r="AJ37" s="27">
        <v>0.32250000000000001</v>
      </c>
      <c r="AK37" s="42">
        <f>AVERAGE(AJ34:AJ40)</f>
        <v>0.32250000000000006</v>
      </c>
      <c r="AL37" s="26">
        <v>0</v>
      </c>
      <c r="AM37" s="27"/>
      <c r="AN37" s="42" t="e">
        <v>#DIV/0!</v>
      </c>
      <c r="AO37" s="26">
        <v>0</v>
      </c>
      <c r="AP37" s="27">
        <v>-0.30346133667525121</v>
      </c>
      <c r="AQ37" s="42">
        <f>AVERAGE(AP34:AP40)</f>
        <v>-0.30346908106895765</v>
      </c>
      <c r="AR37" s="29"/>
      <c r="AS37" s="26">
        <v>-240.25945261999999</v>
      </c>
      <c r="AT37" s="27">
        <v>3.0550000000000002</v>
      </c>
      <c r="AU37" s="42">
        <f>AVERAGE(AT34:AT40)</f>
        <v>3.0338571428571433</v>
      </c>
      <c r="AV37" s="30">
        <v>-57.42</v>
      </c>
      <c r="AW37" s="30">
        <v>33.67</v>
      </c>
      <c r="AX37" s="30">
        <v>32.85</v>
      </c>
      <c r="AY37" s="30">
        <v>0</v>
      </c>
      <c r="AZ37" s="70"/>
      <c r="BA37" s="48">
        <v>38169</v>
      </c>
      <c r="BB37" s="26">
        <v>-23321.544921875</v>
      </c>
      <c r="BC37" s="85">
        <v>11</v>
      </c>
      <c r="BD37" s="75">
        <v>45.369391085984034</v>
      </c>
      <c r="BE37" s="26">
        <v>-16604.498046875</v>
      </c>
      <c r="BF37" s="85">
        <v>5.5</v>
      </c>
      <c r="BG37" s="75">
        <v>22.684695542992017</v>
      </c>
      <c r="BH37" s="26">
        <v>-5340.15771484375</v>
      </c>
      <c r="BI37" s="85">
        <v>10</v>
      </c>
      <c r="BJ37" s="75">
        <v>41.244900987258212</v>
      </c>
      <c r="BK37" s="26">
        <v>-5382.75830078125</v>
      </c>
      <c r="BL37" s="85">
        <v>9</v>
      </c>
      <c r="BM37" s="78">
        <v>37.12041088853239</v>
      </c>
      <c r="BN37" s="31"/>
      <c r="BO37" s="32">
        <v>38169</v>
      </c>
      <c r="BP37" s="30">
        <v>-170.77</v>
      </c>
      <c r="BQ37" s="30">
        <v>2.73</v>
      </c>
      <c r="BR37" s="30">
        <v>-76.05</v>
      </c>
      <c r="BS37" s="30">
        <v>-244.09</v>
      </c>
      <c r="BT37" s="29"/>
      <c r="BU37" s="30">
        <v>-172.73</v>
      </c>
      <c r="BV37" s="30" t="e">
        <v>#N/A</v>
      </c>
      <c r="BW37" s="30">
        <v>-1.21</v>
      </c>
      <c r="BX37" s="30">
        <v>-4.29</v>
      </c>
      <c r="BY37" s="30">
        <v>20.18</v>
      </c>
      <c r="BZ37" s="30">
        <v>-10.89</v>
      </c>
    </row>
    <row r="38" spans="1:78" x14ac:dyDescent="0.2">
      <c r="A38" s="48">
        <v>38200</v>
      </c>
      <c r="B38" s="26">
        <v>0</v>
      </c>
      <c r="C38" s="27">
        <v>-0.3</v>
      </c>
      <c r="D38" s="28"/>
      <c r="E38" s="26">
        <v>-14.22</v>
      </c>
      <c r="F38" s="27">
        <v>0.05</v>
      </c>
      <c r="G38" s="28"/>
      <c r="H38" s="26">
        <v>0</v>
      </c>
      <c r="I38" s="27">
        <v>0.105</v>
      </c>
      <c r="J38" s="28"/>
      <c r="K38" s="26" t="e">
        <f>IF(ISERROR(INDEX(WestBCArray,MATCH($A38,WestBCColumn,0),MATCH('[1]Macro Page'!$A$35,WestBCRow,0))),0,INDEX(WestBCArray,MATCH($A38,WestBCColumn,0),MATCH('[1]Macro Page'!$A$35,WestBCRow,0)))+IF(ISERROR(INDEX(ABArray,MATCH($A38,ABColumn,0),MATCH('[1]Macro Page'!$A$35,ABRow,0))),0,INDEX(ABArray,MATCH($A38,ABColumn,0),MATCH('[1]Macro Page'!$A$35,ABRow,0)))+[1]Other!E34</f>
        <v>#REF!</v>
      </c>
      <c r="L38" s="27">
        <f>INDEX([1]Mids!$A$7:$BH$271,MATCH($A38,[1]Mids!$A$7:$A$271,0),MATCH('[1]Macro Page'!$B$35,[1]Mids!$A$7:$IV$7,0))</f>
        <v>-0.33</v>
      </c>
      <c r="M38" s="28"/>
      <c r="N38" s="26">
        <v>-289.73211531000004</v>
      </c>
      <c r="O38" s="27">
        <v>-0.37</v>
      </c>
      <c r="P38" s="28"/>
      <c r="Q38" s="26">
        <v>13.95</v>
      </c>
      <c r="R38" s="26">
        <v>9</v>
      </c>
      <c r="S38" s="26">
        <v>-26.13</v>
      </c>
      <c r="T38" s="26">
        <v>0</v>
      </c>
      <c r="U38" s="51">
        <v>-0.16</v>
      </c>
      <c r="V38" s="26">
        <v>26.45</v>
      </c>
      <c r="W38" s="26">
        <v>-28.44</v>
      </c>
      <c r="X38" s="26">
        <v>182.95</v>
      </c>
      <c r="Y38" s="26">
        <v>14.39</v>
      </c>
      <c r="Z38" s="26">
        <v>16.7</v>
      </c>
      <c r="AA38" s="27">
        <v>6.8750000000000006E-2</v>
      </c>
      <c r="AB38" s="28"/>
      <c r="AC38" s="26">
        <v>-29.08</v>
      </c>
      <c r="AD38" s="27">
        <v>-0.10249999999999999</v>
      </c>
      <c r="AE38" s="28"/>
      <c r="AF38" s="26" t="e">
        <f>[1]Other!H34</f>
        <v>#REF!</v>
      </c>
      <c r="AG38" s="27">
        <f>INDEX([1]Mids!$A$7:$BH$271,MATCH($A38,[1]Mids!$A$7:$A$271,0),MATCH('[1]Macro Page'!$B$28,[1]Mids!$A$7:$IV$7,0))</f>
        <v>0.13250000000000001</v>
      </c>
      <c r="AH38" s="28"/>
      <c r="AI38" s="26">
        <v>0</v>
      </c>
      <c r="AJ38" s="27">
        <v>0.32250000000000001</v>
      </c>
      <c r="AK38" s="28"/>
      <c r="AL38" s="26">
        <v>0</v>
      </c>
      <c r="AM38" s="27"/>
      <c r="AN38" s="28"/>
      <c r="AO38" s="26">
        <v>0</v>
      </c>
      <c r="AP38" s="27">
        <v>-0.30344569427231782</v>
      </c>
      <c r="AQ38" s="28"/>
      <c r="AR38" s="29"/>
      <c r="AS38" s="26">
        <v>-238.93742726000002</v>
      </c>
      <c r="AT38" s="27">
        <v>3.11</v>
      </c>
      <c r="AU38" s="28"/>
      <c r="AV38" s="30">
        <v>-56.91</v>
      </c>
      <c r="AW38" s="30">
        <v>33.53</v>
      </c>
      <c r="AX38" s="30">
        <v>32.71</v>
      </c>
      <c r="AY38" s="30">
        <v>0</v>
      </c>
      <c r="AZ38" s="70"/>
      <c r="BA38" s="48">
        <v>38200</v>
      </c>
      <c r="BB38" s="26">
        <v>-24197.818359375</v>
      </c>
      <c r="BC38" s="85">
        <v>11</v>
      </c>
      <c r="BD38" s="75">
        <v>46.141778084602564</v>
      </c>
      <c r="BE38" s="26">
        <v>-16415.10546875</v>
      </c>
      <c r="BF38" s="85">
        <v>5.5</v>
      </c>
      <c r="BG38" s="75">
        <v>23.070889042301282</v>
      </c>
      <c r="BH38" s="26">
        <v>-4230.4228515625</v>
      </c>
      <c r="BI38" s="85">
        <v>10</v>
      </c>
      <c r="BJ38" s="75">
        <v>41.947070986002331</v>
      </c>
      <c r="BK38" s="26">
        <v>-5291.08203125</v>
      </c>
      <c r="BL38" s="85">
        <v>9</v>
      </c>
      <c r="BM38" s="78">
        <v>37.752363887402097</v>
      </c>
      <c r="BN38" s="31"/>
      <c r="BO38" s="32">
        <v>38200</v>
      </c>
      <c r="BP38" s="30">
        <v>-170.01</v>
      </c>
      <c r="BQ38" s="30">
        <v>2.72</v>
      </c>
      <c r="BR38" s="30">
        <v>-75.72</v>
      </c>
      <c r="BS38" s="30">
        <v>-243.01</v>
      </c>
      <c r="BT38" s="29"/>
      <c r="BU38" s="30">
        <v>-171.97</v>
      </c>
      <c r="BV38" s="30" t="e">
        <v>#N/A</v>
      </c>
      <c r="BW38" s="30">
        <v>-1.2</v>
      </c>
      <c r="BX38" s="30">
        <v>-4.2699999999999996</v>
      </c>
      <c r="BY38" s="30">
        <v>20.09</v>
      </c>
      <c r="BZ38" s="30">
        <v>-10.84</v>
      </c>
    </row>
    <row r="39" spans="1:78" x14ac:dyDescent="0.2">
      <c r="A39" s="48">
        <v>38231</v>
      </c>
      <c r="B39" s="26">
        <v>0</v>
      </c>
      <c r="C39" s="27">
        <v>-0.3</v>
      </c>
      <c r="D39" s="28"/>
      <c r="E39" s="26">
        <v>-13.7</v>
      </c>
      <c r="F39" s="27">
        <v>0.05</v>
      </c>
      <c r="G39" s="28"/>
      <c r="H39" s="26">
        <v>0</v>
      </c>
      <c r="I39" s="27">
        <v>0.105</v>
      </c>
      <c r="J39" s="28"/>
      <c r="K39" s="26" t="e">
        <f>IF(ISERROR(INDEX(WestBCArray,MATCH($A39,WestBCColumn,0),MATCH('[1]Macro Page'!$A$35,WestBCRow,0))),0,INDEX(WestBCArray,MATCH($A39,WestBCColumn,0),MATCH('[1]Macro Page'!$A$35,WestBCRow,0)))+IF(ISERROR(INDEX(ABArray,MATCH($A39,ABColumn,0),MATCH('[1]Macro Page'!$A$35,ABRow,0))),0,INDEX(ABArray,MATCH($A39,ABColumn,0),MATCH('[1]Macro Page'!$A$35,ABRow,0)))+[1]Other!E35</f>
        <v>#REF!</v>
      </c>
      <c r="L39" s="27">
        <f>INDEX([1]Mids!$A$7:$BH$271,MATCH($A39,[1]Mids!$A$7:$A$271,0),MATCH('[1]Macro Page'!$B$35,[1]Mids!$A$7:$IV$7,0))</f>
        <v>-0.33</v>
      </c>
      <c r="M39" s="28"/>
      <c r="N39" s="26">
        <v>-279.81441632999997</v>
      </c>
      <c r="O39" s="27">
        <v>-0.37</v>
      </c>
      <c r="P39" s="28"/>
      <c r="Q39" s="26">
        <v>13.44</v>
      </c>
      <c r="R39" s="26">
        <v>8.67</v>
      </c>
      <c r="S39" s="26">
        <v>-25.18</v>
      </c>
      <c r="T39" s="26">
        <v>0</v>
      </c>
      <c r="U39" s="51">
        <v>-0.16</v>
      </c>
      <c r="V39" s="26">
        <v>25.48</v>
      </c>
      <c r="W39" s="26">
        <v>-27.4</v>
      </c>
      <c r="X39" s="26">
        <v>176.25</v>
      </c>
      <c r="Y39" s="26">
        <v>13.87</v>
      </c>
      <c r="Z39" s="26">
        <v>15.42</v>
      </c>
      <c r="AA39" s="27">
        <v>6.8750000000000006E-2</v>
      </c>
      <c r="AB39" s="28"/>
      <c r="AC39" s="26">
        <v>-28.02</v>
      </c>
      <c r="AD39" s="27">
        <v>-0.10249999999999999</v>
      </c>
      <c r="AE39" s="28"/>
      <c r="AF39" s="26" t="e">
        <f>[1]Other!H35</f>
        <v>#REF!</v>
      </c>
      <c r="AG39" s="27">
        <f>INDEX([1]Mids!$A$7:$BH$271,MATCH($A39,[1]Mids!$A$7:$A$271,0),MATCH('[1]Macro Page'!$B$28,[1]Mids!$A$7:$IV$7,0))</f>
        <v>0.13250000000000001</v>
      </c>
      <c r="AH39" s="28"/>
      <c r="AI39" s="26">
        <v>0</v>
      </c>
      <c r="AJ39" s="27">
        <v>0.32250000000000001</v>
      </c>
      <c r="AK39" s="28"/>
      <c r="AL39" s="26">
        <v>0</v>
      </c>
      <c r="AM39" s="27"/>
      <c r="AN39" s="28"/>
      <c r="AO39" s="26">
        <v>0</v>
      </c>
      <c r="AP39" s="27">
        <v>-0.30342987095320018</v>
      </c>
      <c r="AQ39" s="28"/>
      <c r="AR39" s="29"/>
      <c r="AS39" s="26">
        <v>-230.87823203000002</v>
      </c>
      <c r="AT39" s="27">
        <v>3.08</v>
      </c>
      <c r="AU39" s="28"/>
      <c r="AV39" s="30">
        <v>-55.51</v>
      </c>
      <c r="AW39" s="30">
        <v>32.299999999999997</v>
      </c>
      <c r="AX39" s="30">
        <v>31.51</v>
      </c>
      <c r="AY39" s="30">
        <v>0</v>
      </c>
      <c r="AZ39" s="70"/>
      <c r="BA39" s="48">
        <v>38231</v>
      </c>
      <c r="BB39" s="26">
        <v>-22970.70703125</v>
      </c>
      <c r="BC39" s="85">
        <v>11</v>
      </c>
      <c r="BD39" s="75">
        <v>45.796632043392478</v>
      </c>
      <c r="BE39" s="26">
        <v>-15837.3740234375</v>
      </c>
      <c r="BF39" s="85">
        <v>5.5</v>
      </c>
      <c r="BG39" s="75">
        <v>22.898316021696239</v>
      </c>
      <c r="BH39" s="26">
        <v>-4211.2568359375</v>
      </c>
      <c r="BI39" s="85">
        <v>10</v>
      </c>
      <c r="BJ39" s="75">
        <v>41.633301857629526</v>
      </c>
      <c r="BK39" s="26">
        <v>-5301.87744140625</v>
      </c>
      <c r="BL39" s="85">
        <v>9</v>
      </c>
      <c r="BM39" s="78">
        <v>37.469971671866574</v>
      </c>
      <c r="BN39" s="31"/>
      <c r="BO39" s="32">
        <v>38231</v>
      </c>
      <c r="BP39" s="30">
        <v>-163.79</v>
      </c>
      <c r="BQ39" s="30">
        <v>2.62</v>
      </c>
      <c r="BR39" s="30">
        <v>-72.95</v>
      </c>
      <c r="BS39" s="30">
        <v>-234.12</v>
      </c>
      <c r="BT39" s="29"/>
      <c r="BU39" s="30">
        <v>-165.67</v>
      </c>
      <c r="BV39" s="30" t="e">
        <v>#N/A</v>
      </c>
      <c r="BW39" s="30">
        <v>-1.1599999999999999</v>
      </c>
      <c r="BX39" s="30">
        <v>-4.1100000000000003</v>
      </c>
      <c r="BY39" s="30">
        <v>19.350000000000001</v>
      </c>
      <c r="BZ39" s="30">
        <v>-10.44</v>
      </c>
    </row>
    <row r="40" spans="1:78" ht="13.5" thickBot="1" x14ac:dyDescent="0.25">
      <c r="A40" s="49">
        <v>38261</v>
      </c>
      <c r="B40" s="43">
        <v>0</v>
      </c>
      <c r="C40" s="44">
        <v>-0.3</v>
      </c>
      <c r="D40" s="45"/>
      <c r="E40" s="43">
        <v>-14.09</v>
      </c>
      <c r="F40" s="44">
        <v>0.05</v>
      </c>
      <c r="G40" s="45"/>
      <c r="H40" s="43">
        <v>0</v>
      </c>
      <c r="I40" s="44">
        <v>0.105</v>
      </c>
      <c r="J40" s="45"/>
      <c r="K40" s="43" t="e">
        <f>IF(ISERROR(INDEX(WestBCArray,MATCH($A40,WestBCColumn,0),MATCH('[1]Macro Page'!$A$35,WestBCRow,0))),0,INDEX(WestBCArray,MATCH($A40,WestBCColumn,0),MATCH('[1]Macro Page'!$A$35,WestBCRow,0)))+IF(ISERROR(INDEX(ABArray,MATCH($A40,ABColumn,0),MATCH('[1]Macro Page'!$A$35,ABRow,0))),0,INDEX(ABArray,MATCH($A40,ABColumn,0),MATCH('[1]Macro Page'!$A$35,ABRow,0)))+[1]Other!E36</f>
        <v>#REF!</v>
      </c>
      <c r="L40" s="44">
        <f>INDEX([1]Mids!$A$7:$BH$271,MATCH($A40,[1]Mids!$A$7:$A$271,0),MATCH('[1]Macro Page'!$B$35,[1]Mids!$A$7:$IV$7,0))</f>
        <v>-0.33</v>
      </c>
      <c r="M40" s="45"/>
      <c r="N40" s="43">
        <v>-288.52675443000004</v>
      </c>
      <c r="O40" s="44">
        <v>-0.37</v>
      </c>
      <c r="P40" s="45"/>
      <c r="Q40" s="43">
        <v>13.82</v>
      </c>
      <c r="R40" s="43">
        <v>8.92</v>
      </c>
      <c r="S40" s="43">
        <v>-25.9</v>
      </c>
      <c r="T40" s="43">
        <v>0</v>
      </c>
      <c r="U40" s="53">
        <v>-0.16</v>
      </c>
      <c r="V40" s="43">
        <v>26.21</v>
      </c>
      <c r="W40" s="43">
        <v>-28.19</v>
      </c>
      <c r="X40" s="43">
        <v>181.31</v>
      </c>
      <c r="Y40" s="43">
        <v>14.26</v>
      </c>
      <c r="Z40" s="43">
        <v>15.2</v>
      </c>
      <c r="AA40" s="44">
        <v>6.8750000000000006E-2</v>
      </c>
      <c r="AB40" s="45"/>
      <c r="AC40" s="43">
        <v>-28.82</v>
      </c>
      <c r="AD40" s="44">
        <v>-0.10249999999999999</v>
      </c>
      <c r="AE40" s="45"/>
      <c r="AF40" s="43" t="e">
        <f>[1]Other!H36</f>
        <v>#REF!</v>
      </c>
      <c r="AG40" s="44">
        <f>INDEX([1]Mids!$A$7:$BH$271,MATCH($A40,[1]Mids!$A$7:$A$271,0),MATCH('[1]Macro Page'!$B$28,[1]Mids!$A$7:$IV$7,0))</f>
        <v>0.13250000000000001</v>
      </c>
      <c r="AH40" s="45"/>
      <c r="AI40" s="43">
        <v>0</v>
      </c>
      <c r="AJ40" s="44">
        <v>0.32250000000000001</v>
      </c>
      <c r="AK40" s="45"/>
      <c r="AL40" s="43">
        <v>0</v>
      </c>
      <c r="AM40" s="44"/>
      <c r="AN40" s="45"/>
      <c r="AO40" s="43">
        <v>0</v>
      </c>
      <c r="AP40" s="44">
        <v>-0.30342062890955734</v>
      </c>
      <c r="AQ40" s="45"/>
      <c r="AR40" s="29"/>
      <c r="AS40" s="43">
        <v>-238.17954734999998</v>
      </c>
      <c r="AT40" s="44">
        <v>3.085</v>
      </c>
      <c r="AU40" s="45"/>
      <c r="AV40" s="34">
        <v>-57.77</v>
      </c>
      <c r="AW40" s="34">
        <v>33.229999999999997</v>
      </c>
      <c r="AX40" s="34">
        <v>32.409999999999997</v>
      </c>
      <c r="AY40" s="34">
        <v>0</v>
      </c>
      <c r="AZ40" s="70"/>
      <c r="BA40" s="49">
        <v>38261</v>
      </c>
      <c r="BB40" s="43">
        <v>-23129.23046875</v>
      </c>
      <c r="BC40" s="87">
        <v>11</v>
      </c>
      <c r="BD40" s="77">
        <v>45.872713282091418</v>
      </c>
      <c r="BE40" s="43">
        <v>-16653.138671875</v>
      </c>
      <c r="BF40" s="87">
        <v>5.5</v>
      </c>
      <c r="BG40" s="77">
        <v>22.936356641045709</v>
      </c>
      <c r="BH40" s="43">
        <v>-5342.49755859375</v>
      </c>
      <c r="BI40" s="87">
        <v>10</v>
      </c>
      <c r="BJ40" s="77">
        <v>41.702466620083108</v>
      </c>
      <c r="BK40" s="43">
        <v>-5342.49755859375</v>
      </c>
      <c r="BL40" s="87">
        <v>9</v>
      </c>
      <c r="BM40" s="80">
        <v>37.532219958074798</v>
      </c>
      <c r="BN40" s="31"/>
      <c r="BO40" s="35">
        <v>38261</v>
      </c>
      <c r="BP40" s="34">
        <v>-168.49</v>
      </c>
      <c r="BQ40" s="34">
        <v>2.69</v>
      </c>
      <c r="BR40" s="34">
        <v>-75.040000000000006</v>
      </c>
      <c r="BS40" s="34">
        <v>-240.84</v>
      </c>
      <c r="BT40" s="29"/>
      <c r="BU40" s="34">
        <v>-170.43</v>
      </c>
      <c r="BV40" s="34" t="e">
        <v>#N/A</v>
      </c>
      <c r="BW40" s="34">
        <v>-1.19</v>
      </c>
      <c r="BX40" s="34">
        <v>-4.2300000000000004</v>
      </c>
      <c r="BY40" s="34">
        <v>19.91</v>
      </c>
      <c r="BZ40" s="34">
        <v>-10.74</v>
      </c>
    </row>
    <row r="41" spans="1:78" ht="13.5" thickBot="1" x14ac:dyDescent="0.25">
      <c r="A41" s="46">
        <v>38292</v>
      </c>
      <c r="B41" s="37">
        <v>0</v>
      </c>
      <c r="C41" s="38">
        <v>0.248</v>
      </c>
      <c r="D41" s="47">
        <f>AVERAGE(C41:C52)</f>
        <v>-4.1666666666666664E-2</v>
      </c>
      <c r="E41" s="37">
        <v>-13.57</v>
      </c>
      <c r="F41" s="38">
        <v>0.1</v>
      </c>
      <c r="G41" s="47">
        <f>AVERAGE(F41:F52)</f>
        <v>8.2500000000000032E-2</v>
      </c>
      <c r="H41" s="37">
        <v>0</v>
      </c>
      <c r="I41" s="38">
        <v>0.105</v>
      </c>
      <c r="J41" s="47">
        <f>AVERAGE(I41:I52)</f>
        <v>9.6250000000000002E-2</v>
      </c>
      <c r="K41" s="37" t="e">
        <f>IF(ISERROR(INDEX(WestBCArray,MATCH($A41,WestBCColumn,0),MATCH('[1]Macro Page'!$A$35,WestBCRow,0))),0,INDEX(WestBCArray,MATCH($A41,WestBCColumn,0),MATCH('[1]Macro Page'!$A$35,WestBCRow,0)))+IF(ISERROR(INDEX(ABArray,MATCH($A41,ABColumn,0),MATCH('[1]Macro Page'!$A$35,ABRow,0))),0,INDEX(ABArray,MATCH($A41,ABColumn,0),MATCH('[1]Macro Page'!$A$35,ABRow,0)))+[1]Other!E37</f>
        <v>#REF!</v>
      </c>
      <c r="L41" s="38">
        <f>INDEX([1]Mids!$A$7:$BH$271,MATCH($A41,[1]Mids!$A$7:$A$271,0),MATCH('[1]Macro Page'!$B$35,[1]Mids!$A$7:$IV$7,0))</f>
        <v>-0.25</v>
      </c>
      <c r="M41" s="47">
        <f>AVERAGE(L41:L52)</f>
        <v>-0.29833333333333339</v>
      </c>
      <c r="N41" s="37">
        <v>-327.58110097000008</v>
      </c>
      <c r="O41" s="38">
        <v>-0.34</v>
      </c>
      <c r="P41" s="47">
        <f>AVERAGE(O41:O52)</f>
        <v>-0.3575000000000001</v>
      </c>
      <c r="Q41" s="37">
        <v>13.37</v>
      </c>
      <c r="R41" s="37">
        <v>8.59</v>
      </c>
      <c r="S41" s="37">
        <v>-24.95</v>
      </c>
      <c r="T41" s="37">
        <v>0</v>
      </c>
      <c r="U41" s="52">
        <v>-0.16</v>
      </c>
      <c r="V41" s="37">
        <v>25.25</v>
      </c>
      <c r="W41" s="37">
        <v>-27.15</v>
      </c>
      <c r="X41" s="37">
        <v>174.63</v>
      </c>
      <c r="Y41" s="37">
        <v>13.74</v>
      </c>
      <c r="Z41" s="37">
        <v>13.94</v>
      </c>
      <c r="AA41" s="38">
        <v>7.0000000000000007E-2</v>
      </c>
      <c r="AB41" s="47">
        <f>AVERAGE(AA41:AA52)</f>
        <v>7.0000000000000021E-2</v>
      </c>
      <c r="AC41" s="37">
        <v>0</v>
      </c>
      <c r="AD41" s="38">
        <v>-5.0000000000000001E-3</v>
      </c>
      <c r="AE41" s="47">
        <f>AVERAGE(AD41:AD52)</f>
        <v>-6.1875000000000006E-2</v>
      </c>
      <c r="AF41" s="37" t="e">
        <f>[1]Other!H37</f>
        <v>#REF!</v>
      </c>
      <c r="AG41" s="38">
        <f>INDEX([1]Mids!$A$7:$BH$271,MATCH($A41,[1]Mids!$A$7:$A$271,0),MATCH('[1]Macro Page'!$B$28,[1]Mids!$A$7:$IV$7,0))</f>
        <v>0.17499999999999999</v>
      </c>
      <c r="AH41" s="47">
        <f>AVERAGE(AG41:AG52)</f>
        <v>0.15312499999999998</v>
      </c>
      <c r="AI41" s="37">
        <v>0</v>
      </c>
      <c r="AJ41" s="38">
        <v>0.64500000000000002</v>
      </c>
      <c r="AK41" s="47">
        <f>AVERAGE(AJ41:AJ52)</f>
        <v>0.62562499999999988</v>
      </c>
      <c r="AL41" s="37">
        <v>0</v>
      </c>
      <c r="AM41" s="38"/>
      <c r="AN41" s="47" t="e">
        <v>#DIV/0!</v>
      </c>
      <c r="AO41" s="37">
        <v>0</v>
      </c>
      <c r="AP41" s="38">
        <v>-0.18</v>
      </c>
      <c r="AQ41" s="47">
        <f>AVERAGE(AP41:AP52)</f>
        <v>-0.25188411251773557</v>
      </c>
      <c r="AR41" s="29"/>
      <c r="AS41" s="37">
        <v>-276.92425677</v>
      </c>
      <c r="AT41" s="38">
        <v>3.23</v>
      </c>
      <c r="AU41" s="47">
        <f>AVERAGE(AT41:AT52)</f>
        <v>3.211416666666667</v>
      </c>
      <c r="AV41" s="40">
        <v>-128.6</v>
      </c>
      <c r="AW41" s="40">
        <v>32.18</v>
      </c>
      <c r="AX41" s="40">
        <v>31.22</v>
      </c>
      <c r="AY41" s="40">
        <v>0</v>
      </c>
      <c r="AZ41" s="70"/>
      <c r="BA41" s="46">
        <v>38292</v>
      </c>
      <c r="BB41" s="37">
        <v>-24537.232421875</v>
      </c>
      <c r="BC41" s="85">
        <v>11</v>
      </c>
      <c r="BD41" s="76">
        <v>48.83625446661474</v>
      </c>
      <c r="BE41" s="37">
        <v>-17064.375</v>
      </c>
      <c r="BF41" s="85">
        <v>5.5</v>
      </c>
      <c r="BG41" s="76">
        <v>24.41812723330737</v>
      </c>
      <c r="BH41" s="37">
        <v>-4493.3759765625</v>
      </c>
      <c r="BI41" s="85">
        <v>10</v>
      </c>
      <c r="BJ41" s="76">
        <v>44.396594969649769</v>
      </c>
      <c r="BK41" s="37">
        <v>-5660.48046875</v>
      </c>
      <c r="BL41" s="85">
        <v>9</v>
      </c>
      <c r="BM41" s="79">
        <v>39.956935472684791</v>
      </c>
      <c r="BN41" s="31"/>
      <c r="BO41" s="41">
        <v>38292</v>
      </c>
      <c r="BP41" s="40">
        <v>-162.29</v>
      </c>
      <c r="BQ41" s="40">
        <v>2.6</v>
      </c>
      <c r="BR41" s="40">
        <v>-72.28</v>
      </c>
      <c r="BS41" s="40">
        <v>-231.97</v>
      </c>
      <c r="BT41" s="29"/>
      <c r="BU41" s="40">
        <v>-164.15</v>
      </c>
      <c r="BV41" s="40" t="e">
        <v>#N/A</v>
      </c>
      <c r="BW41" s="40">
        <v>-29.71</v>
      </c>
      <c r="BX41" s="40">
        <v>-4.07</v>
      </c>
      <c r="BY41" s="40">
        <v>19.18</v>
      </c>
      <c r="BZ41" s="40">
        <v>-64.010000000000005</v>
      </c>
    </row>
    <row r="42" spans="1:78" x14ac:dyDescent="0.2">
      <c r="A42" s="48">
        <v>38322</v>
      </c>
      <c r="B42" s="26">
        <v>0</v>
      </c>
      <c r="C42" s="27">
        <v>0.308</v>
      </c>
      <c r="D42" s="28"/>
      <c r="E42" s="26">
        <v>-13.96</v>
      </c>
      <c r="F42" s="27">
        <v>0.1</v>
      </c>
      <c r="G42" s="28"/>
      <c r="H42" s="26">
        <v>0</v>
      </c>
      <c r="I42" s="27">
        <v>0.105</v>
      </c>
      <c r="J42" s="28"/>
      <c r="K42" s="26" t="e">
        <f>IF(ISERROR(INDEX(WestBCArray,MATCH($A42,WestBCColumn,0),MATCH('[1]Macro Page'!$A$35,WestBCRow,0))),0,INDEX(WestBCArray,MATCH($A42,WestBCColumn,0),MATCH('[1]Macro Page'!$A$35,WestBCRow,0)))+IF(ISERROR(INDEX(ABArray,MATCH($A42,ABColumn,0),MATCH('[1]Macro Page'!$A$35,ABRow,0))),0,INDEX(ABArray,MATCH($A42,ABColumn,0),MATCH('[1]Macro Page'!$A$35,ABRow,0)))+[1]Other!E38</f>
        <v>#REF!</v>
      </c>
      <c r="L42" s="27">
        <f>INDEX([1]Mids!$A$7:$BH$271,MATCH($A42,[1]Mids!$A$7:$A$271,0),MATCH('[1]Macro Page'!$B$35,[1]Mids!$A$7:$IV$7,0))</f>
        <v>-0.25</v>
      </c>
      <c r="M42" s="28"/>
      <c r="N42" s="26">
        <v>-336.00011208000001</v>
      </c>
      <c r="O42" s="27">
        <v>-0.34</v>
      </c>
      <c r="P42" s="28"/>
      <c r="Q42" s="26">
        <v>13.83</v>
      </c>
      <c r="R42" s="26">
        <v>9.11</v>
      </c>
      <c r="S42" s="26">
        <v>-25.66</v>
      </c>
      <c r="T42" s="26">
        <v>0</v>
      </c>
      <c r="U42" s="51">
        <v>0</v>
      </c>
      <c r="V42" s="26">
        <v>25.97</v>
      </c>
      <c r="W42" s="26">
        <v>-27.92</v>
      </c>
      <c r="X42" s="26">
        <v>179.61</v>
      </c>
      <c r="Y42" s="26">
        <v>14.13</v>
      </c>
      <c r="Z42" s="26">
        <v>14.79</v>
      </c>
      <c r="AA42" s="27">
        <v>7.0000000000000007E-2</v>
      </c>
      <c r="AB42" s="28"/>
      <c r="AC42" s="26">
        <v>0</v>
      </c>
      <c r="AD42" s="27">
        <v>-5.0000000000000001E-3</v>
      </c>
      <c r="AE42" s="28"/>
      <c r="AF42" s="26" t="e">
        <f>[1]Other!H38</f>
        <v>#REF!</v>
      </c>
      <c r="AG42" s="27">
        <f>INDEX([1]Mids!$A$7:$BH$271,MATCH($A42,[1]Mids!$A$7:$A$271,0),MATCH('[1]Macro Page'!$B$28,[1]Mids!$A$7:$IV$7,0))</f>
        <v>0.17499999999999999</v>
      </c>
      <c r="AH42" s="28"/>
      <c r="AI42" s="26">
        <v>0</v>
      </c>
      <c r="AJ42" s="27">
        <v>0.9</v>
      </c>
      <c r="AK42" s="28"/>
      <c r="AL42" s="26">
        <v>0</v>
      </c>
      <c r="AM42" s="27"/>
      <c r="AN42" s="28"/>
      <c r="AO42" s="26">
        <v>0</v>
      </c>
      <c r="AP42" s="27">
        <v>-0.18</v>
      </c>
      <c r="AQ42" s="28"/>
      <c r="AR42" s="29"/>
      <c r="AS42" s="26">
        <v>-283.39081340999996</v>
      </c>
      <c r="AT42" s="27">
        <v>3.3650000000000002</v>
      </c>
      <c r="AU42" s="28"/>
      <c r="AV42" s="30">
        <v>-131.99</v>
      </c>
      <c r="AW42" s="30">
        <v>33.74</v>
      </c>
      <c r="AX42" s="30">
        <v>32.11</v>
      </c>
      <c r="AY42" s="30">
        <v>0</v>
      </c>
      <c r="AZ42" s="70"/>
      <c r="BA42" s="48">
        <v>38322</v>
      </c>
      <c r="BB42" s="26">
        <v>-26408.38671875</v>
      </c>
      <c r="BC42" s="85">
        <v>11</v>
      </c>
      <c r="BD42" s="75">
        <v>51.28321504016909</v>
      </c>
      <c r="BE42" s="26">
        <v>-17328.06640625</v>
      </c>
      <c r="BF42" s="85">
        <v>5.5</v>
      </c>
      <c r="BG42" s="75">
        <v>25.641607520084545</v>
      </c>
      <c r="BH42" s="26">
        <v>-3343.044677734375</v>
      </c>
      <c r="BI42" s="85">
        <v>10</v>
      </c>
      <c r="BJ42" s="75">
        <v>46.621104581971899</v>
      </c>
      <c r="BK42" s="26">
        <v>-5567.85498046875</v>
      </c>
      <c r="BL42" s="85">
        <v>9</v>
      </c>
      <c r="BM42" s="78">
        <v>41.958994123774708</v>
      </c>
      <c r="BN42" s="31"/>
      <c r="BO42" s="32">
        <v>38322</v>
      </c>
      <c r="BP42" s="30">
        <v>-166.91</v>
      </c>
      <c r="BQ42" s="30">
        <v>2.67</v>
      </c>
      <c r="BR42" s="30">
        <v>-74.34</v>
      </c>
      <c r="BS42" s="30">
        <v>-238.58</v>
      </c>
      <c r="BT42" s="29"/>
      <c r="BU42" s="30">
        <v>-168.83</v>
      </c>
      <c r="BV42" s="30" t="e">
        <v>#N/A</v>
      </c>
      <c r="BW42" s="30">
        <v>-30.56</v>
      </c>
      <c r="BX42" s="30">
        <v>-4.1900000000000004</v>
      </c>
      <c r="BY42" s="30">
        <v>19.72</v>
      </c>
      <c r="BZ42" s="30">
        <v>-65.84</v>
      </c>
    </row>
    <row r="43" spans="1:78" x14ac:dyDescent="0.2">
      <c r="A43" s="48">
        <v>38353</v>
      </c>
      <c r="B43" s="26">
        <v>0</v>
      </c>
      <c r="C43" s="27">
        <v>0.378</v>
      </c>
      <c r="D43" s="42">
        <f>AVERAGE(C41:C45)</f>
        <v>0.25</v>
      </c>
      <c r="E43" s="26">
        <v>-13.89</v>
      </c>
      <c r="F43" s="27">
        <v>0.1</v>
      </c>
      <c r="G43" s="42">
        <f>AVERAGE(F41:F45)</f>
        <v>0.1</v>
      </c>
      <c r="H43" s="26">
        <v>0</v>
      </c>
      <c r="I43" s="27">
        <v>0.105</v>
      </c>
      <c r="J43" s="42">
        <f>AVERAGE(I41:I45)</f>
        <v>0.10500000000000001</v>
      </c>
      <c r="K43" s="26" t="e">
        <f>IF(ISERROR(INDEX(WestBCArray,MATCH($A43,WestBCColumn,0),MATCH('[1]Macro Page'!$A$35,WestBCRow,0))),0,INDEX(WestBCArray,MATCH($A43,WestBCColumn,0),MATCH('[1]Macro Page'!$A$35,WestBCRow,0)))+IF(ISERROR(INDEX(ABArray,MATCH($A43,ABColumn,0),MATCH('[1]Macro Page'!$A$35,ABRow,0))),0,INDEX(ABArray,MATCH($A43,ABColumn,0),MATCH('[1]Macro Page'!$A$35,ABRow,0)))+[1]Other!E39</f>
        <v>#REF!</v>
      </c>
      <c r="L43" s="27">
        <f>INDEX([1]Mids!$A$7:$BH$271,MATCH($A43,[1]Mids!$A$7:$A$271,0),MATCH('[1]Macro Page'!$B$35,[1]Mids!$A$7:$IV$7,0))</f>
        <v>-0.25</v>
      </c>
      <c r="M43" s="42">
        <f>AVERAGE(L41:L45)</f>
        <v>-0.25</v>
      </c>
      <c r="N43" s="26">
        <v>-334.06774344000002</v>
      </c>
      <c r="O43" s="27">
        <v>-0.34</v>
      </c>
      <c r="P43" s="42">
        <f>AVERAGE(O41:O45)</f>
        <v>-0.34</v>
      </c>
      <c r="Q43" s="26">
        <v>13.76</v>
      </c>
      <c r="R43" s="26">
        <v>9.06</v>
      </c>
      <c r="S43" s="26">
        <v>-25.53</v>
      </c>
      <c r="T43" s="26">
        <v>0</v>
      </c>
      <c r="U43" s="51">
        <v>0</v>
      </c>
      <c r="V43" s="26">
        <v>25.84</v>
      </c>
      <c r="W43" s="26">
        <v>-27.79</v>
      </c>
      <c r="X43" s="26">
        <v>178.73</v>
      </c>
      <c r="Y43" s="26">
        <v>14.06</v>
      </c>
      <c r="Z43" s="26">
        <v>14.99</v>
      </c>
      <c r="AA43" s="27">
        <v>7.0000000000000007E-2</v>
      </c>
      <c r="AB43" s="42">
        <f>AVERAGE(AA41:AA45)</f>
        <v>7.0000000000000007E-2</v>
      </c>
      <c r="AC43" s="26">
        <v>0</v>
      </c>
      <c r="AD43" s="27">
        <v>-5.0000000000000001E-3</v>
      </c>
      <c r="AE43" s="42">
        <f>AVERAGE(AD41:AD45)</f>
        <v>-5.0000000000000001E-3</v>
      </c>
      <c r="AF43" s="26" t="e">
        <f>[1]Other!H39</f>
        <v>#REF!</v>
      </c>
      <c r="AG43" s="27">
        <f>INDEX([1]Mids!$A$7:$BH$271,MATCH($A43,[1]Mids!$A$7:$A$271,0),MATCH('[1]Macro Page'!$B$28,[1]Mids!$A$7:$IV$7,0))</f>
        <v>0.17499999999999999</v>
      </c>
      <c r="AH43" s="42">
        <f>AVERAGE(AG41:AG45)</f>
        <v>0.17499999999999999</v>
      </c>
      <c r="AI43" s="26">
        <v>0</v>
      </c>
      <c r="AJ43" s="27">
        <v>1.5349999999999999</v>
      </c>
      <c r="AK43" s="42">
        <f>AVERAGE(AJ41:AJ45)</f>
        <v>1.05</v>
      </c>
      <c r="AL43" s="26">
        <v>0</v>
      </c>
      <c r="AM43" s="27"/>
      <c r="AN43" s="42" t="e">
        <v>#DIV/0!</v>
      </c>
      <c r="AO43" s="26">
        <v>0</v>
      </c>
      <c r="AP43" s="27">
        <v>-0.18</v>
      </c>
      <c r="AQ43" s="42">
        <f>AVERAGE(AP41:AP45)</f>
        <v>-0.1800000000000001</v>
      </c>
      <c r="AR43" s="29"/>
      <c r="AS43" s="26">
        <v>-281.73375594000004</v>
      </c>
      <c r="AT43" s="27">
        <v>3.43</v>
      </c>
      <c r="AU43" s="42">
        <f>AVERAGE(AT41:AT45)</f>
        <v>3.3130000000000002</v>
      </c>
      <c r="AV43" s="30">
        <v>-131.1</v>
      </c>
      <c r="AW43" s="30">
        <v>33.57</v>
      </c>
      <c r="AX43" s="30">
        <v>31.95</v>
      </c>
      <c r="AY43" s="30">
        <v>0</v>
      </c>
      <c r="AZ43" s="70"/>
      <c r="BA43" s="48">
        <v>38353</v>
      </c>
      <c r="BB43" s="26">
        <v>-23170.82421875</v>
      </c>
      <c r="BC43" s="85">
        <v>11</v>
      </c>
      <c r="BD43" s="75">
        <v>52.366944059481114</v>
      </c>
      <c r="BE43" s="26">
        <v>-16842.392578125</v>
      </c>
      <c r="BF43" s="85">
        <v>5.5</v>
      </c>
      <c r="BG43" s="75">
        <v>26.183472029740557</v>
      </c>
      <c r="BH43" s="26">
        <v>-4333.982421875</v>
      </c>
      <c r="BI43" s="85">
        <v>10</v>
      </c>
      <c r="BJ43" s="75">
        <v>47.606312781346467</v>
      </c>
      <c r="BK43" s="26">
        <v>-6505.0693359375</v>
      </c>
      <c r="BL43" s="85">
        <v>9</v>
      </c>
      <c r="BM43" s="78">
        <v>42.845681503211821</v>
      </c>
      <c r="BN43" s="31"/>
      <c r="BO43" s="32">
        <v>38353</v>
      </c>
      <c r="BP43" s="30">
        <v>-166.09</v>
      </c>
      <c r="BQ43" s="30">
        <v>2.66</v>
      </c>
      <c r="BR43" s="30">
        <v>-73.97</v>
      </c>
      <c r="BS43" s="30">
        <v>-237.4</v>
      </c>
      <c r="BT43" s="29"/>
      <c r="BU43" s="30">
        <v>-168</v>
      </c>
      <c r="BV43" s="30" t="e">
        <v>#N/A</v>
      </c>
      <c r="BW43" s="30">
        <v>-30.41</v>
      </c>
      <c r="BX43" s="30">
        <v>-4.17</v>
      </c>
      <c r="BY43" s="30">
        <v>19.62</v>
      </c>
      <c r="BZ43" s="30">
        <v>-65.510000000000005</v>
      </c>
    </row>
    <row r="44" spans="1:78" x14ac:dyDescent="0.2">
      <c r="A44" s="48">
        <v>38384</v>
      </c>
      <c r="B44" s="26">
        <v>0</v>
      </c>
      <c r="C44" s="27">
        <v>0.248</v>
      </c>
      <c r="D44" s="28"/>
      <c r="E44" s="26">
        <v>-12.49</v>
      </c>
      <c r="F44" s="27">
        <v>0.1</v>
      </c>
      <c r="G44" s="28"/>
      <c r="H44" s="26">
        <v>0</v>
      </c>
      <c r="I44" s="27">
        <v>0.105</v>
      </c>
      <c r="J44" s="28"/>
      <c r="K44" s="26" t="e">
        <f>IF(ISERROR(INDEX(WestBCArray,MATCH($A44,WestBCColumn,0),MATCH('[1]Macro Page'!$A$35,WestBCRow,0))),0,INDEX(WestBCArray,MATCH($A44,WestBCColumn,0),MATCH('[1]Macro Page'!$A$35,WestBCRow,0)))+IF(ISERROR(INDEX(ABArray,MATCH($A44,ABColumn,0),MATCH('[1]Macro Page'!$A$35,ABRow,0))),0,INDEX(ABArray,MATCH($A44,ABColumn,0),MATCH('[1]Macro Page'!$A$35,ABRow,0)))+[1]Other!E40</f>
        <v>#REF!</v>
      </c>
      <c r="L44" s="27">
        <f>INDEX([1]Mids!$A$7:$BH$271,MATCH($A44,[1]Mids!$A$7:$A$271,0),MATCH('[1]Macro Page'!$B$35,[1]Mids!$A$7:$IV$7,0))</f>
        <v>-0.25</v>
      </c>
      <c r="M44" s="28"/>
      <c r="N44" s="26">
        <v>-299.77533458000005</v>
      </c>
      <c r="O44" s="27">
        <v>-0.34</v>
      </c>
      <c r="P44" s="28"/>
      <c r="Q44" s="26">
        <v>12.37</v>
      </c>
      <c r="R44" s="26">
        <v>8.15</v>
      </c>
      <c r="S44" s="26">
        <v>-22.95</v>
      </c>
      <c r="T44" s="26">
        <v>0</v>
      </c>
      <c r="U44" s="51">
        <v>0</v>
      </c>
      <c r="V44" s="26">
        <v>23.23</v>
      </c>
      <c r="W44" s="26">
        <v>-24.98</v>
      </c>
      <c r="X44" s="26">
        <v>160.68</v>
      </c>
      <c r="Y44" s="26">
        <v>12.64</v>
      </c>
      <c r="Z44" s="26">
        <v>14.02</v>
      </c>
      <c r="AA44" s="27">
        <v>7.0000000000000007E-2</v>
      </c>
      <c r="AB44" s="28"/>
      <c r="AC44" s="26">
        <v>0</v>
      </c>
      <c r="AD44" s="27">
        <v>-5.0000000000000001E-3</v>
      </c>
      <c r="AE44" s="28"/>
      <c r="AF44" s="26" t="e">
        <f>[1]Other!H40</f>
        <v>#REF!</v>
      </c>
      <c r="AG44" s="27">
        <f>INDEX([1]Mids!$A$7:$BH$271,MATCH($A44,[1]Mids!$A$7:$A$271,0),MATCH('[1]Macro Page'!$B$28,[1]Mids!$A$7:$IV$7,0))</f>
        <v>0.17499999999999999</v>
      </c>
      <c r="AH44" s="28"/>
      <c r="AI44" s="26">
        <v>0</v>
      </c>
      <c r="AJ44" s="27">
        <v>1.5349999999999999</v>
      </c>
      <c r="AK44" s="28"/>
      <c r="AL44" s="26">
        <v>0</v>
      </c>
      <c r="AM44" s="27"/>
      <c r="AN44" s="28"/>
      <c r="AO44" s="26">
        <v>0</v>
      </c>
      <c r="AP44" s="27">
        <v>-0.1800000000000006</v>
      </c>
      <c r="AQ44" s="28"/>
      <c r="AR44" s="29"/>
      <c r="AS44" s="26">
        <v>-252.7109858</v>
      </c>
      <c r="AT44" s="27">
        <v>3.32</v>
      </c>
      <c r="AU44" s="28"/>
      <c r="AV44" s="30">
        <v>-117.29</v>
      </c>
      <c r="AW44" s="30">
        <v>30.19</v>
      </c>
      <c r="AX44" s="30">
        <v>28.73</v>
      </c>
      <c r="AY44" s="30">
        <v>0</v>
      </c>
      <c r="AZ44" s="70"/>
      <c r="BA44" s="48">
        <v>38384</v>
      </c>
      <c r="BB44" s="26">
        <v>-21523.05859375</v>
      </c>
      <c r="BC44" s="85">
        <v>11</v>
      </c>
      <c r="BD44" s="75">
        <v>51.018473400689174</v>
      </c>
      <c r="BE44" s="26">
        <v>-14711.3916015625</v>
      </c>
      <c r="BF44" s="85">
        <v>5.5</v>
      </c>
      <c r="BG44" s="75">
        <v>25.509236700344587</v>
      </c>
      <c r="BH44" s="26">
        <v>-4199.6259765625</v>
      </c>
      <c r="BI44" s="85">
        <v>10</v>
      </c>
      <c r="BJ44" s="75">
        <v>46.380430364262885</v>
      </c>
      <c r="BK44" s="26">
        <v>-4199.6259765625</v>
      </c>
      <c r="BL44" s="85">
        <v>9</v>
      </c>
      <c r="BM44" s="78">
        <v>41.742387327836596</v>
      </c>
      <c r="BN44" s="31"/>
      <c r="BO44" s="32">
        <v>38384</v>
      </c>
      <c r="BP44" s="30">
        <v>-149.32</v>
      </c>
      <c r="BQ44" s="30">
        <v>2.39</v>
      </c>
      <c r="BR44" s="30">
        <v>-66.5</v>
      </c>
      <c r="BS44" s="30">
        <v>-213.43</v>
      </c>
      <c r="BT44" s="29"/>
      <c r="BU44" s="30">
        <v>-151.04</v>
      </c>
      <c r="BV44" s="30" t="e">
        <v>#N/A</v>
      </c>
      <c r="BW44" s="30">
        <v>-27.33</v>
      </c>
      <c r="BX44" s="30">
        <v>-3.75</v>
      </c>
      <c r="BY44" s="30">
        <v>17.64</v>
      </c>
      <c r="BZ44" s="30">
        <v>-58.9</v>
      </c>
    </row>
    <row r="45" spans="1:78" x14ac:dyDescent="0.2">
      <c r="A45" s="49">
        <v>38412</v>
      </c>
      <c r="B45" s="26">
        <v>0</v>
      </c>
      <c r="C45" s="27">
        <v>6.8000000000000005E-2</v>
      </c>
      <c r="D45" s="28"/>
      <c r="E45" s="26">
        <v>-13.77</v>
      </c>
      <c r="F45" s="27">
        <v>0.1</v>
      </c>
      <c r="G45" s="28"/>
      <c r="H45" s="26">
        <v>0</v>
      </c>
      <c r="I45" s="27">
        <v>0.105</v>
      </c>
      <c r="J45" s="28"/>
      <c r="K45" s="26" t="e">
        <f>IF(ISERROR(INDEX(WestBCArray,MATCH($A45,WestBCColumn,0),MATCH('[1]Macro Page'!$A$35,WestBCRow,0))),0,INDEX(WestBCArray,MATCH($A45,WestBCColumn,0),MATCH('[1]Macro Page'!$A$35,WestBCRow,0)))+IF(ISERROR(INDEX(ABArray,MATCH($A45,ABColumn,0),MATCH('[1]Macro Page'!$A$35,ABRow,0))),0,INDEX(ABArray,MATCH($A45,ABColumn,0),MATCH('[1]Macro Page'!$A$35,ABRow,0)))+[1]Other!E41</f>
        <v>#REF!</v>
      </c>
      <c r="L45" s="27">
        <f>INDEX([1]Mids!$A$7:$BH$271,MATCH($A45,[1]Mids!$A$7:$A$271,0),MATCH('[1]Macro Page'!$B$35,[1]Mids!$A$7:$IV$7,0))</f>
        <v>-0.25</v>
      </c>
      <c r="M45" s="28"/>
      <c r="N45" s="26">
        <v>-330.34032556</v>
      </c>
      <c r="O45" s="27">
        <v>-0.34</v>
      </c>
      <c r="P45" s="28"/>
      <c r="Q45" s="26">
        <v>13.64</v>
      </c>
      <c r="R45" s="26">
        <v>8.98</v>
      </c>
      <c r="S45" s="26">
        <v>-25.31</v>
      </c>
      <c r="T45" s="26">
        <v>0</v>
      </c>
      <c r="U45" s="51">
        <v>0</v>
      </c>
      <c r="V45" s="26">
        <v>25.62</v>
      </c>
      <c r="W45" s="26">
        <v>-27.55</v>
      </c>
      <c r="X45" s="26">
        <v>177.2</v>
      </c>
      <c r="Y45" s="26">
        <v>13.94</v>
      </c>
      <c r="Z45" s="26">
        <v>15.71</v>
      </c>
      <c r="AA45" s="27">
        <v>7.0000000000000007E-2</v>
      </c>
      <c r="AB45" s="28"/>
      <c r="AC45" s="26">
        <v>0</v>
      </c>
      <c r="AD45" s="27">
        <v>-5.0000000000000001E-3</v>
      </c>
      <c r="AE45" s="28"/>
      <c r="AF45" s="26" t="e">
        <f>[1]Other!H41</f>
        <v>#REF!</v>
      </c>
      <c r="AG45" s="27">
        <f>INDEX([1]Mids!$A$7:$BH$271,MATCH($A45,[1]Mids!$A$7:$A$271,0),MATCH('[1]Macro Page'!$B$28,[1]Mids!$A$7:$IV$7,0))</f>
        <v>0.17499999999999999</v>
      </c>
      <c r="AH45" s="28"/>
      <c r="AI45" s="26">
        <v>0</v>
      </c>
      <c r="AJ45" s="27">
        <v>0.63500000000000001</v>
      </c>
      <c r="AK45" s="28"/>
      <c r="AL45" s="26">
        <v>0</v>
      </c>
      <c r="AM45" s="27"/>
      <c r="AN45" s="28"/>
      <c r="AO45" s="26">
        <v>0</v>
      </c>
      <c r="AP45" s="27">
        <v>-0.18</v>
      </c>
      <c r="AQ45" s="28"/>
      <c r="AR45" s="29"/>
      <c r="AS45" s="26">
        <v>-278.44611276000001</v>
      </c>
      <c r="AT45" s="27">
        <v>3.22</v>
      </c>
      <c r="AU45" s="28"/>
      <c r="AV45" s="34">
        <v>-129.1</v>
      </c>
      <c r="AW45" s="34">
        <v>33.28</v>
      </c>
      <c r="AX45" s="34">
        <v>31.68</v>
      </c>
      <c r="AY45" s="34">
        <v>0</v>
      </c>
      <c r="AZ45" s="70"/>
      <c r="BA45" s="49">
        <v>38412</v>
      </c>
      <c r="BB45" s="26">
        <v>-24435.818359375</v>
      </c>
      <c r="BC45" s="87">
        <v>11</v>
      </c>
      <c r="BD45" s="75">
        <v>48.688062266319896</v>
      </c>
      <c r="BE45" s="26">
        <v>-16058.34375</v>
      </c>
      <c r="BF45" s="87">
        <v>5.5</v>
      </c>
      <c r="BG45" s="75">
        <v>24.344031133159948</v>
      </c>
      <c r="BH45" s="26">
        <v>-4135.82763671875</v>
      </c>
      <c r="BI45" s="87">
        <v>10</v>
      </c>
      <c r="BJ45" s="75">
        <v>44.261874787563542</v>
      </c>
      <c r="BK45" s="26">
        <v>-4135.82763671875</v>
      </c>
      <c r="BL45" s="87">
        <v>9</v>
      </c>
      <c r="BM45" s="78">
        <v>39.835687308807188</v>
      </c>
      <c r="BN45" s="31"/>
      <c r="BO45" s="35">
        <v>38412</v>
      </c>
      <c r="BP45" s="34">
        <v>-164.67</v>
      </c>
      <c r="BQ45" s="34">
        <v>2.63</v>
      </c>
      <c r="BR45" s="34">
        <v>-73.34</v>
      </c>
      <c r="BS45" s="34">
        <v>-235.38</v>
      </c>
      <c r="BT45" s="29"/>
      <c r="BU45" s="34">
        <v>-166.56</v>
      </c>
      <c r="BV45" s="34" t="e">
        <v>#N/A</v>
      </c>
      <c r="BW45" s="34">
        <v>-30.14</v>
      </c>
      <c r="BX45" s="34">
        <v>-4.13</v>
      </c>
      <c r="BY45" s="34">
        <v>19.46</v>
      </c>
      <c r="BZ45" s="34">
        <v>-64.95</v>
      </c>
    </row>
    <row r="46" spans="1:78" x14ac:dyDescent="0.2">
      <c r="A46" s="46">
        <v>38443</v>
      </c>
      <c r="B46" s="37">
        <v>0</v>
      </c>
      <c r="C46" s="38">
        <v>-0.25</v>
      </c>
      <c r="D46" s="39"/>
      <c r="E46" s="37">
        <v>-13.27</v>
      </c>
      <c r="F46" s="38">
        <v>7.0000000000000007E-2</v>
      </c>
      <c r="G46" s="39"/>
      <c r="H46" s="37">
        <v>0</v>
      </c>
      <c r="I46" s="38">
        <v>0.09</v>
      </c>
      <c r="J46" s="39"/>
      <c r="K46" s="37" t="e">
        <f>IF(ISERROR(INDEX(WestBCArray,MATCH($A46,WestBCColumn,0),MATCH('[1]Macro Page'!$A$35,WestBCRow,0))),0,INDEX(WestBCArray,MATCH($A46,WestBCColumn,0),MATCH('[1]Macro Page'!$A$35,WestBCRow,0)))+IF(ISERROR(INDEX(ABArray,MATCH($A46,ABColumn,0),MATCH('[1]Macro Page'!$A$35,ABRow,0))),0,INDEX(ABArray,MATCH($A46,ABColumn,0),MATCH('[1]Macro Page'!$A$35,ABRow,0)))+[1]Other!E42</f>
        <v>#REF!</v>
      </c>
      <c r="L46" s="38">
        <f>INDEX([1]Mids!$A$7:$BH$271,MATCH($A46,[1]Mids!$A$7:$A$271,0),MATCH('[1]Macro Page'!$B$35,[1]Mids!$A$7:$IV$7,0))</f>
        <v>-0.35</v>
      </c>
      <c r="M46" s="39"/>
      <c r="N46" s="37">
        <v>-331.20401093999999</v>
      </c>
      <c r="O46" s="38">
        <v>-0.37</v>
      </c>
      <c r="P46" s="39"/>
      <c r="Q46" s="37">
        <v>13.14</v>
      </c>
      <c r="R46" s="37">
        <v>8.66</v>
      </c>
      <c r="S46" s="37">
        <v>-24.39</v>
      </c>
      <c r="T46" s="37">
        <v>0</v>
      </c>
      <c r="U46" s="52">
        <v>0</v>
      </c>
      <c r="V46" s="37">
        <v>24.68</v>
      </c>
      <c r="W46" s="37">
        <v>-26.54</v>
      </c>
      <c r="X46" s="37">
        <v>170.73</v>
      </c>
      <c r="Y46" s="37">
        <v>13.43</v>
      </c>
      <c r="Z46" s="37">
        <v>15.47</v>
      </c>
      <c r="AA46" s="38">
        <v>7.0000000000000007E-2</v>
      </c>
      <c r="AB46" s="39"/>
      <c r="AC46" s="37">
        <v>0</v>
      </c>
      <c r="AD46" s="38">
        <v>-0.10249999999999999</v>
      </c>
      <c r="AE46" s="39"/>
      <c r="AF46" s="37" t="e">
        <f>[1]Other!H42</f>
        <v>#REF!</v>
      </c>
      <c r="AG46" s="38">
        <f>INDEX([1]Mids!$A$7:$BH$271,MATCH($A46,[1]Mids!$A$7:$A$271,0),MATCH('[1]Macro Page'!$B$28,[1]Mids!$A$7:$IV$7,0))</f>
        <v>0.13750000000000001</v>
      </c>
      <c r="AH46" s="39"/>
      <c r="AI46" s="37">
        <v>0</v>
      </c>
      <c r="AJ46" s="38">
        <v>0.32250000000000001</v>
      </c>
      <c r="AK46" s="39"/>
      <c r="AL46" s="37">
        <v>0</v>
      </c>
      <c r="AM46" s="38"/>
      <c r="AN46" s="39"/>
      <c r="AO46" s="37">
        <v>0</v>
      </c>
      <c r="AP46" s="38">
        <v>-0.3033196658696804</v>
      </c>
      <c r="AQ46" s="39"/>
      <c r="AR46" s="29"/>
      <c r="AS46" s="37">
        <v>-269.41917103999998</v>
      </c>
      <c r="AT46" s="38">
        <v>3.05</v>
      </c>
      <c r="AU46" s="39"/>
      <c r="AV46" s="40">
        <v>-124.03</v>
      </c>
      <c r="AW46" s="40">
        <v>32.07</v>
      </c>
      <c r="AX46" s="40">
        <v>3.98</v>
      </c>
      <c r="AY46" s="40">
        <v>0</v>
      </c>
      <c r="AZ46" s="70"/>
      <c r="BA46" s="46">
        <v>38443</v>
      </c>
      <c r="BB46" s="37">
        <v>-21977.076171875</v>
      </c>
      <c r="BC46" s="85">
        <v>11</v>
      </c>
      <c r="BD46" s="76">
        <v>45.33053313942824</v>
      </c>
      <c r="BE46" s="37">
        <v>-15152.34375</v>
      </c>
      <c r="BF46" s="85">
        <v>5.5</v>
      </c>
      <c r="BG46" s="76">
        <v>22.66526656971412</v>
      </c>
      <c r="BH46" s="37">
        <v>-5078.75732421875</v>
      </c>
      <c r="BI46" s="85">
        <v>10</v>
      </c>
      <c r="BJ46" s="76">
        <v>41.209575581298395</v>
      </c>
      <c r="BK46" s="37">
        <v>-4063.005859375</v>
      </c>
      <c r="BL46" s="85">
        <v>9</v>
      </c>
      <c r="BM46" s="79">
        <v>37.088618023168557</v>
      </c>
      <c r="BN46" s="31"/>
      <c r="BO46" s="41">
        <v>38443</v>
      </c>
      <c r="BP46" s="40">
        <v>-158.65</v>
      </c>
      <c r="BQ46" s="40">
        <v>2.54</v>
      </c>
      <c r="BR46" s="40">
        <v>-70.66</v>
      </c>
      <c r="BS46" s="40">
        <v>-226.77</v>
      </c>
      <c r="BT46" s="29"/>
      <c r="BU46" s="40">
        <v>-160.47999999999999</v>
      </c>
      <c r="BV46" s="40" t="e">
        <v>#N/A</v>
      </c>
      <c r="BW46" s="40">
        <v>-29.04</v>
      </c>
      <c r="BX46" s="40">
        <v>-3.98</v>
      </c>
      <c r="BY46" s="40">
        <v>18.75</v>
      </c>
      <c r="BZ46" s="40">
        <v>-62.58</v>
      </c>
    </row>
    <row r="47" spans="1:78" x14ac:dyDescent="0.2">
      <c r="A47" s="48">
        <v>38473</v>
      </c>
      <c r="B47" s="26">
        <v>0</v>
      </c>
      <c r="C47" s="27">
        <v>-0.25</v>
      </c>
      <c r="D47" s="28"/>
      <c r="E47" s="26">
        <v>-13.65</v>
      </c>
      <c r="F47" s="27">
        <v>7.0000000000000007E-2</v>
      </c>
      <c r="G47" s="28"/>
      <c r="H47" s="26">
        <v>0</v>
      </c>
      <c r="I47" s="27">
        <v>0.09</v>
      </c>
      <c r="J47" s="28"/>
      <c r="K47" s="26" t="e">
        <f>IF(ISERROR(INDEX(WestBCArray,MATCH($A47,WestBCColumn,0),MATCH('[1]Macro Page'!$A$35,WestBCRow,0))),0,INDEX(WestBCArray,MATCH($A47,WestBCColumn,0),MATCH('[1]Macro Page'!$A$35,WestBCRow,0)))+IF(ISERROR(INDEX(ABArray,MATCH($A47,ABColumn,0),MATCH('[1]Macro Page'!$A$35,ABRow,0))),0,INDEX(ABArray,MATCH($A47,ABColumn,0),MATCH('[1]Macro Page'!$A$35,ABRow,0)))+[1]Other!E43</f>
        <v>#REF!</v>
      </c>
      <c r="L47" s="27">
        <f>INDEX([1]Mids!$A$7:$BH$271,MATCH($A47,[1]Mids!$A$7:$A$271,0),MATCH('[1]Macro Page'!$B$35,[1]Mids!$A$7:$IV$7,0))</f>
        <v>-0.33</v>
      </c>
      <c r="M47" s="28"/>
      <c r="N47" s="26">
        <v>-340.54114220000002</v>
      </c>
      <c r="O47" s="27">
        <v>-0.37</v>
      </c>
      <c r="P47" s="28"/>
      <c r="Q47" s="26">
        <v>13.52</v>
      </c>
      <c r="R47" s="26">
        <v>8.9</v>
      </c>
      <c r="S47" s="26">
        <v>-25.09</v>
      </c>
      <c r="T47" s="26">
        <v>0</v>
      </c>
      <c r="U47" s="51">
        <v>0</v>
      </c>
      <c r="V47" s="26">
        <v>25.4</v>
      </c>
      <c r="W47" s="26">
        <v>-27.31</v>
      </c>
      <c r="X47" s="26">
        <v>175.65</v>
      </c>
      <c r="Y47" s="26">
        <v>13.82</v>
      </c>
      <c r="Z47" s="26">
        <v>16.14</v>
      </c>
      <c r="AA47" s="27">
        <v>7.0000000000000007E-2</v>
      </c>
      <c r="AB47" s="28"/>
      <c r="AC47" s="26">
        <v>0</v>
      </c>
      <c r="AD47" s="27">
        <v>-0.10249999999999999</v>
      </c>
      <c r="AE47" s="28"/>
      <c r="AF47" s="26" t="e">
        <f>[1]Other!H43</f>
        <v>#REF!</v>
      </c>
      <c r="AG47" s="27">
        <f>INDEX([1]Mids!$A$7:$BH$271,MATCH($A47,[1]Mids!$A$7:$A$271,0),MATCH('[1]Macro Page'!$B$28,[1]Mids!$A$7:$IV$7,0))</f>
        <v>0.13750000000000001</v>
      </c>
      <c r="AH47" s="28"/>
      <c r="AI47" s="26">
        <v>0</v>
      </c>
      <c r="AJ47" s="27">
        <v>0.32250000000000001</v>
      </c>
      <c r="AK47" s="28"/>
      <c r="AL47" s="26">
        <v>0</v>
      </c>
      <c r="AM47" s="27"/>
      <c r="AN47" s="28"/>
      <c r="AO47" s="26">
        <v>0</v>
      </c>
      <c r="AP47" s="27">
        <v>-0.30328784153828492</v>
      </c>
      <c r="AQ47" s="28"/>
      <c r="AR47" s="29"/>
      <c r="AS47" s="26">
        <v>-276.98521211999997</v>
      </c>
      <c r="AT47" s="27">
        <v>3.0609999999999999</v>
      </c>
      <c r="AU47" s="28"/>
      <c r="AV47" s="30">
        <v>-127.39</v>
      </c>
      <c r="AW47" s="30">
        <v>33</v>
      </c>
      <c r="AX47" s="30">
        <v>4.0999999999999996</v>
      </c>
      <c r="AY47" s="30">
        <v>0</v>
      </c>
      <c r="AZ47" s="70"/>
      <c r="BA47" s="48">
        <v>38473</v>
      </c>
      <c r="BB47" s="26">
        <v>-21616.70703125</v>
      </c>
      <c r="BC47" s="85">
        <v>11</v>
      </c>
      <c r="BD47" s="75">
        <v>45.491465907815822</v>
      </c>
      <c r="BE47" s="26">
        <v>-15579.111328125</v>
      </c>
      <c r="BF47" s="85">
        <v>5.5</v>
      </c>
      <c r="BG47" s="75">
        <v>22.745732953907911</v>
      </c>
      <c r="BH47" s="26">
        <v>-3986.208984375</v>
      </c>
      <c r="BI47" s="85">
        <v>10</v>
      </c>
      <c r="BJ47" s="75">
        <v>41.355878098014387</v>
      </c>
      <c r="BK47" s="26">
        <v>-6012.12841796875</v>
      </c>
      <c r="BL47" s="85">
        <v>9</v>
      </c>
      <c r="BM47" s="78">
        <v>37.220290288212944</v>
      </c>
      <c r="BN47" s="31"/>
      <c r="BO47" s="32">
        <v>38473</v>
      </c>
      <c r="BP47" s="30">
        <v>-163.22999999999999</v>
      </c>
      <c r="BQ47" s="30">
        <v>2.61</v>
      </c>
      <c r="BR47" s="30">
        <v>-72.7</v>
      </c>
      <c r="BS47" s="30">
        <v>-233.32</v>
      </c>
      <c r="BT47" s="29"/>
      <c r="BU47" s="30">
        <v>-165.11</v>
      </c>
      <c r="BV47" s="30" t="e">
        <v>#N/A</v>
      </c>
      <c r="BW47" s="30">
        <v>-29.88</v>
      </c>
      <c r="BX47" s="30">
        <v>-4.0999999999999996</v>
      </c>
      <c r="BY47" s="30">
        <v>19.29</v>
      </c>
      <c r="BZ47" s="30">
        <v>-64.39</v>
      </c>
    </row>
    <row r="48" spans="1:78" x14ac:dyDescent="0.2">
      <c r="A48" s="48">
        <v>38504</v>
      </c>
      <c r="B48" s="26">
        <v>0</v>
      </c>
      <c r="C48" s="27">
        <v>-0.25</v>
      </c>
      <c r="D48" s="28"/>
      <c r="E48" s="26">
        <v>-13.15</v>
      </c>
      <c r="F48" s="27">
        <v>7.0000000000000007E-2</v>
      </c>
      <c r="G48" s="28"/>
      <c r="H48" s="26">
        <v>0</v>
      </c>
      <c r="I48" s="27">
        <v>0.09</v>
      </c>
      <c r="J48" s="28"/>
      <c r="K48" s="26" t="e">
        <f>IF(ISERROR(INDEX(WestBCArray,MATCH($A48,WestBCColumn,0),MATCH('[1]Macro Page'!$A$35,WestBCRow,0))),0,INDEX(WestBCArray,MATCH($A48,WestBCColumn,0),MATCH('[1]Macro Page'!$A$35,WestBCRow,0)))+IF(ISERROR(INDEX(ABArray,MATCH($A48,ABColumn,0),MATCH('[1]Macro Page'!$A$35,ABRow,0))),0,INDEX(ABArray,MATCH($A48,ABColumn,0),MATCH('[1]Macro Page'!$A$35,ABRow,0)))+[1]Other!E44</f>
        <v>#REF!</v>
      </c>
      <c r="L48" s="27">
        <f>INDEX([1]Mids!$A$7:$BH$271,MATCH($A48,[1]Mids!$A$7:$A$271,0),MATCH('[1]Macro Page'!$B$35,[1]Mids!$A$7:$IV$7,0))</f>
        <v>-0.33</v>
      </c>
      <c r="M48" s="28"/>
      <c r="N48" s="26">
        <v>-327.77613043999997</v>
      </c>
      <c r="O48" s="27">
        <v>-0.37</v>
      </c>
      <c r="P48" s="28"/>
      <c r="Q48" s="26">
        <v>13.02</v>
      </c>
      <c r="R48" s="26">
        <v>8.58</v>
      </c>
      <c r="S48" s="26">
        <v>-24.17</v>
      </c>
      <c r="T48" s="26">
        <v>0</v>
      </c>
      <c r="U48" s="51">
        <v>0</v>
      </c>
      <c r="V48" s="26">
        <v>24.47</v>
      </c>
      <c r="W48" s="26">
        <v>-26.31</v>
      </c>
      <c r="X48" s="26">
        <v>169.22</v>
      </c>
      <c r="Y48" s="26">
        <v>13.31</v>
      </c>
      <c r="Z48" s="26">
        <v>15.81</v>
      </c>
      <c r="AA48" s="27">
        <v>7.0000000000000007E-2</v>
      </c>
      <c r="AB48" s="28"/>
      <c r="AC48" s="26">
        <v>0</v>
      </c>
      <c r="AD48" s="27">
        <v>-0.10249999999999999</v>
      </c>
      <c r="AE48" s="28"/>
      <c r="AF48" s="26" t="e">
        <f>[1]Other!H44</f>
        <v>#REF!</v>
      </c>
      <c r="AG48" s="27">
        <f>INDEX([1]Mids!$A$7:$BH$271,MATCH($A48,[1]Mids!$A$7:$A$271,0),MATCH('[1]Macro Page'!$B$28,[1]Mids!$A$7:$IV$7,0))</f>
        <v>0.13750000000000001</v>
      </c>
      <c r="AH48" s="28"/>
      <c r="AI48" s="26">
        <v>0</v>
      </c>
      <c r="AJ48" s="27">
        <v>0.32250000000000001</v>
      </c>
      <c r="AK48" s="28"/>
      <c r="AL48" s="26">
        <v>0</v>
      </c>
      <c r="AM48" s="27"/>
      <c r="AN48" s="28"/>
      <c r="AO48" s="26">
        <v>0</v>
      </c>
      <c r="AP48" s="27">
        <v>-0.30325397448981262</v>
      </c>
      <c r="AQ48" s="28"/>
      <c r="AR48" s="29"/>
      <c r="AS48" s="26">
        <v>-266.54295524000003</v>
      </c>
      <c r="AT48" s="27">
        <v>3.1110000000000002</v>
      </c>
      <c r="AU48" s="28"/>
      <c r="AV48" s="30">
        <v>-122.42</v>
      </c>
      <c r="AW48" s="30">
        <v>31.79</v>
      </c>
      <c r="AX48" s="30">
        <v>3.95</v>
      </c>
      <c r="AY48" s="30">
        <v>0</v>
      </c>
      <c r="AZ48" s="70"/>
      <c r="BA48" s="48">
        <v>38504</v>
      </c>
      <c r="BB48" s="26">
        <v>-22579.00390625</v>
      </c>
      <c r="BC48" s="85">
        <v>11</v>
      </c>
      <c r="BD48" s="75">
        <v>46.29918810146097</v>
      </c>
      <c r="BE48" s="26">
        <v>-15020.107421875</v>
      </c>
      <c r="BF48" s="85">
        <v>5.5</v>
      </c>
      <c r="BG48" s="75">
        <v>23.149594050730485</v>
      </c>
      <c r="BH48" s="26">
        <v>-3971.812744140625</v>
      </c>
      <c r="BI48" s="85">
        <v>10</v>
      </c>
      <c r="BJ48" s="75">
        <v>42.090171001328152</v>
      </c>
      <c r="BK48" s="26">
        <v>-3971.812744140625</v>
      </c>
      <c r="BL48" s="85">
        <v>9</v>
      </c>
      <c r="BM48" s="78">
        <v>37.881153901195333</v>
      </c>
      <c r="BN48" s="31"/>
      <c r="BO48" s="32">
        <v>38504</v>
      </c>
      <c r="BP48" s="30">
        <v>-157.25</v>
      </c>
      <c r="BQ48" s="30">
        <v>2.5099999999999998</v>
      </c>
      <c r="BR48" s="30">
        <v>-70.040000000000006</v>
      </c>
      <c r="BS48" s="30">
        <v>-224.78</v>
      </c>
      <c r="BT48" s="29"/>
      <c r="BU48" s="30">
        <v>-159.06</v>
      </c>
      <c r="BV48" s="30" t="e">
        <v>#N/A</v>
      </c>
      <c r="BW48" s="30">
        <v>-28.79</v>
      </c>
      <c r="BX48" s="30">
        <v>-3.95</v>
      </c>
      <c r="BY48" s="30">
        <v>18.579999999999998</v>
      </c>
      <c r="BZ48" s="30">
        <v>-62.03</v>
      </c>
    </row>
    <row r="49" spans="1:78" x14ac:dyDescent="0.2">
      <c r="A49" s="48">
        <v>38534</v>
      </c>
      <c r="B49" s="26">
        <v>0</v>
      </c>
      <c r="C49" s="27">
        <v>-0.25</v>
      </c>
      <c r="D49" s="42">
        <f>AVERAGE(C46:C52)</f>
        <v>-0.25</v>
      </c>
      <c r="E49" s="26">
        <v>-13.53</v>
      </c>
      <c r="F49" s="27">
        <v>7.0000000000000007E-2</v>
      </c>
      <c r="G49" s="42">
        <f>AVERAGE(F46:F52)</f>
        <v>7.0000000000000007E-2</v>
      </c>
      <c r="H49" s="26">
        <v>0</v>
      </c>
      <c r="I49" s="27">
        <v>0.09</v>
      </c>
      <c r="J49" s="42">
        <f>AVERAGE(I46:I52)</f>
        <v>8.9999999999999983E-2</v>
      </c>
      <c r="K49" s="26" t="e">
        <f>IF(ISERROR(INDEX(WestBCArray,MATCH($A49,WestBCColumn,0),MATCH('[1]Macro Page'!$A$35,WestBCRow,0))),0,INDEX(WestBCArray,MATCH($A49,WestBCColumn,0),MATCH('[1]Macro Page'!$A$35,WestBCRow,0)))+IF(ISERROR(INDEX(ABArray,MATCH($A49,ABColumn,0),MATCH('[1]Macro Page'!$A$35,ABRow,0))),0,INDEX(ABArray,MATCH($A49,ABColumn,0),MATCH('[1]Macro Page'!$A$35,ABRow,0)))+[1]Other!E45</f>
        <v>#REF!</v>
      </c>
      <c r="L49" s="27">
        <f>INDEX([1]Mids!$A$7:$BH$271,MATCH($A49,[1]Mids!$A$7:$A$271,0),MATCH('[1]Macro Page'!$B$35,[1]Mids!$A$7:$IV$7,0))</f>
        <v>-0.33</v>
      </c>
      <c r="M49" s="42">
        <f>AVERAGE(L46:L52)</f>
        <v>-0.33285714285714285</v>
      </c>
      <c r="N49" s="26">
        <v>-337.25342449999999</v>
      </c>
      <c r="O49" s="27">
        <v>-0.37</v>
      </c>
      <c r="P49" s="42">
        <f>AVERAGE(O46:O52)</f>
        <v>-0.37000000000000005</v>
      </c>
      <c r="Q49" s="26">
        <v>13.4</v>
      </c>
      <c r="R49" s="26">
        <v>8.83</v>
      </c>
      <c r="S49" s="26">
        <v>-24.87</v>
      </c>
      <c r="T49" s="26">
        <v>0</v>
      </c>
      <c r="U49" s="51">
        <v>0</v>
      </c>
      <c r="V49" s="26">
        <v>25.17</v>
      </c>
      <c r="W49" s="26">
        <v>-27.06</v>
      </c>
      <c r="X49" s="26">
        <v>174.08</v>
      </c>
      <c r="Y49" s="26">
        <v>13.7</v>
      </c>
      <c r="Z49" s="26">
        <v>16.22</v>
      </c>
      <c r="AA49" s="27">
        <v>7.0000000000000007E-2</v>
      </c>
      <c r="AB49" s="42">
        <f>AVERAGE(AA46:AA52)</f>
        <v>7.0000000000000007E-2</v>
      </c>
      <c r="AC49" s="26">
        <v>0</v>
      </c>
      <c r="AD49" s="27">
        <v>-0.10249999999999999</v>
      </c>
      <c r="AE49" s="42">
        <f>AVERAGE(AD46:AD52)</f>
        <v>-0.10250000000000001</v>
      </c>
      <c r="AF49" s="26" t="e">
        <f>[1]Other!H45</f>
        <v>#REF!</v>
      </c>
      <c r="AG49" s="27">
        <f>INDEX([1]Mids!$A$7:$BH$271,MATCH($A49,[1]Mids!$A$7:$A$271,0),MATCH('[1]Macro Page'!$B$28,[1]Mids!$A$7:$IV$7,0))</f>
        <v>0.13750000000000001</v>
      </c>
      <c r="AH49" s="42">
        <f>AVERAGE(AG46:AG52)</f>
        <v>0.13749999999999998</v>
      </c>
      <c r="AI49" s="26">
        <v>0</v>
      </c>
      <c r="AJ49" s="27">
        <v>0.32250000000000001</v>
      </c>
      <c r="AK49" s="42">
        <f>AVERAGE(AJ46:AJ52)</f>
        <v>0.32250000000000006</v>
      </c>
      <c r="AL49" s="26">
        <v>0</v>
      </c>
      <c r="AM49" s="27"/>
      <c r="AN49" s="42" t="e">
        <v>#DIV/0!</v>
      </c>
      <c r="AO49" s="26">
        <v>0</v>
      </c>
      <c r="AP49" s="27">
        <v>-0.30322510574984429</v>
      </c>
      <c r="AQ49" s="42">
        <f>AVERAGE(AP46:AP52)</f>
        <v>-0.30322990717326087</v>
      </c>
      <c r="AR49" s="29"/>
      <c r="AS49" s="26">
        <v>-274.260041</v>
      </c>
      <c r="AT49" s="27">
        <v>3.16</v>
      </c>
      <c r="AU49" s="42">
        <f>AVERAGE(AT46:AT52)</f>
        <v>3.1388571428571432</v>
      </c>
      <c r="AV49" s="30">
        <v>-126.01</v>
      </c>
      <c r="AW49" s="30">
        <v>32.700000000000003</v>
      </c>
      <c r="AX49" s="30">
        <v>31.12</v>
      </c>
      <c r="AY49" s="30">
        <v>0</v>
      </c>
      <c r="AZ49" s="70"/>
      <c r="BA49" s="48">
        <v>38534</v>
      </c>
      <c r="BB49" s="26">
        <v>-20460.154296875</v>
      </c>
      <c r="BC49" s="85">
        <v>11</v>
      </c>
      <c r="BD49" s="75">
        <v>47.092869908472494</v>
      </c>
      <c r="BE49" s="26">
        <v>-15442.060546875</v>
      </c>
      <c r="BF49" s="85">
        <v>5.5</v>
      </c>
      <c r="BG49" s="75">
        <v>23.546434954236247</v>
      </c>
      <c r="BH49" s="26">
        <v>-4945.59765625</v>
      </c>
      <c r="BI49" s="85">
        <v>10</v>
      </c>
      <c r="BJ49" s="75">
        <v>42.811699916793174</v>
      </c>
      <c r="BK49" s="26">
        <v>-5968.60498046875</v>
      </c>
      <c r="BL49" s="85">
        <v>9</v>
      </c>
      <c r="BM49" s="78">
        <v>38.530529925113861</v>
      </c>
      <c r="BN49" s="31"/>
      <c r="BO49" s="32">
        <v>38534</v>
      </c>
      <c r="BP49" s="30">
        <v>-161.77000000000001</v>
      </c>
      <c r="BQ49" s="30">
        <v>2.59</v>
      </c>
      <c r="BR49" s="30">
        <v>-72.05</v>
      </c>
      <c r="BS49" s="30">
        <v>-231.23</v>
      </c>
      <c r="BT49" s="29"/>
      <c r="BU49" s="30">
        <v>-163.63999999999999</v>
      </c>
      <c r="BV49" s="30" t="e">
        <v>#N/A</v>
      </c>
      <c r="BW49" s="30">
        <v>-29.61</v>
      </c>
      <c r="BX49" s="30">
        <v>-4.0599999999999996</v>
      </c>
      <c r="BY49" s="30">
        <v>19.11</v>
      </c>
      <c r="BZ49" s="30">
        <v>-63.81</v>
      </c>
    </row>
    <row r="50" spans="1:78" x14ac:dyDescent="0.2">
      <c r="A50" s="48">
        <v>38565</v>
      </c>
      <c r="B50" s="26">
        <v>0</v>
      </c>
      <c r="C50" s="27">
        <v>-0.25</v>
      </c>
      <c r="D50" s="28"/>
      <c r="E50" s="26">
        <v>-13.47</v>
      </c>
      <c r="F50" s="27">
        <v>7.0000000000000007E-2</v>
      </c>
      <c r="G50" s="28"/>
      <c r="H50" s="26">
        <v>0</v>
      </c>
      <c r="I50" s="27">
        <v>0.09</v>
      </c>
      <c r="J50" s="28"/>
      <c r="K50" s="26" t="e">
        <f>IF(ISERROR(INDEX(WestBCArray,MATCH($A50,WestBCColumn,0),MATCH('[1]Macro Page'!$A$35,WestBCRow,0))),0,INDEX(WestBCArray,MATCH($A50,WestBCColumn,0),MATCH('[1]Macro Page'!$A$35,WestBCRow,0)))+IF(ISERROR(INDEX(ABArray,MATCH($A50,ABColumn,0),MATCH('[1]Macro Page'!$A$35,ABRow,0))),0,INDEX(ABArray,MATCH($A50,ABColumn,0),MATCH('[1]Macro Page'!$A$35,ABRow,0)))+[1]Other!E46</f>
        <v>#REF!</v>
      </c>
      <c r="L50" s="27">
        <f>INDEX([1]Mids!$A$7:$BH$271,MATCH($A50,[1]Mids!$A$7:$A$271,0),MATCH('[1]Macro Page'!$B$35,[1]Mids!$A$7:$IV$7,0))</f>
        <v>-0.33</v>
      </c>
      <c r="M50" s="28"/>
      <c r="N50" s="26">
        <v>-335.39216887999999</v>
      </c>
      <c r="O50" s="27">
        <v>-0.37</v>
      </c>
      <c r="P50" s="28"/>
      <c r="Q50" s="26">
        <v>13.34</v>
      </c>
      <c r="R50" s="26">
        <v>8.7799999999999994</v>
      </c>
      <c r="S50" s="26">
        <v>-24.75</v>
      </c>
      <c r="T50" s="26">
        <v>0</v>
      </c>
      <c r="U50" s="51">
        <v>0</v>
      </c>
      <c r="V50" s="26">
        <v>25.05</v>
      </c>
      <c r="W50" s="26">
        <v>-26.94</v>
      </c>
      <c r="X50" s="26">
        <v>173.27</v>
      </c>
      <c r="Y50" s="26">
        <v>13.63</v>
      </c>
      <c r="Z50" s="26">
        <v>16.420000000000002</v>
      </c>
      <c r="AA50" s="27">
        <v>7.0000000000000007E-2</v>
      </c>
      <c r="AB50" s="28"/>
      <c r="AC50" s="26">
        <v>0</v>
      </c>
      <c r="AD50" s="27">
        <v>-0.10249999999999999</v>
      </c>
      <c r="AE50" s="28"/>
      <c r="AF50" s="26" t="e">
        <f>[1]Other!H46</f>
        <v>#REF!</v>
      </c>
      <c r="AG50" s="27">
        <f>INDEX([1]Mids!$A$7:$BH$271,MATCH($A50,[1]Mids!$A$7:$A$271,0),MATCH('[1]Macro Page'!$B$28,[1]Mids!$A$7:$IV$7,0))</f>
        <v>0.13750000000000001</v>
      </c>
      <c r="AH50" s="28"/>
      <c r="AI50" s="26">
        <v>0</v>
      </c>
      <c r="AJ50" s="27">
        <v>0.32250000000000001</v>
      </c>
      <c r="AK50" s="28"/>
      <c r="AL50" s="26">
        <v>0</v>
      </c>
      <c r="AM50" s="27"/>
      <c r="AN50" s="28"/>
      <c r="AO50" s="26">
        <v>0</v>
      </c>
      <c r="AP50" s="27">
        <v>-0.30319932381497594</v>
      </c>
      <c r="AQ50" s="28"/>
      <c r="AR50" s="29"/>
      <c r="AS50" s="26">
        <v>-272.69910349999998</v>
      </c>
      <c r="AT50" s="27">
        <v>3.2149999999999999</v>
      </c>
      <c r="AU50" s="28"/>
      <c r="AV50" s="30">
        <v>-125.16</v>
      </c>
      <c r="AW50" s="30">
        <v>32.58</v>
      </c>
      <c r="AX50" s="30">
        <v>30.98</v>
      </c>
      <c r="AY50" s="30">
        <v>0</v>
      </c>
      <c r="AZ50" s="70"/>
      <c r="BA50" s="48">
        <v>38565</v>
      </c>
      <c r="BB50" s="26">
        <v>-23344.33203125</v>
      </c>
      <c r="BC50" s="85">
        <v>11</v>
      </c>
      <c r="BD50" s="75">
        <v>47.821464082512527</v>
      </c>
      <c r="BE50" s="26">
        <v>-15299.0869140625</v>
      </c>
      <c r="BF50" s="85">
        <v>5.5</v>
      </c>
      <c r="BG50" s="75">
        <v>23.910732041256264</v>
      </c>
      <c r="BH50" s="26">
        <v>-3924.442626953125</v>
      </c>
      <c r="BI50" s="85">
        <v>10</v>
      </c>
      <c r="BJ50" s="75">
        <v>43.474058256829565</v>
      </c>
      <c r="BK50" s="26">
        <v>-3924.442626953125</v>
      </c>
      <c r="BL50" s="85">
        <v>9</v>
      </c>
      <c r="BM50" s="78">
        <v>39.12665243114661</v>
      </c>
      <c r="BN50" s="31"/>
      <c r="BO50" s="32">
        <v>38565</v>
      </c>
      <c r="BP50" s="30">
        <v>-161.02000000000001</v>
      </c>
      <c r="BQ50" s="30">
        <v>2.58</v>
      </c>
      <c r="BR50" s="30">
        <v>-71.709999999999994</v>
      </c>
      <c r="BS50" s="30">
        <v>-230.15</v>
      </c>
      <c r="BT50" s="29"/>
      <c r="BU50" s="30">
        <v>-162.87</v>
      </c>
      <c r="BV50" s="30" t="e">
        <v>#N/A</v>
      </c>
      <c r="BW50" s="30">
        <v>-29.48</v>
      </c>
      <c r="BX50" s="30">
        <v>-4.04</v>
      </c>
      <c r="BY50" s="30">
        <v>19.03</v>
      </c>
      <c r="BZ50" s="30">
        <v>-63.51</v>
      </c>
    </row>
    <row r="51" spans="1:78" x14ac:dyDescent="0.2">
      <c r="A51" s="48">
        <v>38596</v>
      </c>
      <c r="B51" s="26">
        <v>0</v>
      </c>
      <c r="C51" s="27">
        <v>-0.25</v>
      </c>
      <c r="D51" s="28"/>
      <c r="E51" s="26">
        <v>-12.97</v>
      </c>
      <c r="F51" s="27">
        <v>7.0000000000000007E-2</v>
      </c>
      <c r="G51" s="28"/>
      <c r="H51" s="26">
        <v>0</v>
      </c>
      <c r="I51" s="27">
        <v>0.09</v>
      </c>
      <c r="J51" s="28"/>
      <c r="K51" s="26" t="e">
        <f>IF(ISERROR(INDEX(WestBCArray,MATCH($A51,WestBCColumn,0),MATCH('[1]Macro Page'!$A$35,WestBCRow,0))),0,INDEX(WestBCArray,MATCH($A51,WestBCColumn,0),MATCH('[1]Macro Page'!$A$35,WestBCRow,0)))+IF(ISERROR(INDEX(ABArray,MATCH($A51,ABColumn,0),MATCH('[1]Macro Page'!$A$35,ABRow,0))),0,INDEX(ABArray,MATCH($A51,ABColumn,0),MATCH('[1]Macro Page'!$A$35,ABRow,0)))+[1]Other!E47</f>
        <v>#REF!</v>
      </c>
      <c r="L51" s="27">
        <f>INDEX([1]Mids!$A$7:$BH$271,MATCH($A51,[1]Mids!$A$7:$A$271,0),MATCH('[1]Macro Page'!$B$35,[1]Mids!$A$7:$IV$7,0))</f>
        <v>-0.33</v>
      </c>
      <c r="M51" s="28"/>
      <c r="N51" s="26">
        <v>-323.48703688000001</v>
      </c>
      <c r="O51" s="27">
        <v>-0.37</v>
      </c>
      <c r="P51" s="28"/>
      <c r="Q51" s="26">
        <v>12.85</v>
      </c>
      <c r="R51" s="26">
        <v>8.4600000000000009</v>
      </c>
      <c r="S51" s="26">
        <v>-23.84</v>
      </c>
      <c r="T51" s="26">
        <v>0</v>
      </c>
      <c r="U51" s="51">
        <v>0</v>
      </c>
      <c r="V51" s="26">
        <v>24.13</v>
      </c>
      <c r="W51" s="26">
        <v>-25.95</v>
      </c>
      <c r="X51" s="26">
        <v>166.89</v>
      </c>
      <c r="Y51" s="26">
        <v>13.13</v>
      </c>
      <c r="Z51" s="26">
        <v>15.4</v>
      </c>
      <c r="AA51" s="27">
        <v>7.0000000000000007E-2</v>
      </c>
      <c r="AB51" s="28"/>
      <c r="AC51" s="26">
        <v>0</v>
      </c>
      <c r="AD51" s="27">
        <v>-0.10249999999999999</v>
      </c>
      <c r="AE51" s="28"/>
      <c r="AF51" s="26" t="e">
        <f>[1]Other!H47</f>
        <v>#REF!</v>
      </c>
      <c r="AG51" s="27">
        <f>INDEX([1]Mids!$A$7:$BH$271,MATCH($A51,[1]Mids!$A$7:$A$271,0),MATCH('[1]Macro Page'!$B$28,[1]Mids!$A$7:$IV$7,0))</f>
        <v>0.13750000000000001</v>
      </c>
      <c r="AH51" s="28"/>
      <c r="AI51" s="26">
        <v>0</v>
      </c>
      <c r="AJ51" s="27">
        <v>0.32250000000000001</v>
      </c>
      <c r="AK51" s="28"/>
      <c r="AL51" s="26">
        <v>0</v>
      </c>
      <c r="AM51" s="27"/>
      <c r="AN51" s="28"/>
      <c r="AO51" s="26">
        <v>0</v>
      </c>
      <c r="AP51" s="27">
        <v>-0.30317302219989894</v>
      </c>
      <c r="AQ51" s="28"/>
      <c r="AR51" s="29"/>
      <c r="AS51" s="26">
        <v>-263.0843117</v>
      </c>
      <c r="AT51" s="27">
        <v>3.1850000000000001</v>
      </c>
      <c r="AU51" s="28"/>
      <c r="AV51" s="30">
        <v>-120.98</v>
      </c>
      <c r="AW51" s="30">
        <v>31.38</v>
      </c>
      <c r="AX51" s="30">
        <v>29.84</v>
      </c>
      <c r="AY51" s="30">
        <v>0</v>
      </c>
      <c r="AZ51" s="70"/>
      <c r="BA51" s="48">
        <v>38596</v>
      </c>
      <c r="BB51" s="26">
        <v>-21244.755859375</v>
      </c>
      <c r="BC51" s="85">
        <v>11</v>
      </c>
      <c r="BD51" s="75">
        <v>47.386830215197932</v>
      </c>
      <c r="BE51" s="26">
        <v>-14774.0576171875</v>
      </c>
      <c r="BF51" s="85">
        <v>5.5</v>
      </c>
      <c r="BG51" s="75">
        <v>23.693415107598966</v>
      </c>
      <c r="BH51" s="26">
        <v>-3909.518798828125</v>
      </c>
      <c r="BI51" s="85">
        <v>10</v>
      </c>
      <c r="BJ51" s="75">
        <v>43.078936559270851</v>
      </c>
      <c r="BK51" s="26">
        <v>-4921.173828125</v>
      </c>
      <c r="BL51" s="85">
        <v>9</v>
      </c>
      <c r="BM51" s="78">
        <v>38.771042903343769</v>
      </c>
      <c r="BN51" s="31"/>
      <c r="BO51" s="32">
        <v>38596</v>
      </c>
      <c r="BP51" s="30">
        <v>-155.09</v>
      </c>
      <c r="BQ51" s="30">
        <v>2.48</v>
      </c>
      <c r="BR51" s="30">
        <v>-69.069999999999993</v>
      </c>
      <c r="BS51" s="30">
        <v>-221.68</v>
      </c>
      <c r="BT51" s="29"/>
      <c r="BU51" s="30">
        <v>-156.88</v>
      </c>
      <c r="BV51" s="30" t="e">
        <v>#N/A</v>
      </c>
      <c r="BW51" s="30">
        <v>-28.39</v>
      </c>
      <c r="BX51" s="30">
        <v>-3.89</v>
      </c>
      <c r="BY51" s="30">
        <v>18.329999999999998</v>
      </c>
      <c r="BZ51" s="30">
        <v>-61.18</v>
      </c>
    </row>
    <row r="52" spans="1:78" ht="13.5" thickBot="1" x14ac:dyDescent="0.25">
      <c r="A52" s="49">
        <v>38626</v>
      </c>
      <c r="B52" s="43">
        <v>0</v>
      </c>
      <c r="C52" s="44">
        <v>-0.25</v>
      </c>
      <c r="D52" s="45"/>
      <c r="E52" s="43">
        <v>-13.34</v>
      </c>
      <c r="F52" s="44">
        <v>7.0000000000000007E-2</v>
      </c>
      <c r="G52" s="45"/>
      <c r="H52" s="43">
        <v>0</v>
      </c>
      <c r="I52" s="44">
        <v>0.09</v>
      </c>
      <c r="J52" s="45"/>
      <c r="K52" s="43" t="e">
        <f>IF(ISERROR(INDEX(WestBCArray,MATCH($A52,WestBCColumn,0),MATCH('[1]Macro Page'!$A$35,WestBCRow,0))),0,INDEX(WestBCArray,MATCH($A52,WestBCColumn,0),MATCH('[1]Macro Page'!$A$35,WestBCRow,0)))+IF(ISERROR(INDEX(ABArray,MATCH($A52,ABColumn,0),MATCH('[1]Macro Page'!$A$35,ABRow,0))),0,INDEX(ABArray,MATCH($A52,ABColumn,0),MATCH('[1]Macro Page'!$A$35,ABRow,0)))+[1]Other!E48</f>
        <v>#REF!</v>
      </c>
      <c r="L52" s="44">
        <f>INDEX([1]Mids!$A$7:$BH$271,MATCH($A52,[1]Mids!$A$7:$A$271,0),MATCH('[1]Macro Page'!$B$35,[1]Mids!$A$7:$IV$7,0))</f>
        <v>-0.33</v>
      </c>
      <c r="M52" s="45"/>
      <c r="N52" s="43">
        <v>-333.14332895999996</v>
      </c>
      <c r="O52" s="44">
        <v>-0.37</v>
      </c>
      <c r="P52" s="45"/>
      <c r="Q52" s="43">
        <v>13.21</v>
      </c>
      <c r="R52" s="43">
        <v>8.6999999999999993</v>
      </c>
      <c r="S52" s="43">
        <v>-24.52</v>
      </c>
      <c r="T52" s="43">
        <v>0</v>
      </c>
      <c r="U52" s="43">
        <v>0</v>
      </c>
      <c r="V52" s="43">
        <v>24.82</v>
      </c>
      <c r="W52" s="43">
        <v>-26.69</v>
      </c>
      <c r="X52" s="43">
        <v>171.66</v>
      </c>
      <c r="Y52" s="43">
        <v>13.5</v>
      </c>
      <c r="Z52" s="43">
        <v>15.42</v>
      </c>
      <c r="AA52" s="44">
        <v>7.0000000000000007E-2</v>
      </c>
      <c r="AB52" s="45"/>
      <c r="AC52" s="43">
        <v>0</v>
      </c>
      <c r="AD52" s="44">
        <v>-0.10249999999999999</v>
      </c>
      <c r="AE52" s="45"/>
      <c r="AF52" s="43" t="e">
        <f>[1]Other!H48</f>
        <v>#REF!</v>
      </c>
      <c r="AG52" s="44">
        <f>INDEX([1]Mids!$A$7:$BH$271,MATCH($A52,[1]Mids!$A$7:$A$271,0),MATCH('[1]Macro Page'!$B$28,[1]Mids!$A$7:$IV$7,0))</f>
        <v>0.13750000000000001</v>
      </c>
      <c r="AH52" s="45"/>
      <c r="AI52" s="43">
        <v>0</v>
      </c>
      <c r="AJ52" s="44">
        <v>0.32250000000000001</v>
      </c>
      <c r="AK52" s="45"/>
      <c r="AL52" s="43">
        <v>0</v>
      </c>
      <c r="AM52" s="44"/>
      <c r="AN52" s="45"/>
      <c r="AO52" s="43">
        <v>0</v>
      </c>
      <c r="AP52" s="44">
        <v>-0.30315041655032893</v>
      </c>
      <c r="AQ52" s="45"/>
      <c r="AR52" s="29"/>
      <c r="AS52" s="43">
        <v>-271.02777794000002</v>
      </c>
      <c r="AT52" s="44">
        <v>3.19</v>
      </c>
      <c r="AU52" s="45"/>
      <c r="AV52" s="34">
        <v>-124.87</v>
      </c>
      <c r="AW52" s="34">
        <v>32.270000000000003</v>
      </c>
      <c r="AX52" s="34">
        <v>30.69</v>
      </c>
      <c r="AY52" s="34">
        <v>0</v>
      </c>
      <c r="AZ52" s="70"/>
      <c r="BA52" s="49">
        <v>38626</v>
      </c>
      <c r="BB52" s="43">
        <v>-21511.25390625</v>
      </c>
      <c r="BC52" s="87">
        <v>11</v>
      </c>
      <c r="BD52" s="77">
        <v>47.452858108273944</v>
      </c>
      <c r="BE52" s="43">
        <v>-15572.017578125</v>
      </c>
      <c r="BF52" s="87">
        <v>5.5</v>
      </c>
      <c r="BG52" s="77">
        <v>23.726429054136972</v>
      </c>
      <c r="BH52" s="43">
        <v>-4978.38330078125</v>
      </c>
      <c r="BI52" s="87">
        <v>10</v>
      </c>
      <c r="BJ52" s="77">
        <v>43.138961916612679</v>
      </c>
      <c r="BK52" s="43">
        <v>-4978.38330078125</v>
      </c>
      <c r="BL52" s="87">
        <v>9</v>
      </c>
      <c r="BM52" s="80">
        <v>38.825065724951415</v>
      </c>
      <c r="BN52" s="31"/>
      <c r="BO52" s="35">
        <v>38626</v>
      </c>
      <c r="BP52" s="34">
        <v>-159.52000000000001</v>
      </c>
      <c r="BQ52" s="34">
        <v>2.5499999999999998</v>
      </c>
      <c r="BR52" s="34">
        <v>-71.05</v>
      </c>
      <c r="BS52" s="34">
        <v>-228.02</v>
      </c>
      <c r="BT52" s="29"/>
      <c r="BU52" s="34">
        <v>-161.36000000000001</v>
      </c>
      <c r="BV52" s="34" t="e">
        <v>#N/A</v>
      </c>
      <c r="BW52" s="34">
        <v>-29.2</v>
      </c>
      <c r="BX52" s="34">
        <v>-4</v>
      </c>
      <c r="BY52" s="34">
        <v>18.850000000000001</v>
      </c>
      <c r="BZ52" s="34">
        <v>-62.92</v>
      </c>
    </row>
    <row r="53" spans="1:78" ht="13.5" thickBot="1" x14ac:dyDescent="0.25">
      <c r="A53" s="46">
        <v>38657</v>
      </c>
      <c r="B53" s="37">
        <v>0</v>
      </c>
      <c r="C53" s="38">
        <v>0.248</v>
      </c>
      <c r="D53" s="47">
        <f>AVERAGE(C53:C64)</f>
        <v>-4.1666666666666664E-2</v>
      </c>
      <c r="E53" s="37">
        <v>-12.85</v>
      </c>
      <c r="F53" s="38">
        <v>0.1</v>
      </c>
      <c r="G53" s="47">
        <f>AVERAGE(F53:F64)</f>
        <v>7.0833333333333359E-2</v>
      </c>
      <c r="H53" s="37">
        <v>0</v>
      </c>
      <c r="I53" s="38">
        <v>0.115</v>
      </c>
      <c r="J53" s="47">
        <f>AVERAGE(I53:I64)</f>
        <v>0.12374999999999999</v>
      </c>
      <c r="K53" s="37" t="e">
        <f>IF(ISERROR(INDEX(WestBCArray,MATCH($A53,WestBCColumn,0),MATCH('[1]Macro Page'!$A$35,WestBCRow,0))),0,INDEX(WestBCArray,MATCH($A53,WestBCColumn,0),MATCH('[1]Macro Page'!$A$35,WestBCRow,0)))+IF(ISERROR(INDEX(ABArray,MATCH($A53,ABColumn,0),MATCH('[1]Macro Page'!$A$35,ABRow,0))),0,INDEX(ABArray,MATCH($A53,ABColumn,0),MATCH('[1]Macro Page'!$A$35,ABRow,0)))+[1]Other!E49</f>
        <v>#REF!</v>
      </c>
      <c r="L53" s="38">
        <f>INDEX([1]Mids!$A$7:$BH$271,MATCH($A53,[1]Mids!$A$7:$A$271,0),MATCH('[1]Macro Page'!$B$35,[1]Mids!$A$7:$IV$7,0))</f>
        <v>-0.24</v>
      </c>
      <c r="M53" s="47">
        <f>AVERAGE(L53:L64)</f>
        <v>-0.29833333333333328</v>
      </c>
      <c r="N53" s="37">
        <v>-284.38351872999999</v>
      </c>
      <c r="O53" s="38">
        <v>-0.34</v>
      </c>
      <c r="P53" s="47">
        <f>AVERAGE(O53:O64)</f>
        <v>-0.3575000000000001</v>
      </c>
      <c r="Q53" s="37">
        <v>12.73</v>
      </c>
      <c r="R53" s="37">
        <v>8.3800000000000008</v>
      </c>
      <c r="S53" s="37">
        <v>-23.62</v>
      </c>
      <c r="T53" s="37">
        <v>0</v>
      </c>
      <c r="U53" s="37">
        <v>0</v>
      </c>
      <c r="V53" s="37">
        <v>23.9</v>
      </c>
      <c r="W53" s="37">
        <v>-25.7</v>
      </c>
      <c r="X53" s="37">
        <v>138.87</v>
      </c>
      <c r="Y53" s="37">
        <v>13.01</v>
      </c>
      <c r="Z53" s="37">
        <v>14.43</v>
      </c>
      <c r="AA53" s="38">
        <v>7.0000000000000007E-2</v>
      </c>
      <c r="AB53" s="47">
        <f>AVERAGE(AA53:AA64)</f>
        <v>7.0000000000000021E-2</v>
      </c>
      <c r="AC53" s="37">
        <v>0</v>
      </c>
      <c r="AD53" s="38">
        <v>-5.0000000000000001E-3</v>
      </c>
      <c r="AE53" s="47">
        <f>AVERAGE(AD53:AD64)</f>
        <v>-6.1875000000000006E-2</v>
      </c>
      <c r="AF53" s="37" t="e">
        <f>[1]Other!H49</f>
        <v>#REF!</v>
      </c>
      <c r="AG53" s="38">
        <f>INDEX([1]Mids!$A$7:$BH$271,MATCH($A53,[1]Mids!$A$7:$A$271,0),MATCH('[1]Macro Page'!$B$28,[1]Mids!$A$7:$IV$7,0))</f>
        <v>0.17499999999999999</v>
      </c>
      <c r="AH53" s="47">
        <f>AVERAGE(AG53:AG64)</f>
        <v>0.15020833333333336</v>
      </c>
      <c r="AI53" s="37">
        <v>0</v>
      </c>
      <c r="AJ53" s="38">
        <v>0.65</v>
      </c>
      <c r="AK53" s="47">
        <f>AVERAGE(AJ53:AJ64)</f>
        <v>0.64395833333333319</v>
      </c>
      <c r="AL53" s="37">
        <v>0</v>
      </c>
      <c r="AM53" s="38"/>
      <c r="AN53" s="47" t="e">
        <v>#DIV/0!</v>
      </c>
      <c r="AO53" s="37">
        <v>0</v>
      </c>
      <c r="AP53" s="38">
        <v>-0.18</v>
      </c>
      <c r="AQ53" s="47">
        <f>AVERAGE(AP53:AP64)</f>
        <v>-0.25181649099322639</v>
      </c>
      <c r="AR53" s="29"/>
      <c r="AS53" s="37">
        <v>-149.48819469999998</v>
      </c>
      <c r="AT53" s="38">
        <v>3.335</v>
      </c>
      <c r="AU53" s="47">
        <f>AVERAGE(AT53:AT64)</f>
        <v>3.3080833333333337</v>
      </c>
      <c r="AV53" s="40">
        <v>-107.42</v>
      </c>
      <c r="AW53" s="40">
        <v>31.11</v>
      </c>
      <c r="AX53" s="40">
        <v>25.7</v>
      </c>
      <c r="AY53" s="40">
        <v>0</v>
      </c>
      <c r="AZ53" s="70"/>
      <c r="BA53" s="46">
        <v>38657</v>
      </c>
      <c r="BB53" s="37">
        <v>-23083.904296875</v>
      </c>
      <c r="BC53" s="85">
        <v>11</v>
      </c>
      <c r="BD53" s="76">
        <v>50.393145036257046</v>
      </c>
      <c r="BE53" s="37">
        <v>-16070.5</v>
      </c>
      <c r="BF53" s="85">
        <v>5.5</v>
      </c>
      <c r="BG53" s="76">
        <v>25.196572518128523</v>
      </c>
      <c r="BH53" s="37">
        <v>-4226.18212890625</v>
      </c>
      <c r="BI53" s="85">
        <v>10</v>
      </c>
      <c r="BJ53" s="76">
        <v>45.811950032960951</v>
      </c>
      <c r="BK53" s="37">
        <v>-5325.416015625</v>
      </c>
      <c r="BL53" s="85">
        <v>9</v>
      </c>
      <c r="BM53" s="79">
        <v>41.230755029664856</v>
      </c>
      <c r="BN53" s="31"/>
      <c r="BO53" s="41">
        <v>38657</v>
      </c>
      <c r="BP53" s="40">
        <v>-126.91</v>
      </c>
      <c r="BQ53" s="40">
        <v>2.46</v>
      </c>
      <c r="BR53" s="40">
        <v>-68.42</v>
      </c>
      <c r="BS53" s="40">
        <v>-192.87</v>
      </c>
      <c r="BT53" s="29"/>
      <c r="BU53" s="40">
        <v>-128.94999999999999</v>
      </c>
      <c r="BV53" s="40" t="e">
        <v>#N/A</v>
      </c>
      <c r="BW53" s="40">
        <v>-28.12</v>
      </c>
      <c r="BX53" s="40">
        <v>-3.86</v>
      </c>
      <c r="BY53" s="40">
        <v>18.149999999999999</v>
      </c>
      <c r="BZ53" s="40">
        <v>-60.6</v>
      </c>
    </row>
    <row r="54" spans="1:78" x14ac:dyDescent="0.2">
      <c r="A54" s="48">
        <v>38687</v>
      </c>
      <c r="B54" s="26">
        <v>0</v>
      </c>
      <c r="C54" s="27">
        <v>0.308</v>
      </c>
      <c r="D54" s="28"/>
      <c r="E54" s="26">
        <v>-13.22</v>
      </c>
      <c r="F54" s="27">
        <v>0.1</v>
      </c>
      <c r="G54" s="28"/>
      <c r="H54" s="26">
        <v>0</v>
      </c>
      <c r="I54" s="27">
        <v>0.115</v>
      </c>
      <c r="J54" s="28"/>
      <c r="K54" s="26" t="e">
        <f>IF(ISERROR(INDEX(WestBCArray,MATCH($A54,WestBCColumn,0),MATCH('[1]Macro Page'!$A$35,WestBCRow,0))),0,INDEX(WestBCArray,MATCH($A54,WestBCColumn,0),MATCH('[1]Macro Page'!$A$35,WestBCRow,0)))+IF(ISERROR(INDEX(ABArray,MATCH($A54,ABColumn,0),MATCH('[1]Macro Page'!$A$35,ABRow,0))),0,INDEX(ABArray,MATCH($A54,ABColumn,0),MATCH('[1]Macro Page'!$A$35,ABRow,0)))+[1]Other!E50</f>
        <v>#REF!</v>
      </c>
      <c r="L54" s="27">
        <f>INDEX([1]Mids!$A$7:$BH$271,MATCH($A54,[1]Mids!$A$7:$A$271,0),MATCH('[1]Macro Page'!$B$35,[1]Mids!$A$7:$IV$7,0))</f>
        <v>-0.24</v>
      </c>
      <c r="M54" s="28"/>
      <c r="N54" s="26">
        <v>-292.60291353000002</v>
      </c>
      <c r="O54" s="27">
        <v>-0.34</v>
      </c>
      <c r="P54" s="28"/>
      <c r="Q54" s="26">
        <v>13.09</v>
      </c>
      <c r="R54" s="26">
        <v>8.6199999999999992</v>
      </c>
      <c r="S54" s="26">
        <v>-24.29</v>
      </c>
      <c r="T54" s="26">
        <v>0</v>
      </c>
      <c r="U54" s="26">
        <v>0</v>
      </c>
      <c r="V54" s="26">
        <v>24.58</v>
      </c>
      <c r="W54" s="26">
        <v>-26.43</v>
      </c>
      <c r="X54" s="26">
        <v>142.81</v>
      </c>
      <c r="Y54" s="26">
        <v>13.38</v>
      </c>
      <c r="Z54" s="26">
        <v>14.7</v>
      </c>
      <c r="AA54" s="27">
        <v>7.0000000000000007E-2</v>
      </c>
      <c r="AB54" s="28"/>
      <c r="AC54" s="26">
        <v>0</v>
      </c>
      <c r="AD54" s="27">
        <v>-5.0000000000000001E-3</v>
      </c>
      <c r="AE54" s="28"/>
      <c r="AF54" s="26" t="e">
        <f>[1]Other!H50</f>
        <v>#REF!</v>
      </c>
      <c r="AG54" s="27">
        <f>INDEX([1]Mids!$A$7:$BH$271,MATCH($A54,[1]Mids!$A$7:$A$271,0),MATCH('[1]Macro Page'!$B$28,[1]Mids!$A$7:$IV$7,0))</f>
        <v>0.17499999999999999</v>
      </c>
      <c r="AH54" s="28"/>
      <c r="AI54" s="26">
        <v>0</v>
      </c>
      <c r="AJ54" s="27">
        <v>0.98</v>
      </c>
      <c r="AK54" s="28"/>
      <c r="AL54" s="26">
        <v>0</v>
      </c>
      <c r="AM54" s="27"/>
      <c r="AN54" s="28"/>
      <c r="AO54" s="26">
        <v>0</v>
      </c>
      <c r="AP54" s="27">
        <v>-0.1800000000000006</v>
      </c>
      <c r="AQ54" s="28"/>
      <c r="AR54" s="29"/>
      <c r="AS54" s="26">
        <v>-153.88256401999999</v>
      </c>
      <c r="AT54" s="27">
        <v>3.47</v>
      </c>
      <c r="AU54" s="28"/>
      <c r="AV54" s="30">
        <v>-110.6</v>
      </c>
      <c r="AW54" s="30">
        <v>31.98</v>
      </c>
      <c r="AX54" s="30">
        <v>26.43</v>
      </c>
      <c r="AY54" s="30">
        <v>0</v>
      </c>
      <c r="AZ54" s="70"/>
      <c r="BA54" s="48">
        <v>38687</v>
      </c>
      <c r="BB54" s="26">
        <v>-22720.470703125</v>
      </c>
      <c r="BC54" s="85">
        <v>11</v>
      </c>
      <c r="BD54" s="75">
        <v>52.817944595695067</v>
      </c>
      <c r="BE54" s="26">
        <v>-16328.5966796875</v>
      </c>
      <c r="BF54" s="85">
        <v>5.5</v>
      </c>
      <c r="BG54" s="75">
        <v>26.408972297847534</v>
      </c>
      <c r="BH54" s="26">
        <v>-5243.7001953125</v>
      </c>
      <c r="BI54" s="85">
        <v>10</v>
      </c>
      <c r="BJ54" s="75">
        <v>48.016313268813697</v>
      </c>
      <c r="BK54" s="26">
        <v>-5276.88720703125</v>
      </c>
      <c r="BL54" s="85">
        <v>9</v>
      </c>
      <c r="BM54" s="78">
        <v>43.214681941932326</v>
      </c>
      <c r="BN54" s="31"/>
      <c r="BO54" s="32">
        <v>38687</v>
      </c>
      <c r="BP54" s="30">
        <v>-130.52000000000001</v>
      </c>
      <c r="BQ54" s="30">
        <v>2.5299999999999998</v>
      </c>
      <c r="BR54" s="30">
        <v>-70.37</v>
      </c>
      <c r="BS54" s="30">
        <v>-198.36</v>
      </c>
      <c r="BT54" s="29"/>
      <c r="BU54" s="30">
        <v>-132.61000000000001</v>
      </c>
      <c r="BV54" s="30" t="e">
        <v>#N/A</v>
      </c>
      <c r="BW54" s="30">
        <v>-28.92</v>
      </c>
      <c r="BX54" s="30">
        <v>-3.96</v>
      </c>
      <c r="BY54" s="30">
        <v>18.670000000000002</v>
      </c>
      <c r="BZ54" s="30">
        <v>-62.32</v>
      </c>
    </row>
    <row r="55" spans="1:78" x14ac:dyDescent="0.2">
      <c r="A55" s="48">
        <v>38718</v>
      </c>
      <c r="B55" s="26">
        <v>0</v>
      </c>
      <c r="C55" s="27">
        <v>0.378</v>
      </c>
      <c r="D55" s="42">
        <f>AVERAGE(C53:C57)</f>
        <v>0.25</v>
      </c>
      <c r="E55" s="26">
        <v>-13.15</v>
      </c>
      <c r="F55" s="27">
        <v>0.1</v>
      </c>
      <c r="G55" s="42">
        <f>AVERAGE(F53:F57)</f>
        <v>0.1</v>
      </c>
      <c r="H55" s="26">
        <v>0</v>
      </c>
      <c r="I55" s="27">
        <v>0.115</v>
      </c>
      <c r="J55" s="42">
        <f>AVERAGE(I53:I57)</f>
        <v>0.11500000000000002</v>
      </c>
      <c r="K55" s="26" t="e">
        <f>IF(ISERROR(INDEX(WestBCArray,MATCH($A55,WestBCColumn,0),MATCH('[1]Macro Page'!$A$35,WestBCRow,0))),0,INDEX(WestBCArray,MATCH($A55,WestBCColumn,0),MATCH('[1]Macro Page'!$A$35,WestBCRow,0)))+IF(ISERROR(INDEX(ABArray,MATCH($A55,ABColumn,0),MATCH('[1]Macro Page'!$A$35,ABRow,0))),0,INDEX(ABArray,MATCH($A55,ABColumn,0),MATCH('[1]Macro Page'!$A$35,ABRow,0)))+[1]Other!E51</f>
        <v>#REF!</v>
      </c>
      <c r="L55" s="27">
        <f>INDEX([1]Mids!$A$7:$BH$271,MATCH($A55,[1]Mids!$A$7:$A$271,0),MATCH('[1]Macro Page'!$B$35,[1]Mids!$A$7:$IV$7,0))</f>
        <v>-0.24</v>
      </c>
      <c r="M55" s="42">
        <f>AVERAGE(L53:L57)</f>
        <v>-0.24</v>
      </c>
      <c r="N55" s="26">
        <v>-291.23489730999995</v>
      </c>
      <c r="O55" s="27">
        <v>-0.34</v>
      </c>
      <c r="P55" s="42">
        <f>AVERAGE(O53:O57)</f>
        <v>-0.34</v>
      </c>
      <c r="Q55" s="26">
        <v>13.02</v>
      </c>
      <c r="R55" s="26">
        <v>8.58</v>
      </c>
      <c r="S55" s="26">
        <v>-24.17</v>
      </c>
      <c r="T55" s="26">
        <v>0</v>
      </c>
      <c r="U55" s="26">
        <v>0</v>
      </c>
      <c r="V55" s="26">
        <v>24.46</v>
      </c>
      <c r="W55" s="26">
        <v>-26.3</v>
      </c>
      <c r="X55" s="26">
        <v>142.11000000000001</v>
      </c>
      <c r="Y55" s="26">
        <v>13.31</v>
      </c>
      <c r="Z55" s="26">
        <v>14.5</v>
      </c>
      <c r="AA55" s="27">
        <v>7.0000000000000007E-2</v>
      </c>
      <c r="AB55" s="42">
        <f>AVERAGE(AA53:AA57)</f>
        <v>7.0000000000000007E-2</v>
      </c>
      <c r="AC55" s="26">
        <v>0</v>
      </c>
      <c r="AD55" s="27">
        <v>-5.0000000000000001E-3</v>
      </c>
      <c r="AE55" s="42">
        <f>AVERAGE(AD53:AD57)</f>
        <v>-5.0000000000000001E-3</v>
      </c>
      <c r="AF55" s="26" t="e">
        <f>[1]Other!H51</f>
        <v>#REF!</v>
      </c>
      <c r="AG55" s="27">
        <f>INDEX([1]Mids!$A$7:$BH$271,MATCH($A55,[1]Mids!$A$7:$A$271,0),MATCH('[1]Macro Page'!$B$28,[1]Mids!$A$7:$IV$7,0))</f>
        <v>0.17499999999999999</v>
      </c>
      <c r="AH55" s="42">
        <f>AVERAGE(AG53:AG57)</f>
        <v>0.17499999999999999</v>
      </c>
      <c r="AI55" s="26">
        <v>0</v>
      </c>
      <c r="AJ55" s="27">
        <v>1.6</v>
      </c>
      <c r="AK55" s="42">
        <f>AVERAGE(AJ53:AJ57)</f>
        <v>1.0939999999999999</v>
      </c>
      <c r="AL55" s="26">
        <v>0</v>
      </c>
      <c r="AM55" s="27"/>
      <c r="AN55" s="42" t="e">
        <v>#DIV/0!</v>
      </c>
      <c r="AO55" s="26">
        <v>0</v>
      </c>
      <c r="AP55" s="27">
        <v>-0.18</v>
      </c>
      <c r="AQ55" s="42">
        <f>AVERAGE(AP53:AP57)</f>
        <v>-0.1800000000000001</v>
      </c>
      <c r="AR55" s="29"/>
      <c r="AS55" s="26">
        <v>-172.97667048</v>
      </c>
      <c r="AT55" s="27">
        <v>3.5249999999999999</v>
      </c>
      <c r="AU55" s="42">
        <f>AVERAGE(AT53:AT57)</f>
        <v>3.4120000000000004</v>
      </c>
      <c r="AV55" s="30">
        <v>-110.18</v>
      </c>
      <c r="AW55" s="30">
        <v>31.83</v>
      </c>
      <c r="AX55" s="30">
        <v>26.3</v>
      </c>
      <c r="AY55" s="30">
        <v>0</v>
      </c>
      <c r="AZ55" s="70"/>
      <c r="BA55" s="48">
        <v>38718</v>
      </c>
      <c r="BB55" s="26">
        <v>-8926.9072265625</v>
      </c>
      <c r="BC55" s="85">
        <v>11</v>
      </c>
      <c r="BD55" s="75">
        <v>53.716593960417605</v>
      </c>
      <c r="BE55" s="26">
        <v>-6356.11865234375</v>
      </c>
      <c r="BF55" s="85">
        <v>5.5</v>
      </c>
      <c r="BG55" s="75">
        <v>26.858296980208802</v>
      </c>
      <c r="BH55" s="26">
        <v>-1626.0147705078125</v>
      </c>
      <c r="BI55" s="85">
        <v>10</v>
      </c>
      <c r="BJ55" s="75">
        <v>48.833267236743282</v>
      </c>
      <c r="BK55" s="26">
        <v>-2457.609130859375</v>
      </c>
      <c r="BL55" s="85">
        <v>9</v>
      </c>
      <c r="BM55" s="78">
        <v>43.949940513068952</v>
      </c>
      <c r="BN55" s="31"/>
      <c r="BO55" s="32">
        <v>38718</v>
      </c>
      <c r="BP55" s="30">
        <v>-129.87</v>
      </c>
      <c r="BQ55" s="30">
        <v>2.5099999999999998</v>
      </c>
      <c r="BR55" s="30">
        <v>-70.02</v>
      </c>
      <c r="BS55" s="30">
        <v>-197.38</v>
      </c>
      <c r="BT55" s="29"/>
      <c r="BU55" s="30">
        <v>-131.94999999999999</v>
      </c>
      <c r="BV55" s="30" t="e">
        <v>#N/A</v>
      </c>
      <c r="BW55" s="30">
        <v>-28.78</v>
      </c>
      <c r="BX55" s="30">
        <v>-3.94</v>
      </c>
      <c r="BY55" s="30">
        <v>18.579999999999998</v>
      </c>
      <c r="BZ55" s="30">
        <v>-62.01</v>
      </c>
    </row>
    <row r="56" spans="1:78" x14ac:dyDescent="0.2">
      <c r="A56" s="48">
        <v>38749</v>
      </c>
      <c r="B56" s="26">
        <v>0</v>
      </c>
      <c r="C56" s="27">
        <v>0.248</v>
      </c>
      <c r="D56" s="28"/>
      <c r="E56" s="26">
        <v>-11.82</v>
      </c>
      <c r="F56" s="27">
        <v>0.1</v>
      </c>
      <c r="G56" s="28"/>
      <c r="H56" s="26">
        <v>0</v>
      </c>
      <c r="I56" s="27">
        <v>0.115</v>
      </c>
      <c r="J56" s="28"/>
      <c r="K56" s="26" t="e">
        <f>IF(ISERROR(INDEX(WestBCArray,MATCH($A56,WestBCColumn,0),MATCH('[1]Macro Page'!$A$35,WestBCRow,0))),0,INDEX(WestBCArray,MATCH($A56,WestBCColumn,0),MATCH('[1]Macro Page'!$A$35,WestBCRow,0)))+IF(ISERROR(INDEX(ABArray,MATCH($A56,ABColumn,0),MATCH('[1]Macro Page'!$A$35,ABRow,0))),0,INDEX(ABArray,MATCH($A56,ABColumn,0),MATCH('[1]Macro Page'!$A$35,ABRow,0)))+[1]Other!E52</f>
        <v>#REF!</v>
      </c>
      <c r="L56" s="27">
        <f>INDEX([1]Mids!$A$7:$BH$271,MATCH($A56,[1]Mids!$A$7:$A$271,0),MATCH('[1]Macro Page'!$B$35,[1]Mids!$A$7:$IV$7,0))</f>
        <v>-0.24</v>
      </c>
      <c r="M56" s="28"/>
      <c r="N56" s="26">
        <v>-261.31659457000001</v>
      </c>
      <c r="O56" s="27">
        <v>-0.34</v>
      </c>
      <c r="P56" s="28"/>
      <c r="Q56" s="26">
        <v>11.71</v>
      </c>
      <c r="R56" s="26">
        <v>7.71</v>
      </c>
      <c r="S56" s="26">
        <v>-21.72</v>
      </c>
      <c r="T56" s="26">
        <v>0</v>
      </c>
      <c r="U56" s="26">
        <v>0</v>
      </c>
      <c r="V56" s="26">
        <v>21.98</v>
      </c>
      <c r="W56" s="26">
        <v>-23.64</v>
      </c>
      <c r="X56" s="26">
        <v>127.71</v>
      </c>
      <c r="Y56" s="26">
        <v>11.96</v>
      </c>
      <c r="Z56" s="26">
        <v>13.43</v>
      </c>
      <c r="AA56" s="27">
        <v>7.0000000000000007E-2</v>
      </c>
      <c r="AB56" s="28"/>
      <c r="AC56" s="26">
        <v>0</v>
      </c>
      <c r="AD56" s="27">
        <v>-5.0000000000000001E-3</v>
      </c>
      <c r="AE56" s="28"/>
      <c r="AF56" s="26" t="e">
        <f>[1]Other!H52</f>
        <v>#REF!</v>
      </c>
      <c r="AG56" s="27">
        <f>INDEX([1]Mids!$A$7:$BH$271,MATCH($A56,[1]Mids!$A$7:$A$271,0),MATCH('[1]Macro Page'!$B$28,[1]Mids!$A$7:$IV$7,0))</f>
        <v>0.17499999999999999</v>
      </c>
      <c r="AH56" s="28"/>
      <c r="AI56" s="26">
        <v>0</v>
      </c>
      <c r="AJ56" s="27">
        <v>1.6</v>
      </c>
      <c r="AK56" s="28"/>
      <c r="AL56" s="26">
        <v>0</v>
      </c>
      <c r="AM56" s="27"/>
      <c r="AN56" s="28"/>
      <c r="AO56" s="26">
        <v>0</v>
      </c>
      <c r="AP56" s="27">
        <v>-0.18</v>
      </c>
      <c r="AQ56" s="28"/>
      <c r="AR56" s="29"/>
      <c r="AS56" s="26">
        <v>-155.04630093999998</v>
      </c>
      <c r="AT56" s="27">
        <v>3.415</v>
      </c>
      <c r="AU56" s="28"/>
      <c r="AV56" s="30">
        <v>-98.61</v>
      </c>
      <c r="AW56" s="30">
        <v>28.6</v>
      </c>
      <c r="AX56" s="30">
        <v>23.64</v>
      </c>
      <c r="AY56" s="30">
        <v>0</v>
      </c>
      <c r="AZ56" s="70"/>
      <c r="BA56" s="48">
        <v>38749</v>
      </c>
      <c r="BB56" s="26">
        <v>-8056.86767578125</v>
      </c>
      <c r="BC56" s="85">
        <v>11</v>
      </c>
      <c r="BD56" s="75">
        <v>51.715878928085445</v>
      </c>
      <c r="BE56" s="26">
        <v>-5301.67236328125</v>
      </c>
      <c r="BF56" s="85">
        <v>5.5</v>
      </c>
      <c r="BG56" s="75">
        <v>25.857939464042722</v>
      </c>
      <c r="BH56" s="26">
        <v>-1508.5186767578125</v>
      </c>
      <c r="BI56" s="85">
        <v>10</v>
      </c>
      <c r="BJ56" s="75">
        <v>47.01443538916859</v>
      </c>
      <c r="BK56" s="26">
        <v>-1508.5186767578125</v>
      </c>
      <c r="BL56" s="85">
        <v>9</v>
      </c>
      <c r="BM56" s="78">
        <v>42.312991850251734</v>
      </c>
      <c r="BN56" s="31"/>
      <c r="BO56" s="32">
        <v>38749</v>
      </c>
      <c r="BP56" s="30">
        <v>-116.71</v>
      </c>
      <c r="BQ56" s="30">
        <v>2.2599999999999998</v>
      </c>
      <c r="BR56" s="30">
        <v>-62.92</v>
      </c>
      <c r="BS56" s="30">
        <v>-177.37</v>
      </c>
      <c r="BT56" s="29"/>
      <c r="BU56" s="30">
        <v>-118.59</v>
      </c>
      <c r="BV56" s="30" t="e">
        <v>#N/A</v>
      </c>
      <c r="BW56" s="30">
        <v>-25.86</v>
      </c>
      <c r="BX56" s="30">
        <v>-3.55</v>
      </c>
      <c r="BY56" s="30">
        <v>16.690000000000001</v>
      </c>
      <c r="BZ56" s="30">
        <v>-55.73</v>
      </c>
    </row>
    <row r="57" spans="1:78" x14ac:dyDescent="0.2">
      <c r="A57" s="49">
        <v>38777</v>
      </c>
      <c r="B57" s="26">
        <v>0</v>
      </c>
      <c r="C57" s="27">
        <v>6.8000000000000005E-2</v>
      </c>
      <c r="D57" s="28"/>
      <c r="E57" s="26">
        <v>-13.02</v>
      </c>
      <c r="F57" s="27">
        <v>0.1</v>
      </c>
      <c r="G57" s="28"/>
      <c r="H57" s="26">
        <v>0</v>
      </c>
      <c r="I57" s="27">
        <v>0.115</v>
      </c>
      <c r="J57" s="28"/>
      <c r="K57" s="26" t="e">
        <f>IF(ISERROR(INDEX(WestBCArray,MATCH($A57,WestBCColumn,0),MATCH('[1]Macro Page'!$A$35,WestBCRow,0))),0,INDEX(WestBCArray,MATCH($A57,WestBCColumn,0),MATCH('[1]Macro Page'!$A$35,WestBCRow,0)))+IF(ISERROR(INDEX(ABArray,MATCH($A57,ABColumn,0),MATCH('[1]Macro Page'!$A$35,ABRow,0))),0,INDEX(ABArray,MATCH($A57,ABColumn,0),MATCH('[1]Macro Page'!$A$35,ABRow,0)))+[1]Other!E53</f>
        <v>#REF!</v>
      </c>
      <c r="L57" s="27">
        <f>INDEX([1]Mids!$A$7:$BH$271,MATCH($A57,[1]Mids!$A$7:$A$271,0),MATCH('[1]Macro Page'!$B$35,[1]Mids!$A$7:$IV$7,0))</f>
        <v>-0.24</v>
      </c>
      <c r="M57" s="28"/>
      <c r="N57" s="26">
        <v>-287.76417208999999</v>
      </c>
      <c r="O57" s="27">
        <v>-0.34</v>
      </c>
      <c r="P57" s="28"/>
      <c r="Q57" s="26">
        <v>12.9</v>
      </c>
      <c r="R57" s="26">
        <v>8.49</v>
      </c>
      <c r="S57" s="26">
        <v>-23.93</v>
      </c>
      <c r="T57" s="26">
        <v>0</v>
      </c>
      <c r="U57" s="26">
        <v>0</v>
      </c>
      <c r="V57" s="26">
        <v>24.22</v>
      </c>
      <c r="W57" s="26">
        <v>-26.05</v>
      </c>
      <c r="X57" s="26">
        <v>140.74</v>
      </c>
      <c r="Y57" s="26">
        <v>13.18</v>
      </c>
      <c r="Z57" s="26">
        <v>15.02</v>
      </c>
      <c r="AA57" s="27">
        <v>7.0000000000000007E-2</v>
      </c>
      <c r="AB57" s="28"/>
      <c r="AC57" s="26">
        <v>0</v>
      </c>
      <c r="AD57" s="27">
        <v>-5.0000000000000001E-3</v>
      </c>
      <c r="AE57" s="28"/>
      <c r="AF57" s="26" t="e">
        <f>[1]Other!H53</f>
        <v>#REF!</v>
      </c>
      <c r="AG57" s="27">
        <f>INDEX([1]Mids!$A$7:$BH$271,MATCH($A57,[1]Mids!$A$7:$A$271,0),MATCH('[1]Macro Page'!$B$28,[1]Mids!$A$7:$IV$7,0))</f>
        <v>0.17499999999999999</v>
      </c>
      <c r="AH57" s="28"/>
      <c r="AI57" s="26">
        <v>0</v>
      </c>
      <c r="AJ57" s="27">
        <v>0.64</v>
      </c>
      <c r="AK57" s="28"/>
      <c r="AL57" s="26">
        <v>0</v>
      </c>
      <c r="AM57" s="27"/>
      <c r="AN57" s="28"/>
      <c r="AO57" s="26">
        <v>0</v>
      </c>
      <c r="AP57" s="27">
        <v>-0.18</v>
      </c>
      <c r="AQ57" s="28"/>
      <c r="AR57" s="29"/>
      <c r="AS57" s="26">
        <v>-170.64350865999998</v>
      </c>
      <c r="AT57" s="27">
        <v>3.3149999999999999</v>
      </c>
      <c r="AU57" s="28"/>
      <c r="AV57" s="34">
        <v>-108.45</v>
      </c>
      <c r="AW57" s="34">
        <v>31.52</v>
      </c>
      <c r="AX57" s="34">
        <v>26.05</v>
      </c>
      <c r="AY57" s="34">
        <v>0</v>
      </c>
      <c r="AZ57" s="70"/>
      <c r="BA57" s="49">
        <v>38777</v>
      </c>
      <c r="BB57" s="26">
        <v>-9025.513671875</v>
      </c>
      <c r="BC57" s="87">
        <v>11</v>
      </c>
      <c r="BD57" s="75">
        <v>50.048602205608795</v>
      </c>
      <c r="BE57" s="26">
        <v>-5693.03369140625</v>
      </c>
      <c r="BF57" s="87">
        <v>5.5</v>
      </c>
      <c r="BG57" s="75">
        <v>25.024301102804397</v>
      </c>
      <c r="BH57" s="26">
        <v>-1459.3743896484375</v>
      </c>
      <c r="BI57" s="87">
        <v>10</v>
      </c>
      <c r="BJ57" s="75">
        <v>45.498729277826172</v>
      </c>
      <c r="BK57" s="26">
        <v>-1459.3743896484375</v>
      </c>
      <c r="BL57" s="87">
        <v>9</v>
      </c>
      <c r="BM57" s="78">
        <v>40.948856350043556</v>
      </c>
      <c r="BN57" s="31"/>
      <c r="BO57" s="35">
        <v>38777</v>
      </c>
      <c r="BP57" s="34">
        <v>-128.62</v>
      </c>
      <c r="BQ57" s="34">
        <v>2.4900000000000002</v>
      </c>
      <c r="BR57" s="34">
        <v>-69.349999999999994</v>
      </c>
      <c r="BS57" s="34">
        <v>-195.48</v>
      </c>
      <c r="BT57" s="29"/>
      <c r="BU57" s="34">
        <v>-130.69</v>
      </c>
      <c r="BV57" s="34" t="e">
        <v>#N/A</v>
      </c>
      <c r="BW57" s="34">
        <v>-28.5</v>
      </c>
      <c r="BX57" s="34">
        <v>-3.91</v>
      </c>
      <c r="BY57" s="34">
        <v>18.399999999999999</v>
      </c>
      <c r="BZ57" s="34">
        <v>-61.42</v>
      </c>
    </row>
    <row r="58" spans="1:78" x14ac:dyDescent="0.2">
      <c r="A58" s="46">
        <v>38808</v>
      </c>
      <c r="B58" s="37">
        <v>0</v>
      </c>
      <c r="C58" s="38">
        <v>-0.25</v>
      </c>
      <c r="D58" s="39"/>
      <c r="E58" s="37">
        <v>-12.54</v>
      </c>
      <c r="F58" s="38">
        <v>0.05</v>
      </c>
      <c r="G58" s="39"/>
      <c r="H58" s="37">
        <v>0</v>
      </c>
      <c r="I58" s="38">
        <v>0.13</v>
      </c>
      <c r="J58" s="39"/>
      <c r="K58" s="37" t="e">
        <f>IF(ISERROR(INDEX(WestBCArray,MATCH($A58,WestBCColumn,0),MATCH('[1]Macro Page'!$A$35,WestBCRow,0))),0,INDEX(WestBCArray,MATCH($A58,WestBCColumn,0),MATCH('[1]Macro Page'!$A$35,WestBCRow,0)))+IF(ISERROR(INDEX(ABArray,MATCH($A58,ABColumn,0),MATCH('[1]Macro Page'!$A$35,ABRow,0))),0,INDEX(ABArray,MATCH($A58,ABColumn,0),MATCH('[1]Macro Page'!$A$35,ABRow,0)))+[1]Other!E54</f>
        <v>#REF!</v>
      </c>
      <c r="L58" s="38">
        <f>INDEX([1]Mids!$A$7:$BH$271,MATCH($A58,[1]Mids!$A$7:$A$271,0),MATCH('[1]Macro Page'!$B$35,[1]Mids!$A$7:$IV$7,0))</f>
        <v>-0.34</v>
      </c>
      <c r="M58" s="39"/>
      <c r="N58" s="37">
        <v>-264.18450652000001</v>
      </c>
      <c r="O58" s="38">
        <v>-0.37</v>
      </c>
      <c r="P58" s="39"/>
      <c r="Q58" s="37">
        <v>12.42</v>
      </c>
      <c r="R58" s="37">
        <v>8.18</v>
      </c>
      <c r="S58" s="37">
        <v>-23.04</v>
      </c>
      <c r="T58" s="37">
        <v>0</v>
      </c>
      <c r="U58" s="37">
        <v>0</v>
      </c>
      <c r="V58" s="37">
        <v>23.32</v>
      </c>
      <c r="W58" s="37">
        <v>-25.08</v>
      </c>
      <c r="X58" s="37">
        <v>135.5</v>
      </c>
      <c r="Y58" s="37">
        <v>12.69</v>
      </c>
      <c r="Z58" s="37">
        <v>14.76</v>
      </c>
      <c r="AA58" s="38">
        <v>7.0000000000000007E-2</v>
      </c>
      <c r="AB58" s="39"/>
      <c r="AC58" s="37">
        <v>0</v>
      </c>
      <c r="AD58" s="38">
        <v>-0.10249999999999999</v>
      </c>
      <c r="AE58" s="39"/>
      <c r="AF58" s="37" t="e">
        <f>[1]Other!H54</f>
        <v>#REF!</v>
      </c>
      <c r="AG58" s="38">
        <f>INDEX([1]Mids!$A$7:$BH$271,MATCH($A58,[1]Mids!$A$7:$A$271,0),MATCH('[1]Macro Page'!$B$28,[1]Mids!$A$7:$IV$7,0))</f>
        <v>0.13250000000000001</v>
      </c>
      <c r="AH58" s="39"/>
      <c r="AI58" s="37">
        <v>0</v>
      </c>
      <c r="AJ58" s="38">
        <v>0.32250000000000001</v>
      </c>
      <c r="AK58" s="39"/>
      <c r="AL58" s="37">
        <v>0</v>
      </c>
      <c r="AM58" s="38"/>
      <c r="AN58" s="39"/>
      <c r="AO58" s="37">
        <v>0</v>
      </c>
      <c r="AP58" s="38">
        <v>-0.30307355808502434</v>
      </c>
      <c r="AQ58" s="39"/>
      <c r="AR58" s="29"/>
      <c r="AS58" s="37">
        <v>-163.96767610000001</v>
      </c>
      <c r="AT58" s="38">
        <v>3.145</v>
      </c>
      <c r="AU58" s="39"/>
      <c r="AV58" s="40">
        <v>-104.1</v>
      </c>
      <c r="AW58" s="40">
        <v>30.35</v>
      </c>
      <c r="AX58" s="40">
        <v>0</v>
      </c>
      <c r="AY58" s="40">
        <v>0</v>
      </c>
      <c r="AZ58" s="70"/>
      <c r="BA58" s="46">
        <v>38808</v>
      </c>
      <c r="BB58" s="37">
        <v>-7610.0869140625</v>
      </c>
      <c r="BC58" s="85">
        <v>11</v>
      </c>
      <c r="BD58" s="76">
        <v>46.73028033664778</v>
      </c>
      <c r="BE58" s="37">
        <v>-5215.2626953125</v>
      </c>
      <c r="BF58" s="85">
        <v>5.5</v>
      </c>
      <c r="BG58" s="76">
        <v>23.36514016832389</v>
      </c>
      <c r="BH58" s="37">
        <v>-1752.4061279296875</v>
      </c>
      <c r="BI58" s="85">
        <v>10</v>
      </c>
      <c r="BJ58" s="76">
        <v>42.482073033316169</v>
      </c>
      <c r="BK58" s="37">
        <v>-1752.4061279296875</v>
      </c>
      <c r="BL58" s="85">
        <v>9</v>
      </c>
      <c r="BM58" s="79">
        <v>38.233865729984551</v>
      </c>
      <c r="BN58" s="31"/>
      <c r="BO58" s="41">
        <v>38808</v>
      </c>
      <c r="BP58" s="40">
        <v>-123.83</v>
      </c>
      <c r="BQ58" s="40">
        <v>2.4</v>
      </c>
      <c r="BR58" s="40">
        <v>-66.760000000000005</v>
      </c>
      <c r="BS58" s="40">
        <v>-188.19</v>
      </c>
      <c r="BT58" s="29"/>
      <c r="BU58" s="40">
        <v>-125.82</v>
      </c>
      <c r="BV58" s="40" t="e">
        <v>#N/A</v>
      </c>
      <c r="BW58" s="40">
        <v>-27.44</v>
      </c>
      <c r="BX58" s="40">
        <v>-3.76</v>
      </c>
      <c r="BY58" s="40">
        <v>17.71</v>
      </c>
      <c r="BZ58" s="40">
        <v>-59.13</v>
      </c>
    </row>
    <row r="59" spans="1:78" x14ac:dyDescent="0.2">
      <c r="A59" s="48">
        <v>38838</v>
      </c>
      <c r="B59" s="26">
        <v>0</v>
      </c>
      <c r="C59" s="27">
        <v>-0.25</v>
      </c>
      <c r="D59" s="28"/>
      <c r="E59" s="26">
        <v>-12.89</v>
      </c>
      <c r="F59" s="27">
        <v>0.05</v>
      </c>
      <c r="G59" s="28"/>
      <c r="H59" s="26">
        <v>0</v>
      </c>
      <c r="I59" s="27">
        <v>0.13</v>
      </c>
      <c r="J59" s="28"/>
      <c r="K59" s="26" t="e">
        <f>IF(ISERROR(INDEX(WestBCArray,MATCH($A59,WestBCColumn,0),MATCH('[1]Macro Page'!$A$35,WestBCRow,0))),0,INDEX(WestBCArray,MATCH($A59,WestBCColumn,0),MATCH('[1]Macro Page'!$A$35,WestBCRow,0)))+IF(ISERROR(INDEX(ABArray,MATCH($A59,ABColumn,0),MATCH('[1]Macro Page'!$A$35,ABRow,0))),0,INDEX(ABArray,MATCH($A59,ABColumn,0),MATCH('[1]Macro Page'!$A$35,ABRow,0)))+[1]Other!E55</f>
        <v>#REF!</v>
      </c>
      <c r="L59" s="27">
        <f>INDEX([1]Mids!$A$7:$BH$271,MATCH($A59,[1]Mids!$A$7:$A$271,0),MATCH('[1]Macro Page'!$B$35,[1]Mids!$A$7:$IV$7,0))</f>
        <v>-0.34</v>
      </c>
      <c r="M59" s="28"/>
      <c r="N59" s="26">
        <v>-271.43865625000001</v>
      </c>
      <c r="O59" s="27">
        <v>-0.37</v>
      </c>
      <c r="P59" s="28"/>
      <c r="Q59" s="26">
        <v>12.77</v>
      </c>
      <c r="R59" s="26">
        <v>8.41</v>
      </c>
      <c r="S59" s="26">
        <v>-23.69</v>
      </c>
      <c r="T59" s="26">
        <v>0</v>
      </c>
      <c r="U59" s="26">
        <v>0</v>
      </c>
      <c r="V59" s="26">
        <v>23.98</v>
      </c>
      <c r="W59" s="26">
        <v>-25.78</v>
      </c>
      <c r="X59" s="26">
        <v>139.31</v>
      </c>
      <c r="Y59" s="26">
        <v>13.05</v>
      </c>
      <c r="Z59" s="26">
        <v>15.35</v>
      </c>
      <c r="AA59" s="27">
        <v>7.0000000000000007E-2</v>
      </c>
      <c r="AB59" s="28"/>
      <c r="AC59" s="26">
        <v>0</v>
      </c>
      <c r="AD59" s="27">
        <v>-0.10249999999999999</v>
      </c>
      <c r="AE59" s="28"/>
      <c r="AF59" s="26" t="e">
        <f>[1]Other!H55</f>
        <v>#REF!</v>
      </c>
      <c r="AG59" s="27">
        <f>INDEX([1]Mids!$A$7:$BH$271,MATCH($A59,[1]Mids!$A$7:$A$271,0),MATCH('[1]Macro Page'!$B$28,[1]Mids!$A$7:$IV$7,0))</f>
        <v>0.13250000000000001</v>
      </c>
      <c r="AH59" s="28"/>
      <c r="AI59" s="26">
        <v>0</v>
      </c>
      <c r="AJ59" s="27">
        <v>0.32250000000000001</v>
      </c>
      <c r="AK59" s="28"/>
      <c r="AL59" s="26">
        <v>0</v>
      </c>
      <c r="AM59" s="27"/>
      <c r="AN59" s="28"/>
      <c r="AO59" s="26">
        <v>0</v>
      </c>
      <c r="AP59" s="27">
        <v>-0.30308511206883093</v>
      </c>
      <c r="AQ59" s="28"/>
      <c r="AR59" s="29"/>
      <c r="AS59" s="26">
        <v>-168.40933853999999</v>
      </c>
      <c r="AT59" s="27">
        <v>3.1560000000000001</v>
      </c>
      <c r="AU59" s="28"/>
      <c r="AV59" s="30">
        <v>-106.85</v>
      </c>
      <c r="AW59" s="30">
        <v>31.21</v>
      </c>
      <c r="AX59" s="30">
        <v>0</v>
      </c>
      <c r="AY59" s="30">
        <v>0</v>
      </c>
      <c r="AZ59" s="70"/>
      <c r="BA59" s="48">
        <v>38838</v>
      </c>
      <c r="BB59" s="26">
        <v>-8036.091796875</v>
      </c>
      <c r="BC59" s="85">
        <v>11</v>
      </c>
      <c r="BD59" s="75">
        <v>46.922298819936472</v>
      </c>
      <c r="BE59" s="26">
        <v>-5320.8857421875</v>
      </c>
      <c r="BF59" s="85">
        <v>5.5</v>
      </c>
      <c r="BG59" s="75">
        <v>23.461149409968236</v>
      </c>
      <c r="BH59" s="26">
        <v>-1338.56591796875</v>
      </c>
      <c r="BI59" s="85">
        <v>10</v>
      </c>
      <c r="BJ59" s="75">
        <v>42.656635290851341</v>
      </c>
      <c r="BK59" s="26">
        <v>-1703.8427734375</v>
      </c>
      <c r="BL59" s="85">
        <v>9</v>
      </c>
      <c r="BM59" s="78">
        <v>38.390971761766203</v>
      </c>
      <c r="BN59" s="31"/>
      <c r="BO59" s="32">
        <v>38838</v>
      </c>
      <c r="BP59" s="30">
        <v>-127.32</v>
      </c>
      <c r="BQ59" s="30">
        <v>2.46</v>
      </c>
      <c r="BR59" s="30">
        <v>-68.64</v>
      </c>
      <c r="BS59" s="30">
        <v>-193.5</v>
      </c>
      <c r="BT59" s="29"/>
      <c r="BU59" s="30">
        <v>-129.36000000000001</v>
      </c>
      <c r="BV59" s="30" t="e">
        <v>#N/A</v>
      </c>
      <c r="BW59" s="30">
        <v>-28.21</v>
      </c>
      <c r="BX59" s="30">
        <v>-3.87</v>
      </c>
      <c r="BY59" s="30">
        <v>18.21</v>
      </c>
      <c r="BZ59" s="30">
        <v>-60.79</v>
      </c>
    </row>
    <row r="60" spans="1:78" x14ac:dyDescent="0.2">
      <c r="A60" s="48">
        <v>38869</v>
      </c>
      <c r="B60" s="26">
        <v>0</v>
      </c>
      <c r="C60" s="27">
        <v>-0.25</v>
      </c>
      <c r="D60" s="28"/>
      <c r="E60" s="26">
        <v>-12.41</v>
      </c>
      <c r="F60" s="27">
        <v>0.05</v>
      </c>
      <c r="G60" s="28"/>
      <c r="H60" s="26">
        <v>0</v>
      </c>
      <c r="I60" s="27">
        <v>0.13</v>
      </c>
      <c r="J60" s="28"/>
      <c r="K60" s="26" t="e">
        <f>IF(ISERROR(INDEX(WestBCArray,MATCH($A60,WestBCColumn,0),MATCH('[1]Macro Page'!$A$35,WestBCRow,0))),0,INDEX(WestBCArray,MATCH($A60,WestBCColumn,0),MATCH('[1]Macro Page'!$A$35,WestBCRow,0)))+IF(ISERROR(INDEX(ABArray,MATCH($A60,ABColumn,0),MATCH('[1]Macro Page'!$A$35,ABRow,0))),0,INDEX(ABArray,MATCH($A60,ABColumn,0),MATCH('[1]Macro Page'!$A$35,ABRow,0)))+[1]Other!E56</f>
        <v>#REF!</v>
      </c>
      <c r="L60" s="27">
        <f>INDEX([1]Mids!$A$7:$BH$271,MATCH($A60,[1]Mids!$A$7:$A$271,0),MATCH('[1]Macro Page'!$B$35,[1]Mids!$A$7:$IV$7,0))</f>
        <v>-0.34</v>
      </c>
      <c r="M60" s="28"/>
      <c r="N60" s="26">
        <v>-261.02830523</v>
      </c>
      <c r="O60" s="27">
        <v>-0.37</v>
      </c>
      <c r="P60" s="28"/>
      <c r="Q60" s="26">
        <v>12.29</v>
      </c>
      <c r="R60" s="26">
        <v>8.09</v>
      </c>
      <c r="S60" s="26">
        <v>-22.81</v>
      </c>
      <c r="T60" s="26">
        <v>0</v>
      </c>
      <c r="U60" s="26">
        <v>0</v>
      </c>
      <c r="V60" s="26">
        <v>23.08</v>
      </c>
      <c r="W60" s="26">
        <v>-24.82</v>
      </c>
      <c r="X60" s="26">
        <v>134.11000000000001</v>
      </c>
      <c r="Y60" s="26">
        <v>12.56</v>
      </c>
      <c r="Z60" s="26">
        <v>15.02</v>
      </c>
      <c r="AA60" s="27">
        <v>7.0000000000000007E-2</v>
      </c>
      <c r="AB60" s="28"/>
      <c r="AC60" s="26">
        <v>0</v>
      </c>
      <c r="AD60" s="27">
        <v>-0.10249999999999999</v>
      </c>
      <c r="AE60" s="28"/>
      <c r="AF60" s="26" t="e">
        <f>[1]Other!H56</f>
        <v>#REF!</v>
      </c>
      <c r="AG60" s="27">
        <f>INDEX([1]Mids!$A$7:$BH$271,MATCH($A60,[1]Mids!$A$7:$A$271,0),MATCH('[1]Macro Page'!$B$28,[1]Mids!$A$7:$IV$7,0))</f>
        <v>0.13250000000000001</v>
      </c>
      <c r="AH60" s="28"/>
      <c r="AI60" s="26">
        <v>0</v>
      </c>
      <c r="AJ60" s="27">
        <v>0.32250000000000001</v>
      </c>
      <c r="AK60" s="28"/>
      <c r="AL60" s="26">
        <v>0</v>
      </c>
      <c r="AM60" s="27"/>
      <c r="AN60" s="28"/>
      <c r="AO60" s="26">
        <v>0</v>
      </c>
      <c r="AP60" s="27">
        <v>-0.30309810636115753</v>
      </c>
      <c r="AQ60" s="28"/>
      <c r="AR60" s="29"/>
      <c r="AS60" s="26">
        <v>-161.84939574000001</v>
      </c>
      <c r="AT60" s="27">
        <v>3.206</v>
      </c>
      <c r="AU60" s="28"/>
      <c r="AV60" s="30">
        <v>-102.58</v>
      </c>
      <c r="AW60" s="30">
        <v>30.03</v>
      </c>
      <c r="AX60" s="30">
        <v>0</v>
      </c>
      <c r="AY60" s="30">
        <v>0</v>
      </c>
      <c r="AZ60" s="70"/>
      <c r="BA60" s="48">
        <v>38869</v>
      </c>
      <c r="BB60" s="26">
        <v>-8044.02587890625</v>
      </c>
      <c r="BC60" s="85">
        <v>11</v>
      </c>
      <c r="BD60" s="75">
        <v>47.762330303813023</v>
      </c>
      <c r="BE60" s="26">
        <v>-5130.12548828125</v>
      </c>
      <c r="BF60" s="85">
        <v>5.5</v>
      </c>
      <c r="BG60" s="75">
        <v>23.881165151906512</v>
      </c>
      <c r="BH60" s="26">
        <v>-1335.2509765625</v>
      </c>
      <c r="BI60" s="85">
        <v>10</v>
      </c>
      <c r="BJ60" s="75">
        <v>43.420300276193657</v>
      </c>
      <c r="BK60" s="26">
        <v>-1335.2509765625</v>
      </c>
      <c r="BL60" s="85">
        <v>9</v>
      </c>
      <c r="BM60" s="78">
        <v>39.078270248574292</v>
      </c>
      <c r="BN60" s="31"/>
      <c r="BO60" s="32">
        <v>38869</v>
      </c>
      <c r="BP60" s="30">
        <v>-122.56</v>
      </c>
      <c r="BQ60" s="30">
        <v>2.37</v>
      </c>
      <c r="BR60" s="30">
        <v>-66.08</v>
      </c>
      <c r="BS60" s="30">
        <v>-186.27</v>
      </c>
      <c r="BT60" s="29"/>
      <c r="BU60" s="30">
        <v>-124.53</v>
      </c>
      <c r="BV60" s="30" t="e">
        <v>#N/A</v>
      </c>
      <c r="BW60" s="30">
        <v>-27.16</v>
      </c>
      <c r="BX60" s="30">
        <v>-3.72</v>
      </c>
      <c r="BY60" s="30">
        <v>17.53</v>
      </c>
      <c r="BZ60" s="30">
        <v>-58.52</v>
      </c>
    </row>
    <row r="61" spans="1:78" x14ac:dyDescent="0.2">
      <c r="A61" s="48">
        <v>38899</v>
      </c>
      <c r="B61" s="26">
        <v>0</v>
      </c>
      <c r="C61" s="27">
        <v>-0.25</v>
      </c>
      <c r="D61" s="42">
        <f>AVERAGE(C58:C64)</f>
        <v>-0.25</v>
      </c>
      <c r="E61" s="26">
        <v>-12.76</v>
      </c>
      <c r="F61" s="27">
        <v>0.05</v>
      </c>
      <c r="G61" s="42">
        <f>AVERAGE(F58:F64)</f>
        <v>4.9999999999999996E-2</v>
      </c>
      <c r="H61" s="26">
        <v>0</v>
      </c>
      <c r="I61" s="27">
        <v>0.13</v>
      </c>
      <c r="J61" s="42">
        <f>AVERAGE(I58:I64)</f>
        <v>0.13</v>
      </c>
      <c r="K61" s="26" t="e">
        <f>IF(ISERROR(INDEX(WestBCArray,MATCH($A61,WestBCColumn,0),MATCH('[1]Macro Page'!$A$35,WestBCRow,0))),0,INDEX(WestBCArray,MATCH($A61,WestBCColumn,0),MATCH('[1]Macro Page'!$A$35,WestBCRow,0)))+IF(ISERROR(INDEX(ABArray,MATCH($A61,ABColumn,0),MATCH('[1]Macro Page'!$A$35,ABRow,0))),0,INDEX(ABArray,MATCH($A61,ABColumn,0),MATCH('[1]Macro Page'!$A$35,ABRow,0)))+[1]Other!E57</f>
        <v>#REF!</v>
      </c>
      <c r="L61" s="27">
        <f>INDEX([1]Mids!$A$7:$BH$271,MATCH($A61,[1]Mids!$A$7:$A$271,0),MATCH('[1]Macro Page'!$B$35,[1]Mids!$A$7:$IV$7,0))</f>
        <v>-0.34</v>
      </c>
      <c r="M61" s="42">
        <f>AVERAGE(L58:L64)</f>
        <v>-0.33999999999999997</v>
      </c>
      <c r="N61" s="26">
        <v>-268.40649240000005</v>
      </c>
      <c r="O61" s="27">
        <v>-0.37</v>
      </c>
      <c r="P61" s="42">
        <f>AVERAGE(O58:O64)</f>
        <v>-0.37000000000000005</v>
      </c>
      <c r="Q61" s="26">
        <v>12.64</v>
      </c>
      <c r="R61" s="26">
        <v>8.32</v>
      </c>
      <c r="S61" s="26">
        <v>-23.45</v>
      </c>
      <c r="T61" s="26">
        <v>0</v>
      </c>
      <c r="U61" s="26">
        <v>0</v>
      </c>
      <c r="V61" s="26">
        <v>23.73</v>
      </c>
      <c r="W61" s="26">
        <v>-25.51</v>
      </c>
      <c r="X61" s="26">
        <v>137.86000000000001</v>
      </c>
      <c r="Y61" s="26">
        <v>12.91</v>
      </c>
      <c r="Z61" s="26">
        <v>15.38</v>
      </c>
      <c r="AA61" s="27">
        <v>7.0000000000000007E-2</v>
      </c>
      <c r="AB61" s="42">
        <f>AVERAGE(AA58:AA64)</f>
        <v>7.0000000000000007E-2</v>
      </c>
      <c r="AC61" s="26">
        <v>0</v>
      </c>
      <c r="AD61" s="27">
        <v>-0.10249999999999999</v>
      </c>
      <c r="AE61" s="42">
        <f>AVERAGE(AD58:AD64)</f>
        <v>-0.10250000000000001</v>
      </c>
      <c r="AF61" s="26" t="e">
        <f>[1]Other!H57</f>
        <v>#REF!</v>
      </c>
      <c r="AG61" s="27">
        <f>INDEX([1]Mids!$A$7:$BH$271,MATCH($A61,[1]Mids!$A$7:$A$271,0),MATCH('[1]Macro Page'!$B$28,[1]Mids!$A$7:$IV$7,0))</f>
        <v>0.13250000000000001</v>
      </c>
      <c r="AH61" s="42">
        <f>AVERAGE(AG58:AG64)</f>
        <v>0.13250000000000003</v>
      </c>
      <c r="AI61" s="26">
        <v>0</v>
      </c>
      <c r="AJ61" s="27">
        <v>0.32250000000000001</v>
      </c>
      <c r="AK61" s="42">
        <f>AVERAGE(AJ58:AJ64)</f>
        <v>0.32250000000000006</v>
      </c>
      <c r="AL61" s="26">
        <v>0</v>
      </c>
      <c r="AM61" s="27"/>
      <c r="AN61" s="42" t="e">
        <v>#DIV/0!</v>
      </c>
      <c r="AO61" s="26">
        <v>0</v>
      </c>
      <c r="AP61" s="27">
        <v>-0.30311170154767186</v>
      </c>
      <c r="AQ61" s="42">
        <f>AVERAGE(AP58:AP64)</f>
        <v>-0.30311398455981658</v>
      </c>
      <c r="AR61" s="29"/>
      <c r="AS61" s="26">
        <v>-166.44182358</v>
      </c>
      <c r="AT61" s="27">
        <v>3.2549999999999999</v>
      </c>
      <c r="AU61" s="42">
        <f>AVERAGE(AT58:AT64)</f>
        <v>3.233857142857143</v>
      </c>
      <c r="AV61" s="30">
        <v>-105.53</v>
      </c>
      <c r="AW61" s="30">
        <v>30.88</v>
      </c>
      <c r="AX61" s="30">
        <v>25.51</v>
      </c>
      <c r="AY61" s="30">
        <v>0</v>
      </c>
      <c r="AZ61" s="70"/>
      <c r="BA61" s="48">
        <v>38899</v>
      </c>
      <c r="BB61" s="26">
        <v>-6858.26611328125</v>
      </c>
      <c r="BC61" s="85">
        <v>11</v>
      </c>
      <c r="BD61" s="75">
        <v>48.586625771795511</v>
      </c>
      <c r="BE61" s="26">
        <v>-5089.16650390625</v>
      </c>
      <c r="BF61" s="85">
        <v>5.5</v>
      </c>
      <c r="BG61" s="75">
        <v>24.293312885897755</v>
      </c>
      <c r="BH61" s="26">
        <v>-1616.36572265625</v>
      </c>
      <c r="BI61" s="85">
        <v>10</v>
      </c>
      <c r="BJ61" s="75">
        <v>44.169659792541374</v>
      </c>
      <c r="BK61" s="26">
        <v>-1959.173828125</v>
      </c>
      <c r="BL61" s="85">
        <v>9</v>
      </c>
      <c r="BM61" s="78">
        <v>39.752693813287237</v>
      </c>
      <c r="BN61" s="31"/>
      <c r="BO61" s="32">
        <v>38899</v>
      </c>
      <c r="BP61" s="30">
        <v>-125.99</v>
      </c>
      <c r="BQ61" s="30">
        <v>2.44</v>
      </c>
      <c r="BR61" s="30">
        <v>-67.930000000000007</v>
      </c>
      <c r="BS61" s="30">
        <v>-191.48</v>
      </c>
      <c r="BT61" s="29"/>
      <c r="BU61" s="30">
        <v>-128.01</v>
      </c>
      <c r="BV61" s="30" t="e">
        <v>#N/A</v>
      </c>
      <c r="BW61" s="30">
        <v>-27.92</v>
      </c>
      <c r="BX61" s="30">
        <v>-3.83</v>
      </c>
      <c r="BY61" s="30">
        <v>18.02</v>
      </c>
      <c r="BZ61" s="30">
        <v>-60.16</v>
      </c>
    </row>
    <row r="62" spans="1:78" x14ac:dyDescent="0.2">
      <c r="A62" s="48">
        <v>38930</v>
      </c>
      <c r="B62" s="26">
        <v>0</v>
      </c>
      <c r="C62" s="27">
        <v>-0.25</v>
      </c>
      <c r="D62" s="28"/>
      <c r="E62" s="26">
        <v>-12.69</v>
      </c>
      <c r="F62" s="27">
        <v>0.05</v>
      </c>
      <c r="G62" s="28"/>
      <c r="H62" s="26">
        <v>0</v>
      </c>
      <c r="I62" s="27">
        <v>0.13</v>
      </c>
      <c r="J62" s="28"/>
      <c r="K62" s="26" t="e">
        <f>IF(ISERROR(INDEX(WestBCArray,MATCH($A62,WestBCColumn,0),MATCH('[1]Macro Page'!$A$35,WestBCRow,0))),0,INDEX(WestBCArray,MATCH($A62,WestBCColumn,0),MATCH('[1]Macro Page'!$A$35,WestBCRow,0)))+IF(ISERROR(INDEX(ABArray,MATCH($A62,ABColumn,0),MATCH('[1]Macro Page'!$A$35,ABRow,0))),0,INDEX(ABArray,MATCH($A62,ABColumn,0),MATCH('[1]Macro Page'!$A$35,ABRow,0)))+[1]Other!E58</f>
        <v>#REF!</v>
      </c>
      <c r="L62" s="27">
        <f>INDEX([1]Mids!$A$7:$BH$271,MATCH($A62,[1]Mids!$A$7:$A$271,0),MATCH('[1]Macro Page'!$B$35,[1]Mids!$A$7:$IV$7,0))</f>
        <v>-0.34</v>
      </c>
      <c r="M62" s="28"/>
      <c r="N62" s="26">
        <v>-266.57959320999998</v>
      </c>
      <c r="O62" s="27">
        <v>-0.37</v>
      </c>
      <c r="P62" s="28"/>
      <c r="Q62" s="26">
        <v>12.57</v>
      </c>
      <c r="R62" s="26">
        <v>8.2799999999999994</v>
      </c>
      <c r="S62" s="26">
        <v>-23.32</v>
      </c>
      <c r="T62" s="26">
        <v>0</v>
      </c>
      <c r="U62" s="26">
        <v>0</v>
      </c>
      <c r="V62" s="26">
        <v>23.6</v>
      </c>
      <c r="W62" s="26">
        <v>-25.38</v>
      </c>
      <c r="X62" s="26">
        <v>137.12</v>
      </c>
      <c r="Y62" s="26">
        <v>12.84</v>
      </c>
      <c r="Z62" s="26">
        <v>15.65</v>
      </c>
      <c r="AA62" s="27">
        <v>7.0000000000000007E-2</v>
      </c>
      <c r="AB62" s="28"/>
      <c r="AC62" s="26">
        <v>0</v>
      </c>
      <c r="AD62" s="27">
        <v>-0.10249999999999999</v>
      </c>
      <c r="AE62" s="28"/>
      <c r="AF62" s="26" t="e">
        <f>[1]Other!H58</f>
        <v>#REF!</v>
      </c>
      <c r="AG62" s="27">
        <f>INDEX([1]Mids!$A$7:$BH$271,MATCH($A62,[1]Mids!$A$7:$A$271,0),MATCH('[1]Macro Page'!$B$28,[1]Mids!$A$7:$IV$7,0))</f>
        <v>0.13250000000000001</v>
      </c>
      <c r="AH62" s="28"/>
      <c r="AI62" s="26">
        <v>0</v>
      </c>
      <c r="AJ62" s="27">
        <v>0.32250000000000001</v>
      </c>
      <c r="AK62" s="28"/>
      <c r="AL62" s="26">
        <v>0</v>
      </c>
      <c r="AM62" s="27"/>
      <c r="AN62" s="28"/>
      <c r="AO62" s="26">
        <v>0</v>
      </c>
      <c r="AP62" s="27">
        <v>-0.30312680280475623</v>
      </c>
      <c r="AQ62" s="28"/>
      <c r="AR62" s="29"/>
      <c r="AS62" s="26">
        <v>-165.16988816</v>
      </c>
      <c r="AT62" s="27">
        <v>3.31</v>
      </c>
      <c r="AU62" s="28"/>
      <c r="AV62" s="30">
        <v>-104.58</v>
      </c>
      <c r="AW62" s="30">
        <v>30.71</v>
      </c>
      <c r="AX62" s="30">
        <v>25.38</v>
      </c>
      <c r="AY62" s="30">
        <v>0</v>
      </c>
      <c r="AZ62" s="70"/>
      <c r="BA62" s="48">
        <v>38930</v>
      </c>
      <c r="BB62" s="26">
        <v>-7781.44189453125</v>
      </c>
      <c r="BC62" s="85">
        <v>11</v>
      </c>
      <c r="BD62" s="75">
        <v>49.346210362986014</v>
      </c>
      <c r="BE62" s="26">
        <v>-4978.55419921875</v>
      </c>
      <c r="BF62" s="85">
        <v>5.5</v>
      </c>
      <c r="BG62" s="75">
        <v>24.673105181493007</v>
      </c>
      <c r="BH62" s="26">
        <v>-1264.9112548828125</v>
      </c>
      <c r="BI62" s="85">
        <v>10</v>
      </c>
      <c r="BJ62" s="75">
        <v>44.860191239078198</v>
      </c>
      <c r="BK62" s="26">
        <v>-1264.9112548828125</v>
      </c>
      <c r="BL62" s="85">
        <v>9</v>
      </c>
      <c r="BM62" s="78">
        <v>40.374172115170381</v>
      </c>
      <c r="BN62" s="31"/>
      <c r="BO62" s="32">
        <v>38930</v>
      </c>
      <c r="BP62" s="30">
        <v>-125.31</v>
      </c>
      <c r="BQ62" s="30">
        <v>2.4300000000000002</v>
      </c>
      <c r="BR62" s="30">
        <v>-67.56</v>
      </c>
      <c r="BS62" s="30">
        <v>-190.44</v>
      </c>
      <c r="BT62" s="29"/>
      <c r="BU62" s="30">
        <v>-127.32</v>
      </c>
      <c r="BV62" s="30" t="e">
        <v>#N/A</v>
      </c>
      <c r="BW62" s="30">
        <v>-27.77</v>
      </c>
      <c r="BX62" s="30">
        <v>-3.81</v>
      </c>
      <c r="BY62" s="30">
        <v>17.920000000000002</v>
      </c>
      <c r="BZ62" s="30">
        <v>-59.84</v>
      </c>
    </row>
    <row r="63" spans="1:78" x14ac:dyDescent="0.2">
      <c r="A63" s="48">
        <v>38961</v>
      </c>
      <c r="B63" s="26">
        <v>0</v>
      </c>
      <c r="C63" s="27">
        <v>-0.25</v>
      </c>
      <c r="D63" s="28"/>
      <c r="E63" s="26">
        <v>-12.21</v>
      </c>
      <c r="F63" s="27">
        <v>0.05</v>
      </c>
      <c r="G63" s="28"/>
      <c r="H63" s="26">
        <v>0</v>
      </c>
      <c r="I63" s="27">
        <v>0.13</v>
      </c>
      <c r="J63" s="28"/>
      <c r="K63" s="26" t="e">
        <f>IF(ISERROR(INDEX(WestBCArray,MATCH($A63,WestBCColumn,0),MATCH('[1]Macro Page'!$A$35,WestBCRow,0))),0,INDEX(WestBCArray,MATCH($A63,WestBCColumn,0),MATCH('[1]Macro Page'!$A$35,WestBCRow,0)))+IF(ISERROR(INDEX(ABArray,MATCH($A63,ABColumn,0),MATCH('[1]Macro Page'!$A$35,ABRow,0))),0,INDEX(ABArray,MATCH($A63,ABColumn,0),MATCH('[1]Macro Page'!$A$35,ABRow,0)))+[1]Other!E59</f>
        <v>#REF!</v>
      </c>
      <c r="L63" s="27">
        <f>INDEX([1]Mids!$A$7:$BH$271,MATCH($A63,[1]Mids!$A$7:$A$271,0),MATCH('[1]Macro Page'!$B$35,[1]Mids!$A$7:$IV$7,0))</f>
        <v>-0.34</v>
      </c>
      <c r="M63" s="28"/>
      <c r="N63" s="26">
        <v>-256.54519553</v>
      </c>
      <c r="O63" s="27">
        <v>-0.37</v>
      </c>
      <c r="P63" s="28"/>
      <c r="Q63" s="26">
        <v>12.09</v>
      </c>
      <c r="R63" s="26">
        <v>7.96</v>
      </c>
      <c r="S63" s="26">
        <v>-22.44</v>
      </c>
      <c r="T63" s="26">
        <v>0</v>
      </c>
      <c r="U63" s="26">
        <v>0</v>
      </c>
      <c r="V63" s="26">
        <v>22.71</v>
      </c>
      <c r="W63" s="26">
        <v>-24.42</v>
      </c>
      <c r="X63" s="26">
        <v>131.97</v>
      </c>
      <c r="Y63" s="26">
        <v>12.36</v>
      </c>
      <c r="Z63" s="26">
        <v>15.08</v>
      </c>
      <c r="AA63" s="27">
        <v>7.0000000000000007E-2</v>
      </c>
      <c r="AB63" s="28"/>
      <c r="AC63" s="26">
        <v>0</v>
      </c>
      <c r="AD63" s="27">
        <v>-0.10249999999999999</v>
      </c>
      <c r="AE63" s="28"/>
      <c r="AF63" s="26" t="e">
        <f>[1]Other!H59</f>
        <v>#REF!</v>
      </c>
      <c r="AG63" s="27">
        <f>INDEX([1]Mids!$A$7:$BH$271,MATCH($A63,[1]Mids!$A$7:$A$271,0),MATCH('[1]Macro Page'!$B$28,[1]Mids!$A$7:$IV$7,0))</f>
        <v>0.13250000000000001</v>
      </c>
      <c r="AH63" s="28"/>
      <c r="AI63" s="26">
        <v>0</v>
      </c>
      <c r="AJ63" s="27">
        <v>0.32250000000000001</v>
      </c>
      <c r="AK63" s="28"/>
      <c r="AL63" s="26">
        <v>0</v>
      </c>
      <c r="AM63" s="27"/>
      <c r="AN63" s="28"/>
      <c r="AO63" s="26">
        <v>0</v>
      </c>
      <c r="AP63" s="27">
        <v>-0.30314297298197834</v>
      </c>
      <c r="AQ63" s="28"/>
      <c r="AR63" s="29"/>
      <c r="AS63" s="26">
        <v>-158.94917809999998</v>
      </c>
      <c r="AT63" s="27">
        <v>3.28</v>
      </c>
      <c r="AU63" s="28"/>
      <c r="AV63" s="30">
        <v>-100.63</v>
      </c>
      <c r="AW63" s="30">
        <v>29.56</v>
      </c>
      <c r="AX63" s="30">
        <v>24.42</v>
      </c>
      <c r="AY63" s="30">
        <v>0</v>
      </c>
      <c r="AZ63" s="70"/>
      <c r="BA63" s="48">
        <v>38961</v>
      </c>
      <c r="BB63" s="26">
        <v>-6758.46826171875</v>
      </c>
      <c r="BC63" s="85">
        <v>11</v>
      </c>
      <c r="BD63" s="75">
        <v>48.945284555520558</v>
      </c>
      <c r="BE63" s="26">
        <v>-4808.34375</v>
      </c>
      <c r="BF63" s="85">
        <v>5.5</v>
      </c>
      <c r="BG63" s="75">
        <v>24.472642277760279</v>
      </c>
      <c r="BH63" s="26">
        <v>-1569.915771484375</v>
      </c>
      <c r="BI63" s="85">
        <v>10</v>
      </c>
      <c r="BJ63" s="75">
        <v>44.495713232291422</v>
      </c>
      <c r="BK63" s="26">
        <v>-1594.4873046875</v>
      </c>
      <c r="BL63" s="85">
        <v>9</v>
      </c>
      <c r="BM63" s="78">
        <v>40.046141909062278</v>
      </c>
      <c r="BN63" s="31"/>
      <c r="BO63" s="32">
        <v>38961</v>
      </c>
      <c r="BP63" s="30">
        <v>-120.61</v>
      </c>
      <c r="BQ63" s="30">
        <v>2.33</v>
      </c>
      <c r="BR63" s="30">
        <v>-65.02</v>
      </c>
      <c r="BS63" s="30">
        <v>-183.3</v>
      </c>
      <c r="BT63" s="29"/>
      <c r="BU63" s="30">
        <v>-122.54</v>
      </c>
      <c r="BV63" s="30" t="e">
        <v>#N/A</v>
      </c>
      <c r="BW63" s="30">
        <v>-26.73</v>
      </c>
      <c r="BX63" s="30">
        <v>-3.66</v>
      </c>
      <c r="BY63" s="30">
        <v>17.25</v>
      </c>
      <c r="BZ63" s="30">
        <v>-57.59</v>
      </c>
    </row>
    <row r="64" spans="1:78" ht="13.5" thickBot="1" x14ac:dyDescent="0.25">
      <c r="A64" s="49">
        <v>38991</v>
      </c>
      <c r="B64" s="43">
        <v>0</v>
      </c>
      <c r="C64" s="44">
        <v>-0.25</v>
      </c>
      <c r="D64" s="45"/>
      <c r="E64" s="43">
        <v>-12.55</v>
      </c>
      <c r="F64" s="44">
        <v>0.05</v>
      </c>
      <c r="G64" s="45"/>
      <c r="H64" s="43">
        <v>0</v>
      </c>
      <c r="I64" s="44">
        <v>0.13</v>
      </c>
      <c r="J64" s="45"/>
      <c r="K64" s="43" t="e">
        <f>IF(ISERROR(INDEX(WestBCArray,MATCH($A64,WestBCColumn,0),MATCH('[1]Macro Page'!$A$35,WestBCRow,0))),0,INDEX(WestBCArray,MATCH($A64,WestBCColumn,0),MATCH('[1]Macro Page'!$A$35,WestBCRow,0)))+IF(ISERROR(INDEX(ABArray,MATCH($A64,ABColumn,0),MATCH('[1]Macro Page'!$A$35,ABRow,0))),0,INDEX(ABArray,MATCH($A64,ABColumn,0),MATCH('[1]Macro Page'!$A$35,ABRow,0)))+[1]Other!E60</f>
        <v>#REF!</v>
      </c>
      <c r="L64" s="44">
        <f>INDEX([1]Mids!$A$7:$BH$271,MATCH($A64,[1]Mids!$A$7:$A$271,0),MATCH('[1]Macro Page'!$B$35,[1]Mids!$A$7:$IV$7,0))</f>
        <v>-0.34</v>
      </c>
      <c r="M64" s="45"/>
      <c r="N64" s="43">
        <v>-263.82381418</v>
      </c>
      <c r="O64" s="44">
        <v>-0.37</v>
      </c>
      <c r="P64" s="45"/>
      <c r="Q64" s="43">
        <v>12.43</v>
      </c>
      <c r="R64" s="43">
        <v>8.19</v>
      </c>
      <c r="S64" s="43">
        <v>-23.07</v>
      </c>
      <c r="T64" s="43">
        <v>0</v>
      </c>
      <c r="U64" s="43">
        <v>0</v>
      </c>
      <c r="V64" s="43">
        <v>23.35</v>
      </c>
      <c r="W64" s="43">
        <v>-25.1</v>
      </c>
      <c r="X64" s="43">
        <v>135.63999999999999</v>
      </c>
      <c r="Y64" s="43">
        <v>12.7</v>
      </c>
      <c r="Z64" s="43">
        <v>15.36</v>
      </c>
      <c r="AA64" s="44">
        <v>7.0000000000000007E-2</v>
      </c>
      <c r="AB64" s="45"/>
      <c r="AC64" s="43">
        <v>0</v>
      </c>
      <c r="AD64" s="44">
        <v>-0.10249999999999999</v>
      </c>
      <c r="AE64" s="45"/>
      <c r="AF64" s="43" t="e">
        <f>[1]Other!H60</f>
        <v>#REF!</v>
      </c>
      <c r="AG64" s="44">
        <f>INDEX([1]Mids!$A$7:$BH$271,MATCH($A64,[1]Mids!$A$7:$A$271,0),MATCH('[1]Macro Page'!$B$28,[1]Mids!$A$7:$IV$7,0))</f>
        <v>0.13250000000000001</v>
      </c>
      <c r="AH64" s="45"/>
      <c r="AI64" s="43">
        <v>0</v>
      </c>
      <c r="AJ64" s="44">
        <v>0.32250000000000001</v>
      </c>
      <c r="AK64" s="45"/>
      <c r="AL64" s="43">
        <v>0</v>
      </c>
      <c r="AM64" s="44"/>
      <c r="AN64" s="45"/>
      <c r="AO64" s="43">
        <v>0</v>
      </c>
      <c r="AP64" s="44">
        <v>-0.30315963806929691</v>
      </c>
      <c r="AQ64" s="45"/>
      <c r="AR64" s="29"/>
      <c r="AS64" s="43">
        <v>-163.50762853999998</v>
      </c>
      <c r="AT64" s="44">
        <v>3.2850000000000001</v>
      </c>
      <c r="AU64" s="45"/>
      <c r="AV64" s="34">
        <v>-103.58</v>
      </c>
      <c r="AW64" s="34">
        <v>30.38</v>
      </c>
      <c r="AX64" s="34">
        <v>25.1</v>
      </c>
      <c r="AY64" s="34">
        <v>0</v>
      </c>
      <c r="AZ64" s="70"/>
      <c r="BA64" s="49">
        <v>38991</v>
      </c>
      <c r="BB64" s="43">
        <v>-7686.41748046875</v>
      </c>
      <c r="BC64" s="87">
        <v>11</v>
      </c>
      <c r="BD64" s="77">
        <v>49.042571998757523</v>
      </c>
      <c r="BE64" s="43">
        <v>-5271.166015625</v>
      </c>
      <c r="BF64" s="87">
        <v>5.5</v>
      </c>
      <c r="BG64" s="77">
        <v>24.521285999378762</v>
      </c>
      <c r="BH64" s="43">
        <v>-1333.3443603515625</v>
      </c>
      <c r="BI64" s="87">
        <v>10</v>
      </c>
      <c r="BJ64" s="77">
        <v>44.584156362506839</v>
      </c>
      <c r="BK64" s="43">
        <v>-1666.781982421875</v>
      </c>
      <c r="BL64" s="87">
        <v>9</v>
      </c>
      <c r="BM64" s="80">
        <v>40.125740726256154</v>
      </c>
      <c r="BN64" s="31"/>
      <c r="BO64" s="35">
        <v>38991</v>
      </c>
      <c r="BP64" s="34">
        <v>-123.96</v>
      </c>
      <c r="BQ64" s="34">
        <v>2.4</v>
      </c>
      <c r="BR64" s="34">
        <v>-66.83</v>
      </c>
      <c r="BS64" s="34">
        <v>-188.39</v>
      </c>
      <c r="BT64" s="29"/>
      <c r="BU64" s="34">
        <v>-125.95</v>
      </c>
      <c r="BV64" s="34" t="e">
        <v>#N/A</v>
      </c>
      <c r="BW64" s="34">
        <v>-27.47</v>
      </c>
      <c r="BX64" s="34">
        <v>-3.77</v>
      </c>
      <c r="BY64" s="34">
        <v>17.73</v>
      </c>
      <c r="BZ64" s="34">
        <v>-59.19</v>
      </c>
    </row>
    <row r="65" spans="1:78" ht="13.5" thickBot="1" x14ac:dyDescent="0.25">
      <c r="A65" s="46">
        <v>39022</v>
      </c>
      <c r="B65" s="37">
        <v>0</v>
      </c>
      <c r="C65" s="38">
        <v>0.248</v>
      </c>
      <c r="D65" s="47">
        <f>AVERAGE(C65:C76)</f>
        <v>-4.166666666666665E-2</v>
      </c>
      <c r="E65" s="37">
        <v>-12.08</v>
      </c>
      <c r="F65" s="38">
        <v>0.12</v>
      </c>
      <c r="G65" s="47">
        <f>AVERAGE(F65:F76)</f>
        <v>7.9166666666666691E-2</v>
      </c>
      <c r="H65" s="37">
        <v>0</v>
      </c>
      <c r="I65" s="38">
        <v>0.13</v>
      </c>
      <c r="J65" s="47">
        <f>AVERAGE(I65:I76)</f>
        <v>0.13583333333333336</v>
      </c>
      <c r="K65" s="37" t="e">
        <f>IF(ISERROR(INDEX(WestBCArray,MATCH($A65,WestBCColumn,0),MATCH('[1]Macro Page'!$A$35,WestBCRow,0))),0,INDEX(WestBCArray,MATCH($A65,WestBCColumn,0),MATCH('[1]Macro Page'!$A$35,WestBCRow,0)))+IF(ISERROR(INDEX(ABArray,MATCH($A65,ABColumn,0),MATCH('[1]Macro Page'!$A$35,ABRow,0))),0,INDEX(ABArray,MATCH($A65,ABColumn,0),MATCH('[1]Macro Page'!$A$35,ABRow,0)))+[1]Other!E61</f>
        <v>#REF!</v>
      </c>
      <c r="L65" s="38">
        <f>INDEX([1]Mids!$A$7:$BH$271,MATCH($A65,[1]Mids!$A$7:$A$271,0),MATCH('[1]Macro Page'!$B$35,[1]Mids!$A$7:$IV$7,0))</f>
        <v>-0.23</v>
      </c>
      <c r="M65" s="47">
        <f>AVERAGE(L65:L76)</f>
        <v>-0.28249999999999997</v>
      </c>
      <c r="N65" s="37">
        <v>-232.99100506999997</v>
      </c>
      <c r="O65" s="38">
        <v>-0.32500000000000001</v>
      </c>
      <c r="P65" s="47">
        <f>AVERAGE(O65:O76)</f>
        <v>-0.33666666666666661</v>
      </c>
      <c r="Q65" s="37">
        <v>-0.1</v>
      </c>
      <c r="R65" s="37">
        <v>-11.45</v>
      </c>
      <c r="S65" s="37">
        <v>-22.2</v>
      </c>
      <c r="T65" s="37">
        <v>0</v>
      </c>
      <c r="U65" s="37">
        <v>0</v>
      </c>
      <c r="V65" s="37">
        <v>22.47</v>
      </c>
      <c r="W65" s="37">
        <v>-24.16</v>
      </c>
      <c r="X65" s="37">
        <v>130.53</v>
      </c>
      <c r="Y65" s="37">
        <v>12.23</v>
      </c>
      <c r="Z65" s="37">
        <v>14.63</v>
      </c>
      <c r="AA65" s="38">
        <v>7.0000000000000007E-2</v>
      </c>
      <c r="AB65" s="47">
        <f>AVERAGE(AA65:AA76)</f>
        <v>7.0000000000000021E-2</v>
      </c>
      <c r="AC65" s="37">
        <v>0</v>
      </c>
      <c r="AD65" s="38">
        <v>-5.0000000000000001E-3</v>
      </c>
      <c r="AE65" s="47">
        <f>AVERAGE(AD65:AD76)</f>
        <v>-6.1875000000000006E-2</v>
      </c>
      <c r="AF65" s="37" t="e">
        <f>[1]Other!H61</f>
        <v>#REF!</v>
      </c>
      <c r="AG65" s="38">
        <f>INDEX([1]Mids!$A$7:$BH$271,MATCH($A65,[1]Mids!$A$7:$A$271,0),MATCH('[1]Macro Page'!$B$28,[1]Mids!$A$7:$IV$7,0))</f>
        <v>0.17499999999999999</v>
      </c>
      <c r="AH65" s="47">
        <f>AVERAGE(AG65:AG76)</f>
        <v>0.15604166666666672</v>
      </c>
      <c r="AI65" s="37">
        <v>0</v>
      </c>
      <c r="AJ65" s="38">
        <v>0.65</v>
      </c>
      <c r="AK65" s="47">
        <f>AVERAGE(AJ65:AJ76)</f>
        <v>0.64395833333333319</v>
      </c>
      <c r="AL65" s="37">
        <v>0</v>
      </c>
      <c r="AM65" s="38"/>
      <c r="AN65" s="47" t="e">
        <v>#DIV/0!</v>
      </c>
      <c r="AO65" s="37">
        <v>0</v>
      </c>
      <c r="AP65" s="38">
        <v>-0.18</v>
      </c>
      <c r="AQ65" s="47">
        <f>AVERAGE(AP65:AP76)</f>
        <v>-0.23725194696335281</v>
      </c>
      <c r="AR65" s="29"/>
      <c r="AS65" s="37">
        <v>-143.69326511999998</v>
      </c>
      <c r="AT65" s="38">
        <v>3.43</v>
      </c>
      <c r="AU65" s="47">
        <f>AVERAGE(AT65:AT76)</f>
        <v>3.4030833333333335</v>
      </c>
      <c r="AV65" s="40">
        <v>-111.97</v>
      </c>
      <c r="AW65" s="40">
        <v>63.04</v>
      </c>
      <c r="AX65" s="40">
        <v>24.16</v>
      </c>
      <c r="AY65" s="40">
        <v>0</v>
      </c>
      <c r="AZ65" s="70"/>
      <c r="BA65" s="46">
        <v>39022</v>
      </c>
      <c r="BB65" s="37">
        <v>-8242.4482421875</v>
      </c>
      <c r="BC65" s="85">
        <v>11</v>
      </c>
      <c r="BD65" s="76">
        <v>51.433073111940985</v>
      </c>
      <c r="BE65" s="37">
        <v>-5676.94140625</v>
      </c>
      <c r="BF65" s="85">
        <v>5.5</v>
      </c>
      <c r="BG65" s="76">
        <v>25.716536555970492</v>
      </c>
      <c r="BH65" s="37">
        <v>-1479.2301025390625</v>
      </c>
      <c r="BI65" s="85">
        <v>10</v>
      </c>
      <c r="BJ65" s="76">
        <v>46.757339192673619</v>
      </c>
      <c r="BK65" s="37">
        <v>-1798.8350830078125</v>
      </c>
      <c r="BL65" s="85">
        <v>9</v>
      </c>
      <c r="BM65" s="79">
        <v>42.081605273406254</v>
      </c>
      <c r="BN65" s="31"/>
      <c r="BO65" s="41">
        <v>39022</v>
      </c>
      <c r="BP65" s="40">
        <v>-119.3</v>
      </c>
      <c r="BQ65" s="40">
        <v>-2.5299999999999998</v>
      </c>
      <c r="BR65" s="40">
        <v>-64.319999999999993</v>
      </c>
      <c r="BS65" s="40">
        <v>-186.15</v>
      </c>
      <c r="BT65" s="29"/>
      <c r="BU65" s="40">
        <v>-121.21</v>
      </c>
      <c r="BV65" s="40" t="e">
        <v>#N/A</v>
      </c>
      <c r="BW65" s="40">
        <v>-26.44</v>
      </c>
      <c r="BX65" s="40">
        <v>-3.62</v>
      </c>
      <c r="BY65" s="40">
        <v>21.91</v>
      </c>
      <c r="BZ65" s="40">
        <v>-25.56</v>
      </c>
    </row>
    <row r="66" spans="1:78" x14ac:dyDescent="0.2">
      <c r="A66" s="48">
        <v>39052</v>
      </c>
      <c r="B66" s="26">
        <v>0</v>
      </c>
      <c r="C66" s="27">
        <v>0.308</v>
      </c>
      <c r="D66" s="28"/>
      <c r="E66" s="26">
        <v>-12.41</v>
      </c>
      <c r="F66" s="27">
        <v>0.12</v>
      </c>
      <c r="G66" s="28"/>
      <c r="H66" s="26">
        <v>0</v>
      </c>
      <c r="I66" s="27">
        <v>0.13</v>
      </c>
      <c r="J66" s="28"/>
      <c r="K66" s="26" t="e">
        <f>IF(ISERROR(INDEX(WestBCArray,MATCH($A66,WestBCColumn,0),MATCH('[1]Macro Page'!$A$35,WestBCRow,0))),0,INDEX(WestBCArray,MATCH($A66,WestBCColumn,0),MATCH('[1]Macro Page'!$A$35,WestBCRow,0)))+IF(ISERROR(INDEX(ABArray,MATCH($A66,ABColumn,0),MATCH('[1]Macro Page'!$A$35,ABRow,0))),0,INDEX(ABArray,MATCH($A66,ABColumn,0),MATCH('[1]Macro Page'!$A$35,ABRow,0)))+[1]Other!E62</f>
        <v>#REF!</v>
      </c>
      <c r="L66" s="27">
        <f>INDEX([1]Mids!$A$7:$BH$271,MATCH($A66,[1]Mids!$A$7:$A$271,0),MATCH('[1]Macro Page'!$B$35,[1]Mids!$A$7:$IV$7,0))</f>
        <v>-0.23</v>
      </c>
      <c r="M66" s="28"/>
      <c r="N66" s="26">
        <v>-239.05337185000002</v>
      </c>
      <c r="O66" s="27">
        <v>-0.32500000000000001</v>
      </c>
      <c r="P66" s="28"/>
      <c r="Q66" s="26">
        <v>-0.06</v>
      </c>
      <c r="R66" s="26">
        <v>-11.77</v>
      </c>
      <c r="S66" s="26">
        <v>-22.81</v>
      </c>
      <c r="T66" s="26">
        <v>0</v>
      </c>
      <c r="U66" s="26">
        <v>0</v>
      </c>
      <c r="V66" s="26">
        <v>23.09</v>
      </c>
      <c r="W66" s="26">
        <v>-24.83</v>
      </c>
      <c r="X66" s="26">
        <v>134.15</v>
      </c>
      <c r="Y66" s="26">
        <v>12.56</v>
      </c>
      <c r="Z66" s="26">
        <v>15.41</v>
      </c>
      <c r="AA66" s="27">
        <v>7.0000000000000007E-2</v>
      </c>
      <c r="AB66" s="28"/>
      <c r="AC66" s="26">
        <v>0</v>
      </c>
      <c r="AD66" s="27">
        <v>-5.0000000000000001E-3</v>
      </c>
      <c r="AE66" s="28"/>
      <c r="AF66" s="26" t="e">
        <f>[1]Other!H62</f>
        <v>#REF!</v>
      </c>
      <c r="AG66" s="27">
        <f>INDEX([1]Mids!$A$7:$BH$271,MATCH($A66,[1]Mids!$A$7:$A$271,0),MATCH('[1]Macro Page'!$B$28,[1]Mids!$A$7:$IV$7,0))</f>
        <v>0.17499999999999999</v>
      </c>
      <c r="AH66" s="28"/>
      <c r="AI66" s="26">
        <v>0</v>
      </c>
      <c r="AJ66" s="27">
        <v>0.98</v>
      </c>
      <c r="AK66" s="28"/>
      <c r="AL66" s="26">
        <v>0</v>
      </c>
      <c r="AM66" s="27"/>
      <c r="AN66" s="28"/>
      <c r="AO66" s="26">
        <v>0</v>
      </c>
      <c r="AP66" s="27">
        <v>-0.18</v>
      </c>
      <c r="AQ66" s="28"/>
      <c r="AR66" s="29"/>
      <c r="AS66" s="26">
        <v>-147.25242284000001</v>
      </c>
      <c r="AT66" s="27">
        <v>3.5649999999999999</v>
      </c>
      <c r="AU66" s="28"/>
      <c r="AV66" s="30">
        <v>-114.82</v>
      </c>
      <c r="AW66" s="30">
        <v>64.930000000000007</v>
      </c>
      <c r="AX66" s="30">
        <v>24.83</v>
      </c>
      <c r="AY66" s="30">
        <v>0</v>
      </c>
      <c r="AZ66" s="70"/>
      <c r="BA66" s="48">
        <v>39052</v>
      </c>
      <c r="BB66" s="26">
        <v>-5869.14599609375</v>
      </c>
      <c r="BC66" s="85">
        <v>11</v>
      </c>
      <c r="BD66" s="75">
        <v>53.891907348950205</v>
      </c>
      <c r="BE66" s="26">
        <v>-4465.51953125</v>
      </c>
      <c r="BF66" s="85">
        <v>5.5</v>
      </c>
      <c r="BG66" s="75">
        <v>26.945953674475103</v>
      </c>
      <c r="BH66" s="26">
        <v>-1456.779541015625</v>
      </c>
      <c r="BI66" s="85">
        <v>10</v>
      </c>
      <c r="BJ66" s="75">
        <v>48.992643044500184</v>
      </c>
      <c r="BK66" s="26">
        <v>-1742.8486328125</v>
      </c>
      <c r="BL66" s="85">
        <v>9</v>
      </c>
      <c r="BM66" s="78">
        <v>44.09337874005017</v>
      </c>
      <c r="BN66" s="31"/>
      <c r="BO66" s="32">
        <v>39052</v>
      </c>
      <c r="BP66" s="30">
        <v>-122.6</v>
      </c>
      <c r="BQ66" s="30">
        <v>-2.6</v>
      </c>
      <c r="BR66" s="30">
        <v>-66.099999999999994</v>
      </c>
      <c r="BS66" s="30">
        <v>-191.3</v>
      </c>
      <c r="BT66" s="29"/>
      <c r="BU66" s="30">
        <v>-124.57</v>
      </c>
      <c r="BV66" s="30" t="e">
        <v>#N/A</v>
      </c>
      <c r="BW66" s="30">
        <v>-27.17</v>
      </c>
      <c r="BX66" s="30">
        <v>-3.72</v>
      </c>
      <c r="BY66" s="30">
        <v>22.51</v>
      </c>
      <c r="BZ66" s="30">
        <v>-26.26</v>
      </c>
    </row>
    <row r="67" spans="1:78" x14ac:dyDescent="0.2">
      <c r="A67" s="48">
        <v>39083</v>
      </c>
      <c r="B67" s="26">
        <v>0</v>
      </c>
      <c r="C67" s="27">
        <v>0.37800000000000006</v>
      </c>
      <c r="D67" s="42">
        <f>AVERAGE(C65:C69)</f>
        <v>0.25000000000000006</v>
      </c>
      <c r="E67" s="26">
        <v>-12.34</v>
      </c>
      <c r="F67" s="27">
        <v>0.12</v>
      </c>
      <c r="G67" s="42">
        <f>AVERAGE(F65:F69)</f>
        <v>0.12</v>
      </c>
      <c r="H67" s="26">
        <v>0</v>
      </c>
      <c r="I67" s="27">
        <v>0.13</v>
      </c>
      <c r="J67" s="42">
        <f>AVERAGE(I65:I69)</f>
        <v>0.13</v>
      </c>
      <c r="K67" s="26" t="e">
        <f>IF(ISERROR(INDEX(WestBCArray,MATCH($A67,WestBCColumn,0),MATCH('[1]Macro Page'!$A$35,WestBCRow,0))),0,INDEX(WestBCArray,MATCH($A67,WestBCColumn,0),MATCH('[1]Macro Page'!$A$35,WestBCRow,0)))+IF(ISERROR(INDEX(ABArray,MATCH($A67,ABColumn,0),MATCH('[1]Macro Page'!$A$35,ABRow,0))),0,INDEX(ABArray,MATCH($A67,ABColumn,0),MATCH('[1]Macro Page'!$A$35,ABRow,0)))+[1]Other!E63</f>
        <v>#REF!</v>
      </c>
      <c r="L67" s="27">
        <f>INDEX([1]Mids!$A$7:$BH$271,MATCH($A67,[1]Mids!$A$7:$A$271,0),MATCH('[1]Macro Page'!$B$35,[1]Mids!$A$7:$IV$7,0))</f>
        <v>-0.23</v>
      </c>
      <c r="M67" s="42">
        <f>AVERAGE(L65:L69)</f>
        <v>-0.23000000000000004</v>
      </c>
      <c r="N67" s="26">
        <v>-240.36834304000001</v>
      </c>
      <c r="O67" s="27">
        <v>-0.32500000000000001</v>
      </c>
      <c r="P67" s="42">
        <f>AVERAGE(O65:O69)</f>
        <v>-0.32500000000000001</v>
      </c>
      <c r="Q67" s="26">
        <v>-0.03</v>
      </c>
      <c r="R67" s="26">
        <v>-11.7</v>
      </c>
      <c r="S67" s="26">
        <v>-22.68</v>
      </c>
      <c r="T67" s="26">
        <v>0</v>
      </c>
      <c r="U67" s="26">
        <v>0</v>
      </c>
      <c r="V67" s="26">
        <v>22.96</v>
      </c>
      <c r="W67" s="26">
        <v>-24.69</v>
      </c>
      <c r="X67" s="26">
        <v>133.38</v>
      </c>
      <c r="Y67" s="26">
        <v>12.49</v>
      </c>
      <c r="Z67" s="26">
        <v>15.59</v>
      </c>
      <c r="AA67" s="27">
        <v>7.0000000000000007E-2</v>
      </c>
      <c r="AB67" s="42">
        <f>AVERAGE(AA65:AA69)</f>
        <v>7.0000000000000007E-2</v>
      </c>
      <c r="AC67" s="26">
        <v>0</v>
      </c>
      <c r="AD67" s="27">
        <v>-5.0000000000000001E-3</v>
      </c>
      <c r="AE67" s="42">
        <f>AVERAGE(AD65:AD69)</f>
        <v>-5.0000000000000001E-3</v>
      </c>
      <c r="AF67" s="26" t="e">
        <f>[1]Other!H63</f>
        <v>#REF!</v>
      </c>
      <c r="AG67" s="27">
        <f>INDEX([1]Mids!$A$7:$BH$271,MATCH($A67,[1]Mids!$A$7:$A$271,0),MATCH('[1]Macro Page'!$B$28,[1]Mids!$A$7:$IV$7,0))</f>
        <v>0.17499999999999999</v>
      </c>
      <c r="AH67" s="42">
        <f>AVERAGE(AG65:AG69)</f>
        <v>0.17499999999999999</v>
      </c>
      <c r="AI67" s="26">
        <v>0</v>
      </c>
      <c r="AJ67" s="27">
        <v>1.6</v>
      </c>
      <c r="AK67" s="42">
        <f>AVERAGE(AJ65:AJ69)</f>
        <v>1.0939999999999999</v>
      </c>
      <c r="AL67" s="26">
        <v>0</v>
      </c>
      <c r="AM67" s="27"/>
      <c r="AN67" s="42" t="e">
        <v>#DIV/0!</v>
      </c>
      <c r="AO67" s="26">
        <v>0</v>
      </c>
      <c r="AP67" s="27">
        <v>-0.18</v>
      </c>
      <c r="AQ67" s="42">
        <f>AVERAGE(AP65:AP69)</f>
        <v>-0.18</v>
      </c>
      <c r="AR67" s="29"/>
      <c r="AS67" s="26">
        <v>-149.08458575999998</v>
      </c>
      <c r="AT67" s="27">
        <v>3.62</v>
      </c>
      <c r="AU67" s="42">
        <f>AVERAGE(AT65:AT69)</f>
        <v>3.5070000000000001</v>
      </c>
      <c r="AV67" s="30">
        <v>-113.99</v>
      </c>
      <c r="AW67" s="30">
        <v>64.64</v>
      </c>
      <c r="AX67" s="30">
        <v>24.69</v>
      </c>
      <c r="AY67" s="30">
        <v>0</v>
      </c>
      <c r="AZ67" s="70"/>
      <c r="BA67" s="48">
        <v>39083</v>
      </c>
      <c r="BB67" s="26">
        <v>-5376.72998046875</v>
      </c>
      <c r="BC67" s="85">
        <v>11</v>
      </c>
      <c r="BD67" s="75">
        <v>54.825021329098718</v>
      </c>
      <c r="BE67" s="26">
        <v>-3779.95263671875</v>
      </c>
      <c r="BF67" s="85">
        <v>5.5</v>
      </c>
      <c r="BG67" s="75">
        <v>27.412510664549359</v>
      </c>
      <c r="BH67" s="26">
        <v>-976.0281982421875</v>
      </c>
      <c r="BI67" s="85">
        <v>10</v>
      </c>
      <c r="BJ67" s="75">
        <v>49.840928480998834</v>
      </c>
      <c r="BK67" s="26">
        <v>-1229.28857421875</v>
      </c>
      <c r="BL67" s="85">
        <v>9</v>
      </c>
      <c r="BM67" s="78">
        <v>44.856835632898949</v>
      </c>
      <c r="BN67" s="31"/>
      <c r="BO67" s="32">
        <v>39083</v>
      </c>
      <c r="BP67" s="30">
        <v>-121.9</v>
      </c>
      <c r="BQ67" s="30">
        <v>-2.59</v>
      </c>
      <c r="BR67" s="30">
        <v>-65.72</v>
      </c>
      <c r="BS67" s="30">
        <v>-190.21</v>
      </c>
      <c r="BT67" s="29"/>
      <c r="BU67" s="30">
        <v>-123.86</v>
      </c>
      <c r="BV67" s="30" t="e">
        <v>#N/A</v>
      </c>
      <c r="BW67" s="30">
        <v>-27.01</v>
      </c>
      <c r="BX67" s="30">
        <v>-3.7</v>
      </c>
      <c r="BY67" s="30">
        <v>22.38</v>
      </c>
      <c r="BZ67" s="30">
        <v>-26.11</v>
      </c>
    </row>
    <row r="68" spans="1:78" x14ac:dyDescent="0.2">
      <c r="A68" s="48">
        <v>39114</v>
      </c>
      <c r="B68" s="26">
        <v>0</v>
      </c>
      <c r="C68" s="27">
        <v>0.248</v>
      </c>
      <c r="D68" s="28"/>
      <c r="E68" s="26">
        <v>-11.09</v>
      </c>
      <c r="F68" s="27">
        <v>0.12</v>
      </c>
      <c r="G68" s="28"/>
      <c r="H68" s="26">
        <v>0</v>
      </c>
      <c r="I68" s="27">
        <v>0.13</v>
      </c>
      <c r="J68" s="28"/>
      <c r="K68" s="26" t="e">
        <f>IF(ISERROR(INDEX(WestBCArray,MATCH($A68,WestBCColumn,0),MATCH('[1]Macro Page'!$A$35,WestBCRow,0))),0,INDEX(WestBCArray,MATCH($A68,WestBCColumn,0),MATCH('[1]Macro Page'!$A$35,WestBCRow,0)))+IF(ISERROR(INDEX(ABArray,MATCH($A68,ABColumn,0),MATCH('[1]Macro Page'!$A$35,ABRow,0))),0,INDEX(ABArray,MATCH($A68,ABColumn,0),MATCH('[1]Macro Page'!$A$35,ABRow,0)))+[1]Other!E64</f>
        <v>#REF!</v>
      </c>
      <c r="L68" s="27">
        <f>INDEX([1]Mids!$A$7:$BH$271,MATCH($A68,[1]Mids!$A$7:$A$271,0),MATCH('[1]Macro Page'!$B$35,[1]Mids!$A$7:$IV$7,0))</f>
        <v>-0.23</v>
      </c>
      <c r="M68" s="28"/>
      <c r="N68" s="26">
        <v>-215.57712495999999</v>
      </c>
      <c r="O68" s="27">
        <v>-0.32500000000000001</v>
      </c>
      <c r="P68" s="28"/>
      <c r="Q68" s="26">
        <v>-0.03</v>
      </c>
      <c r="R68" s="26">
        <v>-10.51</v>
      </c>
      <c r="S68" s="26">
        <v>-20.38</v>
      </c>
      <c r="T68" s="26">
        <v>0</v>
      </c>
      <c r="U68" s="26">
        <v>0</v>
      </c>
      <c r="V68" s="26">
        <v>20.63</v>
      </c>
      <c r="W68" s="26">
        <v>-22.18</v>
      </c>
      <c r="X68" s="26">
        <v>119.85</v>
      </c>
      <c r="Y68" s="26">
        <v>11.22</v>
      </c>
      <c r="Z68" s="26">
        <v>14.41</v>
      </c>
      <c r="AA68" s="27">
        <v>7.0000000000000007E-2</v>
      </c>
      <c r="AB68" s="28"/>
      <c r="AC68" s="26">
        <v>0</v>
      </c>
      <c r="AD68" s="27">
        <v>-5.0000000000000001E-3</v>
      </c>
      <c r="AE68" s="28"/>
      <c r="AF68" s="26" t="e">
        <f>[1]Other!H64</f>
        <v>#REF!</v>
      </c>
      <c r="AG68" s="27">
        <f>INDEX([1]Mids!$A$7:$BH$271,MATCH($A68,[1]Mids!$A$7:$A$271,0),MATCH('[1]Macro Page'!$B$28,[1]Mids!$A$7:$IV$7,0))</f>
        <v>0.17499999999999999</v>
      </c>
      <c r="AH68" s="28"/>
      <c r="AI68" s="26">
        <v>0</v>
      </c>
      <c r="AJ68" s="27">
        <v>1.6</v>
      </c>
      <c r="AK68" s="28"/>
      <c r="AL68" s="26">
        <v>0</v>
      </c>
      <c r="AM68" s="27"/>
      <c r="AN68" s="28"/>
      <c r="AO68" s="26">
        <v>0</v>
      </c>
      <c r="AP68" s="27">
        <v>-0.18</v>
      </c>
      <c r="AQ68" s="28"/>
      <c r="AR68" s="29"/>
      <c r="AS68" s="26">
        <v>-133.55428123999999</v>
      </c>
      <c r="AT68" s="27">
        <v>3.51</v>
      </c>
      <c r="AU68" s="28"/>
      <c r="AV68" s="30">
        <v>-102.02</v>
      </c>
      <c r="AW68" s="30">
        <v>58.09</v>
      </c>
      <c r="AX68" s="30">
        <v>22.18</v>
      </c>
      <c r="AY68" s="30">
        <v>0</v>
      </c>
      <c r="AZ68" s="70"/>
      <c r="BA68" s="48">
        <v>39114</v>
      </c>
      <c r="BB68" s="26">
        <v>-4842.7548828125</v>
      </c>
      <c r="BC68" s="85">
        <v>11</v>
      </c>
      <c r="BD68" s="75">
        <v>52.831406445847016</v>
      </c>
      <c r="BE68" s="26">
        <v>-3386.25537109375</v>
      </c>
      <c r="BF68" s="85">
        <v>5.5</v>
      </c>
      <c r="BG68" s="75">
        <v>26.415703222923508</v>
      </c>
      <c r="BH68" s="26">
        <v>-968.5615234375</v>
      </c>
      <c r="BI68" s="85">
        <v>10</v>
      </c>
      <c r="BJ68" s="75">
        <v>48.028551314406378</v>
      </c>
      <c r="BK68" s="26">
        <v>-968.5615234375</v>
      </c>
      <c r="BL68" s="85">
        <v>9</v>
      </c>
      <c r="BM68" s="78">
        <v>43.225696182965741</v>
      </c>
      <c r="BN68" s="31"/>
      <c r="BO68" s="32">
        <v>39114</v>
      </c>
      <c r="BP68" s="30">
        <v>-109.53</v>
      </c>
      <c r="BQ68" s="30">
        <v>-2.33</v>
      </c>
      <c r="BR68" s="30">
        <v>-59.05</v>
      </c>
      <c r="BS68" s="30">
        <v>-170.91</v>
      </c>
      <c r="BT68" s="29"/>
      <c r="BU68" s="30">
        <v>-111.29</v>
      </c>
      <c r="BV68" s="30" t="e">
        <v>#N/A</v>
      </c>
      <c r="BW68" s="30">
        <v>-24.27</v>
      </c>
      <c r="BX68" s="30">
        <v>-3.33</v>
      </c>
      <c r="BY68" s="30">
        <v>20.11</v>
      </c>
      <c r="BZ68" s="30">
        <v>-23.46</v>
      </c>
    </row>
    <row r="69" spans="1:78" x14ac:dyDescent="0.2">
      <c r="A69" s="49">
        <v>39142</v>
      </c>
      <c r="B69" s="26">
        <v>0</v>
      </c>
      <c r="C69" s="27">
        <v>6.8000000000000005E-2</v>
      </c>
      <c r="D69" s="28"/>
      <c r="E69" s="26">
        <v>-12.23</v>
      </c>
      <c r="F69" s="27">
        <v>0.12</v>
      </c>
      <c r="G69" s="28"/>
      <c r="H69" s="26">
        <v>0</v>
      </c>
      <c r="I69" s="27">
        <v>0.13</v>
      </c>
      <c r="J69" s="28"/>
      <c r="K69" s="26" t="e">
        <f>IF(ISERROR(INDEX(WestBCArray,MATCH($A69,WestBCColumn,0),MATCH('[1]Macro Page'!$A$35,WestBCRow,0))),0,INDEX(WestBCArray,MATCH($A69,WestBCColumn,0),MATCH('[1]Macro Page'!$A$35,WestBCRow,0)))+IF(ISERROR(INDEX(ABArray,MATCH($A69,ABColumn,0),MATCH('[1]Macro Page'!$A$35,ABRow,0))),0,INDEX(ABArray,MATCH($A69,ABColumn,0),MATCH('[1]Macro Page'!$A$35,ABRow,0)))+[1]Other!E65</f>
        <v>#REF!</v>
      </c>
      <c r="L69" s="27">
        <f>INDEX([1]Mids!$A$7:$BH$271,MATCH($A69,[1]Mids!$A$7:$A$271,0),MATCH('[1]Macro Page'!$B$35,[1]Mids!$A$7:$IV$7,0))</f>
        <v>-0.23</v>
      </c>
      <c r="M69" s="28"/>
      <c r="N69" s="26">
        <v>-237.64730257000002</v>
      </c>
      <c r="O69" s="27">
        <v>-0.32500000000000001</v>
      </c>
      <c r="P69" s="28"/>
      <c r="Q69" s="26">
        <v>-0.03</v>
      </c>
      <c r="R69" s="26">
        <v>-11.59</v>
      </c>
      <c r="S69" s="26">
        <v>-22.47</v>
      </c>
      <c r="T69" s="26">
        <v>0</v>
      </c>
      <c r="U69" s="26">
        <v>0</v>
      </c>
      <c r="V69" s="26">
        <v>22.74</v>
      </c>
      <c r="W69" s="26">
        <v>-24.45</v>
      </c>
      <c r="X69" s="26">
        <v>132.12</v>
      </c>
      <c r="Y69" s="26">
        <v>12.37</v>
      </c>
      <c r="Z69" s="26">
        <v>15.88</v>
      </c>
      <c r="AA69" s="27">
        <v>7.0000000000000007E-2</v>
      </c>
      <c r="AB69" s="28"/>
      <c r="AC69" s="26">
        <v>0</v>
      </c>
      <c r="AD69" s="27">
        <v>-5.0000000000000001E-3</v>
      </c>
      <c r="AE69" s="28"/>
      <c r="AF69" s="26" t="e">
        <f>[1]Other!H65</f>
        <v>#REF!</v>
      </c>
      <c r="AG69" s="27">
        <f>INDEX([1]Mids!$A$7:$BH$271,MATCH($A69,[1]Mids!$A$7:$A$271,0),MATCH('[1]Macro Page'!$B$28,[1]Mids!$A$7:$IV$7,0))</f>
        <v>0.17499999999999999</v>
      </c>
      <c r="AH69" s="28"/>
      <c r="AI69" s="26">
        <v>0</v>
      </c>
      <c r="AJ69" s="27">
        <v>0.64</v>
      </c>
      <c r="AK69" s="28"/>
      <c r="AL69" s="26">
        <v>0</v>
      </c>
      <c r="AM69" s="27"/>
      <c r="AN69" s="28"/>
      <c r="AO69" s="26">
        <v>0</v>
      </c>
      <c r="AP69" s="27">
        <v>-0.18</v>
      </c>
      <c r="AQ69" s="28"/>
      <c r="AR69" s="29"/>
      <c r="AS69" s="26">
        <v>-147.22932564000001</v>
      </c>
      <c r="AT69" s="27">
        <v>3.41</v>
      </c>
      <c r="AU69" s="28"/>
      <c r="AV69" s="34">
        <v>-112.47</v>
      </c>
      <c r="AW69" s="34">
        <v>64.03</v>
      </c>
      <c r="AX69" s="34">
        <v>24.45</v>
      </c>
      <c r="AY69" s="34">
        <v>0</v>
      </c>
      <c r="AZ69" s="70"/>
      <c r="BA69" s="49">
        <v>39142</v>
      </c>
      <c r="BB69" s="26">
        <v>-5286.33935546875</v>
      </c>
      <c r="BC69" s="87">
        <v>11</v>
      </c>
      <c r="BD69" s="75">
        <v>51.1589992517561</v>
      </c>
      <c r="BE69" s="26">
        <v>-3724.275390625</v>
      </c>
      <c r="BF69" s="87">
        <v>5.5</v>
      </c>
      <c r="BG69" s="75">
        <v>25.57949962587805</v>
      </c>
      <c r="BH69" s="26">
        <v>-1201.7794189453125</v>
      </c>
      <c r="BI69" s="87">
        <v>10</v>
      </c>
      <c r="BJ69" s="75">
        <v>46.508181137960094</v>
      </c>
      <c r="BK69" s="26">
        <v>-961.57745361328125</v>
      </c>
      <c r="BL69" s="87">
        <v>9</v>
      </c>
      <c r="BM69" s="78">
        <v>41.85736302416408</v>
      </c>
      <c r="BN69" s="31"/>
      <c r="BO69" s="35">
        <v>39142</v>
      </c>
      <c r="BP69" s="34">
        <v>-120.74</v>
      </c>
      <c r="BQ69" s="34">
        <v>-2.56</v>
      </c>
      <c r="BR69" s="34">
        <v>-65.099999999999994</v>
      </c>
      <c r="BS69" s="34">
        <v>-188.4</v>
      </c>
      <c r="BT69" s="29"/>
      <c r="BU69" s="34">
        <v>-122.68</v>
      </c>
      <c r="BV69" s="34" t="e">
        <v>#N/A</v>
      </c>
      <c r="BW69" s="34">
        <v>-26.76</v>
      </c>
      <c r="BX69" s="34">
        <v>-3.67</v>
      </c>
      <c r="BY69" s="34">
        <v>22.17</v>
      </c>
      <c r="BZ69" s="34">
        <v>-25.87</v>
      </c>
    </row>
    <row r="70" spans="1:78" x14ac:dyDescent="0.2">
      <c r="A70" s="46">
        <v>39173</v>
      </c>
      <c r="B70" s="37">
        <v>0</v>
      </c>
      <c r="C70" s="38">
        <v>-0.25</v>
      </c>
      <c r="D70" s="39"/>
      <c r="E70" s="37">
        <v>-11.77</v>
      </c>
      <c r="F70" s="38">
        <v>0.05</v>
      </c>
      <c r="G70" s="39"/>
      <c r="H70" s="37">
        <v>0</v>
      </c>
      <c r="I70" s="38">
        <v>0.14000000000000001</v>
      </c>
      <c r="J70" s="39"/>
      <c r="K70" s="37" t="e">
        <f>IF(ISERROR(INDEX(WestBCArray,MATCH($A70,WestBCColumn,0),MATCH('[1]Macro Page'!$A$35,WestBCRow,0))),0,INDEX(WestBCArray,MATCH($A70,WestBCColumn,0),MATCH('[1]Macro Page'!$A$35,WestBCRow,0)))+IF(ISERROR(INDEX(ABArray,MATCH($A70,ABColumn,0),MATCH('[1]Macro Page'!$A$35,ABRow,0))),0,INDEX(ABArray,MATCH($A70,ABColumn,0),MATCH('[1]Macro Page'!$A$35,ABRow,0)))+[1]Other!E66</f>
        <v>#REF!</v>
      </c>
      <c r="L70" s="38">
        <f>INDEX([1]Mids!$A$7:$BH$271,MATCH($A70,[1]Mids!$A$7:$A$271,0),MATCH('[1]Macro Page'!$B$35,[1]Mids!$A$7:$IV$7,0))</f>
        <v>-0.32</v>
      </c>
      <c r="M70" s="39"/>
      <c r="N70" s="37">
        <v>-163.75065336999998</v>
      </c>
      <c r="O70" s="38">
        <v>-0.34499999999999997</v>
      </c>
      <c r="P70" s="39"/>
      <c r="Q70" s="37">
        <v>-0.03</v>
      </c>
      <c r="R70" s="37">
        <v>-11.16</v>
      </c>
      <c r="S70" s="37">
        <v>-21.64</v>
      </c>
      <c r="T70" s="37">
        <v>-83.72</v>
      </c>
      <c r="U70" s="37">
        <v>0</v>
      </c>
      <c r="V70" s="37">
        <v>21.9</v>
      </c>
      <c r="W70" s="37">
        <v>0</v>
      </c>
      <c r="X70" s="37">
        <v>127.24</v>
      </c>
      <c r="Y70" s="37">
        <v>11.92</v>
      </c>
      <c r="Z70" s="37">
        <v>15.3</v>
      </c>
      <c r="AA70" s="38">
        <v>7.0000000000000007E-2</v>
      </c>
      <c r="AB70" s="39"/>
      <c r="AC70" s="37">
        <v>0</v>
      </c>
      <c r="AD70" s="38">
        <v>-0.10249999999999999</v>
      </c>
      <c r="AE70" s="39"/>
      <c r="AF70" s="37" t="e">
        <f>[1]Other!H66</f>
        <v>#REF!</v>
      </c>
      <c r="AG70" s="38">
        <f>INDEX([1]Mids!$A$7:$BH$271,MATCH($A70,[1]Mids!$A$7:$A$271,0),MATCH('[1]Macro Page'!$B$28,[1]Mids!$A$7:$IV$7,0))</f>
        <v>0.14249999999999999</v>
      </c>
      <c r="AH70" s="39"/>
      <c r="AI70" s="37">
        <v>0</v>
      </c>
      <c r="AJ70" s="38">
        <v>0.32250000000000001</v>
      </c>
      <c r="AK70" s="39"/>
      <c r="AL70" s="37">
        <v>0</v>
      </c>
      <c r="AM70" s="38"/>
      <c r="AN70" s="39"/>
      <c r="AO70" s="37">
        <v>0</v>
      </c>
      <c r="AP70" s="38">
        <v>-0.2781894902006381</v>
      </c>
      <c r="AQ70" s="39"/>
      <c r="AR70" s="29"/>
      <c r="AS70" s="37">
        <v>-136.84516334</v>
      </c>
      <c r="AT70" s="38">
        <v>3.24</v>
      </c>
      <c r="AU70" s="39"/>
      <c r="AV70" s="40">
        <v>-108.32</v>
      </c>
      <c r="AW70" s="40">
        <v>126.79</v>
      </c>
      <c r="AX70" s="40">
        <v>0</v>
      </c>
      <c r="AY70" s="40">
        <v>0</v>
      </c>
      <c r="AZ70" s="70"/>
      <c r="BA70" s="46">
        <v>39173</v>
      </c>
      <c r="BB70" s="37">
        <v>-5019.279296875</v>
      </c>
      <c r="BC70" s="85">
        <v>11</v>
      </c>
      <c r="BD70" s="76">
        <v>48.323267202222304</v>
      </c>
      <c r="BE70" s="37">
        <v>-3570.26123046875</v>
      </c>
      <c r="BF70" s="85">
        <v>5.5</v>
      </c>
      <c r="BG70" s="76">
        <v>24.161633601111152</v>
      </c>
      <c r="BH70" s="37">
        <v>-956.05322265625</v>
      </c>
      <c r="BI70" s="85">
        <v>10</v>
      </c>
      <c r="BJ70" s="76">
        <v>43.930242911111186</v>
      </c>
      <c r="BK70" s="37">
        <v>-1195.0665283203125</v>
      </c>
      <c r="BL70" s="85">
        <v>9</v>
      </c>
      <c r="BM70" s="79">
        <v>39.537218620000068</v>
      </c>
      <c r="BN70" s="31"/>
      <c r="BO70" s="41">
        <v>39173</v>
      </c>
      <c r="BP70" s="40">
        <v>-116.28</v>
      </c>
      <c r="BQ70" s="40">
        <v>0.32</v>
      </c>
      <c r="BR70" s="40">
        <v>-62.69</v>
      </c>
      <c r="BS70" s="40">
        <v>-178.65</v>
      </c>
      <c r="BT70" s="29"/>
      <c r="BU70" s="40">
        <v>-118.15</v>
      </c>
      <c r="BV70" s="40" t="e">
        <v>#N/A</v>
      </c>
      <c r="BW70" s="40">
        <v>-25.77</v>
      </c>
      <c r="BX70" s="40">
        <v>-3.53</v>
      </c>
      <c r="BY70" s="40">
        <v>83.72</v>
      </c>
      <c r="BZ70" s="40">
        <v>-24.91</v>
      </c>
    </row>
    <row r="71" spans="1:78" x14ac:dyDescent="0.2">
      <c r="A71" s="48">
        <v>39203</v>
      </c>
      <c r="B71" s="26">
        <v>0</v>
      </c>
      <c r="C71" s="27">
        <v>-0.25</v>
      </c>
      <c r="D71" s="28"/>
      <c r="E71" s="26">
        <v>-12.11</v>
      </c>
      <c r="F71" s="27">
        <v>0.05</v>
      </c>
      <c r="G71" s="28"/>
      <c r="H71" s="26">
        <v>0</v>
      </c>
      <c r="I71" s="27">
        <v>0.14000000000000001</v>
      </c>
      <c r="J71" s="28"/>
      <c r="K71" s="26" t="e">
        <f>IF(ISERROR(INDEX(WestBCArray,MATCH($A71,WestBCColumn,0),MATCH('[1]Macro Page'!$A$35,WestBCRow,0))),0,INDEX(WestBCArray,MATCH($A71,WestBCColumn,0),MATCH('[1]Macro Page'!$A$35,WestBCRow,0)))+IF(ISERROR(INDEX(ABArray,MATCH($A71,ABColumn,0),MATCH('[1]Macro Page'!$A$35,ABRow,0))),0,INDEX(ABArray,MATCH($A71,ABColumn,0),MATCH('[1]Macro Page'!$A$35,ABRow,0)))+[1]Other!E67</f>
        <v>#REF!</v>
      </c>
      <c r="L71" s="27">
        <f>INDEX([1]Mids!$A$7:$BH$271,MATCH($A71,[1]Mids!$A$7:$A$271,0),MATCH('[1]Macro Page'!$B$35,[1]Mids!$A$7:$IV$7,0))</f>
        <v>-0.32</v>
      </c>
      <c r="M71" s="28"/>
      <c r="N71" s="26">
        <v>-168.41062823000001</v>
      </c>
      <c r="O71" s="27">
        <v>-0.34499999999999997</v>
      </c>
      <c r="P71" s="28"/>
      <c r="Q71" s="26">
        <v>-0.03</v>
      </c>
      <c r="R71" s="26">
        <v>-11.48</v>
      </c>
      <c r="S71" s="26">
        <v>-22.26</v>
      </c>
      <c r="T71" s="26">
        <v>-86.11</v>
      </c>
      <c r="U71" s="26">
        <v>0</v>
      </c>
      <c r="V71" s="26">
        <v>22.52</v>
      </c>
      <c r="W71" s="26">
        <v>0</v>
      </c>
      <c r="X71" s="26">
        <v>130.86000000000001</v>
      </c>
      <c r="Y71" s="26">
        <v>12.26</v>
      </c>
      <c r="Z71" s="26">
        <v>15.74</v>
      </c>
      <c r="AA71" s="27">
        <v>7.0000000000000007E-2</v>
      </c>
      <c r="AB71" s="28"/>
      <c r="AC71" s="26">
        <v>0</v>
      </c>
      <c r="AD71" s="27">
        <v>-0.10249999999999999</v>
      </c>
      <c r="AE71" s="28"/>
      <c r="AF71" s="26" t="e">
        <f>[1]Other!H67</f>
        <v>#REF!</v>
      </c>
      <c r="AG71" s="27">
        <f>INDEX([1]Mids!$A$7:$BH$271,MATCH($A71,[1]Mids!$A$7:$A$271,0),MATCH('[1]Macro Page'!$B$28,[1]Mids!$A$7:$IV$7,0))</f>
        <v>0.14249999999999999</v>
      </c>
      <c r="AH71" s="28"/>
      <c r="AI71" s="26">
        <v>0</v>
      </c>
      <c r="AJ71" s="27">
        <v>0.32250000000000001</v>
      </c>
      <c r="AK71" s="28"/>
      <c r="AL71" s="26">
        <v>0</v>
      </c>
      <c r="AM71" s="27"/>
      <c r="AN71" s="28"/>
      <c r="AO71" s="26">
        <v>0</v>
      </c>
      <c r="AP71" s="27">
        <v>-0.27817548705647299</v>
      </c>
      <c r="AQ71" s="28"/>
      <c r="AR71" s="29"/>
      <c r="AS71" s="26">
        <v>-140.73765706</v>
      </c>
      <c r="AT71" s="27">
        <v>3.2510000000000003</v>
      </c>
      <c r="AU71" s="28"/>
      <c r="AV71" s="30">
        <v>-111.4</v>
      </c>
      <c r="AW71" s="30">
        <v>130.41</v>
      </c>
      <c r="AX71" s="30">
        <v>0</v>
      </c>
      <c r="AY71" s="30">
        <v>0</v>
      </c>
      <c r="AZ71" s="70"/>
      <c r="BA71" s="48">
        <v>39203</v>
      </c>
      <c r="BB71" s="26">
        <v>-5232.1240234375</v>
      </c>
      <c r="BC71" s="85">
        <v>11</v>
      </c>
      <c r="BD71" s="75">
        <v>48.495108213883071</v>
      </c>
      <c r="BE71" s="26">
        <v>-3686.26904296875</v>
      </c>
      <c r="BF71" s="85">
        <v>5.5</v>
      </c>
      <c r="BG71" s="75">
        <v>24.247554106941536</v>
      </c>
      <c r="BH71" s="26">
        <v>-951.2952880859375</v>
      </c>
      <c r="BI71" s="85">
        <v>10</v>
      </c>
      <c r="BJ71" s="75">
        <v>44.086462012620977</v>
      </c>
      <c r="BK71" s="26">
        <v>-1189.1190185546875</v>
      </c>
      <c r="BL71" s="85">
        <v>9</v>
      </c>
      <c r="BM71" s="78">
        <v>39.677815811358883</v>
      </c>
      <c r="BN71" s="31"/>
      <c r="BO71" s="32">
        <v>39203</v>
      </c>
      <c r="BP71" s="30">
        <v>-119.6</v>
      </c>
      <c r="BQ71" s="30">
        <v>0.33</v>
      </c>
      <c r="BR71" s="30">
        <v>-64.48</v>
      </c>
      <c r="BS71" s="30">
        <v>-183.75</v>
      </c>
      <c r="BT71" s="29"/>
      <c r="BU71" s="30">
        <v>-121.52</v>
      </c>
      <c r="BV71" s="30" t="e">
        <v>#N/A</v>
      </c>
      <c r="BW71" s="30">
        <v>-26.5</v>
      </c>
      <c r="BX71" s="30">
        <v>-3.63</v>
      </c>
      <c r="BY71" s="30">
        <v>86.11</v>
      </c>
      <c r="BZ71" s="30">
        <v>-25.62</v>
      </c>
    </row>
    <row r="72" spans="1:78" x14ac:dyDescent="0.2">
      <c r="A72" s="48">
        <v>39234</v>
      </c>
      <c r="B72" s="26">
        <v>0</v>
      </c>
      <c r="C72" s="27">
        <v>-0.25</v>
      </c>
      <c r="D72" s="28"/>
      <c r="E72" s="26">
        <v>-11.66</v>
      </c>
      <c r="F72" s="27">
        <v>0.05</v>
      </c>
      <c r="G72" s="28"/>
      <c r="H72" s="26">
        <v>0</v>
      </c>
      <c r="I72" s="27">
        <v>0.14000000000000001</v>
      </c>
      <c r="J72" s="28"/>
      <c r="K72" s="26" t="e">
        <f>IF(ISERROR(INDEX(WestBCArray,MATCH($A72,WestBCColumn,0),MATCH('[1]Macro Page'!$A$35,WestBCRow,0))),0,INDEX(WestBCArray,MATCH($A72,WestBCColumn,0),MATCH('[1]Macro Page'!$A$35,WestBCRow,0)))+IF(ISERROR(INDEX(ABArray,MATCH($A72,ABColumn,0),MATCH('[1]Macro Page'!$A$35,ABRow,0))),0,INDEX(ABArray,MATCH($A72,ABColumn,0),MATCH('[1]Macro Page'!$A$35,ABRow,0)))+[1]Other!E68</f>
        <v>#REF!</v>
      </c>
      <c r="L72" s="27">
        <f>INDEX([1]Mids!$A$7:$BH$271,MATCH($A72,[1]Mids!$A$7:$A$271,0),MATCH('[1]Macro Page'!$B$35,[1]Mids!$A$7:$IV$7,0))</f>
        <v>-0.32</v>
      </c>
      <c r="M72" s="28"/>
      <c r="N72" s="26">
        <v>-162.19269920999997</v>
      </c>
      <c r="O72" s="27">
        <v>-0.34499999999999997</v>
      </c>
      <c r="P72" s="28"/>
      <c r="Q72" s="26">
        <v>-0.03</v>
      </c>
      <c r="R72" s="26">
        <v>-11.05</v>
      </c>
      <c r="S72" s="26">
        <v>-21.43</v>
      </c>
      <c r="T72" s="26">
        <v>-82.93</v>
      </c>
      <c r="U72" s="26">
        <v>0</v>
      </c>
      <c r="V72" s="26">
        <v>21.69</v>
      </c>
      <c r="W72" s="26">
        <v>0</v>
      </c>
      <c r="X72" s="26">
        <v>126.03</v>
      </c>
      <c r="Y72" s="26">
        <v>11.8</v>
      </c>
      <c r="Z72" s="26">
        <v>15.15</v>
      </c>
      <c r="AA72" s="27">
        <v>7.0000000000000007E-2</v>
      </c>
      <c r="AB72" s="28"/>
      <c r="AC72" s="26">
        <v>0</v>
      </c>
      <c r="AD72" s="27">
        <v>-0.10249999999999999</v>
      </c>
      <c r="AE72" s="28"/>
      <c r="AF72" s="26" t="e">
        <f>[1]Other!H68</f>
        <v>#REF!</v>
      </c>
      <c r="AG72" s="27">
        <f>INDEX([1]Mids!$A$7:$BH$271,MATCH($A72,[1]Mids!$A$7:$A$271,0),MATCH('[1]Macro Page'!$B$28,[1]Mids!$A$7:$IV$7,0))</f>
        <v>0.14249999999999999</v>
      </c>
      <c r="AH72" s="28"/>
      <c r="AI72" s="26">
        <v>0</v>
      </c>
      <c r="AJ72" s="27">
        <v>0.32250000000000001</v>
      </c>
      <c r="AK72" s="28"/>
      <c r="AL72" s="26">
        <v>0</v>
      </c>
      <c r="AM72" s="27"/>
      <c r="AN72" s="28"/>
      <c r="AO72" s="26">
        <v>0</v>
      </c>
      <c r="AP72" s="27">
        <v>-0.27816089203174288</v>
      </c>
      <c r="AQ72" s="28"/>
      <c r="AR72" s="29"/>
      <c r="AS72" s="26">
        <v>-135.54067480000001</v>
      </c>
      <c r="AT72" s="27">
        <v>3.3010000000000002</v>
      </c>
      <c r="AU72" s="28"/>
      <c r="AV72" s="30">
        <v>-107.28</v>
      </c>
      <c r="AW72" s="30">
        <v>125.58</v>
      </c>
      <c r="AX72" s="30">
        <v>0</v>
      </c>
      <c r="AY72" s="30">
        <v>0</v>
      </c>
      <c r="AZ72" s="70"/>
      <c r="BA72" s="48">
        <v>39234</v>
      </c>
      <c r="BB72" s="26">
        <v>-4968.49853515625</v>
      </c>
      <c r="BC72" s="85">
        <v>11</v>
      </c>
      <c r="BD72" s="75">
        <v>49.313955631328341</v>
      </c>
      <c r="BE72" s="26">
        <v>-3548.927490234375</v>
      </c>
      <c r="BF72" s="85">
        <v>5.5</v>
      </c>
      <c r="BG72" s="75">
        <v>24.65697781566417</v>
      </c>
      <c r="BH72" s="26">
        <v>-1182.975830078125</v>
      </c>
      <c r="BI72" s="85">
        <v>10</v>
      </c>
      <c r="BJ72" s="75">
        <v>44.830868755753038</v>
      </c>
      <c r="BK72" s="26">
        <v>-946.38067626953125</v>
      </c>
      <c r="BL72" s="85">
        <v>9</v>
      </c>
      <c r="BM72" s="78">
        <v>40.347781880177735</v>
      </c>
      <c r="BN72" s="31"/>
      <c r="BO72" s="32">
        <v>39234</v>
      </c>
      <c r="BP72" s="30">
        <v>-115.18</v>
      </c>
      <c r="BQ72" s="30">
        <v>0.32</v>
      </c>
      <c r="BR72" s="30">
        <v>-62.1</v>
      </c>
      <c r="BS72" s="30">
        <v>-176.96</v>
      </c>
      <c r="BT72" s="29"/>
      <c r="BU72" s="30">
        <v>-117.02</v>
      </c>
      <c r="BV72" s="30" t="e">
        <v>#N/A</v>
      </c>
      <c r="BW72" s="30">
        <v>-25.52</v>
      </c>
      <c r="BX72" s="30">
        <v>-3.5</v>
      </c>
      <c r="BY72" s="30">
        <v>82.93</v>
      </c>
      <c r="BZ72" s="30">
        <v>-24.67</v>
      </c>
    </row>
    <row r="73" spans="1:78" x14ac:dyDescent="0.2">
      <c r="A73" s="48">
        <v>39264</v>
      </c>
      <c r="B73" s="26">
        <v>0</v>
      </c>
      <c r="C73" s="27">
        <v>-0.25</v>
      </c>
      <c r="D73" s="42">
        <f>AVERAGE(C70:C76)</f>
        <v>-0.25</v>
      </c>
      <c r="E73" s="26">
        <v>-11.99</v>
      </c>
      <c r="F73" s="27">
        <v>0.05</v>
      </c>
      <c r="G73" s="42">
        <f>AVERAGE(F70:F76)</f>
        <v>4.9999999999999996E-2</v>
      </c>
      <c r="H73" s="26">
        <v>0</v>
      </c>
      <c r="I73" s="27">
        <v>0.14000000000000001</v>
      </c>
      <c r="J73" s="42">
        <f>AVERAGE(I70:I76)</f>
        <v>0.14000000000000001</v>
      </c>
      <c r="K73" s="26" t="e">
        <f>IF(ISERROR(INDEX(WestBCArray,MATCH($A73,WestBCColumn,0),MATCH('[1]Macro Page'!$A$35,WestBCRow,0))),0,INDEX(WestBCArray,MATCH($A73,WestBCColumn,0),MATCH('[1]Macro Page'!$A$35,WestBCRow,0)))+IF(ISERROR(INDEX(ABArray,MATCH($A73,ABColumn,0),MATCH('[1]Macro Page'!$A$35,ABRow,0))),0,INDEX(ABArray,MATCH($A73,ABColumn,0),MATCH('[1]Macro Page'!$A$35,ABRow,0)))+[1]Other!E69</f>
        <v>#REF!</v>
      </c>
      <c r="L73" s="27">
        <f>INDEX([1]Mids!$A$7:$BH$271,MATCH($A73,[1]Mids!$A$7:$A$271,0),MATCH('[1]Macro Page'!$B$35,[1]Mids!$A$7:$IV$7,0))</f>
        <v>-0.32</v>
      </c>
      <c r="M73" s="42">
        <f>AVERAGE(L70:L76)</f>
        <v>-0.32</v>
      </c>
      <c r="N73" s="26">
        <v>-166.77162856000001</v>
      </c>
      <c r="O73" s="27">
        <v>-0.34499999999999997</v>
      </c>
      <c r="P73" s="42">
        <f>AVERAGE(O70:O76)</f>
        <v>-0.34500000000000003</v>
      </c>
      <c r="Q73" s="26">
        <v>-0.03</v>
      </c>
      <c r="R73" s="26">
        <v>-11.37</v>
      </c>
      <c r="S73" s="26">
        <v>-22.04</v>
      </c>
      <c r="T73" s="26">
        <v>-85.28</v>
      </c>
      <c r="U73" s="26">
        <v>0</v>
      </c>
      <c r="V73" s="26">
        <v>22.31</v>
      </c>
      <c r="W73" s="26">
        <v>0</v>
      </c>
      <c r="X73" s="26">
        <v>129.61000000000001</v>
      </c>
      <c r="Y73" s="26">
        <v>12.14</v>
      </c>
      <c r="Z73" s="26">
        <v>15.62</v>
      </c>
      <c r="AA73" s="27">
        <v>7.0000000000000007E-2</v>
      </c>
      <c r="AB73" s="42">
        <f>AVERAGE(AA70:AA76)</f>
        <v>7.0000000000000007E-2</v>
      </c>
      <c r="AC73" s="26">
        <v>0</v>
      </c>
      <c r="AD73" s="27">
        <v>-0.10249999999999999</v>
      </c>
      <c r="AE73" s="42">
        <f>AVERAGE(AD70:AD76)</f>
        <v>-0.10250000000000001</v>
      </c>
      <c r="AF73" s="26" t="e">
        <f>[1]Other!H69</f>
        <v>#REF!</v>
      </c>
      <c r="AG73" s="27">
        <f>INDEX([1]Mids!$A$7:$BH$271,MATCH($A73,[1]Mids!$A$7:$A$271,0),MATCH('[1]Macro Page'!$B$28,[1]Mids!$A$7:$IV$7,0))</f>
        <v>0.14249999999999999</v>
      </c>
      <c r="AH73" s="42">
        <f>AVERAGE(AG70:AG76)</f>
        <v>0.14249999999999999</v>
      </c>
      <c r="AI73" s="26">
        <v>0</v>
      </c>
      <c r="AJ73" s="27">
        <v>0.32250000000000001</v>
      </c>
      <c r="AK73" s="42">
        <f>AVERAGE(AJ70:AJ76)</f>
        <v>0.32250000000000006</v>
      </c>
      <c r="AL73" s="26">
        <v>0</v>
      </c>
      <c r="AM73" s="27"/>
      <c r="AN73" s="42" t="e">
        <v>#DIV/0!</v>
      </c>
      <c r="AO73" s="26">
        <v>0</v>
      </c>
      <c r="AP73" s="27">
        <v>-0.27814664669519429</v>
      </c>
      <c r="AQ73" s="42">
        <f>AVERAGE(AP70:AP76)</f>
        <v>-0.27814619479431907</v>
      </c>
      <c r="AR73" s="29"/>
      <c r="AS73" s="26">
        <v>-139.35540714000001</v>
      </c>
      <c r="AT73" s="27">
        <v>3.35</v>
      </c>
      <c r="AU73" s="42">
        <f>AVERAGE(AT70:AT76)</f>
        <v>3.3288571428571427</v>
      </c>
      <c r="AV73" s="30">
        <v>-110.33</v>
      </c>
      <c r="AW73" s="30">
        <v>129.19</v>
      </c>
      <c r="AX73" s="30">
        <v>23.99</v>
      </c>
      <c r="AY73" s="30">
        <v>0</v>
      </c>
      <c r="AZ73" s="70"/>
      <c r="BA73" s="48">
        <v>39264</v>
      </c>
      <c r="BB73" s="26">
        <v>-4945.1025390625</v>
      </c>
      <c r="BC73" s="85">
        <v>11</v>
      </c>
      <c r="BD73" s="75">
        <v>50.116088892779814</v>
      </c>
      <c r="BE73" s="26">
        <v>-3649.95654296875</v>
      </c>
      <c r="BF73" s="85">
        <v>5.5</v>
      </c>
      <c r="BG73" s="75">
        <v>25.058044446389907</v>
      </c>
      <c r="BH73" s="26">
        <v>-941.92431640625</v>
      </c>
      <c r="BI73" s="85">
        <v>10</v>
      </c>
      <c r="BJ73" s="75">
        <v>45.560080811618008</v>
      </c>
      <c r="BK73" s="26">
        <v>-1412.886474609375</v>
      </c>
      <c r="BL73" s="85">
        <v>9</v>
      </c>
      <c r="BM73" s="78">
        <v>41.004072730456208</v>
      </c>
      <c r="BN73" s="31"/>
      <c r="BO73" s="32">
        <v>39264</v>
      </c>
      <c r="BP73" s="30">
        <v>-118.45</v>
      </c>
      <c r="BQ73" s="30">
        <v>0.33</v>
      </c>
      <c r="BR73" s="30">
        <v>-63.86</v>
      </c>
      <c r="BS73" s="30">
        <v>-181.98</v>
      </c>
      <c r="BT73" s="29"/>
      <c r="BU73" s="30">
        <v>-120.35</v>
      </c>
      <c r="BV73" s="30" t="e">
        <v>#N/A</v>
      </c>
      <c r="BW73" s="30">
        <v>-26.25</v>
      </c>
      <c r="BX73" s="30">
        <v>-3.6</v>
      </c>
      <c r="BY73" s="30">
        <v>85.28</v>
      </c>
      <c r="BZ73" s="30">
        <v>-25.38</v>
      </c>
    </row>
    <row r="74" spans="1:78" x14ac:dyDescent="0.2">
      <c r="A74" s="48">
        <v>39295</v>
      </c>
      <c r="B74" s="26">
        <v>0</v>
      </c>
      <c r="C74" s="27">
        <v>-0.25</v>
      </c>
      <c r="D74" s="28"/>
      <c r="E74" s="26">
        <v>-11.93</v>
      </c>
      <c r="F74" s="27">
        <v>0.05</v>
      </c>
      <c r="G74" s="28"/>
      <c r="H74" s="26">
        <v>0</v>
      </c>
      <c r="I74" s="27">
        <v>0.14000000000000001</v>
      </c>
      <c r="J74" s="28"/>
      <c r="K74" s="26" t="e">
        <f>IF(ISERROR(INDEX(WestBCArray,MATCH($A74,WestBCColumn,0),MATCH('[1]Macro Page'!$A$35,WestBCRow,0))),0,INDEX(WestBCArray,MATCH($A74,WestBCColumn,0),MATCH('[1]Macro Page'!$A$35,WestBCRow,0)))+IF(ISERROR(INDEX(ABArray,MATCH($A74,ABColumn,0),MATCH('[1]Macro Page'!$A$35,ABRow,0))),0,INDEX(ABArray,MATCH($A74,ABColumn,0),MATCH('[1]Macro Page'!$A$35,ABRow,0)))+[1]Other!E70</f>
        <v>#REF!</v>
      </c>
      <c r="L74" s="27">
        <f>INDEX([1]Mids!$A$7:$BH$271,MATCH($A74,[1]Mids!$A$7:$A$271,0),MATCH('[1]Macro Page'!$B$35,[1]Mids!$A$7:$IV$7,0))</f>
        <v>-0.32</v>
      </c>
      <c r="M74" s="28"/>
      <c r="N74" s="26">
        <v>-165.94869928</v>
      </c>
      <c r="O74" s="27">
        <v>-0.34499999999999997</v>
      </c>
      <c r="P74" s="28"/>
      <c r="Q74" s="26">
        <v>-0.03</v>
      </c>
      <c r="R74" s="26">
        <v>-11.31</v>
      </c>
      <c r="S74" s="26">
        <v>-21.93</v>
      </c>
      <c r="T74" s="26">
        <v>-84.86</v>
      </c>
      <c r="U74" s="26">
        <v>0</v>
      </c>
      <c r="V74" s="26">
        <v>22.2</v>
      </c>
      <c r="W74" s="26">
        <v>0</v>
      </c>
      <c r="X74" s="26">
        <v>128.97</v>
      </c>
      <c r="Y74" s="26">
        <v>12.08</v>
      </c>
      <c r="Z74" s="26">
        <v>15.54</v>
      </c>
      <c r="AA74" s="27">
        <v>7.0000000000000007E-2</v>
      </c>
      <c r="AB74" s="28"/>
      <c r="AC74" s="26">
        <v>0</v>
      </c>
      <c r="AD74" s="27">
        <v>-0.10249999999999999</v>
      </c>
      <c r="AE74" s="28"/>
      <c r="AF74" s="26" t="e">
        <f>[1]Other!H70</f>
        <v>#REF!</v>
      </c>
      <c r="AG74" s="27">
        <f>INDEX([1]Mids!$A$7:$BH$271,MATCH($A74,[1]Mids!$A$7:$A$271,0),MATCH('[1]Macro Page'!$B$28,[1]Mids!$A$7:$IV$7,0))</f>
        <v>0.14249999999999999</v>
      </c>
      <c r="AH74" s="28"/>
      <c r="AI74" s="26">
        <v>0</v>
      </c>
      <c r="AJ74" s="27">
        <v>0.32250000000000001</v>
      </c>
      <c r="AK74" s="28"/>
      <c r="AL74" s="26">
        <v>0</v>
      </c>
      <c r="AM74" s="27"/>
      <c r="AN74" s="28"/>
      <c r="AO74" s="26">
        <v>0</v>
      </c>
      <c r="AP74" s="27">
        <v>-0.27813180130924886</v>
      </c>
      <c r="AQ74" s="28"/>
      <c r="AR74" s="29"/>
      <c r="AS74" s="26">
        <v>-138.67717482</v>
      </c>
      <c r="AT74" s="27">
        <v>3.4049999999999998</v>
      </c>
      <c r="AU74" s="28"/>
      <c r="AV74" s="30">
        <v>-109.79</v>
      </c>
      <c r="AW74" s="30">
        <v>128.55000000000001</v>
      </c>
      <c r="AX74" s="30">
        <v>23.87</v>
      </c>
      <c r="AY74" s="30">
        <v>0</v>
      </c>
      <c r="AZ74" s="70"/>
      <c r="BA74" s="48">
        <v>39295</v>
      </c>
      <c r="BB74" s="26">
        <v>-5386.00732421875</v>
      </c>
      <c r="BC74" s="85">
        <v>11</v>
      </c>
      <c r="BD74" s="75">
        <v>50.850967654054308</v>
      </c>
      <c r="BE74" s="26">
        <v>-3629.70068359375</v>
      </c>
      <c r="BF74" s="85">
        <v>5.5</v>
      </c>
      <c r="BG74" s="75">
        <v>25.425483827027154</v>
      </c>
      <c r="BH74" s="26">
        <v>-936.6968994140625</v>
      </c>
      <c r="BI74" s="85">
        <v>10</v>
      </c>
      <c r="BJ74" s="75">
        <v>46.228152412776645</v>
      </c>
      <c r="BK74" s="26">
        <v>-936.6968994140625</v>
      </c>
      <c r="BL74" s="85">
        <v>9</v>
      </c>
      <c r="BM74" s="78">
        <v>41.605337171498981</v>
      </c>
      <c r="BN74" s="31"/>
      <c r="BO74" s="32">
        <v>39295</v>
      </c>
      <c r="BP74" s="30">
        <v>-117.87</v>
      </c>
      <c r="BQ74" s="30">
        <v>0.33</v>
      </c>
      <c r="BR74" s="30">
        <v>-63.55</v>
      </c>
      <c r="BS74" s="30">
        <v>-181.09</v>
      </c>
      <c r="BT74" s="29"/>
      <c r="BU74" s="30">
        <v>-119.76</v>
      </c>
      <c r="BV74" s="30" t="e">
        <v>#N/A</v>
      </c>
      <c r="BW74" s="30">
        <v>-26.12</v>
      </c>
      <c r="BX74" s="30">
        <v>-3.58</v>
      </c>
      <c r="BY74" s="30">
        <v>84.86</v>
      </c>
      <c r="BZ74" s="30">
        <v>-25.25</v>
      </c>
    </row>
    <row r="75" spans="1:78" x14ac:dyDescent="0.2">
      <c r="A75" s="48">
        <v>39326</v>
      </c>
      <c r="B75" s="26">
        <v>0</v>
      </c>
      <c r="C75" s="27">
        <v>-0.25</v>
      </c>
      <c r="D75" s="28"/>
      <c r="E75" s="26">
        <v>-11.49</v>
      </c>
      <c r="F75" s="27">
        <v>0.05</v>
      </c>
      <c r="G75" s="28"/>
      <c r="H75" s="26">
        <v>0</v>
      </c>
      <c r="I75" s="27">
        <v>0.14000000000000001</v>
      </c>
      <c r="J75" s="28"/>
      <c r="K75" s="26" t="e">
        <f>IF(ISERROR(INDEX(WestBCArray,MATCH($A75,WestBCColumn,0),MATCH('[1]Macro Page'!$A$35,WestBCRow,0))),0,INDEX(WestBCArray,MATCH($A75,WestBCColumn,0),MATCH('[1]Macro Page'!$A$35,WestBCRow,0)))+IF(ISERROR(INDEX(ABArray,MATCH($A75,ABColumn,0),MATCH('[1]Macro Page'!$A$35,ABRow,0))),0,INDEX(ABArray,MATCH($A75,ABColumn,0),MATCH('[1]Macro Page'!$A$35,ABRow,0)))+[1]Other!E71</f>
        <v>#REF!</v>
      </c>
      <c r="L75" s="27">
        <f>INDEX([1]Mids!$A$7:$BH$271,MATCH($A75,[1]Mids!$A$7:$A$271,0),MATCH('[1]Macro Page'!$B$35,[1]Mids!$A$7:$IV$7,0))</f>
        <v>-0.32</v>
      </c>
      <c r="M75" s="28"/>
      <c r="N75" s="26">
        <v>-159.78444721</v>
      </c>
      <c r="O75" s="27">
        <v>-0.34499999999999997</v>
      </c>
      <c r="P75" s="28"/>
      <c r="Q75" s="26">
        <v>-0.03</v>
      </c>
      <c r="R75" s="26">
        <v>-10.89</v>
      </c>
      <c r="S75" s="26">
        <v>-21.12</v>
      </c>
      <c r="T75" s="26">
        <v>-81.72</v>
      </c>
      <c r="U75" s="26">
        <v>0</v>
      </c>
      <c r="V75" s="26">
        <v>21.38</v>
      </c>
      <c r="W75" s="26">
        <v>0</v>
      </c>
      <c r="X75" s="26">
        <v>124.19</v>
      </c>
      <c r="Y75" s="26">
        <v>11.63</v>
      </c>
      <c r="Z75" s="26">
        <v>14.98</v>
      </c>
      <c r="AA75" s="27">
        <v>7.0000000000000007E-2</v>
      </c>
      <c r="AB75" s="28"/>
      <c r="AC75" s="26">
        <v>0</v>
      </c>
      <c r="AD75" s="27">
        <v>-0.10249999999999999</v>
      </c>
      <c r="AE75" s="28"/>
      <c r="AF75" s="26" t="e">
        <f>[1]Other!H71</f>
        <v>#REF!</v>
      </c>
      <c r="AG75" s="27">
        <f>INDEX([1]Mids!$A$7:$BH$271,MATCH($A75,[1]Mids!$A$7:$A$271,0),MATCH('[1]Macro Page'!$B$28,[1]Mids!$A$7:$IV$7,0))</f>
        <v>0.14249999999999999</v>
      </c>
      <c r="AH75" s="28"/>
      <c r="AI75" s="26">
        <v>0</v>
      </c>
      <c r="AJ75" s="27">
        <v>0.32250000000000001</v>
      </c>
      <c r="AK75" s="28"/>
      <c r="AL75" s="26">
        <v>0</v>
      </c>
      <c r="AM75" s="27"/>
      <c r="AN75" s="28"/>
      <c r="AO75" s="26">
        <v>0</v>
      </c>
      <c r="AP75" s="27">
        <v>-0.27811682861595433</v>
      </c>
      <c r="AQ75" s="28"/>
      <c r="AR75" s="29"/>
      <c r="AS75" s="26">
        <v>-133.5211118</v>
      </c>
      <c r="AT75" s="27">
        <v>3.375</v>
      </c>
      <c r="AU75" s="28"/>
      <c r="AV75" s="30">
        <v>-105.72</v>
      </c>
      <c r="AW75" s="30">
        <v>123.8</v>
      </c>
      <c r="AX75" s="30">
        <v>22.98</v>
      </c>
      <c r="AY75" s="30">
        <v>0</v>
      </c>
      <c r="AZ75" s="70"/>
      <c r="BA75" s="48">
        <v>39326</v>
      </c>
      <c r="BB75" s="26">
        <v>-4431.044921875</v>
      </c>
      <c r="BC75" s="85">
        <v>11</v>
      </c>
      <c r="BD75" s="75">
        <v>50.423918822830416</v>
      </c>
      <c r="BE75" s="26">
        <v>-3498.193359375</v>
      </c>
      <c r="BF75" s="85">
        <v>5.5</v>
      </c>
      <c r="BG75" s="75">
        <v>25.211959411415208</v>
      </c>
      <c r="BH75" s="26">
        <v>-1166.064453125</v>
      </c>
      <c r="BI75" s="85">
        <v>10</v>
      </c>
      <c r="BJ75" s="75">
        <v>45.83992620257311</v>
      </c>
      <c r="BK75" s="26">
        <v>-1399.27734375</v>
      </c>
      <c r="BL75" s="85">
        <v>9</v>
      </c>
      <c r="BM75" s="78">
        <v>41.255933582315798</v>
      </c>
      <c r="BN75" s="31"/>
      <c r="BO75" s="32">
        <v>39326</v>
      </c>
      <c r="BP75" s="30">
        <v>-113.5</v>
      </c>
      <c r="BQ75" s="30">
        <v>0.32</v>
      </c>
      <c r="BR75" s="30">
        <v>-61.19</v>
      </c>
      <c r="BS75" s="30">
        <v>-174.37</v>
      </c>
      <c r="BT75" s="29"/>
      <c r="BU75" s="30">
        <v>-115.32</v>
      </c>
      <c r="BV75" s="30" t="e">
        <v>#N/A</v>
      </c>
      <c r="BW75" s="30">
        <v>-25.15</v>
      </c>
      <c r="BX75" s="30">
        <v>-3.45</v>
      </c>
      <c r="BY75" s="30">
        <v>81.72</v>
      </c>
      <c r="BZ75" s="30">
        <v>-24.32</v>
      </c>
    </row>
    <row r="76" spans="1:78" ht="13.5" thickBot="1" x14ac:dyDescent="0.25">
      <c r="A76" s="49">
        <v>39356</v>
      </c>
      <c r="B76" s="43">
        <v>0</v>
      </c>
      <c r="C76" s="44">
        <v>-0.25</v>
      </c>
      <c r="D76" s="45"/>
      <c r="E76" s="43">
        <v>-11.82</v>
      </c>
      <c r="F76" s="44">
        <v>0.05</v>
      </c>
      <c r="G76" s="45"/>
      <c r="H76" s="43">
        <v>0</v>
      </c>
      <c r="I76" s="44">
        <v>0.14000000000000001</v>
      </c>
      <c r="J76" s="45"/>
      <c r="K76" s="43" t="e">
        <f>IF(ISERROR(INDEX(WestBCArray,MATCH($A76,WestBCColumn,0),MATCH('[1]Macro Page'!$A$35,WestBCRow,0))),0,INDEX(WestBCArray,MATCH($A76,WestBCColumn,0),MATCH('[1]Macro Page'!$A$35,WestBCRow,0)))+IF(ISERROR(INDEX(ABArray,MATCH($A76,ABColumn,0),MATCH('[1]Macro Page'!$A$35,ABRow,0))),0,INDEX(ABArray,MATCH($A76,ABColumn,0),MATCH('[1]Macro Page'!$A$35,ABRow,0)))+[1]Other!E72</f>
        <v>#REF!</v>
      </c>
      <c r="L76" s="44">
        <f>INDEX([1]Mids!$A$7:$BH$271,MATCH($A76,[1]Mids!$A$7:$A$271,0),MATCH('[1]Macro Page'!$B$35,[1]Mids!$A$7:$IV$7,0))</f>
        <v>-0.32</v>
      </c>
      <c r="M76" s="45"/>
      <c r="N76" s="43">
        <v>-164.31664287000001</v>
      </c>
      <c r="O76" s="44">
        <v>-0.34499999999999997</v>
      </c>
      <c r="P76" s="45"/>
      <c r="Q76" s="43">
        <v>-0.03</v>
      </c>
      <c r="R76" s="43">
        <v>-11.2</v>
      </c>
      <c r="S76" s="43">
        <v>-21.72</v>
      </c>
      <c r="T76" s="43">
        <v>-84.04</v>
      </c>
      <c r="U76" s="43">
        <v>0</v>
      </c>
      <c r="V76" s="43">
        <v>21.98</v>
      </c>
      <c r="W76" s="43">
        <v>0</v>
      </c>
      <c r="X76" s="43">
        <v>127.71</v>
      </c>
      <c r="Y76" s="43">
        <v>11.96</v>
      </c>
      <c r="Z76" s="43">
        <v>15.4</v>
      </c>
      <c r="AA76" s="44">
        <v>7.0000000000000007E-2</v>
      </c>
      <c r="AB76" s="45"/>
      <c r="AC76" s="43">
        <v>0</v>
      </c>
      <c r="AD76" s="44">
        <v>-0.10249999999999999</v>
      </c>
      <c r="AE76" s="45"/>
      <c r="AF76" s="43" t="e">
        <f>[1]Other!H72</f>
        <v>#REF!</v>
      </c>
      <c r="AG76" s="44">
        <f>INDEX([1]Mids!$A$7:$BH$271,MATCH($A76,[1]Mids!$A$7:$A$271,0),MATCH('[1]Macro Page'!$B$28,[1]Mids!$A$7:$IV$7,0))</f>
        <v>0.14249999999999999</v>
      </c>
      <c r="AH76" s="45"/>
      <c r="AI76" s="43">
        <v>0</v>
      </c>
      <c r="AJ76" s="44">
        <v>0.32250000000000001</v>
      </c>
      <c r="AK76" s="45"/>
      <c r="AL76" s="43">
        <v>0</v>
      </c>
      <c r="AM76" s="44"/>
      <c r="AN76" s="45"/>
      <c r="AO76" s="43">
        <v>0</v>
      </c>
      <c r="AP76" s="44">
        <v>-0.2781022176509822</v>
      </c>
      <c r="AQ76" s="45"/>
      <c r="AR76" s="29"/>
      <c r="AS76" s="43">
        <v>-137.31416071999999</v>
      </c>
      <c r="AT76" s="44">
        <v>3.38</v>
      </c>
      <c r="AU76" s="45"/>
      <c r="AV76" s="34">
        <v>-108.72</v>
      </c>
      <c r="AW76" s="34">
        <v>127.31</v>
      </c>
      <c r="AX76" s="34">
        <v>23.64</v>
      </c>
      <c r="AY76" s="34">
        <v>0</v>
      </c>
      <c r="AZ76" s="70"/>
      <c r="BA76" s="49">
        <v>39356</v>
      </c>
      <c r="BB76" s="43">
        <v>-5334.69970703125</v>
      </c>
      <c r="BC76" s="87">
        <v>11</v>
      </c>
      <c r="BD76" s="77">
        <v>50.495006016724744</v>
      </c>
      <c r="BE76" s="43">
        <v>-3609.6201171875</v>
      </c>
      <c r="BF76" s="87">
        <v>5.5</v>
      </c>
      <c r="BG76" s="77">
        <v>25.247503008362372</v>
      </c>
      <c r="BH76" s="43">
        <v>-927.77386474609375</v>
      </c>
      <c r="BI76" s="87">
        <v>10</v>
      </c>
      <c r="BJ76" s="77">
        <v>45.904550924295222</v>
      </c>
      <c r="BK76" s="43">
        <v>-927.77386474609375</v>
      </c>
      <c r="BL76" s="87">
        <v>9</v>
      </c>
      <c r="BM76" s="80">
        <v>41.3140958318657</v>
      </c>
      <c r="BN76" s="31"/>
      <c r="BO76" s="35">
        <v>39356</v>
      </c>
      <c r="BP76" s="34">
        <v>-116.72</v>
      </c>
      <c r="BQ76" s="34">
        <v>0.33</v>
      </c>
      <c r="BR76" s="34">
        <v>-62.93</v>
      </c>
      <c r="BS76" s="34">
        <v>-179.32</v>
      </c>
      <c r="BT76" s="29"/>
      <c r="BU76" s="34">
        <v>-118.59</v>
      </c>
      <c r="BV76" s="34" t="e">
        <v>#N/A</v>
      </c>
      <c r="BW76" s="34">
        <v>-25.87</v>
      </c>
      <c r="BX76" s="34">
        <v>-3.55</v>
      </c>
      <c r="BY76" s="34">
        <v>84.04</v>
      </c>
      <c r="BZ76" s="34">
        <v>-25</v>
      </c>
    </row>
    <row r="77" spans="1:78" ht="13.5" thickBot="1" x14ac:dyDescent="0.25">
      <c r="A77" s="46">
        <v>39387</v>
      </c>
      <c r="B77" s="37">
        <v>0</v>
      </c>
      <c r="C77" s="38">
        <v>0.248</v>
      </c>
      <c r="D77" s="47">
        <f>AVERAGE(C77:C88)</f>
        <v>-4.166666666666665E-2</v>
      </c>
      <c r="E77" s="37">
        <v>-11.38</v>
      </c>
      <c r="F77" s="38">
        <v>0.13500000000000001</v>
      </c>
      <c r="G77" s="47">
        <f>AVERAGE(F77:F88)</f>
        <v>8.5416666666666696E-2</v>
      </c>
      <c r="H77" s="37">
        <v>0</v>
      </c>
      <c r="I77" s="38">
        <v>0.13</v>
      </c>
      <c r="J77" s="47">
        <f>AVERAGE(I77:I88)</f>
        <v>0.13583333333333336</v>
      </c>
      <c r="K77" s="37" t="e">
        <f>IF(ISERROR(INDEX(WestBCArray,MATCH($A77,WestBCColumn,0),MATCH('[1]Macro Page'!$A$35,WestBCRow,0))),0,INDEX(WestBCArray,MATCH($A77,WestBCColumn,0),MATCH('[1]Macro Page'!$A$35,WestBCRow,0)))+IF(ISERROR(INDEX(ABArray,MATCH($A77,ABColumn,0),MATCH('[1]Macro Page'!$A$35,ABRow,0))),0,INDEX(ABArray,MATCH($A77,ABColumn,0),MATCH('[1]Macro Page'!$A$35,ABRow,0)))+[1]Other!E73</f>
        <v>#REF!</v>
      </c>
      <c r="L77" s="38">
        <f>INDEX([1]Mids!$A$7:$BH$271,MATCH($A77,[1]Mids!$A$7:$A$271,0),MATCH('[1]Macro Page'!$B$35,[1]Mids!$A$7:$IV$7,0))</f>
        <v>-0.24</v>
      </c>
      <c r="M77" s="47">
        <f>AVERAGE(L77:L88)</f>
        <v>-0.28666666666666663</v>
      </c>
      <c r="N77" s="37">
        <v>-263.61157759999998</v>
      </c>
      <c r="O77" s="38">
        <v>-0.36</v>
      </c>
      <c r="P77" s="47">
        <f>AVERAGE(O77:O88)</f>
        <v>-0.38625000000000015</v>
      </c>
      <c r="Q77" s="37">
        <v>0</v>
      </c>
      <c r="R77" s="37">
        <v>0</v>
      </c>
      <c r="S77" s="37">
        <v>-20.91</v>
      </c>
      <c r="T77" s="37">
        <v>0</v>
      </c>
      <c r="U77" s="37">
        <v>0</v>
      </c>
      <c r="V77" s="37">
        <v>21.17</v>
      </c>
      <c r="W77" s="37">
        <v>0</v>
      </c>
      <c r="X77" s="37">
        <v>122.97</v>
      </c>
      <c r="Y77" s="37">
        <v>11.52</v>
      </c>
      <c r="Z77" s="37">
        <v>14.92</v>
      </c>
      <c r="AA77" s="38">
        <v>7.0000000000000007E-2</v>
      </c>
      <c r="AB77" s="47">
        <f>AVERAGE(AA77:AA88)</f>
        <v>7.0000000000000021E-2</v>
      </c>
      <c r="AC77" s="37">
        <v>0</v>
      </c>
      <c r="AD77" s="38">
        <v>-5.0000000000000001E-3</v>
      </c>
      <c r="AE77" s="47">
        <f>AVERAGE(AD77:AD88)</f>
        <v>-6.1875000000000006E-2</v>
      </c>
      <c r="AF77" s="37" t="e">
        <f>[1]Other!H73</f>
        <v>#REF!</v>
      </c>
      <c r="AG77" s="38">
        <f>INDEX([1]Mids!$A$7:$BH$271,MATCH($A77,[1]Mids!$A$7:$A$271,0),MATCH('[1]Macro Page'!$B$28,[1]Mids!$A$7:$IV$7,0))</f>
        <v>0.16250000000000001</v>
      </c>
      <c r="AH77" s="47">
        <f>AVERAGE(AG77:AG88)</f>
        <v>0.15083333333333335</v>
      </c>
      <c r="AI77" s="37">
        <v>0</v>
      </c>
      <c r="AJ77" s="38">
        <v>0.65</v>
      </c>
      <c r="AK77" s="47">
        <f>AVERAGE(AJ77:AJ88)</f>
        <v>0.64395833333333319</v>
      </c>
      <c r="AL77" s="37">
        <v>0</v>
      </c>
      <c r="AM77" s="38"/>
      <c r="AN77" s="47" t="e">
        <v>#DIV/0!</v>
      </c>
      <c r="AO77" s="37">
        <v>0</v>
      </c>
      <c r="AP77" s="38">
        <v>-0.18</v>
      </c>
      <c r="AQ77" s="47">
        <f>AVERAGE(AP77:AP88)</f>
        <v>-0.27214494863009187</v>
      </c>
      <c r="AR77" s="29"/>
      <c r="AS77" s="37">
        <v>-123.1153944</v>
      </c>
      <c r="AT77" s="38">
        <v>3.5249999999999999</v>
      </c>
      <c r="AU77" s="47">
        <f>AVERAGE(AT77:AT88)</f>
        <v>3.4980833333333337</v>
      </c>
      <c r="AV77" s="40">
        <v>-104.69</v>
      </c>
      <c r="AW77" s="40">
        <v>34.56</v>
      </c>
      <c r="AX77" s="40">
        <v>22.76</v>
      </c>
      <c r="AY77" s="40">
        <v>0</v>
      </c>
      <c r="AZ77" s="70"/>
      <c r="BA77" s="46">
        <v>39387</v>
      </c>
      <c r="BB77" s="37">
        <v>-4843.72216796875</v>
      </c>
      <c r="BC77" s="85">
        <v>11</v>
      </c>
      <c r="BD77" s="76">
        <v>52.85418404981155</v>
      </c>
      <c r="BE77" s="37">
        <v>-3459.825439453125</v>
      </c>
      <c r="BF77" s="85">
        <v>5.5</v>
      </c>
      <c r="BG77" s="76">
        <v>26.427092024905775</v>
      </c>
      <c r="BH77" s="37">
        <v>-922.65362548828125</v>
      </c>
      <c r="BI77" s="85">
        <v>10</v>
      </c>
      <c r="BJ77" s="76">
        <v>48.049258227101404</v>
      </c>
      <c r="BK77" s="37">
        <v>-1153.275146484375</v>
      </c>
      <c r="BL77" s="85">
        <v>9</v>
      </c>
      <c r="BM77" s="79">
        <v>43.244332404391265</v>
      </c>
      <c r="BN77" s="31"/>
      <c r="BO77" s="41">
        <v>39387</v>
      </c>
      <c r="BP77" s="40">
        <v>-112.39</v>
      </c>
      <c r="BQ77" s="40">
        <v>0.31</v>
      </c>
      <c r="BR77" s="40">
        <v>-60.59</v>
      </c>
      <c r="BS77" s="40">
        <v>-172.67</v>
      </c>
      <c r="BT77" s="29"/>
      <c r="BU77" s="40">
        <v>-114.19</v>
      </c>
      <c r="BV77" s="40" t="e">
        <v>#N/A</v>
      </c>
      <c r="BW77" s="40">
        <v>-24.91</v>
      </c>
      <c r="BX77" s="40">
        <v>-3.41</v>
      </c>
      <c r="BY77" s="40">
        <v>0</v>
      </c>
      <c r="BZ77" s="40">
        <v>-24.08</v>
      </c>
    </row>
    <row r="78" spans="1:78" x14ac:dyDescent="0.2">
      <c r="A78" s="48">
        <v>39417</v>
      </c>
      <c r="B78" s="26">
        <v>0</v>
      </c>
      <c r="C78" s="27">
        <v>0.308</v>
      </c>
      <c r="D78" s="28"/>
      <c r="E78" s="26">
        <v>-11.7</v>
      </c>
      <c r="F78" s="27">
        <v>0.13500000000000001</v>
      </c>
      <c r="G78" s="28"/>
      <c r="H78" s="26">
        <v>0</v>
      </c>
      <c r="I78" s="27">
        <v>0.13</v>
      </c>
      <c r="J78" s="28"/>
      <c r="K78" s="26" t="e">
        <f>IF(ISERROR(INDEX(WestBCArray,MATCH($A78,WestBCColumn,0),MATCH('[1]Macro Page'!$A$35,WestBCRow,0))),0,INDEX(WestBCArray,MATCH($A78,WestBCColumn,0),MATCH('[1]Macro Page'!$A$35,WestBCRow,0)))+IF(ISERROR(INDEX(ABArray,MATCH($A78,ABColumn,0),MATCH('[1]Macro Page'!$A$35,ABRow,0))),0,INDEX(ABArray,MATCH($A78,ABColumn,0),MATCH('[1]Macro Page'!$A$35,ABRow,0)))+[1]Other!E74</f>
        <v>#REF!</v>
      </c>
      <c r="L78" s="27">
        <f>INDEX([1]Mids!$A$7:$BH$271,MATCH($A78,[1]Mids!$A$7:$A$271,0),MATCH('[1]Macro Page'!$B$35,[1]Mids!$A$7:$IV$7,0))</f>
        <v>-0.24</v>
      </c>
      <c r="M78" s="28"/>
      <c r="N78" s="26">
        <v>-271.07285575999998</v>
      </c>
      <c r="O78" s="27">
        <v>-0.36</v>
      </c>
      <c r="P78" s="28"/>
      <c r="Q78" s="26">
        <v>0</v>
      </c>
      <c r="R78" s="26">
        <v>0</v>
      </c>
      <c r="S78" s="26">
        <v>-21.51</v>
      </c>
      <c r="T78" s="26">
        <v>0</v>
      </c>
      <c r="U78" s="26">
        <v>0</v>
      </c>
      <c r="V78" s="26">
        <v>21.76</v>
      </c>
      <c r="W78" s="26">
        <v>0</v>
      </c>
      <c r="X78" s="26">
        <v>126.45</v>
      </c>
      <c r="Y78" s="26">
        <v>11.84</v>
      </c>
      <c r="Z78" s="26">
        <v>15.34</v>
      </c>
      <c r="AA78" s="27">
        <v>7.0000000000000007E-2</v>
      </c>
      <c r="AB78" s="28"/>
      <c r="AC78" s="26">
        <v>0</v>
      </c>
      <c r="AD78" s="27">
        <v>-5.0000000000000001E-3</v>
      </c>
      <c r="AE78" s="28"/>
      <c r="AF78" s="26" t="e">
        <f>[1]Other!H74</f>
        <v>#REF!</v>
      </c>
      <c r="AG78" s="27">
        <f>INDEX([1]Mids!$A$7:$BH$271,MATCH($A78,[1]Mids!$A$7:$A$271,0),MATCH('[1]Macro Page'!$B$28,[1]Mids!$A$7:$IV$7,0))</f>
        <v>0.16250000000000001</v>
      </c>
      <c r="AH78" s="28"/>
      <c r="AI78" s="26">
        <v>0</v>
      </c>
      <c r="AJ78" s="27">
        <v>0.98</v>
      </c>
      <c r="AK78" s="28"/>
      <c r="AL78" s="26">
        <v>0</v>
      </c>
      <c r="AM78" s="27"/>
      <c r="AN78" s="28"/>
      <c r="AO78" s="26">
        <v>0</v>
      </c>
      <c r="AP78" s="27">
        <v>-0.18</v>
      </c>
      <c r="AQ78" s="28"/>
      <c r="AR78" s="29"/>
      <c r="AS78" s="26">
        <v>-126.60071394000001</v>
      </c>
      <c r="AT78" s="27">
        <v>3.66</v>
      </c>
      <c r="AU78" s="28"/>
      <c r="AV78" s="30">
        <v>-107.65</v>
      </c>
      <c r="AW78" s="30">
        <v>35.54</v>
      </c>
      <c r="AX78" s="30">
        <v>23.4</v>
      </c>
      <c r="AY78" s="30">
        <v>0</v>
      </c>
      <c r="AZ78" s="70"/>
      <c r="BA78" s="48">
        <v>39417</v>
      </c>
      <c r="BB78" s="26">
        <v>-4587.8134765625</v>
      </c>
      <c r="BC78" s="85">
        <v>11</v>
      </c>
      <c r="BD78" s="75">
        <v>55.278843278164175</v>
      </c>
      <c r="BE78" s="26">
        <v>-3555.555908203125</v>
      </c>
      <c r="BF78" s="85">
        <v>5.5</v>
      </c>
      <c r="BG78" s="75">
        <v>27.639421639082087</v>
      </c>
      <c r="BH78" s="26">
        <v>-1146.953369140625</v>
      </c>
      <c r="BI78" s="85">
        <v>10</v>
      </c>
      <c r="BJ78" s="75">
        <v>50.253493889240161</v>
      </c>
      <c r="BK78" s="26">
        <v>-1376.3441162109375</v>
      </c>
      <c r="BL78" s="85">
        <v>9</v>
      </c>
      <c r="BM78" s="78">
        <v>45.228144500316141</v>
      </c>
      <c r="BN78" s="31"/>
      <c r="BO78" s="32">
        <v>39417</v>
      </c>
      <c r="BP78" s="30">
        <v>-115.57</v>
      </c>
      <c r="BQ78" s="30">
        <v>0.32</v>
      </c>
      <c r="BR78" s="30">
        <v>-62.31</v>
      </c>
      <c r="BS78" s="30">
        <v>-177.56</v>
      </c>
      <c r="BT78" s="29"/>
      <c r="BU78" s="30">
        <v>-117.42</v>
      </c>
      <c r="BV78" s="30" t="e">
        <v>#N/A</v>
      </c>
      <c r="BW78" s="30">
        <v>-25.61</v>
      </c>
      <c r="BX78" s="30">
        <v>-3.51</v>
      </c>
      <c r="BY78" s="30">
        <v>0</v>
      </c>
      <c r="BZ78" s="30">
        <v>-24.76</v>
      </c>
    </row>
    <row r="79" spans="1:78" x14ac:dyDescent="0.2">
      <c r="A79" s="48">
        <v>39448</v>
      </c>
      <c r="B79" s="26">
        <v>0</v>
      </c>
      <c r="C79" s="27">
        <v>0.37800000000000006</v>
      </c>
      <c r="D79" s="42">
        <f>AVERAGE(C77:C81)</f>
        <v>0.25000000000000006</v>
      </c>
      <c r="E79" s="26">
        <v>-11.64</v>
      </c>
      <c r="F79" s="27">
        <v>0.13500000000000001</v>
      </c>
      <c r="G79" s="42">
        <f>AVERAGE(F77:F81)</f>
        <v>0.13500000000000001</v>
      </c>
      <c r="H79" s="26">
        <v>0</v>
      </c>
      <c r="I79" s="27">
        <v>0.13</v>
      </c>
      <c r="J79" s="42">
        <f>AVERAGE(I77:I81)</f>
        <v>0.13</v>
      </c>
      <c r="K79" s="26" t="e">
        <f>IF(ISERROR(INDEX(WestBCArray,MATCH($A79,WestBCColumn,0),MATCH('[1]Macro Page'!$A$35,WestBCRow,0))),0,INDEX(WestBCArray,MATCH($A79,WestBCColumn,0),MATCH('[1]Macro Page'!$A$35,WestBCRow,0)))+IF(ISERROR(INDEX(ABArray,MATCH($A79,ABColumn,0),MATCH('[1]Macro Page'!$A$35,ABRow,0))),0,INDEX(ABArray,MATCH($A79,ABColumn,0),MATCH('[1]Macro Page'!$A$35,ABRow,0)))+[1]Other!E75</f>
        <v>#REF!</v>
      </c>
      <c r="L79" s="27">
        <f>INDEX([1]Mids!$A$7:$BH$271,MATCH($A79,[1]Mids!$A$7:$A$271,0),MATCH('[1]Macro Page'!$B$35,[1]Mids!$A$7:$IV$7,0))</f>
        <v>-0.24</v>
      </c>
      <c r="M79" s="42">
        <f>AVERAGE(L77:L81)</f>
        <v>-0.24</v>
      </c>
      <c r="N79" s="26">
        <v>-269.69772006999995</v>
      </c>
      <c r="O79" s="27">
        <v>-0.36</v>
      </c>
      <c r="P79" s="42">
        <f>AVERAGE(O77:O81)</f>
        <v>-0.36</v>
      </c>
      <c r="Q79" s="26">
        <v>0</v>
      </c>
      <c r="R79" s="26">
        <v>0</v>
      </c>
      <c r="S79" s="26">
        <v>-21.4</v>
      </c>
      <c r="T79" s="26">
        <v>0</v>
      </c>
      <c r="U79" s="26">
        <v>0</v>
      </c>
      <c r="V79" s="26">
        <v>21.65</v>
      </c>
      <c r="W79" s="26">
        <v>0</v>
      </c>
      <c r="X79" s="26">
        <v>125.81</v>
      </c>
      <c r="Y79" s="26">
        <v>11.78</v>
      </c>
      <c r="Z79" s="26">
        <v>15.26</v>
      </c>
      <c r="AA79" s="27">
        <v>7.0000000000000007E-2</v>
      </c>
      <c r="AB79" s="42">
        <f>AVERAGE(AA77:AA81)</f>
        <v>7.0000000000000007E-2</v>
      </c>
      <c r="AC79" s="26">
        <v>0</v>
      </c>
      <c r="AD79" s="27">
        <v>-5.0000000000000001E-3</v>
      </c>
      <c r="AE79" s="42">
        <f>AVERAGE(AD77:AD81)</f>
        <v>-5.0000000000000001E-3</v>
      </c>
      <c r="AF79" s="26" t="e">
        <f>[1]Other!H75</f>
        <v>#REF!</v>
      </c>
      <c r="AG79" s="27">
        <f>INDEX([1]Mids!$A$7:$BH$271,MATCH($A79,[1]Mids!$A$7:$A$271,0),MATCH('[1]Macro Page'!$B$28,[1]Mids!$A$7:$IV$7,0))</f>
        <v>0.16250000000000001</v>
      </c>
      <c r="AH79" s="42">
        <f>AVERAGE(AG77:AG81)</f>
        <v>0.16250000000000001</v>
      </c>
      <c r="AI79" s="26">
        <v>0</v>
      </c>
      <c r="AJ79" s="27">
        <v>1.6</v>
      </c>
      <c r="AK79" s="42">
        <f>AVERAGE(AJ77:AJ81)</f>
        <v>1.0939999999999999</v>
      </c>
      <c r="AL79" s="26">
        <v>0</v>
      </c>
      <c r="AM79" s="27"/>
      <c r="AN79" s="42" t="e">
        <v>#DIV/0!</v>
      </c>
      <c r="AO79" s="26">
        <v>0</v>
      </c>
      <c r="AP79" s="27">
        <v>-0.18</v>
      </c>
      <c r="AQ79" s="42">
        <f>AVERAGE(AP77:AP81)</f>
        <v>-0.1800000000000001</v>
      </c>
      <c r="AR79" s="29"/>
      <c r="AS79" s="26">
        <v>-125.96193002000001</v>
      </c>
      <c r="AT79" s="27">
        <v>3.7149999999999999</v>
      </c>
      <c r="AU79" s="42">
        <f>AVERAGE(AT77:AT81)</f>
        <v>3.6020000000000003</v>
      </c>
      <c r="AV79" s="30">
        <v>-107.1</v>
      </c>
      <c r="AW79" s="30">
        <v>35.36</v>
      </c>
      <c r="AX79" s="30">
        <v>23.28</v>
      </c>
      <c r="AY79" s="30">
        <v>0</v>
      </c>
      <c r="AZ79" s="70"/>
      <c r="BA79" s="48">
        <v>39448</v>
      </c>
      <c r="BB79" s="26">
        <v>-1302.5792236328125</v>
      </c>
      <c r="BC79" s="85">
        <v>11</v>
      </c>
      <c r="BD79" s="75">
        <v>56.176741540574355</v>
      </c>
      <c r="BE79" s="26">
        <v>-917.72625732421875</v>
      </c>
      <c r="BF79" s="85">
        <v>5.5</v>
      </c>
      <c r="BG79" s="75">
        <v>28.088370770287177</v>
      </c>
      <c r="BH79" s="26">
        <v>-236.83259582519531</v>
      </c>
      <c r="BI79" s="85">
        <v>10</v>
      </c>
      <c r="BJ79" s="75">
        <v>51.069765036885777</v>
      </c>
      <c r="BK79" s="26">
        <v>-296.04074096679687</v>
      </c>
      <c r="BL79" s="85">
        <v>9</v>
      </c>
      <c r="BM79" s="78">
        <v>45.962788533197198</v>
      </c>
      <c r="BN79" s="31"/>
      <c r="BO79" s="32">
        <v>39448</v>
      </c>
      <c r="BP79" s="30">
        <v>-114.98</v>
      </c>
      <c r="BQ79" s="30">
        <v>0.32</v>
      </c>
      <c r="BR79" s="30">
        <v>-61.99</v>
      </c>
      <c r="BS79" s="30">
        <v>-176.65</v>
      </c>
      <c r="BT79" s="29"/>
      <c r="BU79" s="30">
        <v>-116.83</v>
      </c>
      <c r="BV79" s="30" t="e">
        <v>#N/A</v>
      </c>
      <c r="BW79" s="30">
        <v>-25.48</v>
      </c>
      <c r="BX79" s="30">
        <v>-3.49</v>
      </c>
      <c r="BY79" s="30">
        <v>0</v>
      </c>
      <c r="BZ79" s="30">
        <v>-24.63</v>
      </c>
    </row>
    <row r="80" spans="1:78" x14ac:dyDescent="0.2">
      <c r="A80" s="48">
        <v>39479</v>
      </c>
      <c r="B80" s="26">
        <v>0</v>
      </c>
      <c r="C80" s="27">
        <v>0.248</v>
      </c>
      <c r="D80" s="28"/>
      <c r="E80" s="26">
        <v>-10.84</v>
      </c>
      <c r="F80" s="27">
        <v>0.13500000000000001</v>
      </c>
      <c r="G80" s="28"/>
      <c r="H80" s="26">
        <v>0</v>
      </c>
      <c r="I80" s="27">
        <v>0.13</v>
      </c>
      <c r="J80" s="28"/>
      <c r="K80" s="26" t="e">
        <f>IF(ISERROR(INDEX(WestBCArray,MATCH($A80,WestBCColumn,0),MATCH('[1]Macro Page'!$A$35,WestBCRow,0))),0,INDEX(WestBCArray,MATCH($A80,WestBCColumn,0),MATCH('[1]Macro Page'!$A$35,WestBCRow,0)))+IF(ISERROR(INDEX(ABArray,MATCH($A80,ABColumn,0),MATCH('[1]Macro Page'!$A$35,ABRow,0))),0,INDEX(ABArray,MATCH($A80,ABColumn,0),MATCH('[1]Macro Page'!$A$35,ABRow,0)))+[1]Other!E76</f>
        <v>#REF!</v>
      </c>
      <c r="L80" s="27">
        <f>INDEX([1]Mids!$A$7:$BH$271,MATCH($A80,[1]Mids!$A$7:$A$271,0),MATCH('[1]Macro Page'!$B$35,[1]Mids!$A$7:$IV$7,0))</f>
        <v>-0.24</v>
      </c>
      <c r="M80" s="28"/>
      <c r="N80" s="26">
        <v>-251.01176199999998</v>
      </c>
      <c r="O80" s="27">
        <v>-0.36</v>
      </c>
      <c r="P80" s="28"/>
      <c r="Q80" s="26">
        <v>0</v>
      </c>
      <c r="R80" s="26">
        <v>0</v>
      </c>
      <c r="S80" s="26">
        <v>-19.91</v>
      </c>
      <c r="T80" s="26">
        <v>0</v>
      </c>
      <c r="U80" s="26">
        <v>0</v>
      </c>
      <c r="V80" s="26">
        <v>20.149999999999999</v>
      </c>
      <c r="W80" s="26">
        <v>0</v>
      </c>
      <c r="X80" s="26">
        <v>117.1</v>
      </c>
      <c r="Y80" s="26">
        <v>10.97</v>
      </c>
      <c r="Z80" s="26">
        <v>14.21</v>
      </c>
      <c r="AA80" s="27">
        <v>7.0000000000000007E-2</v>
      </c>
      <c r="AB80" s="28"/>
      <c r="AC80" s="26">
        <v>0</v>
      </c>
      <c r="AD80" s="27">
        <v>-5.0000000000000001E-3</v>
      </c>
      <c r="AE80" s="28"/>
      <c r="AF80" s="26" t="e">
        <f>[1]Other!H76</f>
        <v>#REF!</v>
      </c>
      <c r="AG80" s="27">
        <f>INDEX([1]Mids!$A$7:$BH$271,MATCH($A80,[1]Mids!$A$7:$A$271,0),MATCH('[1]Macro Page'!$B$28,[1]Mids!$A$7:$IV$7,0))</f>
        <v>0.16250000000000001</v>
      </c>
      <c r="AH80" s="28"/>
      <c r="AI80" s="26">
        <v>0</v>
      </c>
      <c r="AJ80" s="27">
        <v>1.6</v>
      </c>
      <c r="AK80" s="28"/>
      <c r="AL80" s="26">
        <v>0</v>
      </c>
      <c r="AM80" s="27"/>
      <c r="AN80" s="28"/>
      <c r="AO80" s="26">
        <v>0</v>
      </c>
      <c r="AP80" s="27">
        <v>-0.1800000000000006</v>
      </c>
      <c r="AQ80" s="28"/>
      <c r="AR80" s="29"/>
      <c r="AS80" s="26">
        <v>-117.23544050000001</v>
      </c>
      <c r="AT80" s="27">
        <v>3.605</v>
      </c>
      <c r="AU80" s="28"/>
      <c r="AV80" s="30">
        <v>-99.68</v>
      </c>
      <c r="AW80" s="30">
        <v>32.909999999999997</v>
      </c>
      <c r="AX80" s="30">
        <v>21.67</v>
      </c>
      <c r="AY80" s="30">
        <v>0</v>
      </c>
      <c r="AZ80" s="70"/>
      <c r="BA80" s="48">
        <v>39479</v>
      </c>
      <c r="BB80" s="26">
        <v>-1237.2921142578125</v>
      </c>
      <c r="BC80" s="85">
        <v>11</v>
      </c>
      <c r="BD80" s="75">
        <v>54.173956428504248</v>
      </c>
      <c r="BE80" s="26">
        <v>-854.32080078125</v>
      </c>
      <c r="BF80" s="85">
        <v>5.5</v>
      </c>
      <c r="BG80" s="75">
        <v>27.086978214252124</v>
      </c>
      <c r="BH80" s="26">
        <v>-235.67469787597656</v>
      </c>
      <c r="BI80" s="85">
        <v>10</v>
      </c>
      <c r="BJ80" s="75">
        <v>49.249051298640225</v>
      </c>
      <c r="BK80" s="26">
        <v>-235.67469787597656</v>
      </c>
      <c r="BL80" s="85">
        <v>9</v>
      </c>
      <c r="BM80" s="78">
        <v>44.324146168776203</v>
      </c>
      <c r="BN80" s="31"/>
      <c r="BO80" s="32">
        <v>39479</v>
      </c>
      <c r="BP80" s="30">
        <v>-107.02</v>
      </c>
      <c r="BQ80" s="30">
        <v>0.3</v>
      </c>
      <c r="BR80" s="30">
        <v>-57.7</v>
      </c>
      <c r="BS80" s="30">
        <v>-164.42</v>
      </c>
      <c r="BT80" s="29"/>
      <c r="BU80" s="30">
        <v>-108.73</v>
      </c>
      <c r="BV80" s="30" t="e">
        <v>#N/A</v>
      </c>
      <c r="BW80" s="30">
        <v>-23.71</v>
      </c>
      <c r="BX80" s="30">
        <v>-3.25</v>
      </c>
      <c r="BY80" s="30">
        <v>0</v>
      </c>
      <c r="BZ80" s="30">
        <v>-22.93</v>
      </c>
    </row>
    <row r="81" spans="1:78" x14ac:dyDescent="0.2">
      <c r="A81" s="49">
        <v>39508</v>
      </c>
      <c r="B81" s="26">
        <v>0</v>
      </c>
      <c r="C81" s="27">
        <v>6.8000000000000005E-2</v>
      </c>
      <c r="D81" s="28"/>
      <c r="E81" s="26">
        <v>-11.53</v>
      </c>
      <c r="F81" s="27">
        <v>0.13500000000000001</v>
      </c>
      <c r="G81" s="28"/>
      <c r="H81" s="26">
        <v>0</v>
      </c>
      <c r="I81" s="27">
        <v>0.13</v>
      </c>
      <c r="J81" s="28"/>
      <c r="K81" s="26" t="e">
        <f>IF(ISERROR(INDEX(WestBCArray,MATCH($A81,WestBCColumn,0),MATCH('[1]Macro Page'!$A$35,WestBCRow,0))),0,INDEX(WestBCArray,MATCH($A81,WestBCColumn,0),MATCH('[1]Macro Page'!$A$35,WestBCRow,0)))+IF(ISERROR(INDEX(ABArray,MATCH($A81,ABColumn,0),MATCH('[1]Macro Page'!$A$35,ABRow,0))),0,INDEX(ABArray,MATCH($A81,ABColumn,0),MATCH('[1]Macro Page'!$A$35,ABRow,0)))+[1]Other!E77</f>
        <v>#REF!</v>
      </c>
      <c r="L81" s="27">
        <f>INDEX([1]Mids!$A$7:$BH$271,MATCH($A81,[1]Mids!$A$7:$A$271,0),MATCH('[1]Macro Page'!$B$35,[1]Mids!$A$7:$IV$7,0))</f>
        <v>-0.24</v>
      </c>
      <c r="M81" s="28"/>
      <c r="N81" s="26">
        <v>-267.03711815999998</v>
      </c>
      <c r="O81" s="27">
        <v>-0.36</v>
      </c>
      <c r="P81" s="28"/>
      <c r="Q81" s="26">
        <v>0</v>
      </c>
      <c r="R81" s="26">
        <v>0</v>
      </c>
      <c r="S81" s="26">
        <v>-21.19</v>
      </c>
      <c r="T81" s="26">
        <v>0</v>
      </c>
      <c r="U81" s="26">
        <v>0</v>
      </c>
      <c r="V81" s="26">
        <v>21.44</v>
      </c>
      <c r="W81" s="26">
        <v>0</v>
      </c>
      <c r="X81" s="26">
        <v>124.57</v>
      </c>
      <c r="Y81" s="26">
        <v>11.67</v>
      </c>
      <c r="Z81" s="26">
        <v>15.12</v>
      </c>
      <c r="AA81" s="27">
        <v>7.0000000000000007E-2</v>
      </c>
      <c r="AB81" s="28"/>
      <c r="AC81" s="26">
        <v>0</v>
      </c>
      <c r="AD81" s="27">
        <v>-5.0000000000000001E-3</v>
      </c>
      <c r="AE81" s="28"/>
      <c r="AF81" s="26" t="e">
        <f>[1]Other!H77</f>
        <v>#REF!</v>
      </c>
      <c r="AG81" s="27">
        <f>INDEX([1]Mids!$A$7:$BH$271,MATCH($A81,[1]Mids!$A$7:$A$271,0),MATCH('[1]Macro Page'!$B$28,[1]Mids!$A$7:$IV$7,0))</f>
        <v>0.16250000000000001</v>
      </c>
      <c r="AH81" s="28"/>
      <c r="AI81" s="26">
        <v>0</v>
      </c>
      <c r="AJ81" s="27">
        <v>0.64</v>
      </c>
      <c r="AK81" s="28"/>
      <c r="AL81" s="26">
        <v>0</v>
      </c>
      <c r="AM81" s="27"/>
      <c r="AN81" s="28"/>
      <c r="AO81" s="26">
        <v>0</v>
      </c>
      <c r="AP81" s="27">
        <v>-0.18</v>
      </c>
      <c r="AQ81" s="28"/>
      <c r="AR81" s="29"/>
      <c r="AS81" s="26">
        <v>-124.71177953999999</v>
      </c>
      <c r="AT81" s="27">
        <v>3.5049999999999999</v>
      </c>
      <c r="AU81" s="28"/>
      <c r="AV81" s="34">
        <v>-106.05</v>
      </c>
      <c r="AW81" s="34">
        <v>35.01</v>
      </c>
      <c r="AX81" s="34">
        <v>23.05</v>
      </c>
      <c r="AY81" s="34">
        <v>0</v>
      </c>
      <c r="AZ81" s="70"/>
      <c r="BA81" s="49">
        <v>39508</v>
      </c>
      <c r="BB81" s="26">
        <v>-1230.793212890625</v>
      </c>
      <c r="BC81" s="87">
        <v>11</v>
      </c>
      <c r="BD81" s="75">
        <v>52.504280207076555</v>
      </c>
      <c r="BE81" s="26">
        <v>-908.442626953125</v>
      </c>
      <c r="BF81" s="87">
        <v>5.5</v>
      </c>
      <c r="BG81" s="75">
        <v>26.252140103538277</v>
      </c>
      <c r="BH81" s="26">
        <v>-293.0460205078125</v>
      </c>
      <c r="BI81" s="87">
        <v>10</v>
      </c>
      <c r="BJ81" s="75">
        <v>47.731163824615052</v>
      </c>
      <c r="BK81" s="26">
        <v>-293.0460205078125</v>
      </c>
      <c r="BL81" s="87">
        <v>9</v>
      </c>
      <c r="BM81" s="78">
        <v>42.958047442153543</v>
      </c>
      <c r="BN81" s="31"/>
      <c r="BO81" s="35">
        <v>39508</v>
      </c>
      <c r="BP81" s="34">
        <v>-113.85</v>
      </c>
      <c r="BQ81" s="34">
        <v>0.32</v>
      </c>
      <c r="BR81" s="34">
        <v>-61.38</v>
      </c>
      <c r="BS81" s="34">
        <v>-174.91</v>
      </c>
      <c r="BT81" s="29"/>
      <c r="BU81" s="34">
        <v>-115.67</v>
      </c>
      <c r="BV81" s="34" t="e">
        <v>#N/A</v>
      </c>
      <c r="BW81" s="34">
        <v>-25.23</v>
      </c>
      <c r="BX81" s="34">
        <v>-3.46</v>
      </c>
      <c r="BY81" s="34">
        <v>0</v>
      </c>
      <c r="BZ81" s="34">
        <v>-24.39</v>
      </c>
    </row>
    <row r="82" spans="1:78" x14ac:dyDescent="0.2">
      <c r="A82" s="46">
        <v>39539</v>
      </c>
      <c r="B82" s="37">
        <v>0</v>
      </c>
      <c r="C82" s="38">
        <v>-0.25</v>
      </c>
      <c r="D82" s="39"/>
      <c r="E82" s="37">
        <v>-11.1</v>
      </c>
      <c r="F82" s="38">
        <v>0.05</v>
      </c>
      <c r="G82" s="39"/>
      <c r="H82" s="37">
        <v>0</v>
      </c>
      <c r="I82" s="38">
        <v>0.14000000000000001</v>
      </c>
      <c r="J82" s="39"/>
      <c r="K82" s="37" t="e">
        <f>IF(ISERROR(INDEX(WestBCArray,MATCH($A82,WestBCColumn,0),MATCH('[1]Macro Page'!$A$35,WestBCRow,0))),0,INDEX(WestBCArray,MATCH($A82,WestBCColumn,0),MATCH('[1]Macro Page'!$A$35,WestBCRow,0)))+IF(ISERROR(INDEX(ABArray,MATCH($A82,ABColumn,0),MATCH('[1]Macro Page'!$A$35,ABRow,0))),0,INDEX(ABArray,MATCH($A82,ABColumn,0),MATCH('[1]Macro Page'!$A$35,ABRow,0)))+[1]Other!E78</f>
        <v>#REF!</v>
      </c>
      <c r="L82" s="38">
        <f>INDEX([1]Mids!$A$7:$BH$271,MATCH($A82,[1]Mids!$A$7:$A$271,0),MATCH('[1]Macro Page'!$B$35,[1]Mids!$A$7:$IV$7,0))</f>
        <v>-0.32</v>
      </c>
      <c r="M82" s="39"/>
      <c r="N82" s="37">
        <v>-223.7955068</v>
      </c>
      <c r="O82" s="38">
        <v>-0.40500000000000003</v>
      </c>
      <c r="P82" s="39"/>
      <c r="Q82" s="37">
        <v>0</v>
      </c>
      <c r="R82" s="37">
        <v>0</v>
      </c>
      <c r="S82" s="37">
        <v>-20.399999999999999</v>
      </c>
      <c r="T82" s="37">
        <v>0</v>
      </c>
      <c r="U82" s="37">
        <v>0</v>
      </c>
      <c r="V82" s="37">
        <v>20.64</v>
      </c>
      <c r="W82" s="37">
        <v>0</v>
      </c>
      <c r="X82" s="37">
        <v>119.93</v>
      </c>
      <c r="Y82" s="37">
        <v>11.23</v>
      </c>
      <c r="Z82" s="37">
        <v>14.55</v>
      </c>
      <c r="AA82" s="38">
        <v>7.0000000000000007E-2</v>
      </c>
      <c r="AB82" s="39"/>
      <c r="AC82" s="37">
        <v>0</v>
      </c>
      <c r="AD82" s="38">
        <v>-0.10249999999999999</v>
      </c>
      <c r="AE82" s="39"/>
      <c r="AF82" s="37" t="e">
        <f>[1]Other!H78</f>
        <v>#REF!</v>
      </c>
      <c r="AG82" s="38">
        <f>INDEX([1]Mids!$A$7:$BH$271,MATCH($A82,[1]Mids!$A$7:$A$271,0),MATCH('[1]Macro Page'!$B$28,[1]Mids!$A$7:$IV$7,0))</f>
        <v>0.14249999999999999</v>
      </c>
      <c r="AH82" s="39"/>
      <c r="AI82" s="37">
        <v>0</v>
      </c>
      <c r="AJ82" s="38">
        <v>0.32250000000000001</v>
      </c>
      <c r="AK82" s="39"/>
      <c r="AL82" s="37">
        <v>0</v>
      </c>
      <c r="AM82" s="38"/>
      <c r="AN82" s="39"/>
      <c r="AO82" s="37">
        <v>0</v>
      </c>
      <c r="AP82" s="38">
        <v>-0.33801050508031105</v>
      </c>
      <c r="AQ82" s="39"/>
      <c r="AR82" s="29"/>
      <c r="AS82" s="37">
        <v>-120.0713767</v>
      </c>
      <c r="AT82" s="38">
        <v>3.335</v>
      </c>
      <c r="AU82" s="39"/>
      <c r="AV82" s="40">
        <v>-102.1</v>
      </c>
      <c r="AW82" s="40">
        <v>33.71</v>
      </c>
      <c r="AX82" s="40">
        <v>0</v>
      </c>
      <c r="AY82" s="40">
        <v>0</v>
      </c>
      <c r="AZ82" s="70"/>
      <c r="BA82" s="46">
        <v>39539</v>
      </c>
      <c r="BB82" s="37">
        <v>-1282.8133544921875</v>
      </c>
      <c r="BC82" s="85">
        <v>11</v>
      </c>
      <c r="BD82" s="76">
        <v>49.260886132568565</v>
      </c>
      <c r="BE82" s="37">
        <v>-871.0010986328125</v>
      </c>
      <c r="BF82" s="85">
        <v>5.5</v>
      </c>
      <c r="BG82" s="76">
        <v>24.630443066284283</v>
      </c>
      <c r="BH82" s="37">
        <v>-233.23880004882812</v>
      </c>
      <c r="BI82" s="85">
        <v>10</v>
      </c>
      <c r="BJ82" s="76">
        <v>44.782623756880511</v>
      </c>
      <c r="BK82" s="37">
        <v>-233.23880004882812</v>
      </c>
      <c r="BL82" s="85">
        <v>9</v>
      </c>
      <c r="BM82" s="79">
        <v>40.304361381192464</v>
      </c>
      <c r="BN82" s="31"/>
      <c r="BO82" s="41">
        <v>39539</v>
      </c>
      <c r="BP82" s="40">
        <v>-109.61</v>
      </c>
      <c r="BQ82" s="40">
        <v>0.31</v>
      </c>
      <c r="BR82" s="40">
        <v>-59.09</v>
      </c>
      <c r="BS82" s="40">
        <v>-168.39</v>
      </c>
      <c r="BT82" s="29"/>
      <c r="BU82" s="40">
        <v>-111.36</v>
      </c>
      <c r="BV82" s="40" t="e">
        <v>#N/A</v>
      </c>
      <c r="BW82" s="40">
        <v>-24.29</v>
      </c>
      <c r="BX82" s="40">
        <v>-3.33</v>
      </c>
      <c r="BY82" s="40">
        <v>0</v>
      </c>
      <c r="BZ82" s="40">
        <v>-23.48</v>
      </c>
    </row>
    <row r="83" spans="1:78" x14ac:dyDescent="0.2">
      <c r="A83" s="48">
        <v>39569</v>
      </c>
      <c r="B83" s="26">
        <v>0</v>
      </c>
      <c r="C83" s="27">
        <v>-0.25</v>
      </c>
      <c r="D83" s="28"/>
      <c r="E83" s="26">
        <v>-11.41</v>
      </c>
      <c r="F83" s="27">
        <v>0.05</v>
      </c>
      <c r="G83" s="28"/>
      <c r="H83" s="26">
        <v>0</v>
      </c>
      <c r="I83" s="27">
        <v>0.14000000000000001</v>
      </c>
      <c r="J83" s="28"/>
      <c r="K83" s="26" t="e">
        <f>IF(ISERROR(INDEX(WestBCArray,MATCH($A83,WestBCColumn,0),MATCH('[1]Macro Page'!$A$35,WestBCRow,0))),0,INDEX(WestBCArray,MATCH($A83,WestBCColumn,0),MATCH('[1]Macro Page'!$A$35,WestBCRow,0)))+IF(ISERROR(INDEX(ABArray,MATCH($A83,ABColumn,0),MATCH('[1]Macro Page'!$A$35,ABRow,0))),0,INDEX(ABArray,MATCH($A83,ABColumn,0),MATCH('[1]Macro Page'!$A$35,ABRow,0)))+[1]Other!E79</f>
        <v>#REF!</v>
      </c>
      <c r="L83" s="27">
        <f>INDEX([1]Mids!$A$7:$BH$271,MATCH($A83,[1]Mids!$A$7:$A$271,0),MATCH('[1]Macro Page'!$B$35,[1]Mids!$A$7:$IV$7,0))</f>
        <v>-0.32</v>
      </c>
      <c r="M83" s="28"/>
      <c r="N83" s="26">
        <v>-230.10003246999997</v>
      </c>
      <c r="O83" s="27">
        <v>-0.40500000000000003</v>
      </c>
      <c r="P83" s="28"/>
      <c r="Q83" s="26">
        <v>0</v>
      </c>
      <c r="R83" s="26">
        <v>0</v>
      </c>
      <c r="S83" s="26">
        <v>-20.97</v>
      </c>
      <c r="T83" s="26">
        <v>0</v>
      </c>
      <c r="U83" s="26">
        <v>0</v>
      </c>
      <c r="V83" s="26">
        <v>21.22</v>
      </c>
      <c r="W83" s="26">
        <v>0</v>
      </c>
      <c r="X83" s="26">
        <v>123.31</v>
      </c>
      <c r="Y83" s="26">
        <v>11.55</v>
      </c>
      <c r="Z83" s="26">
        <v>14.96</v>
      </c>
      <c r="AA83" s="27">
        <v>7.0000000000000007E-2</v>
      </c>
      <c r="AB83" s="28"/>
      <c r="AC83" s="26">
        <v>0</v>
      </c>
      <c r="AD83" s="27">
        <v>-0.10249999999999999</v>
      </c>
      <c r="AE83" s="28"/>
      <c r="AF83" s="26" t="e">
        <f>[1]Other!H79</f>
        <v>#REF!</v>
      </c>
      <c r="AG83" s="27">
        <f>INDEX([1]Mids!$A$7:$BH$271,MATCH($A83,[1]Mids!$A$7:$A$271,0),MATCH('[1]Macro Page'!$B$28,[1]Mids!$A$7:$IV$7,0))</f>
        <v>0.14249999999999999</v>
      </c>
      <c r="AH83" s="28"/>
      <c r="AI83" s="26">
        <v>0</v>
      </c>
      <c r="AJ83" s="27">
        <v>0.32250000000000001</v>
      </c>
      <c r="AK83" s="28"/>
      <c r="AL83" s="26">
        <v>0</v>
      </c>
      <c r="AM83" s="27"/>
      <c r="AN83" s="28"/>
      <c r="AO83" s="26">
        <v>0</v>
      </c>
      <c r="AP83" s="27">
        <v>-0.33799504587785734</v>
      </c>
      <c r="AQ83" s="28"/>
      <c r="AR83" s="29"/>
      <c r="AS83" s="26">
        <v>-123.44750811999999</v>
      </c>
      <c r="AT83" s="27">
        <v>3.3460000000000001</v>
      </c>
      <c r="AU83" s="28"/>
      <c r="AV83" s="30">
        <v>-104.97</v>
      </c>
      <c r="AW83" s="30">
        <v>34.65</v>
      </c>
      <c r="AX83" s="30">
        <v>0</v>
      </c>
      <c r="AY83" s="30">
        <v>0</v>
      </c>
      <c r="AZ83" s="70"/>
      <c r="BA83" s="48">
        <v>39569</v>
      </c>
      <c r="BB83" s="26">
        <v>-1218.214111328125</v>
      </c>
      <c r="BC83" s="85">
        <v>11</v>
      </c>
      <c r="BD83" s="75">
        <v>49.430732283356114</v>
      </c>
      <c r="BE83" s="26">
        <v>-899.15802001953125</v>
      </c>
      <c r="BF83" s="85">
        <v>5.5</v>
      </c>
      <c r="BG83" s="75">
        <v>24.715366141678057</v>
      </c>
      <c r="BH83" s="26">
        <v>-290.05096435546875</v>
      </c>
      <c r="BI83" s="85">
        <v>10</v>
      </c>
      <c r="BJ83" s="75">
        <v>44.937029348505561</v>
      </c>
      <c r="BK83" s="26">
        <v>-290.05096435546875</v>
      </c>
      <c r="BL83" s="85">
        <v>9</v>
      </c>
      <c r="BM83" s="78">
        <v>40.443326413655001</v>
      </c>
      <c r="BN83" s="31"/>
      <c r="BO83" s="32">
        <v>39569</v>
      </c>
      <c r="BP83" s="30">
        <v>-112.69</v>
      </c>
      <c r="BQ83" s="30">
        <v>0.31</v>
      </c>
      <c r="BR83" s="30">
        <v>-60.76</v>
      </c>
      <c r="BS83" s="30">
        <v>-173.14</v>
      </c>
      <c r="BT83" s="29"/>
      <c r="BU83" s="30">
        <v>-114.5</v>
      </c>
      <c r="BV83" s="30" t="e">
        <v>#N/A</v>
      </c>
      <c r="BW83" s="30">
        <v>-24.97</v>
      </c>
      <c r="BX83" s="30">
        <v>-3.42</v>
      </c>
      <c r="BY83" s="30">
        <v>0</v>
      </c>
      <c r="BZ83" s="30">
        <v>-24.14</v>
      </c>
    </row>
    <row r="84" spans="1:78" x14ac:dyDescent="0.2">
      <c r="A84" s="48">
        <v>39600</v>
      </c>
      <c r="B84" s="26">
        <v>0</v>
      </c>
      <c r="C84" s="27">
        <v>-0.25</v>
      </c>
      <c r="D84" s="28"/>
      <c r="E84" s="26">
        <v>-10.98</v>
      </c>
      <c r="F84" s="27">
        <v>0.05</v>
      </c>
      <c r="G84" s="28"/>
      <c r="H84" s="26">
        <v>0</v>
      </c>
      <c r="I84" s="27">
        <v>0.14000000000000001</v>
      </c>
      <c r="J84" s="28"/>
      <c r="K84" s="26" t="e">
        <f>IF(ISERROR(INDEX(WestBCArray,MATCH($A84,WestBCColumn,0),MATCH('[1]Macro Page'!$A$35,WestBCRow,0))),0,INDEX(WestBCArray,MATCH($A84,WestBCColumn,0),MATCH('[1]Macro Page'!$A$35,WestBCRow,0)))+IF(ISERROR(INDEX(ABArray,MATCH($A84,ABColumn,0),MATCH('[1]Macro Page'!$A$35,ABRow,0))),0,INDEX(ABArray,MATCH($A84,ABColumn,0),MATCH('[1]Macro Page'!$A$35,ABRow,0)))+[1]Other!E80</f>
        <v>#REF!</v>
      </c>
      <c r="L84" s="27">
        <f>INDEX([1]Mids!$A$7:$BH$271,MATCH($A84,[1]Mids!$A$7:$A$271,0),MATCH('[1]Macro Page'!$B$35,[1]Mids!$A$7:$IV$7,0))</f>
        <v>-0.32</v>
      </c>
      <c r="M84" s="28"/>
      <c r="N84" s="26">
        <v>-221.51816862999999</v>
      </c>
      <c r="O84" s="27">
        <v>-0.40500000000000003</v>
      </c>
      <c r="P84" s="28"/>
      <c r="Q84" s="26">
        <v>0</v>
      </c>
      <c r="R84" s="26">
        <v>0</v>
      </c>
      <c r="S84" s="26">
        <v>-20.190000000000001</v>
      </c>
      <c r="T84" s="26">
        <v>0</v>
      </c>
      <c r="U84" s="26">
        <v>0</v>
      </c>
      <c r="V84" s="26">
        <v>20.43</v>
      </c>
      <c r="W84" s="26">
        <v>0</v>
      </c>
      <c r="X84" s="26">
        <v>118.71</v>
      </c>
      <c r="Y84" s="26">
        <v>11.12</v>
      </c>
      <c r="Z84" s="26">
        <v>14.41</v>
      </c>
      <c r="AA84" s="27">
        <v>7.0000000000000007E-2</v>
      </c>
      <c r="AB84" s="28"/>
      <c r="AC84" s="26">
        <v>0</v>
      </c>
      <c r="AD84" s="27">
        <v>-0.10249999999999999</v>
      </c>
      <c r="AE84" s="28"/>
      <c r="AF84" s="26" t="e">
        <f>[1]Other!H80</f>
        <v>#REF!</v>
      </c>
      <c r="AG84" s="27">
        <f>INDEX([1]Mids!$A$7:$BH$271,MATCH($A84,[1]Mids!$A$7:$A$271,0),MATCH('[1]Macro Page'!$B$28,[1]Mids!$A$7:$IV$7,0))</f>
        <v>0.14249999999999999</v>
      </c>
      <c r="AH84" s="28"/>
      <c r="AI84" s="26">
        <v>0</v>
      </c>
      <c r="AJ84" s="27">
        <v>0.32250000000000001</v>
      </c>
      <c r="AK84" s="28"/>
      <c r="AL84" s="26">
        <v>0</v>
      </c>
      <c r="AM84" s="27"/>
      <c r="AN84" s="28"/>
      <c r="AO84" s="26">
        <v>0</v>
      </c>
      <c r="AP84" s="27">
        <v>-0.33797894564451125</v>
      </c>
      <c r="AQ84" s="28"/>
      <c r="AR84" s="29"/>
      <c r="AS84" s="26">
        <v>-118.84454216</v>
      </c>
      <c r="AT84" s="27">
        <v>3.3960000000000004</v>
      </c>
      <c r="AU84" s="28"/>
      <c r="AV84" s="30">
        <v>-101.05</v>
      </c>
      <c r="AW84" s="30">
        <v>33.36</v>
      </c>
      <c r="AX84" s="30">
        <v>0</v>
      </c>
      <c r="AY84" s="30">
        <v>0</v>
      </c>
      <c r="AZ84" s="70"/>
      <c r="BA84" s="48">
        <v>39600</v>
      </c>
      <c r="BB84" s="26">
        <v>-1211.505615234375</v>
      </c>
      <c r="BC84" s="85">
        <v>11</v>
      </c>
      <c r="BD84" s="75">
        <v>50.245629118656993</v>
      </c>
      <c r="BE84" s="26">
        <v>-865.3612060546875</v>
      </c>
      <c r="BF84" s="85">
        <v>5.5</v>
      </c>
      <c r="BG84" s="75">
        <v>25.122814559328496</v>
      </c>
      <c r="BH84" s="26">
        <v>-230.76296997070312</v>
      </c>
      <c r="BI84" s="85">
        <v>10</v>
      </c>
      <c r="BJ84" s="75">
        <v>45.677844653324541</v>
      </c>
      <c r="BK84" s="26">
        <v>-288.4537353515625</v>
      </c>
      <c r="BL84" s="85">
        <v>9</v>
      </c>
      <c r="BM84" s="78">
        <v>41.110060187992083</v>
      </c>
      <c r="BN84" s="31"/>
      <c r="BO84" s="32">
        <v>39600</v>
      </c>
      <c r="BP84" s="30">
        <v>-108.49</v>
      </c>
      <c r="BQ84" s="30">
        <v>0.3</v>
      </c>
      <c r="BR84" s="30">
        <v>-58.49</v>
      </c>
      <c r="BS84" s="30">
        <v>-166.68</v>
      </c>
      <c r="BT84" s="29"/>
      <c r="BU84" s="30">
        <v>-110.23</v>
      </c>
      <c r="BV84" s="30" t="e">
        <v>#N/A</v>
      </c>
      <c r="BW84" s="30">
        <v>-24.04</v>
      </c>
      <c r="BX84" s="30">
        <v>-3.3</v>
      </c>
      <c r="BY84" s="30">
        <v>0</v>
      </c>
      <c r="BZ84" s="30">
        <v>-23.24</v>
      </c>
    </row>
    <row r="85" spans="1:78" x14ac:dyDescent="0.2">
      <c r="A85" s="48">
        <v>39630</v>
      </c>
      <c r="B85" s="26">
        <v>0</v>
      </c>
      <c r="C85" s="27">
        <v>-0.25</v>
      </c>
      <c r="D85" s="42">
        <f>AVERAGE(C82:C88)</f>
        <v>-0.25</v>
      </c>
      <c r="E85" s="26">
        <v>-11.29</v>
      </c>
      <c r="F85" s="27">
        <v>0.05</v>
      </c>
      <c r="G85" s="42">
        <f>AVERAGE(F82:F88)</f>
        <v>4.9999999999999996E-2</v>
      </c>
      <c r="H85" s="26">
        <v>0</v>
      </c>
      <c r="I85" s="27">
        <v>0.14000000000000001</v>
      </c>
      <c r="J85" s="42">
        <f>AVERAGE(I82:I88)</f>
        <v>0.14000000000000001</v>
      </c>
      <c r="K85" s="26" t="e">
        <f>IF(ISERROR(INDEX(WestBCArray,MATCH($A85,WestBCColumn,0),MATCH('[1]Macro Page'!$A$35,WestBCRow,0))),0,INDEX(WestBCArray,MATCH($A85,WestBCColumn,0),MATCH('[1]Macro Page'!$A$35,WestBCRow,0)))+IF(ISERROR(INDEX(ABArray,MATCH($A85,ABColumn,0),MATCH('[1]Macro Page'!$A$35,ABRow,0))),0,INDEX(ABArray,MATCH($A85,ABColumn,0),MATCH('[1]Macro Page'!$A$35,ABRow,0)))+[1]Other!E81</f>
        <v>#REF!</v>
      </c>
      <c r="L85" s="27">
        <f>INDEX([1]Mids!$A$7:$BH$271,MATCH($A85,[1]Mids!$A$7:$A$271,0),MATCH('[1]Macro Page'!$B$35,[1]Mids!$A$7:$IV$7,0))</f>
        <v>-0.32</v>
      </c>
      <c r="M85" s="42">
        <f>AVERAGE(L82:L88)</f>
        <v>-0.32</v>
      </c>
      <c r="N85" s="26">
        <v>-227.74202471999999</v>
      </c>
      <c r="O85" s="27">
        <v>-0.40500000000000003</v>
      </c>
      <c r="P85" s="42">
        <f>AVERAGE(O82:O88)</f>
        <v>-0.40500000000000014</v>
      </c>
      <c r="Q85" s="26">
        <v>0</v>
      </c>
      <c r="R85" s="26">
        <v>0</v>
      </c>
      <c r="S85" s="26">
        <v>-20.76</v>
      </c>
      <c r="T85" s="26">
        <v>0</v>
      </c>
      <c r="U85" s="26">
        <v>0</v>
      </c>
      <c r="V85" s="26">
        <v>21.01</v>
      </c>
      <c r="W85" s="26">
        <v>0</v>
      </c>
      <c r="X85" s="26">
        <v>122.05</v>
      </c>
      <c r="Y85" s="26">
        <v>11.43</v>
      </c>
      <c r="Z85" s="26">
        <v>14.81</v>
      </c>
      <c r="AA85" s="27">
        <v>7.0000000000000007E-2</v>
      </c>
      <c r="AB85" s="42">
        <f>AVERAGE(AA82:AA88)</f>
        <v>7.0000000000000007E-2</v>
      </c>
      <c r="AC85" s="26">
        <v>0</v>
      </c>
      <c r="AD85" s="27">
        <v>-0.10249999999999999</v>
      </c>
      <c r="AE85" s="42">
        <f>AVERAGE(AD82:AD88)</f>
        <v>-0.10250000000000001</v>
      </c>
      <c r="AF85" s="26" t="e">
        <f>[1]Other!H81</f>
        <v>#REF!</v>
      </c>
      <c r="AG85" s="27">
        <f>INDEX([1]Mids!$A$7:$BH$271,MATCH($A85,[1]Mids!$A$7:$A$271,0),MATCH('[1]Macro Page'!$B$28,[1]Mids!$A$7:$IV$7,0))</f>
        <v>0.14249999999999999</v>
      </c>
      <c r="AH85" s="42">
        <f>AVERAGE(AG82:AG88)</f>
        <v>0.14249999999999999</v>
      </c>
      <c r="AI85" s="26">
        <v>0</v>
      </c>
      <c r="AJ85" s="27">
        <v>0.32250000000000001</v>
      </c>
      <c r="AK85" s="42">
        <f>AVERAGE(AJ82:AJ88)</f>
        <v>0.32250000000000006</v>
      </c>
      <c r="AL85" s="26">
        <v>0</v>
      </c>
      <c r="AM85" s="27"/>
      <c r="AN85" s="42" t="e">
        <v>#DIV/0!</v>
      </c>
      <c r="AO85" s="26">
        <v>0</v>
      </c>
      <c r="AP85" s="27">
        <v>-0.3379632430514472</v>
      </c>
      <c r="AQ85" s="42">
        <f>AVERAGE(AP82:AP88)</f>
        <v>-0.33796276908015738</v>
      </c>
      <c r="AR85" s="29"/>
      <c r="AS85" s="26">
        <v>-122.18300618000001</v>
      </c>
      <c r="AT85" s="27">
        <v>3.4449999999999998</v>
      </c>
      <c r="AU85" s="42">
        <f>AVERAGE(AT82:AT88)</f>
        <v>3.4238571428571425</v>
      </c>
      <c r="AV85" s="30">
        <v>-103.89</v>
      </c>
      <c r="AW85" s="30">
        <v>34.299999999999997</v>
      </c>
      <c r="AX85" s="30">
        <v>22.59</v>
      </c>
      <c r="AY85" s="30">
        <v>0</v>
      </c>
      <c r="AZ85" s="70"/>
      <c r="BA85" s="48">
        <v>39630</v>
      </c>
      <c r="BB85" s="26">
        <v>-1262.6083984375</v>
      </c>
      <c r="BC85" s="85">
        <v>11</v>
      </c>
      <c r="BD85" s="75">
        <v>51.043867826471711</v>
      </c>
      <c r="BE85" s="26">
        <v>-889.5650634765625</v>
      </c>
      <c r="BF85" s="85">
        <v>5.5</v>
      </c>
      <c r="BG85" s="75">
        <v>25.521933913235856</v>
      </c>
      <c r="BH85" s="26">
        <v>-229.56517028808594</v>
      </c>
      <c r="BI85" s="85">
        <v>10</v>
      </c>
      <c r="BJ85" s="75">
        <v>46.403516205883371</v>
      </c>
      <c r="BK85" s="26">
        <v>-286.95645141601562</v>
      </c>
      <c r="BL85" s="85">
        <v>9</v>
      </c>
      <c r="BM85" s="78">
        <v>41.76316458529503</v>
      </c>
      <c r="BN85" s="31"/>
      <c r="BO85" s="32">
        <v>39630</v>
      </c>
      <c r="BP85" s="30">
        <v>-111.54</v>
      </c>
      <c r="BQ85" s="30">
        <v>0.31</v>
      </c>
      <c r="BR85" s="30">
        <v>-60.13</v>
      </c>
      <c r="BS85" s="30">
        <v>-171.36</v>
      </c>
      <c r="BT85" s="29"/>
      <c r="BU85" s="30">
        <v>-113.33</v>
      </c>
      <c r="BV85" s="30" t="e">
        <v>#N/A</v>
      </c>
      <c r="BW85" s="30">
        <v>-24.72</v>
      </c>
      <c r="BX85" s="30">
        <v>-3.39</v>
      </c>
      <c r="BY85" s="30">
        <v>0</v>
      </c>
      <c r="BZ85" s="30">
        <v>-23.89</v>
      </c>
    </row>
    <row r="86" spans="1:78" x14ac:dyDescent="0.2">
      <c r="A86" s="48">
        <v>39661</v>
      </c>
      <c r="B86" s="26">
        <v>0</v>
      </c>
      <c r="C86" s="27">
        <v>-0.25</v>
      </c>
      <c r="D86" s="28"/>
      <c r="E86" s="26">
        <v>-11.23</v>
      </c>
      <c r="F86" s="27">
        <v>0.05</v>
      </c>
      <c r="G86" s="28"/>
      <c r="H86" s="26">
        <v>0</v>
      </c>
      <c r="I86" s="27">
        <v>0.14000000000000001</v>
      </c>
      <c r="J86" s="28"/>
      <c r="K86" s="26" t="e">
        <f>IF(ISERROR(INDEX(WestBCArray,MATCH($A86,WestBCColumn,0),MATCH('[1]Macro Page'!$A$35,WestBCRow,0))),0,INDEX(WestBCArray,MATCH($A86,WestBCColumn,0),MATCH('[1]Macro Page'!$A$35,WestBCRow,0)))+IF(ISERROR(INDEX(ABArray,MATCH($A86,ABColumn,0),MATCH('[1]Macro Page'!$A$35,ABRow,0))),0,INDEX(ABArray,MATCH($A86,ABColumn,0),MATCH('[1]Macro Page'!$A$35,ABRow,0)))+[1]Other!E82</f>
        <v>#REF!</v>
      </c>
      <c r="L86" s="27">
        <f>INDEX([1]Mids!$A$7:$BH$271,MATCH($A86,[1]Mids!$A$7:$A$271,0),MATCH('[1]Macro Page'!$B$35,[1]Mids!$A$7:$IV$7,0))</f>
        <v>-0.32</v>
      </c>
      <c r="M86" s="28"/>
      <c r="N86" s="26">
        <v>-226.54505174999997</v>
      </c>
      <c r="O86" s="27">
        <v>-0.40500000000000003</v>
      </c>
      <c r="P86" s="28"/>
      <c r="Q86" s="26">
        <v>0</v>
      </c>
      <c r="R86" s="26">
        <v>0</v>
      </c>
      <c r="S86" s="26">
        <v>-20.65</v>
      </c>
      <c r="T86" s="26">
        <v>0</v>
      </c>
      <c r="U86" s="26">
        <v>0</v>
      </c>
      <c r="V86" s="26">
        <v>20.9</v>
      </c>
      <c r="W86" s="26">
        <v>0</v>
      </c>
      <c r="X86" s="26">
        <v>121.4</v>
      </c>
      <c r="Y86" s="26">
        <v>11.37</v>
      </c>
      <c r="Z86" s="26">
        <v>14.73</v>
      </c>
      <c r="AA86" s="27">
        <v>7.0000000000000007E-2</v>
      </c>
      <c r="AB86" s="28"/>
      <c r="AC86" s="26">
        <v>0</v>
      </c>
      <c r="AD86" s="27">
        <v>-0.10249999999999999</v>
      </c>
      <c r="AE86" s="28"/>
      <c r="AF86" s="26" t="e">
        <f>[1]Other!H82</f>
        <v>#REF!</v>
      </c>
      <c r="AG86" s="27">
        <f>INDEX([1]Mids!$A$7:$BH$271,MATCH($A86,[1]Mids!$A$7:$A$271,0),MATCH('[1]Macro Page'!$B$28,[1]Mids!$A$7:$IV$7,0))</f>
        <v>0.14249999999999999</v>
      </c>
      <c r="AH86" s="28"/>
      <c r="AI86" s="26">
        <v>0</v>
      </c>
      <c r="AJ86" s="27">
        <v>0.32250000000000001</v>
      </c>
      <c r="AK86" s="28"/>
      <c r="AL86" s="26">
        <v>0</v>
      </c>
      <c r="AM86" s="27"/>
      <c r="AN86" s="28"/>
      <c r="AO86" s="26">
        <v>0</v>
      </c>
      <c r="AP86" s="27">
        <v>-0.33794689120249366</v>
      </c>
      <c r="AQ86" s="28"/>
      <c r="AR86" s="29"/>
      <c r="AS86" s="26">
        <v>-121.54376293999999</v>
      </c>
      <c r="AT86" s="27">
        <v>3.5</v>
      </c>
      <c r="AU86" s="28"/>
      <c r="AV86" s="30">
        <v>-103.35</v>
      </c>
      <c r="AW86" s="30">
        <v>34.119999999999997</v>
      </c>
      <c r="AX86" s="30">
        <v>22.47</v>
      </c>
      <c r="AY86" s="30">
        <v>0</v>
      </c>
      <c r="AZ86" s="70"/>
      <c r="BA86" s="48">
        <v>39661</v>
      </c>
      <c r="BB86" s="26">
        <v>-1198.5106201171875</v>
      </c>
      <c r="BC86" s="85">
        <v>11</v>
      </c>
      <c r="BD86" s="75">
        <v>51.77495766720611</v>
      </c>
      <c r="BE86" s="26">
        <v>-884.614990234375</v>
      </c>
      <c r="BF86" s="85">
        <v>5.5</v>
      </c>
      <c r="BG86" s="75">
        <v>25.887478833603055</v>
      </c>
      <c r="BH86" s="26">
        <v>-285.35964965820312</v>
      </c>
      <c r="BI86" s="85">
        <v>10</v>
      </c>
      <c r="BJ86" s="75">
        <v>47.068143333823741</v>
      </c>
      <c r="BK86" s="26">
        <v>-285.35964965820312</v>
      </c>
      <c r="BL86" s="85">
        <v>9</v>
      </c>
      <c r="BM86" s="78">
        <v>42.361329000441366</v>
      </c>
      <c r="BN86" s="31"/>
      <c r="BO86" s="32">
        <v>39661</v>
      </c>
      <c r="BP86" s="30">
        <v>-110.95</v>
      </c>
      <c r="BQ86" s="30">
        <v>0.31</v>
      </c>
      <c r="BR86" s="30">
        <v>-59.82</v>
      </c>
      <c r="BS86" s="30">
        <v>-170.46</v>
      </c>
      <c r="BT86" s="29"/>
      <c r="BU86" s="30">
        <v>-112.73</v>
      </c>
      <c r="BV86" s="30" t="e">
        <v>#N/A</v>
      </c>
      <c r="BW86" s="30">
        <v>-24.59</v>
      </c>
      <c r="BX86" s="30">
        <v>-3.37</v>
      </c>
      <c r="BY86" s="30">
        <v>0</v>
      </c>
      <c r="BZ86" s="30">
        <v>-23.77</v>
      </c>
    </row>
    <row r="87" spans="1:78" x14ac:dyDescent="0.2">
      <c r="A87" s="48">
        <v>39692</v>
      </c>
      <c r="B87" s="26">
        <v>0</v>
      </c>
      <c r="C87" s="27">
        <v>-0.25</v>
      </c>
      <c r="D87" s="28"/>
      <c r="E87" s="26">
        <v>-10.81</v>
      </c>
      <c r="F87" s="27">
        <v>0.05</v>
      </c>
      <c r="G87" s="28"/>
      <c r="H87" s="26">
        <v>0</v>
      </c>
      <c r="I87" s="27">
        <v>0.14000000000000001</v>
      </c>
      <c r="J87" s="28"/>
      <c r="K87" s="26" t="e">
        <f>IF(ISERROR(INDEX(WestBCArray,MATCH($A87,WestBCColumn,0),MATCH('[1]Macro Page'!$A$35,WestBCRow,0))),0,INDEX(WestBCArray,MATCH($A87,WestBCColumn,0),MATCH('[1]Macro Page'!$A$35,WestBCRow,0)))+IF(ISERROR(INDEX(ABArray,MATCH($A87,ABColumn,0),MATCH('[1]Macro Page'!$A$35,ABRow,0))),0,INDEX(ABArray,MATCH($A87,ABColumn,0),MATCH('[1]Macro Page'!$A$35,ABRow,0)))+[1]Other!E83</f>
        <v>#REF!</v>
      </c>
      <c r="L87" s="27">
        <f>INDEX([1]Mids!$A$7:$BH$271,MATCH($A87,[1]Mids!$A$7:$A$271,0),MATCH('[1]Macro Page'!$B$35,[1]Mids!$A$7:$IV$7,0))</f>
        <v>-0.32</v>
      </c>
      <c r="M87" s="28"/>
      <c r="N87" s="26">
        <v>-218.06831825</v>
      </c>
      <c r="O87" s="27">
        <v>-0.40500000000000003</v>
      </c>
      <c r="P87" s="28"/>
      <c r="Q87" s="26">
        <v>0</v>
      </c>
      <c r="R87" s="26">
        <v>0</v>
      </c>
      <c r="S87" s="26">
        <v>-19.87</v>
      </c>
      <c r="T87" s="26">
        <v>0</v>
      </c>
      <c r="U87" s="26">
        <v>0</v>
      </c>
      <c r="V87" s="26">
        <v>20.11</v>
      </c>
      <c r="W87" s="26">
        <v>0</v>
      </c>
      <c r="X87" s="26">
        <v>116.86</v>
      </c>
      <c r="Y87" s="26">
        <v>10.95</v>
      </c>
      <c r="Z87" s="26">
        <v>14.18</v>
      </c>
      <c r="AA87" s="27">
        <v>7.0000000000000007E-2</v>
      </c>
      <c r="AB87" s="28"/>
      <c r="AC87" s="26">
        <v>0</v>
      </c>
      <c r="AD87" s="27">
        <v>-0.10249999999999999</v>
      </c>
      <c r="AE87" s="28"/>
      <c r="AF87" s="26" t="e">
        <f>[1]Other!H83</f>
        <v>#REF!</v>
      </c>
      <c r="AG87" s="27">
        <f>INDEX([1]Mids!$A$7:$BH$271,MATCH($A87,[1]Mids!$A$7:$A$271,0),MATCH('[1]Macro Page'!$B$28,[1]Mids!$A$7:$IV$7,0))</f>
        <v>0.14249999999999999</v>
      </c>
      <c r="AH87" s="28"/>
      <c r="AI87" s="26">
        <v>0</v>
      </c>
      <c r="AJ87" s="27">
        <v>0.32250000000000001</v>
      </c>
      <c r="AK87" s="28"/>
      <c r="AL87" s="26">
        <v>0</v>
      </c>
      <c r="AM87" s="27"/>
      <c r="AN87" s="28"/>
      <c r="AO87" s="26">
        <v>0</v>
      </c>
      <c r="AP87" s="27">
        <v>-0.33793041139627134</v>
      </c>
      <c r="AQ87" s="28"/>
      <c r="AR87" s="29"/>
      <c r="AS87" s="26">
        <v>-117.00207956</v>
      </c>
      <c r="AT87" s="27">
        <v>3.47</v>
      </c>
      <c r="AU87" s="28"/>
      <c r="AV87" s="30">
        <v>-99.48</v>
      </c>
      <c r="AW87" s="30">
        <v>32.840000000000003</v>
      </c>
      <c r="AX87" s="30">
        <v>21.63</v>
      </c>
      <c r="AY87" s="30">
        <v>0</v>
      </c>
      <c r="AZ87" s="70"/>
      <c r="BA87" s="48">
        <v>39692</v>
      </c>
      <c r="BB87" s="26">
        <v>-1192.43408203125</v>
      </c>
      <c r="BC87" s="85">
        <v>11</v>
      </c>
      <c r="BD87" s="75">
        <v>51.347572829434355</v>
      </c>
      <c r="BE87" s="26">
        <v>-851.73858642578125</v>
      </c>
      <c r="BF87" s="85">
        <v>5.5</v>
      </c>
      <c r="BG87" s="75">
        <v>25.673786414717178</v>
      </c>
      <c r="BH87" s="26">
        <v>-227.13031005859375</v>
      </c>
      <c r="BI87" s="85">
        <v>10</v>
      </c>
      <c r="BJ87" s="75">
        <v>46.679611663122138</v>
      </c>
      <c r="BK87" s="26">
        <v>-283.91287231445312</v>
      </c>
      <c r="BL87" s="85">
        <v>9</v>
      </c>
      <c r="BM87" s="78">
        <v>42.011650496809921</v>
      </c>
      <c r="BN87" s="31"/>
      <c r="BO87" s="32">
        <v>39692</v>
      </c>
      <c r="BP87" s="30">
        <v>-106.8</v>
      </c>
      <c r="BQ87" s="30">
        <v>0.3</v>
      </c>
      <c r="BR87" s="30">
        <v>-57.58</v>
      </c>
      <c r="BS87" s="30">
        <v>-164.08</v>
      </c>
      <c r="BT87" s="29"/>
      <c r="BU87" s="30">
        <v>-108.52</v>
      </c>
      <c r="BV87" s="30" t="e">
        <v>#N/A</v>
      </c>
      <c r="BW87" s="30">
        <v>-23.67</v>
      </c>
      <c r="BX87" s="30">
        <v>-3.24</v>
      </c>
      <c r="BY87" s="30">
        <v>0</v>
      </c>
      <c r="BZ87" s="30">
        <v>-22.88</v>
      </c>
    </row>
    <row r="88" spans="1:78" ht="13.5" thickBot="1" x14ac:dyDescent="0.25">
      <c r="A88" s="49">
        <v>39722</v>
      </c>
      <c r="B88" s="43">
        <v>0</v>
      </c>
      <c r="C88" s="44">
        <v>-0.25</v>
      </c>
      <c r="D88" s="45"/>
      <c r="E88" s="43">
        <v>-11.12</v>
      </c>
      <c r="F88" s="44">
        <v>0.05</v>
      </c>
      <c r="G88" s="45"/>
      <c r="H88" s="43">
        <v>0</v>
      </c>
      <c r="I88" s="44">
        <v>0.14000000000000001</v>
      </c>
      <c r="J88" s="45"/>
      <c r="K88" s="43" t="e">
        <f>IF(ISERROR(INDEX(WestBCArray,MATCH($A88,WestBCColumn,0),MATCH('[1]Macro Page'!$A$35,WestBCRow,0))),0,INDEX(WestBCArray,MATCH($A88,WestBCColumn,0),MATCH('[1]Macro Page'!$A$35,WestBCRow,0)))+IF(ISERROR(INDEX(ABArray,MATCH($A88,ABColumn,0),MATCH('[1]Macro Page'!$A$35,ABRow,0))),0,INDEX(ABArray,MATCH($A88,ABColumn,0),MATCH('[1]Macro Page'!$A$35,ABRow,0)))+[1]Other!E84</f>
        <v>#REF!</v>
      </c>
      <c r="L88" s="44">
        <f>INDEX([1]Mids!$A$7:$BH$271,MATCH($A88,[1]Mids!$A$7:$A$271,0),MATCH('[1]Macro Page'!$B$35,[1]Mids!$A$7:$IV$7,0))</f>
        <v>-0.32</v>
      </c>
      <c r="M88" s="45"/>
      <c r="N88" s="43">
        <v>-224.17608207999999</v>
      </c>
      <c r="O88" s="44">
        <v>-0.40500000000000003</v>
      </c>
      <c r="P88" s="45"/>
      <c r="Q88" s="43">
        <v>0</v>
      </c>
      <c r="R88" s="43">
        <v>0</v>
      </c>
      <c r="S88" s="43">
        <v>-20.43</v>
      </c>
      <c r="T88" s="43">
        <v>0</v>
      </c>
      <c r="U88" s="43">
        <v>0</v>
      </c>
      <c r="V88" s="43">
        <v>20.68</v>
      </c>
      <c r="W88" s="43">
        <v>0</v>
      </c>
      <c r="X88" s="43">
        <v>120.14</v>
      </c>
      <c r="Y88" s="43">
        <v>11.25</v>
      </c>
      <c r="Z88" s="43">
        <v>14.58</v>
      </c>
      <c r="AA88" s="44">
        <v>7.0000000000000007E-2</v>
      </c>
      <c r="AB88" s="45"/>
      <c r="AC88" s="43">
        <v>0</v>
      </c>
      <c r="AD88" s="44">
        <v>-0.10249999999999999</v>
      </c>
      <c r="AE88" s="45"/>
      <c r="AF88" s="43" t="e">
        <f>[1]Other!H84</f>
        <v>#REF!</v>
      </c>
      <c r="AG88" s="44">
        <f>INDEX([1]Mids!$A$7:$BH$271,MATCH($A88,[1]Mids!$A$7:$A$271,0),MATCH('[1]Macro Page'!$B$28,[1]Mids!$A$7:$IV$7,0))</f>
        <v>0.14249999999999999</v>
      </c>
      <c r="AH88" s="45"/>
      <c r="AI88" s="43">
        <v>0</v>
      </c>
      <c r="AJ88" s="44">
        <v>0.32250000000000001</v>
      </c>
      <c r="AK88" s="45"/>
      <c r="AL88" s="43">
        <v>0</v>
      </c>
      <c r="AM88" s="44"/>
      <c r="AN88" s="45"/>
      <c r="AO88" s="43">
        <v>0</v>
      </c>
      <c r="AP88" s="44">
        <v>-0.33791434130820974</v>
      </c>
      <c r="AQ88" s="45"/>
      <c r="AR88" s="29"/>
      <c r="AS88" s="43">
        <v>-120.27902052</v>
      </c>
      <c r="AT88" s="44">
        <v>3.4750000000000001</v>
      </c>
      <c r="AU88" s="45"/>
      <c r="AV88" s="34">
        <v>-102.27</v>
      </c>
      <c r="AW88" s="34">
        <v>33.76</v>
      </c>
      <c r="AX88" s="34">
        <v>22.23</v>
      </c>
      <c r="AY88" s="34">
        <v>0</v>
      </c>
      <c r="AZ88" s="70"/>
      <c r="BA88" s="49">
        <v>39722</v>
      </c>
      <c r="BB88" s="43">
        <v>-1298.886962890625</v>
      </c>
      <c r="BC88" s="85">
        <v>11</v>
      </c>
      <c r="BD88" s="77">
        <v>51.416885796346492</v>
      </c>
      <c r="BE88" s="43">
        <v>-878.866455078125</v>
      </c>
      <c r="BF88" s="85">
        <v>5.5</v>
      </c>
      <c r="BG88" s="77">
        <v>25.708442898173246</v>
      </c>
      <c r="BH88" s="43">
        <v>-225.89340209960937</v>
      </c>
      <c r="BI88" s="85">
        <v>10</v>
      </c>
      <c r="BJ88" s="77">
        <v>46.742623451224084</v>
      </c>
      <c r="BK88" s="43">
        <v>-225.89340209960937</v>
      </c>
      <c r="BL88" s="85">
        <v>9</v>
      </c>
      <c r="BM88" s="80">
        <v>42.068361106101676</v>
      </c>
      <c r="BN88" s="31"/>
      <c r="BO88" s="35">
        <v>39722</v>
      </c>
      <c r="BP88" s="34">
        <v>-109.79</v>
      </c>
      <c r="BQ88" s="34">
        <v>0.31</v>
      </c>
      <c r="BR88" s="34">
        <v>-59.19</v>
      </c>
      <c r="BS88" s="34">
        <v>-168.67</v>
      </c>
      <c r="BT88" s="29"/>
      <c r="BU88" s="34">
        <v>-111.56</v>
      </c>
      <c r="BV88" s="34" t="e">
        <v>#N/A</v>
      </c>
      <c r="BW88" s="34">
        <v>-24.33</v>
      </c>
      <c r="BX88" s="34">
        <v>-3.34</v>
      </c>
      <c r="BY88" s="34">
        <v>0</v>
      </c>
      <c r="BZ88" s="34">
        <v>-23.52</v>
      </c>
    </row>
    <row r="89" spans="1:78" ht="13.5" thickBot="1" x14ac:dyDescent="0.25">
      <c r="A89" s="46">
        <v>39753</v>
      </c>
      <c r="B89" s="37">
        <v>0</v>
      </c>
      <c r="C89" s="38">
        <v>0.248</v>
      </c>
      <c r="D89" s="47">
        <f>AVERAGE(C89:C100)</f>
        <v>-4.166666666666665E-2</v>
      </c>
      <c r="E89" s="37">
        <v>0</v>
      </c>
      <c r="F89" s="38">
        <v>0.125</v>
      </c>
      <c r="G89" s="47">
        <f>AVERAGE(F89:F100)</f>
        <v>8.708333333333336E-2</v>
      </c>
      <c r="H89" s="37">
        <v>0</v>
      </c>
      <c r="I89" s="38">
        <v>0.13</v>
      </c>
      <c r="J89" s="47">
        <f>AVERAGE(I89:I100)</f>
        <v>0.13583333333333336</v>
      </c>
      <c r="K89" s="37" t="e">
        <f>IF(ISERROR(INDEX(WestBCArray,MATCH($A89,WestBCColumn,0),MATCH('[1]Macro Page'!$A$35,WestBCRow,0))),0,INDEX(WestBCArray,MATCH($A89,WestBCColumn,0),MATCH('[1]Macro Page'!$A$35,WestBCRow,0)))+IF(ISERROR(INDEX(ABArray,MATCH($A89,ABColumn,0),MATCH('[1]Macro Page'!$A$35,ABRow,0))),0,INDEX(ABArray,MATCH($A89,ABColumn,0),MATCH('[1]Macro Page'!$A$35,ABRow,0)))+[1]Other!E85</f>
        <v>#REF!</v>
      </c>
      <c r="L89" s="38">
        <f>INDEX([1]Mids!$A$7:$BH$271,MATCH($A89,[1]Mids!$A$7:$A$271,0),MATCH('[1]Macro Page'!$B$35,[1]Mids!$A$7:$IV$7,0))</f>
        <v>-0.24</v>
      </c>
      <c r="M89" s="47">
        <f>AVERAGE(L89:L100)</f>
        <v>-0.29833333333333328</v>
      </c>
      <c r="N89" s="37">
        <v>-88.139435599999985</v>
      </c>
      <c r="O89" s="38">
        <v>-0.36</v>
      </c>
      <c r="P89" s="47">
        <f>AVERAGE(O89:O100)</f>
        <v>-0.41833333333333328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19.899999999999999</v>
      </c>
      <c r="W89" s="37">
        <v>0</v>
      </c>
      <c r="X89" s="37">
        <v>0</v>
      </c>
      <c r="Y89" s="37">
        <v>10.83</v>
      </c>
      <c r="Z89" s="37">
        <v>14.03</v>
      </c>
      <c r="AA89" s="38">
        <v>7.0000000000000007E-2</v>
      </c>
      <c r="AB89" s="47">
        <f>AVERAGE(AA89:AA100)</f>
        <v>7.0000000000000021E-2</v>
      </c>
      <c r="AC89" s="37">
        <v>0</v>
      </c>
      <c r="AD89" s="38">
        <v>-5.0000000000000001E-3</v>
      </c>
      <c r="AE89" s="47">
        <f>AVERAGE(AD89:AD100)</f>
        <v>-6.1875000000000006E-2</v>
      </c>
      <c r="AF89" s="37" t="e">
        <f>[1]Other!H85</f>
        <v>#REF!</v>
      </c>
      <c r="AG89" s="38">
        <f>INDEX([1]Mids!$A$7:$BH$271,MATCH($A89,[1]Mids!$A$7:$A$271,0),MATCH('[1]Macro Page'!$B$28,[1]Mids!$A$7:$IV$7,0))</f>
        <v>0.1275</v>
      </c>
      <c r="AH89" s="47">
        <f>AVERAGE(AG89:AG100)</f>
        <v>0.12749999999999997</v>
      </c>
      <c r="AI89" s="37">
        <v>0</v>
      </c>
      <c r="AJ89" s="38">
        <v>0.65</v>
      </c>
      <c r="AK89" s="47">
        <f>AVERAGE(AJ89:AJ100)</f>
        <v>0.64395833333333319</v>
      </c>
      <c r="AL89" s="37">
        <v>0</v>
      </c>
      <c r="AM89" s="38"/>
      <c r="AN89" s="47" t="e">
        <v>#DIV/0!</v>
      </c>
      <c r="AO89" s="37">
        <v>0</v>
      </c>
      <c r="AP89" s="38">
        <v>-0.18</v>
      </c>
      <c r="AQ89" s="47">
        <f>AVERAGE(AP89:AP100)</f>
        <v>-0.30422128075709109</v>
      </c>
      <c r="AR89" s="29"/>
      <c r="AS89" s="37">
        <v>-0.56485890000000083</v>
      </c>
      <c r="AT89" s="38">
        <v>3.62</v>
      </c>
      <c r="AU89" s="47">
        <f>AVERAGE(AT89:AT100)</f>
        <v>3.593083333333333</v>
      </c>
      <c r="AV89" s="40">
        <v>-22.66</v>
      </c>
      <c r="AW89" s="40">
        <v>-11.12</v>
      </c>
      <c r="AX89" s="40">
        <v>21.4</v>
      </c>
      <c r="AY89" s="40">
        <v>0</v>
      </c>
      <c r="AZ89" s="70"/>
      <c r="BA89" s="46">
        <v>39753</v>
      </c>
      <c r="BB89" s="37">
        <v>-1067.6885986328125</v>
      </c>
      <c r="BC89" s="85">
        <v>11</v>
      </c>
      <c r="BD89" s="76">
        <v>54.593914347384839</v>
      </c>
      <c r="BE89" s="37">
        <v>-842.9119873046875</v>
      </c>
      <c r="BF89" s="85">
        <v>5.5</v>
      </c>
      <c r="BG89" s="76">
        <v>27.296957173692419</v>
      </c>
      <c r="BH89" s="37">
        <v>-280.97067260742187</v>
      </c>
      <c r="BI89" s="85">
        <v>10</v>
      </c>
      <c r="BJ89" s="76">
        <v>49.630831224895303</v>
      </c>
      <c r="BK89" s="37">
        <v>-337.164794921875</v>
      </c>
      <c r="BL89" s="85">
        <v>9</v>
      </c>
      <c r="BM89" s="79">
        <v>44.667748102405774</v>
      </c>
      <c r="BN89" s="31"/>
      <c r="BO89" s="41">
        <v>39753</v>
      </c>
      <c r="BP89" s="40">
        <v>0</v>
      </c>
      <c r="BQ89" s="40">
        <v>0</v>
      </c>
      <c r="BR89" s="40">
        <v>-56.98</v>
      </c>
      <c r="BS89" s="40">
        <v>-56.98</v>
      </c>
      <c r="BT89" s="29"/>
      <c r="BU89" s="40">
        <v>0</v>
      </c>
      <c r="BV89" s="40" t="e">
        <v>#N/A</v>
      </c>
      <c r="BW89" s="40">
        <v>-23.42</v>
      </c>
      <c r="BX89" s="40">
        <v>-3.21</v>
      </c>
      <c r="BY89" s="40">
        <v>0</v>
      </c>
      <c r="BZ89" s="40">
        <v>-42.31</v>
      </c>
    </row>
    <row r="90" spans="1:78" x14ac:dyDescent="0.2">
      <c r="A90" s="48">
        <v>39783</v>
      </c>
      <c r="B90" s="26">
        <v>0</v>
      </c>
      <c r="C90" s="27">
        <v>0.308</v>
      </c>
      <c r="D90" s="28"/>
      <c r="E90" s="26">
        <v>0</v>
      </c>
      <c r="F90" s="27">
        <v>0.125</v>
      </c>
      <c r="G90" s="28"/>
      <c r="H90" s="26">
        <v>0</v>
      </c>
      <c r="I90" s="27">
        <v>0.13</v>
      </c>
      <c r="J90" s="28"/>
      <c r="K90" s="26" t="e">
        <f>IF(ISERROR(INDEX(WestBCArray,MATCH($A90,WestBCColumn,0),MATCH('[1]Macro Page'!$A$35,WestBCRow,0))),0,INDEX(WestBCArray,MATCH($A90,WestBCColumn,0),MATCH('[1]Macro Page'!$A$35,WestBCRow,0)))+IF(ISERROR(INDEX(ABArray,MATCH($A90,ABColumn,0),MATCH('[1]Macro Page'!$A$35,ABRow,0))),0,INDEX(ABArray,MATCH($A90,ABColumn,0),MATCH('[1]Macro Page'!$A$35,ABRow,0)))+[1]Other!E86</f>
        <v>#REF!</v>
      </c>
      <c r="L90" s="27">
        <f>INDEX([1]Mids!$A$7:$BH$271,MATCH($A90,[1]Mids!$A$7:$A$271,0),MATCH('[1]Macro Page'!$B$35,[1]Mids!$A$7:$IV$7,0))</f>
        <v>-0.24</v>
      </c>
      <c r="M90" s="28"/>
      <c r="N90" s="26">
        <v>-87.046755680000004</v>
      </c>
      <c r="O90" s="27">
        <v>-0.36</v>
      </c>
      <c r="P90" s="28"/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9.81</v>
      </c>
      <c r="W90" s="26">
        <v>0</v>
      </c>
      <c r="X90" s="26">
        <v>0</v>
      </c>
      <c r="Y90" s="26">
        <v>11.13</v>
      </c>
      <c r="Z90" s="26">
        <v>17.260000000000002</v>
      </c>
      <c r="AA90" s="27">
        <v>7.0000000000000007E-2</v>
      </c>
      <c r="AB90" s="28"/>
      <c r="AC90" s="26">
        <v>0</v>
      </c>
      <c r="AD90" s="27">
        <v>-5.0000000000000001E-3</v>
      </c>
      <c r="AE90" s="28"/>
      <c r="AF90" s="26" t="e">
        <f>[1]Other!H86</f>
        <v>#REF!</v>
      </c>
      <c r="AG90" s="27">
        <f>INDEX([1]Mids!$A$7:$BH$271,MATCH($A90,[1]Mids!$A$7:$A$271,0),MATCH('[1]Macro Page'!$B$28,[1]Mids!$A$7:$IV$7,0))</f>
        <v>0.1275</v>
      </c>
      <c r="AH90" s="28"/>
      <c r="AI90" s="26">
        <v>0</v>
      </c>
      <c r="AJ90" s="27">
        <v>0.98</v>
      </c>
      <c r="AK90" s="28"/>
      <c r="AL90" s="26">
        <v>0</v>
      </c>
      <c r="AM90" s="27"/>
      <c r="AN90" s="28"/>
      <c r="AO90" s="26">
        <v>0</v>
      </c>
      <c r="AP90" s="27">
        <v>-0.18</v>
      </c>
      <c r="AQ90" s="28"/>
      <c r="AR90" s="29"/>
      <c r="AS90" s="26">
        <v>-1.1841889200000004</v>
      </c>
      <c r="AT90" s="27">
        <v>3.7549999999999999</v>
      </c>
      <c r="AU90" s="28"/>
      <c r="AV90" s="30">
        <v>-19.739999999999998</v>
      </c>
      <c r="AW90" s="30">
        <v>-11.43</v>
      </c>
      <c r="AX90" s="30">
        <v>22</v>
      </c>
      <c r="AY90" s="30">
        <v>0</v>
      </c>
      <c r="AZ90" s="70"/>
      <c r="BA90" s="48">
        <v>39783</v>
      </c>
      <c r="BB90" s="26">
        <v>-1228.8148193359375</v>
      </c>
      <c r="BC90" s="85">
        <v>11</v>
      </c>
      <c r="BD90" s="75">
        <v>57.009254482747437</v>
      </c>
      <c r="BE90" s="26">
        <v>-865.755859375</v>
      </c>
      <c r="BF90" s="85">
        <v>5.5</v>
      </c>
      <c r="BG90" s="75">
        <v>28.504627241373719</v>
      </c>
      <c r="BH90" s="26">
        <v>-223.42088317871094</v>
      </c>
      <c r="BI90" s="85">
        <v>10</v>
      </c>
      <c r="BJ90" s="75">
        <v>51.826594984315847</v>
      </c>
      <c r="BK90" s="26">
        <v>-279.27609252929687</v>
      </c>
      <c r="BL90" s="85">
        <v>9</v>
      </c>
      <c r="BM90" s="78">
        <v>46.643935485884263</v>
      </c>
      <c r="BN90" s="31"/>
      <c r="BO90" s="32">
        <v>39783</v>
      </c>
      <c r="BP90" s="30">
        <v>0</v>
      </c>
      <c r="BQ90" s="30">
        <v>0</v>
      </c>
      <c r="BR90" s="30">
        <v>-66.44</v>
      </c>
      <c r="BS90" s="30">
        <v>-66.44</v>
      </c>
      <c r="BT90" s="29"/>
      <c r="BU90" s="30">
        <v>0</v>
      </c>
      <c r="BV90" s="30" t="e">
        <v>#N/A</v>
      </c>
      <c r="BW90" s="30">
        <v>-31.28</v>
      </c>
      <c r="BX90" s="30">
        <v>-6.14</v>
      </c>
      <c r="BY90" s="30">
        <v>0</v>
      </c>
      <c r="BZ90" s="30">
        <v>-43.49</v>
      </c>
    </row>
    <row r="91" spans="1:78" x14ac:dyDescent="0.2">
      <c r="A91" s="48">
        <v>39814</v>
      </c>
      <c r="B91" s="26">
        <v>0</v>
      </c>
      <c r="C91" s="27">
        <v>0.37800000000000006</v>
      </c>
      <c r="D91" s="42">
        <f>AVERAGE(C89:C93)</f>
        <v>0.25000000000000006</v>
      </c>
      <c r="E91" s="26">
        <v>0</v>
      </c>
      <c r="F91" s="27">
        <v>0.125</v>
      </c>
      <c r="G91" s="42">
        <f>AVERAGE(F89:F93)</f>
        <v>0.125</v>
      </c>
      <c r="H91" s="26">
        <v>0</v>
      </c>
      <c r="I91" s="27">
        <v>0.13</v>
      </c>
      <c r="J91" s="42">
        <f>AVERAGE(I89:I93)</f>
        <v>0.13</v>
      </c>
      <c r="K91" s="26" t="e">
        <f>IF(ISERROR(INDEX(WestBCArray,MATCH($A91,WestBCColumn,0),MATCH('[1]Macro Page'!$A$35,WestBCRow,0))),0,INDEX(WestBCArray,MATCH($A91,WestBCColumn,0),MATCH('[1]Macro Page'!$A$35,WestBCRow,0)))+IF(ISERROR(INDEX(ABArray,MATCH($A91,ABColumn,0),MATCH('[1]Macro Page'!$A$35,ABRow,0))),0,INDEX(ABArray,MATCH($A91,ABColumn,0),MATCH('[1]Macro Page'!$A$35,ABRow,0)))+[1]Other!E87</f>
        <v>#REF!</v>
      </c>
      <c r="L91" s="27">
        <f>INDEX([1]Mids!$A$7:$BH$271,MATCH($A91,[1]Mids!$A$7:$A$271,0),MATCH('[1]Macro Page'!$B$35,[1]Mids!$A$7:$IV$7,0))</f>
        <v>-0.24</v>
      </c>
      <c r="M91" s="42">
        <f>AVERAGE(L89:L93)</f>
        <v>-0.24</v>
      </c>
      <c r="N91" s="26">
        <v>-54.889327359999982</v>
      </c>
      <c r="O91" s="27">
        <v>-0.36</v>
      </c>
      <c r="P91" s="42">
        <f>AVERAGE(O89:O93)</f>
        <v>-0.36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-0.01</v>
      </c>
      <c r="AA91" s="27">
        <v>7.0000000000000007E-2</v>
      </c>
      <c r="AB91" s="42">
        <f>AVERAGE(AA89:AA93)</f>
        <v>7.0000000000000007E-2</v>
      </c>
      <c r="AC91" s="26">
        <v>0</v>
      </c>
      <c r="AD91" s="27">
        <v>-5.0000000000000001E-3</v>
      </c>
      <c r="AE91" s="42">
        <f>AVERAGE(AD89:AD93)</f>
        <v>-5.0000000000000001E-3</v>
      </c>
      <c r="AF91" s="26" t="e">
        <f>[1]Other!H87</f>
        <v>#REF!</v>
      </c>
      <c r="AG91" s="27">
        <f>INDEX([1]Mids!$A$7:$BH$271,MATCH($A91,[1]Mids!$A$7:$A$271,0),MATCH('[1]Macro Page'!$B$28,[1]Mids!$A$7:$IV$7,0))</f>
        <v>0.1275</v>
      </c>
      <c r="AH91" s="42">
        <f>AVERAGE(AG89:AG93)</f>
        <v>0.1275</v>
      </c>
      <c r="AI91" s="26">
        <v>0</v>
      </c>
      <c r="AJ91" s="27">
        <v>1.6</v>
      </c>
      <c r="AK91" s="42">
        <f>AVERAGE(AJ89:AJ93)</f>
        <v>1.0939999999999999</v>
      </c>
      <c r="AL91" s="26">
        <v>0</v>
      </c>
      <c r="AM91" s="27"/>
      <c r="AN91" s="42" t="e">
        <v>#DIV/0!</v>
      </c>
      <c r="AO91" s="26">
        <v>0</v>
      </c>
      <c r="AP91" s="27">
        <v>-0.18</v>
      </c>
      <c r="AQ91" s="42">
        <f>AVERAGE(AP89:AP93)</f>
        <v>-0.18</v>
      </c>
      <c r="AR91" s="29"/>
      <c r="AS91" s="26">
        <v>-5.4831840000002074E-2</v>
      </c>
      <c r="AT91" s="27">
        <v>3.81</v>
      </c>
      <c r="AU91" s="42">
        <f>AVERAGE(AT89:AT93)</f>
        <v>3.6970000000000005</v>
      </c>
      <c r="AV91" s="30">
        <v>0</v>
      </c>
      <c r="AW91" s="30">
        <v>-0.01</v>
      </c>
      <c r="AX91" s="30">
        <v>21.88</v>
      </c>
      <c r="AY91" s="30">
        <v>0</v>
      </c>
      <c r="AZ91" s="70"/>
      <c r="BA91" s="48">
        <v>39814</v>
      </c>
      <c r="BB91" s="26">
        <v>-1166.891845703125</v>
      </c>
      <c r="BC91" s="85">
        <v>11</v>
      </c>
      <c r="BD91" s="75">
        <v>57.902389272836224</v>
      </c>
      <c r="BE91" s="26">
        <v>-861.2772216796875</v>
      </c>
      <c r="BF91" s="85">
        <v>5.5</v>
      </c>
      <c r="BG91" s="75">
        <v>28.951194636418112</v>
      </c>
      <c r="BH91" s="26">
        <v>-277.83139038085937</v>
      </c>
      <c r="BI91" s="85">
        <v>10</v>
      </c>
      <c r="BJ91" s="75">
        <v>52.63853570257838</v>
      </c>
      <c r="BK91" s="26">
        <v>-277.83139038085937</v>
      </c>
      <c r="BL91" s="85">
        <v>9</v>
      </c>
      <c r="BM91" s="78">
        <v>47.374682132320544</v>
      </c>
      <c r="BN91" s="31"/>
      <c r="BO91" s="32">
        <v>39814</v>
      </c>
      <c r="BP91" s="30">
        <v>0</v>
      </c>
      <c r="BQ91" s="30">
        <v>0</v>
      </c>
      <c r="BR91" s="30">
        <v>0</v>
      </c>
      <c r="BS91" s="30">
        <v>0</v>
      </c>
      <c r="BT91" s="29"/>
      <c r="BU91" s="30">
        <v>0</v>
      </c>
      <c r="BV91" s="30" t="e">
        <v>#N/A</v>
      </c>
      <c r="BW91" s="30">
        <v>0</v>
      </c>
      <c r="BX91" s="30">
        <v>0</v>
      </c>
      <c r="BY91" s="30">
        <v>0</v>
      </c>
      <c r="BZ91" s="30">
        <v>-43.25</v>
      </c>
    </row>
    <row r="92" spans="1:78" x14ac:dyDescent="0.2">
      <c r="A92" s="48">
        <v>39845</v>
      </c>
      <c r="B92" s="26">
        <v>0</v>
      </c>
      <c r="C92" s="27">
        <v>0.248</v>
      </c>
      <c r="D92" s="28"/>
      <c r="E92" s="26">
        <v>0</v>
      </c>
      <c r="F92" s="27">
        <v>0.125</v>
      </c>
      <c r="G92" s="28"/>
      <c r="H92" s="26">
        <v>0</v>
      </c>
      <c r="I92" s="27">
        <v>0.13</v>
      </c>
      <c r="J92" s="28"/>
      <c r="K92" s="26" t="e">
        <f>IF(ISERROR(INDEX(WestBCArray,MATCH($A92,WestBCColumn,0),MATCH('[1]Macro Page'!$A$35,WestBCRow,0))),0,INDEX(WestBCArray,MATCH($A92,WestBCColumn,0),MATCH('[1]Macro Page'!$A$35,WestBCRow,0)))+IF(ISERROR(INDEX(ABArray,MATCH($A92,ABColumn,0),MATCH('[1]Macro Page'!$A$35,ABRow,0))),0,INDEX(ABArray,MATCH($A92,ABColumn,0),MATCH('[1]Macro Page'!$A$35,ABRow,0)))+[1]Other!E88</f>
        <v>#REF!</v>
      </c>
      <c r="L92" s="27">
        <f>INDEX([1]Mids!$A$7:$BH$271,MATCH($A92,[1]Mids!$A$7:$A$271,0),MATCH('[1]Macro Page'!$B$35,[1]Mids!$A$7:$IV$7,0))</f>
        <v>-0.24</v>
      </c>
      <c r="M92" s="28"/>
      <c r="N92" s="26">
        <v>-49.311064569999999</v>
      </c>
      <c r="O92" s="27">
        <v>-0.36</v>
      </c>
      <c r="P92" s="28"/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-0.01</v>
      </c>
      <c r="AA92" s="27">
        <v>7.0000000000000007E-2</v>
      </c>
      <c r="AB92" s="28"/>
      <c r="AC92" s="26">
        <v>0</v>
      </c>
      <c r="AD92" s="27">
        <v>-5.0000000000000001E-3</v>
      </c>
      <c r="AE92" s="28"/>
      <c r="AF92" s="26" t="e">
        <f>[1]Other!H88</f>
        <v>#REF!</v>
      </c>
      <c r="AG92" s="27">
        <f>INDEX([1]Mids!$A$7:$BH$271,MATCH($A92,[1]Mids!$A$7:$A$271,0),MATCH('[1]Macro Page'!$B$28,[1]Mids!$A$7:$IV$7,0))</f>
        <v>0.1275</v>
      </c>
      <c r="AH92" s="28"/>
      <c r="AI92" s="26">
        <v>0</v>
      </c>
      <c r="AJ92" s="27">
        <v>1.6</v>
      </c>
      <c r="AK92" s="28"/>
      <c r="AL92" s="26">
        <v>0</v>
      </c>
      <c r="AM92" s="27"/>
      <c r="AN92" s="28"/>
      <c r="AO92" s="26">
        <v>0</v>
      </c>
      <c r="AP92" s="27">
        <v>-0.18</v>
      </c>
      <c r="AQ92" s="28"/>
      <c r="AR92" s="29"/>
      <c r="AS92" s="26">
        <v>-4.5266140000002508E-2</v>
      </c>
      <c r="AT92" s="27">
        <v>3.7</v>
      </c>
      <c r="AU92" s="28"/>
      <c r="AV92" s="30">
        <v>0</v>
      </c>
      <c r="AW92" s="30">
        <v>-0.01</v>
      </c>
      <c r="AX92" s="30">
        <v>19.66</v>
      </c>
      <c r="AY92" s="30">
        <v>0</v>
      </c>
      <c r="AZ92" s="70"/>
      <c r="BA92" s="48">
        <v>39845</v>
      </c>
      <c r="BB92" s="26">
        <v>-1105.74853515625</v>
      </c>
      <c r="BC92" s="85">
        <v>11</v>
      </c>
      <c r="BD92" s="75">
        <v>55.912970380143271</v>
      </c>
      <c r="BE92" s="26">
        <v>-774.02392578125</v>
      </c>
      <c r="BF92" s="85">
        <v>5.5</v>
      </c>
      <c r="BG92" s="75">
        <v>27.956485190071636</v>
      </c>
      <c r="BH92" s="26">
        <v>-221.14970397949219</v>
      </c>
      <c r="BI92" s="85">
        <v>10</v>
      </c>
      <c r="BJ92" s="75">
        <v>50.82997307285752</v>
      </c>
      <c r="BK92" s="26">
        <v>-221.14970397949219</v>
      </c>
      <c r="BL92" s="85">
        <v>9</v>
      </c>
      <c r="BM92" s="78">
        <v>45.746975765571769</v>
      </c>
      <c r="BN92" s="31"/>
      <c r="BO92" s="32">
        <v>39845</v>
      </c>
      <c r="BP92" s="30">
        <v>0</v>
      </c>
      <c r="BQ92" s="30">
        <v>0</v>
      </c>
      <c r="BR92" s="30">
        <v>0</v>
      </c>
      <c r="BS92" s="30">
        <v>0</v>
      </c>
      <c r="BT92" s="29"/>
      <c r="BU92" s="30">
        <v>0</v>
      </c>
      <c r="BV92" s="30" t="e">
        <v>#N/A</v>
      </c>
      <c r="BW92" s="30">
        <v>0</v>
      </c>
      <c r="BX92" s="30">
        <v>0</v>
      </c>
      <c r="BY92" s="30">
        <v>0</v>
      </c>
      <c r="BZ92" s="30">
        <v>-38.86</v>
      </c>
    </row>
    <row r="93" spans="1:78" x14ac:dyDescent="0.2">
      <c r="A93" s="49">
        <v>39873</v>
      </c>
      <c r="B93" s="26">
        <v>0</v>
      </c>
      <c r="C93" s="27">
        <v>6.8000000000000005E-2</v>
      </c>
      <c r="D93" s="28"/>
      <c r="E93" s="26">
        <v>0</v>
      </c>
      <c r="F93" s="27">
        <v>0.125</v>
      </c>
      <c r="G93" s="28"/>
      <c r="H93" s="26">
        <v>0</v>
      </c>
      <c r="I93" s="27">
        <v>0.13</v>
      </c>
      <c r="J93" s="28"/>
      <c r="K93" s="26" t="e">
        <f>IF(ISERROR(INDEX(WestBCArray,MATCH($A93,WestBCColumn,0),MATCH('[1]Macro Page'!$A$35,WestBCRow,0))),0,INDEX(WestBCArray,MATCH($A93,WestBCColumn,0),MATCH('[1]Macro Page'!$A$35,WestBCRow,0)))+IF(ISERROR(INDEX(ABArray,MATCH($A93,ABColumn,0),MATCH('[1]Macro Page'!$A$35,ABRow,0))),0,INDEX(ABArray,MATCH($A93,ABColumn,0),MATCH('[1]Macro Page'!$A$35,ABRow,0)))+[1]Other!E89</f>
        <v>#REF!</v>
      </c>
      <c r="L93" s="27">
        <f>INDEX([1]Mids!$A$7:$BH$271,MATCH($A93,[1]Mids!$A$7:$A$271,0),MATCH('[1]Macro Page'!$B$35,[1]Mids!$A$7:$IV$7,0))</f>
        <v>-0.24</v>
      </c>
      <c r="M93" s="28"/>
      <c r="N93" s="26">
        <v>-54.320680469999999</v>
      </c>
      <c r="O93" s="27">
        <v>-0.36</v>
      </c>
      <c r="P93" s="28"/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-0.01</v>
      </c>
      <c r="AA93" s="27">
        <v>7.0000000000000007E-2</v>
      </c>
      <c r="AB93" s="28"/>
      <c r="AC93" s="26">
        <v>0</v>
      </c>
      <c r="AD93" s="27">
        <v>-5.0000000000000001E-3</v>
      </c>
      <c r="AE93" s="28"/>
      <c r="AF93" s="26" t="e">
        <f>[1]Other!H89</f>
        <v>#REF!</v>
      </c>
      <c r="AG93" s="27">
        <f>INDEX([1]Mids!$A$7:$BH$271,MATCH($A93,[1]Mids!$A$7:$A$271,0),MATCH('[1]Macro Page'!$B$28,[1]Mids!$A$7:$IV$7,0))</f>
        <v>0.1275</v>
      </c>
      <c r="AH93" s="28"/>
      <c r="AI93" s="26">
        <v>0</v>
      </c>
      <c r="AJ93" s="27">
        <v>0.64</v>
      </c>
      <c r="AK93" s="28"/>
      <c r="AL93" s="26">
        <v>0</v>
      </c>
      <c r="AM93" s="27"/>
      <c r="AN93" s="28"/>
      <c r="AO93" s="26">
        <v>0</v>
      </c>
      <c r="AP93" s="27">
        <v>-0.18</v>
      </c>
      <c r="AQ93" s="28"/>
      <c r="AR93" s="29"/>
      <c r="AS93" s="26">
        <v>-5.7670120000004488E-2</v>
      </c>
      <c r="AT93" s="27">
        <v>3.6</v>
      </c>
      <c r="AU93" s="28"/>
      <c r="AV93" s="34">
        <v>0</v>
      </c>
      <c r="AW93" s="34">
        <v>-0.01</v>
      </c>
      <c r="AX93" s="34">
        <v>21.65</v>
      </c>
      <c r="AY93" s="34">
        <v>0</v>
      </c>
      <c r="AZ93" s="70"/>
      <c r="BA93" s="49">
        <v>39873</v>
      </c>
      <c r="BB93" s="26">
        <v>-1209.31591796875</v>
      </c>
      <c r="BC93" s="87">
        <v>11</v>
      </c>
      <c r="BD93" s="75">
        <v>54.272016944093743</v>
      </c>
      <c r="BE93" s="26">
        <v>-852.01806640625</v>
      </c>
      <c r="BF93" s="87">
        <v>5.5</v>
      </c>
      <c r="BG93" s="75">
        <v>27.136008472046871</v>
      </c>
      <c r="BH93" s="26">
        <v>-219.8756103515625</v>
      </c>
      <c r="BI93" s="87">
        <v>10</v>
      </c>
      <c r="BJ93" s="75">
        <v>49.3381972219034</v>
      </c>
      <c r="BK93" s="26">
        <v>-274.84451293945313</v>
      </c>
      <c r="BL93" s="87">
        <v>9</v>
      </c>
      <c r="BM93" s="78">
        <v>44.404377499713064</v>
      </c>
      <c r="BN93" s="31"/>
      <c r="BO93" s="35">
        <v>39873</v>
      </c>
      <c r="BP93" s="34">
        <v>0</v>
      </c>
      <c r="BQ93" s="34">
        <v>0</v>
      </c>
      <c r="BR93" s="34">
        <v>0</v>
      </c>
      <c r="BS93" s="34">
        <v>0</v>
      </c>
      <c r="BT93" s="29"/>
      <c r="BU93" s="34">
        <v>0</v>
      </c>
      <c r="BV93" s="34" t="e">
        <v>#N/A</v>
      </c>
      <c r="BW93" s="34">
        <v>0</v>
      </c>
      <c r="BX93" s="34">
        <v>0</v>
      </c>
      <c r="BY93" s="34">
        <v>0</v>
      </c>
      <c r="BZ93" s="34">
        <v>-42.81</v>
      </c>
    </row>
    <row r="94" spans="1:78" x14ac:dyDescent="0.2">
      <c r="A94" s="46">
        <v>39904</v>
      </c>
      <c r="B94" s="37">
        <v>0</v>
      </c>
      <c r="C94" s="38">
        <v>-0.25</v>
      </c>
      <c r="D94" s="39"/>
      <c r="E94" s="37">
        <v>0</v>
      </c>
      <c r="F94" s="38">
        <v>0.06</v>
      </c>
      <c r="G94" s="39"/>
      <c r="H94" s="37">
        <v>0</v>
      </c>
      <c r="I94" s="38">
        <v>0.14000000000000001</v>
      </c>
      <c r="J94" s="39"/>
      <c r="K94" s="37" t="e">
        <f>IF(ISERROR(INDEX(WestBCArray,MATCH($A94,WestBCColumn,0),MATCH('[1]Macro Page'!$A$35,WestBCRow,0))),0,INDEX(WestBCArray,MATCH($A94,WestBCColumn,0),MATCH('[1]Macro Page'!$A$35,WestBCRow,0)))+IF(ISERROR(INDEX(ABArray,MATCH($A94,ABColumn,0),MATCH('[1]Macro Page'!$A$35,ABRow,0))),0,INDEX(ABArray,MATCH($A94,ABColumn,0),MATCH('[1]Macro Page'!$A$35,ABRow,0)))+[1]Other!E90</f>
        <v>#REF!</v>
      </c>
      <c r="L94" s="38">
        <f>INDEX([1]Mids!$A$7:$BH$271,MATCH($A94,[1]Mids!$A$7:$A$271,0),MATCH('[1]Macro Page'!$B$35,[1]Mids!$A$7:$IV$7,0))</f>
        <v>-0.34</v>
      </c>
      <c r="M94" s="39"/>
      <c r="N94" s="37">
        <v>-52.279013040000009</v>
      </c>
      <c r="O94" s="38">
        <v>-0.46</v>
      </c>
      <c r="P94" s="39"/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-0.01</v>
      </c>
      <c r="AA94" s="38">
        <v>7.0000000000000007E-2</v>
      </c>
      <c r="AB94" s="39"/>
      <c r="AC94" s="37">
        <v>0</v>
      </c>
      <c r="AD94" s="38">
        <v>-0.10249999999999999</v>
      </c>
      <c r="AE94" s="39"/>
      <c r="AF94" s="37" t="e">
        <f>[1]Other!H90</f>
        <v>#REF!</v>
      </c>
      <c r="AG94" s="38">
        <f>INDEX([1]Mids!$A$7:$BH$271,MATCH($A94,[1]Mids!$A$7:$A$271,0),MATCH('[1]Macro Page'!$B$28,[1]Mids!$A$7:$IV$7,0))</f>
        <v>0.1275</v>
      </c>
      <c r="AH94" s="39"/>
      <c r="AI94" s="37">
        <v>0</v>
      </c>
      <c r="AJ94" s="38">
        <v>0.32250000000000001</v>
      </c>
      <c r="AK94" s="39"/>
      <c r="AL94" s="37">
        <v>0</v>
      </c>
      <c r="AM94" s="38"/>
      <c r="AN94" s="39"/>
      <c r="AO94" s="37">
        <v>0</v>
      </c>
      <c r="AP94" s="38">
        <v>-0.39289334094162509</v>
      </c>
      <c r="AQ94" s="39"/>
      <c r="AR94" s="29"/>
      <c r="AS94" s="37">
        <v>-5.2253260000000523E-2</v>
      </c>
      <c r="AT94" s="38">
        <v>3.43</v>
      </c>
      <c r="AU94" s="39"/>
      <c r="AV94" s="40">
        <v>0</v>
      </c>
      <c r="AW94" s="40">
        <v>-0.01</v>
      </c>
      <c r="AX94" s="40">
        <v>0</v>
      </c>
      <c r="AY94" s="40">
        <v>0</v>
      </c>
      <c r="AZ94" s="70"/>
      <c r="BA94" s="46">
        <v>39904</v>
      </c>
      <c r="BB94" s="37">
        <v>-1202.7503662109375</v>
      </c>
      <c r="BC94" s="85">
        <v>11</v>
      </c>
      <c r="BD94" s="76">
        <v>49.821917896956641</v>
      </c>
      <c r="BE94" s="37">
        <v>-816.64013671875</v>
      </c>
      <c r="BF94" s="85">
        <v>5.5</v>
      </c>
      <c r="BG94" s="76">
        <v>24.910958948478321</v>
      </c>
      <c r="BH94" s="37">
        <v>-218.681884765625</v>
      </c>
      <c r="BI94" s="85">
        <v>10</v>
      </c>
      <c r="BJ94" s="76">
        <v>45.292652633596944</v>
      </c>
      <c r="BK94" s="37">
        <v>-218.681884765625</v>
      </c>
      <c r="BL94" s="85">
        <v>9</v>
      </c>
      <c r="BM94" s="79">
        <v>40.763387370237254</v>
      </c>
      <c r="BN94" s="31"/>
      <c r="BO94" s="41">
        <v>39904</v>
      </c>
      <c r="BP94" s="40">
        <v>0</v>
      </c>
      <c r="BQ94" s="40">
        <v>0</v>
      </c>
      <c r="BR94" s="40">
        <v>0</v>
      </c>
      <c r="BS94" s="40">
        <v>0</v>
      </c>
      <c r="BT94" s="29"/>
      <c r="BU94" s="40">
        <v>0</v>
      </c>
      <c r="BV94" s="40" t="e">
        <v>#N/A</v>
      </c>
      <c r="BW94" s="40">
        <v>0</v>
      </c>
      <c r="BX94" s="40">
        <v>0</v>
      </c>
      <c r="BY94" s="40">
        <v>0</v>
      </c>
      <c r="BZ94" s="40">
        <v>-41.2</v>
      </c>
    </row>
    <row r="95" spans="1:78" x14ac:dyDescent="0.2">
      <c r="A95" s="48">
        <v>39934</v>
      </c>
      <c r="B95" s="26">
        <v>0</v>
      </c>
      <c r="C95" s="27">
        <v>-0.25</v>
      </c>
      <c r="D95" s="28"/>
      <c r="E95" s="26">
        <v>0</v>
      </c>
      <c r="F95" s="27">
        <v>0.06</v>
      </c>
      <c r="G95" s="28"/>
      <c r="H95" s="26">
        <v>0</v>
      </c>
      <c r="I95" s="27">
        <v>0.14000000000000001</v>
      </c>
      <c r="J95" s="28"/>
      <c r="K95" s="26" t="e">
        <f>IF(ISERROR(INDEX(WestBCArray,MATCH($A95,WestBCColumn,0),MATCH('[1]Macro Page'!$A$35,WestBCRow,0))),0,INDEX(WestBCArray,MATCH($A95,WestBCColumn,0),MATCH('[1]Macro Page'!$A$35,WestBCRow,0)))+IF(ISERROR(INDEX(ABArray,MATCH($A95,ABColumn,0),MATCH('[1]Macro Page'!$A$35,ABRow,0))),0,INDEX(ABArray,MATCH($A95,ABColumn,0),MATCH('[1]Macro Page'!$A$35,ABRow,0)))+[1]Other!E91</f>
        <v>#REF!</v>
      </c>
      <c r="L95" s="27">
        <f>INDEX([1]Mids!$A$7:$BH$271,MATCH($A95,[1]Mids!$A$7:$A$271,0),MATCH('[1]Macro Page'!$B$35,[1]Mids!$A$7:$IV$7,0))</f>
        <v>-0.34</v>
      </c>
      <c r="M95" s="28"/>
      <c r="N95" s="26">
        <v>-53.731418079999997</v>
      </c>
      <c r="O95" s="27">
        <v>-0.46</v>
      </c>
      <c r="P95" s="28"/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-0.01</v>
      </c>
      <c r="AA95" s="27">
        <v>7.0000000000000007E-2</v>
      </c>
      <c r="AB95" s="28"/>
      <c r="AC95" s="26">
        <v>0</v>
      </c>
      <c r="AD95" s="27">
        <v>-0.10249999999999999</v>
      </c>
      <c r="AE95" s="28"/>
      <c r="AF95" s="26" t="e">
        <f>[1]Other!H91</f>
        <v>#REF!</v>
      </c>
      <c r="AG95" s="27">
        <f>INDEX([1]Mids!$A$7:$BH$271,MATCH($A95,[1]Mids!$A$7:$A$271,0),MATCH('[1]Macro Page'!$B$28,[1]Mids!$A$7:$IV$7,0))</f>
        <v>0.1275</v>
      </c>
      <c r="AH95" s="28"/>
      <c r="AI95" s="26">
        <v>0</v>
      </c>
      <c r="AJ95" s="27">
        <v>0.32250000000000001</v>
      </c>
      <c r="AK95" s="28"/>
      <c r="AL95" s="26">
        <v>0</v>
      </c>
      <c r="AM95" s="27"/>
      <c r="AN95" s="28"/>
      <c r="AO95" s="26">
        <v>0</v>
      </c>
      <c r="AP95" s="27">
        <v>-0.39291110234781934</v>
      </c>
      <c r="AQ95" s="28"/>
      <c r="AR95" s="29"/>
      <c r="AS95" s="26">
        <v>-5.2854520000000349E-2</v>
      </c>
      <c r="AT95" s="27">
        <v>3.4410000000000003</v>
      </c>
      <c r="AU95" s="28"/>
      <c r="AV95" s="30">
        <v>0</v>
      </c>
      <c r="AW95" s="30">
        <v>-0.01</v>
      </c>
      <c r="AX95" s="30">
        <v>0</v>
      </c>
      <c r="AY95" s="30">
        <v>0</v>
      </c>
      <c r="AZ95" s="70"/>
      <c r="BA95" s="48">
        <v>39934</v>
      </c>
      <c r="BB95" s="26">
        <v>-1087.643310546875</v>
      </c>
      <c r="BC95" s="85">
        <v>11</v>
      </c>
      <c r="BD95" s="75">
        <v>50.015850396234377</v>
      </c>
      <c r="BE95" s="26">
        <v>-842.92352294921875</v>
      </c>
      <c r="BF95" s="85">
        <v>5.5</v>
      </c>
      <c r="BG95" s="75">
        <v>25.007925198117189</v>
      </c>
      <c r="BH95" s="26">
        <v>-271.91082763671875</v>
      </c>
      <c r="BI95" s="85">
        <v>10</v>
      </c>
      <c r="BJ95" s="75">
        <v>45.468954905667616</v>
      </c>
      <c r="BK95" s="26">
        <v>-326.29296875</v>
      </c>
      <c r="BL95" s="85">
        <v>9</v>
      </c>
      <c r="BM95" s="78">
        <v>40.922059415100854</v>
      </c>
      <c r="BN95" s="31"/>
      <c r="BO95" s="32">
        <v>39934</v>
      </c>
      <c r="BP95" s="30">
        <v>0</v>
      </c>
      <c r="BQ95" s="30">
        <v>0</v>
      </c>
      <c r="BR95" s="30">
        <v>0</v>
      </c>
      <c r="BS95" s="30">
        <v>0</v>
      </c>
      <c r="BT95" s="29"/>
      <c r="BU95" s="30">
        <v>0</v>
      </c>
      <c r="BV95" s="30" t="e">
        <v>#N/A</v>
      </c>
      <c r="BW95" s="30">
        <v>0</v>
      </c>
      <c r="BX95" s="30">
        <v>0</v>
      </c>
      <c r="BY95" s="30">
        <v>0</v>
      </c>
      <c r="BZ95" s="30">
        <v>-42.34</v>
      </c>
    </row>
    <row r="96" spans="1:78" x14ac:dyDescent="0.2">
      <c r="A96" s="48">
        <v>39965</v>
      </c>
      <c r="B96" s="26">
        <v>0</v>
      </c>
      <c r="C96" s="27">
        <v>-0.25</v>
      </c>
      <c r="D96" s="28"/>
      <c r="E96" s="26">
        <v>0</v>
      </c>
      <c r="F96" s="27">
        <v>0.06</v>
      </c>
      <c r="G96" s="28"/>
      <c r="H96" s="26">
        <v>0</v>
      </c>
      <c r="I96" s="27">
        <v>0.14000000000000001</v>
      </c>
      <c r="J96" s="28"/>
      <c r="K96" s="26" t="e">
        <f>IF(ISERROR(INDEX(WestBCArray,MATCH($A96,WestBCColumn,0),MATCH('[1]Macro Page'!$A$35,WestBCRow,0))),0,INDEX(WestBCArray,MATCH($A96,WestBCColumn,0),MATCH('[1]Macro Page'!$A$35,WestBCRow,0)))+IF(ISERROR(INDEX(ABArray,MATCH($A96,ABColumn,0),MATCH('[1]Macro Page'!$A$35,ABRow,0))),0,INDEX(ABArray,MATCH($A96,ABColumn,0),MATCH('[1]Macro Page'!$A$35,ABRow,0)))+[1]Other!E92</f>
        <v>#REF!</v>
      </c>
      <c r="L96" s="27">
        <f>INDEX([1]Mids!$A$7:$BH$271,MATCH($A96,[1]Mids!$A$7:$A$271,0),MATCH('[1]Macro Page'!$B$35,[1]Mids!$A$7:$IV$7,0))</f>
        <v>-0.34</v>
      </c>
      <c r="M96" s="28"/>
      <c r="N96" s="26">
        <v>-51.710221360000034</v>
      </c>
      <c r="O96" s="27">
        <v>-0.46</v>
      </c>
      <c r="P96" s="28"/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-0.01</v>
      </c>
      <c r="AA96" s="27">
        <v>7.0000000000000007E-2</v>
      </c>
      <c r="AB96" s="28"/>
      <c r="AC96" s="26">
        <v>0</v>
      </c>
      <c r="AD96" s="27">
        <v>-0.10249999999999999</v>
      </c>
      <c r="AE96" s="28"/>
      <c r="AF96" s="26" t="e">
        <f>[1]Other!H92</f>
        <v>#REF!</v>
      </c>
      <c r="AG96" s="27">
        <f>INDEX([1]Mids!$A$7:$BH$271,MATCH($A96,[1]Mids!$A$7:$A$271,0),MATCH('[1]Macro Page'!$B$28,[1]Mids!$A$7:$IV$7,0))</f>
        <v>0.1275</v>
      </c>
      <c r="AH96" s="28"/>
      <c r="AI96" s="26">
        <v>0</v>
      </c>
      <c r="AJ96" s="27">
        <v>0.32250000000000001</v>
      </c>
      <c r="AK96" s="28"/>
      <c r="AL96" s="26">
        <v>0</v>
      </c>
      <c r="AM96" s="27"/>
      <c r="AN96" s="28"/>
      <c r="AO96" s="26">
        <v>0</v>
      </c>
      <c r="AP96" s="27">
        <v>-0.39293012278453254</v>
      </c>
      <c r="AQ96" s="28"/>
      <c r="AR96" s="29"/>
      <c r="AS96" s="26">
        <v>-5.5055340000002673E-2</v>
      </c>
      <c r="AT96" s="27">
        <v>3.4910000000000001</v>
      </c>
      <c r="AU96" s="28"/>
      <c r="AV96" s="30">
        <v>0</v>
      </c>
      <c r="AW96" s="30">
        <v>-0.01</v>
      </c>
      <c r="AX96" s="30">
        <v>0</v>
      </c>
      <c r="AY96" s="30">
        <v>0</v>
      </c>
      <c r="AZ96" s="70"/>
      <c r="BA96" s="48">
        <v>39965</v>
      </c>
      <c r="BB96" s="26">
        <v>-1189.41357421875</v>
      </c>
      <c r="BC96" s="85">
        <v>11</v>
      </c>
      <c r="BD96" s="75">
        <v>50.855765054858381</v>
      </c>
      <c r="BE96" s="26">
        <v>-810.96380615234375</v>
      </c>
      <c r="BF96" s="85">
        <v>5.5</v>
      </c>
      <c r="BG96" s="75">
        <v>25.42788252742919</v>
      </c>
      <c r="BH96" s="26">
        <v>-216.25700378417969</v>
      </c>
      <c r="BI96" s="85">
        <v>10</v>
      </c>
      <c r="BJ96" s="75">
        <v>46.232513686234888</v>
      </c>
      <c r="BK96" s="26">
        <v>-216.25700378417969</v>
      </c>
      <c r="BL96" s="85">
        <v>9</v>
      </c>
      <c r="BM96" s="78">
        <v>41.609262317611396</v>
      </c>
      <c r="BN96" s="31"/>
      <c r="BO96" s="32">
        <v>39965</v>
      </c>
      <c r="BP96" s="30">
        <v>0</v>
      </c>
      <c r="BQ96" s="30">
        <v>0</v>
      </c>
      <c r="BR96" s="30">
        <v>0</v>
      </c>
      <c r="BS96" s="30">
        <v>0</v>
      </c>
      <c r="BT96" s="29"/>
      <c r="BU96" s="30">
        <v>0</v>
      </c>
      <c r="BV96" s="30" t="e">
        <v>#N/A</v>
      </c>
      <c r="BW96" s="30">
        <v>0</v>
      </c>
      <c r="BX96" s="30">
        <v>0</v>
      </c>
      <c r="BY96" s="30">
        <v>0</v>
      </c>
      <c r="BZ96" s="30">
        <v>-40.75</v>
      </c>
    </row>
    <row r="97" spans="1:78" x14ac:dyDescent="0.2">
      <c r="A97" s="48">
        <v>39995</v>
      </c>
      <c r="B97" s="26">
        <v>0</v>
      </c>
      <c r="C97" s="27">
        <v>-0.25</v>
      </c>
      <c r="D97" s="42">
        <f>AVERAGE(C94:C100)</f>
        <v>-0.25</v>
      </c>
      <c r="E97" s="26">
        <v>0</v>
      </c>
      <c r="F97" s="27">
        <v>0.06</v>
      </c>
      <c r="G97" s="42">
        <f>AVERAGE(F94:F100)</f>
        <v>0.06</v>
      </c>
      <c r="H97" s="26">
        <v>0</v>
      </c>
      <c r="I97" s="27">
        <v>0.14000000000000001</v>
      </c>
      <c r="J97" s="42">
        <f>AVERAGE(I94:I100)</f>
        <v>0.14000000000000001</v>
      </c>
      <c r="K97" s="26" t="e">
        <f>IF(ISERROR(INDEX(WestBCArray,MATCH($A97,WestBCColumn,0),MATCH('[1]Macro Page'!$A$35,WestBCRow,0))),0,INDEX(WestBCArray,MATCH($A97,WestBCColumn,0),MATCH('[1]Macro Page'!$A$35,WestBCRow,0)))+IF(ISERROR(INDEX(ABArray,MATCH($A97,ABColumn,0),MATCH('[1]Macro Page'!$A$35,ABRow,0))),0,INDEX(ABArray,MATCH($A97,ABColumn,0),MATCH('[1]Macro Page'!$A$35,ABRow,0)))+[1]Other!E93</f>
        <v>#REF!</v>
      </c>
      <c r="L97" s="27">
        <f>INDEX([1]Mids!$A$7:$BH$271,MATCH($A97,[1]Mids!$A$7:$A$271,0),MATCH('[1]Macro Page'!$B$35,[1]Mids!$A$7:$IV$7,0))</f>
        <v>-0.34</v>
      </c>
      <c r="M97" s="42">
        <f>AVERAGE(L94:L100)</f>
        <v>-0.33999999999999997</v>
      </c>
      <c r="N97" s="26">
        <v>-53.142557919999987</v>
      </c>
      <c r="O97" s="27">
        <v>-0.46</v>
      </c>
      <c r="P97" s="42">
        <f>AVERAGE(O94:O100)</f>
        <v>-0.46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-0.01</v>
      </c>
      <c r="AA97" s="27">
        <v>7.0000000000000007E-2</v>
      </c>
      <c r="AB97" s="42">
        <f>AVERAGE(AA94:AA100)</f>
        <v>7.0000000000000007E-2</v>
      </c>
      <c r="AC97" s="26">
        <v>0</v>
      </c>
      <c r="AD97" s="27">
        <v>-0.10249999999999999</v>
      </c>
      <c r="AE97" s="42">
        <f>AVERAGE(AD94:AD100)</f>
        <v>-0.10250000000000001</v>
      </c>
      <c r="AF97" s="26" t="e">
        <f>[1]Other!H93</f>
        <v>#REF!</v>
      </c>
      <c r="AG97" s="27">
        <f>INDEX([1]Mids!$A$7:$BH$271,MATCH($A97,[1]Mids!$A$7:$A$271,0),MATCH('[1]Macro Page'!$B$28,[1]Mids!$A$7:$IV$7,0))</f>
        <v>0.1275</v>
      </c>
      <c r="AH97" s="42">
        <f>AVERAGE(AG94:AG100)</f>
        <v>0.12749999999999997</v>
      </c>
      <c r="AI97" s="26">
        <v>0</v>
      </c>
      <c r="AJ97" s="27">
        <v>0.32250000000000001</v>
      </c>
      <c r="AK97" s="42">
        <f>AVERAGE(AJ94:AJ100)</f>
        <v>0.32250000000000006</v>
      </c>
      <c r="AL97" s="26">
        <v>0</v>
      </c>
      <c r="AM97" s="27"/>
      <c r="AN97" s="42" t="e">
        <v>#DIV/0!</v>
      </c>
      <c r="AO97" s="26">
        <v>0</v>
      </c>
      <c r="AP97" s="27">
        <v>-0.39294917445290567</v>
      </c>
      <c r="AQ97" s="42">
        <f>AVERAGE(AP94:AP100)</f>
        <v>-0.3929507670121562</v>
      </c>
      <c r="AR97" s="29"/>
      <c r="AS97" s="26">
        <v>-4.8139479999999679E-2</v>
      </c>
      <c r="AT97" s="27">
        <v>3.54</v>
      </c>
      <c r="AU97" s="42">
        <f>AVERAGE(AT94:AT100)</f>
        <v>3.5188571428571431</v>
      </c>
      <c r="AV97" s="30">
        <v>0</v>
      </c>
      <c r="AW97" s="30">
        <v>-0.01</v>
      </c>
      <c r="AX97" s="30">
        <v>21.19</v>
      </c>
      <c r="AY97" s="30">
        <v>0</v>
      </c>
      <c r="AZ97" s="70"/>
      <c r="BA97" s="48">
        <v>39995</v>
      </c>
      <c r="BB97" s="26">
        <v>-1236.3997802734375</v>
      </c>
      <c r="BC97" s="85">
        <v>11</v>
      </c>
      <c r="BD97" s="75">
        <v>51.679621231594773</v>
      </c>
      <c r="BE97" s="26">
        <v>-833.22589111328125</v>
      </c>
      <c r="BF97" s="85">
        <v>5.5</v>
      </c>
      <c r="BG97" s="75">
        <v>25.839810615797386</v>
      </c>
      <c r="BH97" s="26">
        <v>-161.26953125</v>
      </c>
      <c r="BI97" s="85">
        <v>10</v>
      </c>
      <c r="BJ97" s="75">
        <v>46.981473846904336</v>
      </c>
      <c r="BK97" s="26">
        <v>-268.78256225585937</v>
      </c>
      <c r="BL97" s="85">
        <v>9</v>
      </c>
      <c r="BM97" s="78">
        <v>42.283326462213907</v>
      </c>
      <c r="BN97" s="31"/>
      <c r="BO97" s="32">
        <v>39995</v>
      </c>
      <c r="BP97" s="30">
        <v>0</v>
      </c>
      <c r="BQ97" s="30">
        <v>0</v>
      </c>
      <c r="BR97" s="30">
        <v>0</v>
      </c>
      <c r="BS97" s="30">
        <v>0</v>
      </c>
      <c r="BT97" s="29"/>
      <c r="BU97" s="30">
        <v>0</v>
      </c>
      <c r="BV97" s="30" t="e">
        <v>#N/A</v>
      </c>
      <c r="BW97" s="30">
        <v>0</v>
      </c>
      <c r="BX97" s="30">
        <v>0</v>
      </c>
      <c r="BY97" s="30">
        <v>0</v>
      </c>
      <c r="BZ97" s="30">
        <v>-41.88</v>
      </c>
    </row>
    <row r="98" spans="1:78" x14ac:dyDescent="0.2">
      <c r="A98" s="48">
        <v>40026</v>
      </c>
      <c r="B98" s="26">
        <v>0</v>
      </c>
      <c r="C98" s="27">
        <v>-0.25</v>
      </c>
      <c r="D98" s="28"/>
      <c r="E98" s="26">
        <v>0</v>
      </c>
      <c r="F98" s="27">
        <v>0.06</v>
      </c>
      <c r="G98" s="28"/>
      <c r="H98" s="26">
        <v>0</v>
      </c>
      <c r="I98" s="27">
        <v>0.14000000000000001</v>
      </c>
      <c r="J98" s="28"/>
      <c r="K98" s="26" t="e">
        <f>IF(ISERROR(INDEX(WestBCArray,MATCH($A98,WestBCColumn,0),MATCH('[1]Macro Page'!$A$35,WestBCRow,0))),0,INDEX(WestBCArray,MATCH($A98,WestBCColumn,0),MATCH('[1]Macro Page'!$A$35,WestBCRow,0)))+IF(ISERROR(INDEX(ABArray,MATCH($A98,ABColumn,0),MATCH('[1]Macro Page'!$A$35,ABRow,0))),0,INDEX(ABArray,MATCH($A98,ABColumn,0),MATCH('[1]Macro Page'!$A$35,ABRow,0)))+[1]Other!E94</f>
        <v>#REF!</v>
      </c>
      <c r="L98" s="27">
        <f>INDEX([1]Mids!$A$7:$BH$271,MATCH($A98,[1]Mids!$A$7:$A$271,0),MATCH('[1]Macro Page'!$B$35,[1]Mids!$A$7:$IV$7,0))</f>
        <v>-0.34</v>
      </c>
      <c r="M98" s="28"/>
      <c r="N98" s="26">
        <v>-52.845654650000014</v>
      </c>
      <c r="O98" s="27">
        <v>-0.46</v>
      </c>
      <c r="P98" s="28"/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-0.01</v>
      </c>
      <c r="AA98" s="27">
        <v>7.0000000000000007E-2</v>
      </c>
      <c r="AB98" s="28"/>
      <c r="AC98" s="26">
        <v>0</v>
      </c>
      <c r="AD98" s="27">
        <v>-0.10249999999999999</v>
      </c>
      <c r="AE98" s="28"/>
      <c r="AF98" s="26" t="e">
        <f>[1]Other!H94</f>
        <v>#REF!</v>
      </c>
      <c r="AG98" s="27">
        <f>INDEX([1]Mids!$A$7:$BH$271,MATCH($A98,[1]Mids!$A$7:$A$271,0),MATCH('[1]Macro Page'!$B$28,[1]Mids!$A$7:$IV$7,0))</f>
        <v>0.1275</v>
      </c>
      <c r="AH98" s="28"/>
      <c r="AI98" s="26">
        <v>0</v>
      </c>
      <c r="AJ98" s="27">
        <v>0.32250000000000001</v>
      </c>
      <c r="AK98" s="28"/>
      <c r="AL98" s="26">
        <v>0</v>
      </c>
      <c r="AM98" s="27"/>
      <c r="AN98" s="28"/>
      <c r="AO98" s="26">
        <v>0</v>
      </c>
      <c r="AP98" s="27">
        <v>-0.39296952674069541</v>
      </c>
      <c r="AQ98" s="28"/>
      <c r="AR98" s="29"/>
      <c r="AS98" s="26">
        <v>-4.8913660000000192E-2</v>
      </c>
      <c r="AT98" s="27">
        <v>3.5950000000000002</v>
      </c>
      <c r="AU98" s="28"/>
      <c r="AV98" s="30">
        <v>0</v>
      </c>
      <c r="AW98" s="30">
        <v>-0.01</v>
      </c>
      <c r="AX98" s="30">
        <v>21.07</v>
      </c>
      <c r="AY98" s="30">
        <v>0</v>
      </c>
      <c r="AZ98" s="70"/>
      <c r="BA98" s="48">
        <v>40026</v>
      </c>
      <c r="BB98" s="26">
        <v>-1122.22119140625</v>
      </c>
      <c r="BC98" s="85">
        <v>11</v>
      </c>
      <c r="BD98" s="75">
        <v>52.438678610099203</v>
      </c>
      <c r="BE98" s="26">
        <v>-828.30615234375</v>
      </c>
      <c r="BF98" s="85">
        <v>5.5</v>
      </c>
      <c r="BG98" s="75">
        <v>26.219339305049601</v>
      </c>
      <c r="BH98" s="26">
        <v>-267.19552612304688</v>
      </c>
      <c r="BI98" s="85">
        <v>10</v>
      </c>
      <c r="BJ98" s="75">
        <v>47.671526009181093</v>
      </c>
      <c r="BK98" s="26">
        <v>-267.19552612304688</v>
      </c>
      <c r="BL98" s="85">
        <v>9</v>
      </c>
      <c r="BM98" s="78">
        <v>42.904373408262984</v>
      </c>
      <c r="BN98" s="31"/>
      <c r="BO98" s="32">
        <v>40026</v>
      </c>
      <c r="BP98" s="30">
        <v>0</v>
      </c>
      <c r="BQ98" s="30">
        <v>0</v>
      </c>
      <c r="BR98" s="30">
        <v>0</v>
      </c>
      <c r="BS98" s="30">
        <v>0</v>
      </c>
      <c r="BT98" s="29"/>
      <c r="BU98" s="30">
        <v>0</v>
      </c>
      <c r="BV98" s="30" t="e">
        <v>#N/A</v>
      </c>
      <c r="BW98" s="30">
        <v>0</v>
      </c>
      <c r="BX98" s="30">
        <v>0</v>
      </c>
      <c r="BY98" s="30">
        <v>0</v>
      </c>
      <c r="BZ98" s="30">
        <v>-41.65</v>
      </c>
    </row>
    <row r="99" spans="1:78" x14ac:dyDescent="0.2">
      <c r="A99" s="48">
        <v>40057</v>
      </c>
      <c r="B99" s="26">
        <v>0</v>
      </c>
      <c r="C99" s="27">
        <v>-0.25</v>
      </c>
      <c r="D99" s="28"/>
      <c r="E99" s="26">
        <v>0</v>
      </c>
      <c r="F99" s="27">
        <v>0.06</v>
      </c>
      <c r="G99" s="28"/>
      <c r="H99" s="26">
        <v>0</v>
      </c>
      <c r="I99" s="27">
        <v>0.14000000000000001</v>
      </c>
      <c r="J99" s="28"/>
      <c r="K99" s="26" t="e">
        <f>IF(ISERROR(INDEX(WestBCArray,MATCH($A99,WestBCColumn,0),MATCH('[1]Macro Page'!$A$35,WestBCRow,0))),0,INDEX(WestBCArray,MATCH($A99,WestBCColumn,0),MATCH('[1]Macro Page'!$A$35,WestBCRow,0)))+IF(ISERROR(INDEX(ABArray,MATCH($A99,ABColumn,0),MATCH('[1]Macro Page'!$A$35,ABRow,0))),0,INDEX(ABArray,MATCH($A99,ABColumn,0),MATCH('[1]Macro Page'!$A$35,ABRow,0)))+[1]Other!E95</f>
        <v>#REF!</v>
      </c>
      <c r="L99" s="27">
        <f>INDEX([1]Mids!$A$7:$BH$271,MATCH($A99,[1]Mids!$A$7:$A$271,0),MATCH('[1]Macro Page'!$B$35,[1]Mids!$A$7:$IV$7,0))</f>
        <v>-0.34</v>
      </c>
      <c r="M99" s="28"/>
      <c r="N99" s="26">
        <v>-50.850585120000012</v>
      </c>
      <c r="O99" s="27">
        <v>-0.46</v>
      </c>
      <c r="P99" s="28"/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-0.01</v>
      </c>
      <c r="AA99" s="27">
        <v>7.0000000000000007E-2</v>
      </c>
      <c r="AB99" s="28"/>
      <c r="AC99" s="26">
        <v>0</v>
      </c>
      <c r="AD99" s="27">
        <v>-0.10249999999999999</v>
      </c>
      <c r="AE99" s="28"/>
      <c r="AF99" s="26" t="e">
        <f>[1]Other!H95</f>
        <v>#REF!</v>
      </c>
      <c r="AG99" s="27">
        <f>INDEX([1]Mids!$A$7:$BH$271,MATCH($A99,[1]Mids!$A$7:$A$271,0),MATCH('[1]Macro Page'!$B$28,[1]Mids!$A$7:$IV$7,0))</f>
        <v>0.1275</v>
      </c>
      <c r="AH99" s="28"/>
      <c r="AI99" s="26">
        <v>0</v>
      </c>
      <c r="AJ99" s="27">
        <v>0.32250000000000001</v>
      </c>
      <c r="AK99" s="28"/>
      <c r="AL99" s="26">
        <v>0</v>
      </c>
      <c r="AM99" s="27"/>
      <c r="AN99" s="28"/>
      <c r="AO99" s="26">
        <v>0</v>
      </c>
      <c r="AP99" s="27">
        <v>-0.39299055474795885</v>
      </c>
      <c r="AQ99" s="28"/>
      <c r="AR99" s="29"/>
      <c r="AS99" s="26">
        <v>-5.2646280000001155E-2</v>
      </c>
      <c r="AT99" s="27">
        <v>3.5649999999999999</v>
      </c>
      <c r="AU99" s="28"/>
      <c r="AV99" s="30">
        <v>0</v>
      </c>
      <c r="AW99" s="30">
        <v>-0.01</v>
      </c>
      <c r="AX99" s="30">
        <v>20.27</v>
      </c>
      <c r="AY99" s="30">
        <v>0</v>
      </c>
      <c r="AZ99" s="70"/>
      <c r="BA99" s="48">
        <v>40057</v>
      </c>
      <c r="BB99" s="26">
        <v>-1116.1856689453125</v>
      </c>
      <c r="BC99" s="85">
        <v>11</v>
      </c>
      <c r="BD99" s="75">
        <v>52.040027060718266</v>
      </c>
      <c r="BE99" s="26">
        <v>-797.2755126953125</v>
      </c>
      <c r="BF99" s="85">
        <v>5.5</v>
      </c>
      <c r="BG99" s="75">
        <v>26.020013530359133</v>
      </c>
      <c r="BH99" s="26">
        <v>-212.60679626464844</v>
      </c>
      <c r="BI99" s="85">
        <v>10</v>
      </c>
      <c r="BJ99" s="75">
        <v>47.309115509743876</v>
      </c>
      <c r="BK99" s="26">
        <v>-265.75851440429688</v>
      </c>
      <c r="BL99" s="85">
        <v>9</v>
      </c>
      <c r="BM99" s="78">
        <v>42.578203958769492</v>
      </c>
      <c r="BN99" s="31"/>
      <c r="BO99" s="32">
        <v>40057</v>
      </c>
      <c r="BP99" s="30">
        <v>0</v>
      </c>
      <c r="BQ99" s="30">
        <v>0</v>
      </c>
      <c r="BR99" s="30">
        <v>0</v>
      </c>
      <c r="BS99" s="30">
        <v>0</v>
      </c>
      <c r="BT99" s="29"/>
      <c r="BU99" s="30">
        <v>0</v>
      </c>
      <c r="BV99" s="30" t="e">
        <v>#N/A</v>
      </c>
      <c r="BW99" s="30">
        <v>0</v>
      </c>
      <c r="BX99" s="30">
        <v>0</v>
      </c>
      <c r="BY99" s="30">
        <v>0</v>
      </c>
      <c r="BZ99" s="30">
        <v>-40.08</v>
      </c>
    </row>
    <row r="100" spans="1:78" ht="13.5" thickBot="1" x14ac:dyDescent="0.25">
      <c r="A100" s="49">
        <v>40087</v>
      </c>
      <c r="B100" s="43">
        <v>0</v>
      </c>
      <c r="C100" s="44">
        <v>-0.25</v>
      </c>
      <c r="D100" s="45"/>
      <c r="E100" s="43">
        <v>0</v>
      </c>
      <c r="F100" s="44">
        <v>0.06</v>
      </c>
      <c r="G100" s="45"/>
      <c r="H100" s="43">
        <v>0</v>
      </c>
      <c r="I100" s="44">
        <v>0.14000000000000001</v>
      </c>
      <c r="J100" s="45"/>
      <c r="K100" s="43" t="e">
        <f>IF(ISERROR(INDEX(WestBCArray,MATCH($A100,WestBCColumn,0),MATCH('[1]Macro Page'!$A$35,WestBCRow,0))),0,INDEX(WestBCArray,MATCH($A100,WestBCColumn,0),MATCH('[1]Macro Page'!$A$35,WestBCRow,0)))+IF(ISERROR(INDEX(ABArray,MATCH($A100,ABColumn,0),MATCH('[1]Macro Page'!$A$35,ABRow,0))),0,INDEX(ABArray,MATCH($A100,ABColumn,0),MATCH('[1]Macro Page'!$A$35,ABRow,0)))+[1]Other!E96</f>
        <v>#REF!</v>
      </c>
      <c r="L100" s="44">
        <f>INDEX([1]Mids!$A$7:$BH$271,MATCH($A100,[1]Mids!$A$7:$A$271,0),MATCH('[1]Macro Page'!$B$35,[1]Mids!$A$7:$IV$7,0))</f>
        <v>-0.34</v>
      </c>
      <c r="M100" s="45"/>
      <c r="N100" s="43">
        <v>-52.257802720000029</v>
      </c>
      <c r="O100" s="44">
        <v>-0.46</v>
      </c>
      <c r="P100" s="45"/>
      <c r="Q100" s="43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-0.01</v>
      </c>
      <c r="AA100" s="44">
        <v>7.0000000000000007E-2</v>
      </c>
      <c r="AB100" s="45"/>
      <c r="AC100" s="43">
        <v>0</v>
      </c>
      <c r="AD100" s="44">
        <v>-0.10249999999999999</v>
      </c>
      <c r="AE100" s="45"/>
      <c r="AF100" s="43" t="e">
        <f>[1]Other!H96</f>
        <v>#REF!</v>
      </c>
      <c r="AG100" s="44">
        <f>INDEX([1]Mids!$A$7:$BH$271,MATCH($A100,[1]Mids!$A$7:$A$271,0),MATCH('[1]Macro Page'!$B$28,[1]Mids!$A$7:$IV$7,0))</f>
        <v>0.1275</v>
      </c>
      <c r="AH100" s="45"/>
      <c r="AI100" s="43">
        <v>0</v>
      </c>
      <c r="AJ100" s="44">
        <v>0.32250000000000001</v>
      </c>
      <c r="AK100" s="45"/>
      <c r="AL100" s="43">
        <v>0</v>
      </c>
      <c r="AM100" s="44"/>
      <c r="AN100" s="45"/>
      <c r="AO100" s="43">
        <v>0</v>
      </c>
      <c r="AP100" s="44">
        <v>-0.39301154706955632</v>
      </c>
      <c r="AQ100" s="45"/>
      <c r="AR100" s="29"/>
      <c r="AS100" s="43">
        <v>-5.4450680000002194E-2</v>
      </c>
      <c r="AT100" s="44">
        <v>3.57</v>
      </c>
      <c r="AU100" s="45"/>
      <c r="AV100" s="34">
        <v>0</v>
      </c>
      <c r="AW100" s="34">
        <v>-0.01</v>
      </c>
      <c r="AX100" s="34">
        <v>20.83</v>
      </c>
      <c r="AY100" s="34">
        <v>0</v>
      </c>
      <c r="AZ100" s="70"/>
      <c r="BA100" s="49">
        <v>40087</v>
      </c>
      <c r="BB100" s="43">
        <v>-1162.8021240234375</v>
      </c>
      <c r="BC100" s="87">
        <v>11</v>
      </c>
      <c r="BD100" s="77">
        <v>52.137851729609217</v>
      </c>
      <c r="BE100" s="43">
        <v>-822.5504150390625</v>
      </c>
      <c r="BF100" s="87">
        <v>5.5</v>
      </c>
      <c r="BG100" s="77">
        <v>26.068925864804608</v>
      </c>
      <c r="BH100" s="43">
        <v>-264.27322387695312</v>
      </c>
      <c r="BI100" s="87">
        <v>10</v>
      </c>
      <c r="BJ100" s="77">
        <v>47.398047026917467</v>
      </c>
      <c r="BK100" s="43">
        <v>-211.4185791015625</v>
      </c>
      <c r="BL100" s="87">
        <v>9</v>
      </c>
      <c r="BM100" s="80">
        <v>42.658242324225725</v>
      </c>
      <c r="BN100" s="31"/>
      <c r="BO100" s="35">
        <v>40087</v>
      </c>
      <c r="BP100" s="34">
        <v>0</v>
      </c>
      <c r="BQ100" s="34">
        <v>0</v>
      </c>
      <c r="BR100" s="34">
        <v>0</v>
      </c>
      <c r="BS100" s="34">
        <v>0</v>
      </c>
      <c r="BT100" s="29"/>
      <c r="BU100" s="34">
        <v>0</v>
      </c>
      <c r="BV100" s="34" t="e">
        <v>#N/A</v>
      </c>
      <c r="BW100" s="34">
        <v>0</v>
      </c>
      <c r="BX100" s="34">
        <v>0</v>
      </c>
      <c r="BY100" s="34">
        <v>0</v>
      </c>
      <c r="BZ100" s="34">
        <v>-41.19</v>
      </c>
    </row>
    <row r="101" spans="1:78" ht="13.5" thickBot="1" x14ac:dyDescent="0.25">
      <c r="A101" s="46">
        <v>40118</v>
      </c>
      <c r="B101" s="37">
        <v>0</v>
      </c>
      <c r="C101" s="38">
        <v>0.248</v>
      </c>
      <c r="D101" s="47">
        <f>AVERAGE(C101:C112)</f>
        <v>-4.166666666666665E-2</v>
      </c>
      <c r="E101" s="37">
        <v>0</v>
      </c>
      <c r="F101" s="38">
        <v>0.125</v>
      </c>
      <c r="G101" s="47">
        <f>AVERAGE(F101:F112)</f>
        <v>8.708333333333336E-2</v>
      </c>
      <c r="H101" s="37">
        <v>0</v>
      </c>
      <c r="I101" s="38">
        <v>0.13</v>
      </c>
      <c r="J101" s="47">
        <f>AVERAGE(I101:I112)</f>
        <v>0.13583333333333336</v>
      </c>
      <c r="K101" s="37" t="e">
        <f>IF(ISERROR(INDEX(WestBCArray,MATCH($A101,WestBCColumn,0),MATCH('[1]Macro Page'!$A$35,WestBCRow,0))),0,INDEX(WestBCArray,MATCH($A101,WestBCColumn,0),MATCH('[1]Macro Page'!$A$35,WestBCRow,0)))+IF(ISERROR(INDEX(ABArray,MATCH($A101,ABColumn,0),MATCH('[1]Macro Page'!$A$35,ABRow,0))),0,INDEX(ABArray,MATCH($A101,ABColumn,0),MATCH('[1]Macro Page'!$A$35,ABRow,0)))+[1]Other!E97</f>
        <v>#REF!</v>
      </c>
      <c r="L101" s="38">
        <f>INDEX([1]Mids!$A$7:$BH$271,MATCH($A101,[1]Mids!$A$7:$A$271,0),MATCH('[1]Macro Page'!$B$35,[1]Mids!$A$7:$IV$7,0))</f>
        <v>-0.24</v>
      </c>
      <c r="M101" s="47">
        <f>AVERAGE(L101:L112)</f>
        <v>-0.29250000000000004</v>
      </c>
      <c r="N101" s="37">
        <v>-40.253419199999996</v>
      </c>
      <c r="O101" s="38">
        <v>-0.37</v>
      </c>
      <c r="P101" s="47">
        <f>AVERAGE(O101:O112)</f>
        <v>-0.41666666666666674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-0.01</v>
      </c>
      <c r="AA101" s="38">
        <v>7.0000000000000007E-2</v>
      </c>
      <c r="AB101" s="47">
        <f>AVERAGE(AA101:AA112)</f>
        <v>7.0000000000000021E-2</v>
      </c>
      <c r="AC101" s="37">
        <v>0</v>
      </c>
      <c r="AD101" s="38">
        <v>-5.0000000000000001E-3</v>
      </c>
      <c r="AE101" s="47">
        <f>AVERAGE(AD101:AD112)</f>
        <v>-6.1875000000000006E-2</v>
      </c>
      <c r="AF101" s="37" t="e">
        <f>[1]Other!H97</f>
        <v>#REF!</v>
      </c>
      <c r="AG101" s="38">
        <f>INDEX([1]Mids!$A$7:$BH$271,MATCH($A101,[1]Mids!$A$7:$A$271,0),MATCH('[1]Macro Page'!$B$28,[1]Mids!$A$7:$IV$7,0))</f>
        <v>0.11</v>
      </c>
      <c r="AH101" s="47">
        <f>AVERAGE(AG101:AG112)</f>
        <v>0.14499999999999999</v>
      </c>
      <c r="AI101" s="37">
        <v>0</v>
      </c>
      <c r="AJ101" s="38">
        <v>0.65</v>
      </c>
      <c r="AK101" s="47">
        <f>AVERAGE(AJ101:AJ112)</f>
        <v>0.64395833333333319</v>
      </c>
      <c r="AL101" s="37">
        <v>0</v>
      </c>
      <c r="AM101" s="38"/>
      <c r="AN101" s="47" t="e">
        <v>#DIV/0!</v>
      </c>
      <c r="AO101" s="37">
        <v>0</v>
      </c>
      <c r="AP101" s="38">
        <v>-0.1800000000000006</v>
      </c>
      <c r="AQ101" s="47">
        <f>AVERAGE(AP101:AP112)</f>
        <v>-0.29855268667015994</v>
      </c>
      <c r="AR101" s="29"/>
      <c r="AS101" s="37">
        <v>-4.5854800000000751E-2</v>
      </c>
      <c r="AT101" s="38">
        <v>3.7149999999999999</v>
      </c>
      <c r="AU101" s="47">
        <f>AVERAGE(AT101:AT112)</f>
        <v>3.6880833333333332</v>
      </c>
      <c r="AV101" s="40">
        <v>0</v>
      </c>
      <c r="AW101" s="40">
        <v>-0.01</v>
      </c>
      <c r="AX101" s="40">
        <v>20.05</v>
      </c>
      <c r="AY101" s="40">
        <v>0</v>
      </c>
      <c r="AZ101" s="70"/>
      <c r="BA101" s="46">
        <v>40118</v>
      </c>
      <c r="BB101" s="37">
        <v>-1050.95947265625</v>
      </c>
      <c r="BC101" s="85">
        <v>11</v>
      </c>
      <c r="BD101" s="76">
        <v>56.095697119737153</v>
      </c>
      <c r="BE101" s="37">
        <v>-788.21966552734375</v>
      </c>
      <c r="BF101" s="85">
        <v>5.5</v>
      </c>
      <c r="BG101" s="76">
        <v>28.047848559868577</v>
      </c>
      <c r="BH101" s="37">
        <v>-210.19190979003906</v>
      </c>
      <c r="BI101" s="85">
        <v>10</v>
      </c>
      <c r="BJ101" s="76">
        <v>50.996088290670144</v>
      </c>
      <c r="BK101" s="37">
        <v>-315.28787231445312</v>
      </c>
      <c r="BL101" s="85">
        <v>9</v>
      </c>
      <c r="BM101" s="79">
        <v>45.896479461603128</v>
      </c>
      <c r="BN101" s="31"/>
      <c r="BO101" s="41">
        <v>40118</v>
      </c>
      <c r="BP101" s="40">
        <v>0</v>
      </c>
      <c r="BQ101" s="40">
        <v>0</v>
      </c>
      <c r="BR101" s="40">
        <v>0</v>
      </c>
      <c r="BS101" s="40">
        <v>0</v>
      </c>
      <c r="BT101" s="29"/>
      <c r="BU101" s="40">
        <v>0</v>
      </c>
      <c r="BV101" s="40" t="e">
        <v>#N/A</v>
      </c>
      <c r="BW101" s="40">
        <v>0</v>
      </c>
      <c r="BX101" s="40">
        <v>0</v>
      </c>
      <c r="BY101" s="40">
        <v>0</v>
      </c>
      <c r="BZ101" s="40">
        <v>-57.34</v>
      </c>
    </row>
    <row r="102" spans="1:78" x14ac:dyDescent="0.2">
      <c r="A102" s="48">
        <v>40148</v>
      </c>
      <c r="B102" s="26">
        <v>0</v>
      </c>
      <c r="C102" s="27">
        <v>0.308</v>
      </c>
      <c r="D102" s="28"/>
      <c r="E102" s="26">
        <v>0</v>
      </c>
      <c r="F102" s="27">
        <v>0.125</v>
      </c>
      <c r="G102" s="28"/>
      <c r="H102" s="26">
        <v>0</v>
      </c>
      <c r="I102" s="27">
        <v>0.13</v>
      </c>
      <c r="J102" s="28"/>
      <c r="K102" s="26" t="e">
        <f>IF(ISERROR(INDEX(WestBCArray,MATCH($A102,WestBCColumn,0),MATCH('[1]Macro Page'!$A$35,WestBCRow,0))),0,INDEX(WestBCArray,MATCH($A102,WestBCColumn,0),MATCH('[1]Macro Page'!$A$35,WestBCRow,0)))+IF(ISERROR(INDEX(ABArray,MATCH($A102,ABColumn,0),MATCH('[1]Macro Page'!$A$35,ABRow,0))),0,INDEX(ABArray,MATCH($A102,ABColumn,0),MATCH('[1]Macro Page'!$A$35,ABRow,0)))+[1]Other!E98</f>
        <v>#REF!</v>
      </c>
      <c r="L102" s="27">
        <f>INDEX([1]Mids!$A$7:$BH$271,MATCH($A102,[1]Mids!$A$7:$A$271,0),MATCH('[1]Macro Page'!$B$35,[1]Mids!$A$7:$IV$7,0))</f>
        <v>-0.24</v>
      </c>
      <c r="M102" s="28"/>
      <c r="N102" s="26">
        <v>-41.370881680000004</v>
      </c>
      <c r="O102" s="27">
        <v>-0.37</v>
      </c>
      <c r="P102" s="28"/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-0.01</v>
      </c>
      <c r="AA102" s="27">
        <v>7.0000000000000007E-2</v>
      </c>
      <c r="AB102" s="28"/>
      <c r="AC102" s="26">
        <v>0</v>
      </c>
      <c r="AD102" s="27">
        <v>-5.0000000000000001E-3</v>
      </c>
      <c r="AE102" s="28"/>
      <c r="AF102" s="26" t="e">
        <f>[1]Other!H98</f>
        <v>#REF!</v>
      </c>
      <c r="AG102" s="27">
        <f>INDEX([1]Mids!$A$7:$BH$271,MATCH($A102,[1]Mids!$A$7:$A$271,0),MATCH('[1]Macro Page'!$B$28,[1]Mids!$A$7:$IV$7,0))</f>
        <v>0.11</v>
      </c>
      <c r="AH102" s="28"/>
      <c r="AI102" s="26">
        <v>0</v>
      </c>
      <c r="AJ102" s="27">
        <v>0.98</v>
      </c>
      <c r="AK102" s="28"/>
      <c r="AL102" s="26">
        <v>0</v>
      </c>
      <c r="AM102" s="27"/>
      <c r="AN102" s="28"/>
      <c r="AO102" s="26">
        <v>0</v>
      </c>
      <c r="AP102" s="27">
        <v>-0.18</v>
      </c>
      <c r="AQ102" s="28"/>
      <c r="AR102" s="29"/>
      <c r="AS102" s="26">
        <v>-5.0220420000002264E-2</v>
      </c>
      <c r="AT102" s="27">
        <v>3.85</v>
      </c>
      <c r="AU102" s="28"/>
      <c r="AV102" s="30">
        <v>0</v>
      </c>
      <c r="AW102" s="30">
        <v>-0.01</v>
      </c>
      <c r="AX102" s="30">
        <v>20.6</v>
      </c>
      <c r="AY102" s="30">
        <v>0</v>
      </c>
      <c r="AZ102" s="70"/>
      <c r="BA102" s="48">
        <v>40148</v>
      </c>
      <c r="BB102" s="26">
        <v>-1149.098388671875</v>
      </c>
      <c r="BC102" s="85">
        <v>11</v>
      </c>
      <c r="BD102" s="75">
        <v>58.548331847371948</v>
      </c>
      <c r="BE102" s="26">
        <v>-809.592041015625</v>
      </c>
      <c r="BF102" s="85">
        <v>5.5</v>
      </c>
      <c r="BG102" s="75">
        <v>29.274165923685974</v>
      </c>
      <c r="BH102" s="26">
        <v>-208.92697143554687</v>
      </c>
      <c r="BI102" s="85">
        <v>10</v>
      </c>
      <c r="BJ102" s="75">
        <v>53.22575622488359</v>
      </c>
      <c r="BK102" s="26">
        <v>-261.15872192382812</v>
      </c>
      <c r="BL102" s="85">
        <v>9</v>
      </c>
      <c r="BM102" s="78">
        <v>47.903180602395231</v>
      </c>
      <c r="BN102" s="31"/>
      <c r="BO102" s="32">
        <v>40148</v>
      </c>
      <c r="BP102" s="30">
        <v>0</v>
      </c>
      <c r="BQ102" s="30">
        <v>0</v>
      </c>
      <c r="BR102" s="30">
        <v>0</v>
      </c>
      <c r="BS102" s="30">
        <v>0</v>
      </c>
      <c r="BT102" s="29"/>
      <c r="BU102" s="30">
        <v>0</v>
      </c>
      <c r="BV102" s="30" t="e">
        <v>#N/A</v>
      </c>
      <c r="BW102" s="30">
        <v>0</v>
      </c>
      <c r="BX102" s="30">
        <v>0</v>
      </c>
      <c r="BY102" s="30">
        <v>0</v>
      </c>
      <c r="BZ102" s="30">
        <v>-58.92</v>
      </c>
    </row>
    <row r="103" spans="1:78" x14ac:dyDescent="0.2">
      <c r="A103" s="48">
        <v>40179</v>
      </c>
      <c r="B103" s="26">
        <v>0</v>
      </c>
      <c r="C103" s="27">
        <v>0.37800000000000006</v>
      </c>
      <c r="D103" s="42">
        <f>AVERAGE(C101:C105)</f>
        <v>0.25000000000000006</v>
      </c>
      <c r="E103" s="26">
        <v>0</v>
      </c>
      <c r="F103" s="27">
        <v>0.125</v>
      </c>
      <c r="G103" s="42">
        <f>AVERAGE(F101:F105)</f>
        <v>0.125</v>
      </c>
      <c r="H103" s="26">
        <v>0</v>
      </c>
      <c r="I103" s="27">
        <v>0.13</v>
      </c>
      <c r="J103" s="42">
        <f>AVERAGE(I101:I105)</f>
        <v>0.13</v>
      </c>
      <c r="K103" s="26" t="e">
        <f>IF(ISERROR(INDEX(WestBCArray,MATCH($A103,WestBCColumn,0),MATCH('[1]Macro Page'!$A$35,WestBCRow,0))),0,INDEX(WestBCArray,MATCH($A103,WestBCColumn,0),MATCH('[1]Macro Page'!$A$35,WestBCRow,0)))+IF(ISERROR(INDEX(ABArray,MATCH($A103,ABColumn,0),MATCH('[1]Macro Page'!$A$35,ABRow,0))),0,INDEX(ABArray,MATCH($A103,ABColumn,0),MATCH('[1]Macro Page'!$A$35,ABRow,0)))+[1]Other!E99</f>
        <v>#REF!</v>
      </c>
      <c r="L103" s="27">
        <f>INDEX([1]Mids!$A$7:$BH$271,MATCH($A103,[1]Mids!$A$7:$A$271,0),MATCH('[1]Macro Page'!$B$35,[1]Mids!$A$7:$IV$7,0))</f>
        <v>-0.24</v>
      </c>
      <c r="M103" s="42">
        <f>AVERAGE(L101:L105)</f>
        <v>-0.24</v>
      </c>
      <c r="N103" s="26">
        <v>-41.125164319999975</v>
      </c>
      <c r="O103" s="27">
        <v>-0.37</v>
      </c>
      <c r="P103" s="42">
        <f>AVERAGE(O101:O105)</f>
        <v>-0.37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-0.01</v>
      </c>
      <c r="AA103" s="27">
        <v>7.0000000000000007E-2</v>
      </c>
      <c r="AB103" s="42">
        <f>AVERAGE(AA101:AA105)</f>
        <v>7.0000000000000007E-2</v>
      </c>
      <c r="AC103" s="26">
        <v>0</v>
      </c>
      <c r="AD103" s="27">
        <v>-5.0000000000000001E-3</v>
      </c>
      <c r="AE103" s="42">
        <f>AVERAGE(AD101:AD105)</f>
        <v>-5.0000000000000001E-3</v>
      </c>
      <c r="AF103" s="26" t="e">
        <f>[1]Other!H99</f>
        <v>#REF!</v>
      </c>
      <c r="AG103" s="27">
        <f>INDEX([1]Mids!$A$7:$BH$271,MATCH($A103,[1]Mids!$A$7:$A$271,0),MATCH('[1]Macro Page'!$B$28,[1]Mids!$A$7:$IV$7,0))</f>
        <v>0.11</v>
      </c>
      <c r="AH103" s="42">
        <f>AVERAGE(AG101:AG105)</f>
        <v>0.11000000000000001</v>
      </c>
      <c r="AI103" s="26">
        <v>0</v>
      </c>
      <c r="AJ103" s="27">
        <v>1.6</v>
      </c>
      <c r="AK103" s="42">
        <f>AVERAGE(AJ101:AJ105)</f>
        <v>1.0939999999999999</v>
      </c>
      <c r="AL103" s="26">
        <v>0</v>
      </c>
      <c r="AM103" s="27"/>
      <c r="AN103" s="42" t="e">
        <v>#DIV/0!</v>
      </c>
      <c r="AO103" s="26">
        <v>0</v>
      </c>
      <c r="AP103" s="27">
        <v>-0.1800000000000006</v>
      </c>
      <c r="AQ103" s="42">
        <f>AVERAGE(AP101:AP105)</f>
        <v>-0.18000000000000022</v>
      </c>
      <c r="AR103" s="29"/>
      <c r="AS103" s="26">
        <v>-5.1291080000002154E-2</v>
      </c>
      <c r="AT103" s="27">
        <v>3.9049999999999998</v>
      </c>
      <c r="AU103" s="42">
        <f>AVERAGE(AT101:AT105)</f>
        <v>3.7919999999999994</v>
      </c>
      <c r="AV103" s="30">
        <v>0</v>
      </c>
      <c r="AW103" s="30">
        <v>-0.01</v>
      </c>
      <c r="AX103" s="30">
        <v>20.48</v>
      </c>
      <c r="AY103" s="30">
        <v>0</v>
      </c>
      <c r="AZ103" s="70"/>
      <c r="BA103" s="48">
        <v>40179</v>
      </c>
      <c r="BB103" s="26">
        <v>-1039.1065673828125</v>
      </c>
      <c r="BC103" s="85">
        <v>11</v>
      </c>
      <c r="BD103" s="75">
        <v>59.479008599768143</v>
      </c>
      <c r="BE103" s="26">
        <v>-805.3076171875</v>
      </c>
      <c r="BF103" s="85">
        <v>5.5</v>
      </c>
      <c r="BG103" s="75">
        <v>29.739504299884072</v>
      </c>
      <c r="BH103" s="26">
        <v>-259.77664184570312</v>
      </c>
      <c r="BI103" s="85">
        <v>10</v>
      </c>
      <c r="BJ103" s="75">
        <v>54.071825999789226</v>
      </c>
      <c r="BK103" s="26">
        <v>-311.73196411132812</v>
      </c>
      <c r="BL103" s="85">
        <v>9</v>
      </c>
      <c r="BM103" s="78">
        <v>48.664643399810302</v>
      </c>
      <c r="BN103" s="31"/>
      <c r="BO103" s="32">
        <v>40179</v>
      </c>
      <c r="BP103" s="30">
        <v>0</v>
      </c>
      <c r="BQ103" s="30">
        <v>0</v>
      </c>
      <c r="BR103" s="30">
        <v>0</v>
      </c>
      <c r="BS103" s="30">
        <v>0</v>
      </c>
      <c r="BT103" s="29"/>
      <c r="BU103" s="30">
        <v>0</v>
      </c>
      <c r="BV103" s="30" t="e">
        <v>#N/A</v>
      </c>
      <c r="BW103" s="30">
        <v>0</v>
      </c>
      <c r="BX103" s="30">
        <v>0</v>
      </c>
      <c r="BY103" s="30">
        <v>0</v>
      </c>
      <c r="BZ103" s="30">
        <v>-58.58</v>
      </c>
    </row>
    <row r="104" spans="1:78" x14ac:dyDescent="0.2">
      <c r="A104" s="48">
        <v>40210</v>
      </c>
      <c r="B104" s="26">
        <v>0</v>
      </c>
      <c r="C104" s="27">
        <v>0.248</v>
      </c>
      <c r="D104" s="28"/>
      <c r="E104" s="26">
        <v>0</v>
      </c>
      <c r="F104" s="27">
        <v>0.125</v>
      </c>
      <c r="G104" s="28"/>
      <c r="H104" s="26">
        <v>0</v>
      </c>
      <c r="I104" s="27">
        <v>0.13</v>
      </c>
      <c r="J104" s="28"/>
      <c r="K104" s="26" t="e">
        <f>IF(ISERROR(INDEX(WestBCArray,MATCH($A104,WestBCColumn,0),MATCH('[1]Macro Page'!$A$35,WestBCRow,0))),0,INDEX(WestBCArray,MATCH($A104,WestBCColumn,0),MATCH('[1]Macro Page'!$A$35,WestBCRow,0)))+IF(ISERROR(INDEX(ABArray,MATCH($A104,ABColumn,0),MATCH('[1]Macro Page'!$A$35,ABRow,0))),0,INDEX(ABArray,MATCH($A104,ABColumn,0),MATCH('[1]Macro Page'!$A$35,ABRow,0)))+[1]Other!E100</f>
        <v>#REF!</v>
      </c>
      <c r="L104" s="27">
        <f>INDEX([1]Mids!$A$7:$BH$271,MATCH($A104,[1]Mids!$A$7:$A$271,0),MATCH('[1]Macro Page'!$B$35,[1]Mids!$A$7:$IV$7,0))</f>
        <v>-0.24</v>
      </c>
      <c r="M104" s="28"/>
      <c r="N104" s="26">
        <v>-36.932047999999995</v>
      </c>
      <c r="O104" s="27">
        <v>-0.37</v>
      </c>
      <c r="P104" s="28"/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-0.01</v>
      </c>
      <c r="AA104" s="27">
        <v>7.0000000000000007E-2</v>
      </c>
      <c r="AB104" s="28"/>
      <c r="AC104" s="26">
        <v>0</v>
      </c>
      <c r="AD104" s="27">
        <v>-5.0000000000000001E-3</v>
      </c>
      <c r="AE104" s="28"/>
      <c r="AF104" s="26" t="e">
        <f>[1]Other!H100</f>
        <v>#REF!</v>
      </c>
      <c r="AG104" s="27">
        <f>INDEX([1]Mids!$A$7:$BH$271,MATCH($A104,[1]Mids!$A$7:$A$271,0),MATCH('[1]Macro Page'!$B$28,[1]Mids!$A$7:$IV$7,0))</f>
        <v>0.11</v>
      </c>
      <c r="AH104" s="28"/>
      <c r="AI104" s="26">
        <v>0</v>
      </c>
      <c r="AJ104" s="27">
        <v>1.6</v>
      </c>
      <c r="AK104" s="28"/>
      <c r="AL104" s="26">
        <v>0</v>
      </c>
      <c r="AM104" s="27"/>
      <c r="AN104" s="28"/>
      <c r="AO104" s="26">
        <v>0</v>
      </c>
      <c r="AP104" s="27">
        <v>-0.18</v>
      </c>
      <c r="AQ104" s="28"/>
      <c r="AR104" s="29"/>
      <c r="AS104" s="26">
        <v>-4.8011999999999944E-2</v>
      </c>
      <c r="AT104" s="27">
        <v>3.7949999999999999</v>
      </c>
      <c r="AU104" s="28"/>
      <c r="AV104" s="30">
        <v>0</v>
      </c>
      <c r="AW104" s="30">
        <v>-0.01</v>
      </c>
      <c r="AX104" s="30">
        <v>18.39</v>
      </c>
      <c r="AY104" s="30">
        <v>0</v>
      </c>
      <c r="AZ104" s="70"/>
      <c r="BA104" s="48">
        <v>40210</v>
      </c>
      <c r="BB104" s="26">
        <v>-1033.583740234375</v>
      </c>
      <c r="BC104" s="85">
        <v>11</v>
      </c>
      <c r="BD104" s="75">
        <v>57.509701442260798</v>
      </c>
      <c r="BE104" s="26">
        <v>-723.50860595703125</v>
      </c>
      <c r="BF104" s="85">
        <v>5.5</v>
      </c>
      <c r="BG104" s="75">
        <v>28.754850721130399</v>
      </c>
      <c r="BH104" s="26">
        <v>-206.71675109863281</v>
      </c>
      <c r="BI104" s="85">
        <v>10</v>
      </c>
      <c r="BJ104" s="75">
        <v>52.28154676569163</v>
      </c>
      <c r="BK104" s="26">
        <v>-206.71675109863281</v>
      </c>
      <c r="BL104" s="85">
        <v>9</v>
      </c>
      <c r="BM104" s="78">
        <v>47.053392089122468</v>
      </c>
      <c r="BN104" s="31"/>
      <c r="BO104" s="32">
        <v>40210</v>
      </c>
      <c r="BP104" s="30">
        <v>0</v>
      </c>
      <c r="BQ104" s="30">
        <v>0</v>
      </c>
      <c r="BR104" s="30">
        <v>0</v>
      </c>
      <c r="BS104" s="30">
        <v>0</v>
      </c>
      <c r="BT104" s="29"/>
      <c r="BU104" s="30">
        <v>0</v>
      </c>
      <c r="BV104" s="30" t="e">
        <v>#N/A</v>
      </c>
      <c r="BW104" s="30">
        <v>0</v>
      </c>
      <c r="BX104" s="30">
        <v>0</v>
      </c>
      <c r="BY104" s="30">
        <v>0</v>
      </c>
      <c r="BZ104" s="30">
        <v>-52.61</v>
      </c>
    </row>
    <row r="105" spans="1:78" x14ac:dyDescent="0.2">
      <c r="A105" s="49">
        <v>40238</v>
      </c>
      <c r="B105" s="26">
        <v>0</v>
      </c>
      <c r="C105" s="27">
        <v>6.8000000000000005E-2</v>
      </c>
      <c r="D105" s="28"/>
      <c r="E105" s="26">
        <v>0</v>
      </c>
      <c r="F105" s="27">
        <v>0.125</v>
      </c>
      <c r="G105" s="28"/>
      <c r="H105" s="26">
        <v>0</v>
      </c>
      <c r="I105" s="27">
        <v>0.13</v>
      </c>
      <c r="J105" s="28"/>
      <c r="K105" s="26" t="e">
        <f>IF(ISERROR(INDEX(WestBCArray,MATCH($A105,WestBCColumn,0),MATCH('[1]Macro Page'!$A$35,WestBCRow,0))),0,INDEX(WestBCArray,MATCH($A105,WestBCColumn,0),MATCH('[1]Macro Page'!$A$35,WestBCRow,0)))+IF(ISERROR(INDEX(ABArray,MATCH($A105,ABColumn,0),MATCH('[1]Macro Page'!$A$35,ABRow,0))),0,INDEX(ABArray,MATCH($A105,ABColumn,0),MATCH('[1]Macro Page'!$A$35,ABRow,0)))+[1]Other!E101</f>
        <v>#REF!</v>
      </c>
      <c r="L105" s="27">
        <f>INDEX([1]Mids!$A$7:$BH$271,MATCH($A105,[1]Mids!$A$7:$A$271,0),MATCH('[1]Macro Page'!$B$35,[1]Mids!$A$7:$IV$7,0))</f>
        <v>-0.24</v>
      </c>
      <c r="M105" s="28"/>
      <c r="N105" s="26">
        <v>-40.670674239999997</v>
      </c>
      <c r="O105" s="27">
        <v>-0.37</v>
      </c>
      <c r="P105" s="28"/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-0.01</v>
      </c>
      <c r="AA105" s="27">
        <v>7.0000000000000007E-2</v>
      </c>
      <c r="AB105" s="28"/>
      <c r="AC105" s="26">
        <v>0</v>
      </c>
      <c r="AD105" s="27">
        <v>-5.0000000000000001E-3</v>
      </c>
      <c r="AE105" s="28"/>
      <c r="AF105" s="26" t="e">
        <f>[1]Other!H101</f>
        <v>#REF!</v>
      </c>
      <c r="AG105" s="27">
        <f>INDEX([1]Mids!$A$7:$BH$271,MATCH($A105,[1]Mids!$A$7:$A$271,0),MATCH('[1]Macro Page'!$B$28,[1]Mids!$A$7:$IV$7,0))</f>
        <v>0.11</v>
      </c>
      <c r="AH105" s="28"/>
      <c r="AI105" s="26">
        <v>0</v>
      </c>
      <c r="AJ105" s="27">
        <v>0.64</v>
      </c>
      <c r="AK105" s="28"/>
      <c r="AL105" s="26">
        <v>0</v>
      </c>
      <c r="AM105" s="27"/>
      <c r="AN105" s="28"/>
      <c r="AO105" s="26">
        <v>0</v>
      </c>
      <c r="AP105" s="27">
        <v>-0.18</v>
      </c>
      <c r="AQ105" s="28"/>
      <c r="AR105" s="29"/>
      <c r="AS105" s="26">
        <v>-4.5168560000000468E-2</v>
      </c>
      <c r="AT105" s="27">
        <v>3.6949999999999998</v>
      </c>
      <c r="AU105" s="28"/>
      <c r="AV105" s="34">
        <v>0</v>
      </c>
      <c r="AW105" s="34">
        <v>-0.01</v>
      </c>
      <c r="AX105" s="34">
        <v>20.260000000000002</v>
      </c>
      <c r="AY105" s="34">
        <v>0</v>
      </c>
      <c r="AZ105" s="70"/>
      <c r="BA105" s="49">
        <v>40238</v>
      </c>
      <c r="BB105" s="26">
        <v>-1181.14453125</v>
      </c>
      <c r="BC105" s="87">
        <v>11</v>
      </c>
      <c r="BD105" s="75">
        <v>55.869381066179152</v>
      </c>
      <c r="BE105" s="26">
        <v>-795.98870849609375</v>
      </c>
      <c r="BF105" s="87">
        <v>5.5</v>
      </c>
      <c r="BG105" s="75">
        <v>27.934690533089576</v>
      </c>
      <c r="BH105" s="26">
        <v>-205.41644287109375</v>
      </c>
      <c r="BI105" s="87">
        <v>10</v>
      </c>
      <c r="BJ105" s="75">
        <v>50.790346423799228</v>
      </c>
      <c r="BK105" s="26">
        <v>-205.41644287109375</v>
      </c>
      <c r="BL105" s="87">
        <v>9</v>
      </c>
      <c r="BM105" s="78">
        <v>45.711311781419305</v>
      </c>
      <c r="BN105" s="31"/>
      <c r="BO105" s="35">
        <v>40238</v>
      </c>
      <c r="BP105" s="34">
        <v>0</v>
      </c>
      <c r="BQ105" s="34">
        <v>0</v>
      </c>
      <c r="BR105" s="34">
        <v>0</v>
      </c>
      <c r="BS105" s="34">
        <v>0</v>
      </c>
      <c r="BT105" s="29"/>
      <c r="BU105" s="34">
        <v>0</v>
      </c>
      <c r="BV105" s="34" t="e">
        <v>#N/A</v>
      </c>
      <c r="BW105" s="34">
        <v>0</v>
      </c>
      <c r="BX105" s="34">
        <v>0</v>
      </c>
      <c r="BY105" s="34">
        <v>0</v>
      </c>
      <c r="BZ105" s="34">
        <v>-57.94</v>
      </c>
    </row>
    <row r="106" spans="1:78" x14ac:dyDescent="0.2">
      <c r="A106" s="46">
        <v>40269</v>
      </c>
      <c r="B106" s="37">
        <v>0</v>
      </c>
      <c r="C106" s="38">
        <v>-0.25</v>
      </c>
      <c r="D106" s="39"/>
      <c r="E106" s="37">
        <v>0</v>
      </c>
      <c r="F106" s="38">
        <v>0.06</v>
      </c>
      <c r="G106" s="39"/>
      <c r="H106" s="37">
        <v>0</v>
      </c>
      <c r="I106" s="38">
        <v>0.14000000000000001</v>
      </c>
      <c r="J106" s="39"/>
      <c r="K106" s="37" t="e">
        <f>IF(ISERROR(INDEX(WestBCArray,MATCH($A106,WestBCColumn,0),MATCH('[1]Macro Page'!$A$35,WestBCRow,0))),0,INDEX(WestBCArray,MATCH($A106,WestBCColumn,0),MATCH('[1]Macro Page'!$A$35,WestBCRow,0)))+IF(ISERROR(INDEX(ABArray,MATCH($A106,ABColumn,0),MATCH('[1]Macro Page'!$A$35,ABRow,0))),0,INDEX(ABArray,MATCH($A106,ABColumn,0),MATCH('[1]Macro Page'!$A$35,ABRow,0)))+[1]Other!E102</f>
        <v>#REF!</v>
      </c>
      <c r="L106" s="38">
        <f>INDEX([1]Mids!$A$7:$BH$271,MATCH($A106,[1]Mids!$A$7:$A$271,0),MATCH('[1]Macro Page'!$B$35,[1]Mids!$A$7:$IV$7,0))</f>
        <v>-0.33</v>
      </c>
      <c r="M106" s="39"/>
      <c r="N106" s="37">
        <v>-39.132542399999991</v>
      </c>
      <c r="O106" s="38">
        <v>-0.45</v>
      </c>
      <c r="P106" s="39"/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  <c r="Z106" s="37">
        <v>-0.01</v>
      </c>
      <c r="AA106" s="38">
        <v>7.0000000000000007E-2</v>
      </c>
      <c r="AB106" s="39"/>
      <c r="AC106" s="37">
        <v>0</v>
      </c>
      <c r="AD106" s="38">
        <v>-0.10249999999999999</v>
      </c>
      <c r="AE106" s="39"/>
      <c r="AF106" s="37" t="e">
        <f>[1]Other!H102</f>
        <v>#REF!</v>
      </c>
      <c r="AG106" s="38">
        <f>INDEX([1]Mids!$A$7:$BH$271,MATCH($A106,[1]Mids!$A$7:$A$271,0),MATCH('[1]Macro Page'!$B$28,[1]Mids!$A$7:$IV$7,0))</f>
        <v>0.17</v>
      </c>
      <c r="AH106" s="39"/>
      <c r="AI106" s="37">
        <v>0</v>
      </c>
      <c r="AJ106" s="38">
        <v>0.32250000000000001</v>
      </c>
      <c r="AK106" s="39"/>
      <c r="AL106" s="37">
        <v>0</v>
      </c>
      <c r="AM106" s="38"/>
      <c r="AN106" s="39"/>
      <c r="AO106" s="37">
        <v>0</v>
      </c>
      <c r="AP106" s="38">
        <v>-0.38315240652734683</v>
      </c>
      <c r="AQ106" s="39"/>
      <c r="AR106" s="29"/>
      <c r="AS106" s="37">
        <v>-4.5635600000004217E-2</v>
      </c>
      <c r="AT106" s="38">
        <v>3.5249999999999999</v>
      </c>
      <c r="AU106" s="39"/>
      <c r="AV106" s="40">
        <v>0</v>
      </c>
      <c r="AW106" s="40">
        <v>-0.01</v>
      </c>
      <c r="AX106" s="40">
        <v>0</v>
      </c>
      <c r="AY106" s="40">
        <v>0</v>
      </c>
      <c r="AZ106" s="70"/>
      <c r="BA106" s="46">
        <v>40269</v>
      </c>
      <c r="BB106" s="37">
        <v>-1123.296875</v>
      </c>
      <c r="BC106" s="85">
        <v>11</v>
      </c>
      <c r="BD106" s="76">
        <v>51.741962322066072</v>
      </c>
      <c r="BE106" s="37">
        <v>-762.693115234375</v>
      </c>
      <c r="BF106" s="85">
        <v>5.5</v>
      </c>
      <c r="BG106" s="76">
        <v>25.870981161033036</v>
      </c>
      <c r="BH106" s="37">
        <v>-204.23580932617187</v>
      </c>
      <c r="BI106" s="85">
        <v>10</v>
      </c>
      <c r="BJ106" s="76">
        <v>47.038147565514606</v>
      </c>
      <c r="BK106" s="37">
        <v>-204.23580932617187</v>
      </c>
      <c r="BL106" s="85">
        <v>9</v>
      </c>
      <c r="BM106" s="79">
        <v>42.334332808963147</v>
      </c>
      <c r="BN106" s="31"/>
      <c r="BO106" s="41">
        <v>40269</v>
      </c>
      <c r="BP106" s="40">
        <v>0</v>
      </c>
      <c r="BQ106" s="40">
        <v>0</v>
      </c>
      <c r="BR106" s="40">
        <v>0</v>
      </c>
      <c r="BS106" s="40">
        <v>0</v>
      </c>
      <c r="BT106" s="29"/>
      <c r="BU106" s="40">
        <v>0</v>
      </c>
      <c r="BV106" s="40" t="e">
        <v>#N/A</v>
      </c>
      <c r="BW106" s="40">
        <v>0</v>
      </c>
      <c r="BX106" s="40">
        <v>0</v>
      </c>
      <c r="BY106" s="40">
        <v>0</v>
      </c>
      <c r="BZ106" s="40">
        <v>-55.74</v>
      </c>
    </row>
    <row r="107" spans="1:78" x14ac:dyDescent="0.2">
      <c r="A107" s="48">
        <v>40299</v>
      </c>
      <c r="B107" s="26">
        <v>0</v>
      </c>
      <c r="C107" s="27">
        <v>-0.25</v>
      </c>
      <c r="D107" s="28"/>
      <c r="E107" s="26">
        <v>0</v>
      </c>
      <c r="F107" s="27">
        <v>0.06</v>
      </c>
      <c r="G107" s="28"/>
      <c r="H107" s="26">
        <v>0</v>
      </c>
      <c r="I107" s="27">
        <v>0.14000000000000001</v>
      </c>
      <c r="J107" s="28"/>
      <c r="K107" s="26" t="e">
        <f>IF(ISERROR(INDEX(WestBCArray,MATCH($A107,WestBCColumn,0),MATCH('[1]Macro Page'!$A$35,WestBCRow,0))),0,INDEX(WestBCArray,MATCH($A107,WestBCColumn,0),MATCH('[1]Macro Page'!$A$35,WestBCRow,0)))+IF(ISERROR(INDEX(ABArray,MATCH($A107,ABColumn,0),MATCH('[1]Macro Page'!$A$35,ABRow,0))),0,INDEX(ABArray,MATCH($A107,ABColumn,0),MATCH('[1]Macro Page'!$A$35,ABRow,0)))+[1]Other!E103</f>
        <v>#REF!</v>
      </c>
      <c r="L107" s="27">
        <f>INDEX([1]Mids!$A$7:$BH$271,MATCH($A107,[1]Mids!$A$7:$A$271,0),MATCH('[1]Macro Page'!$B$35,[1]Mids!$A$7:$IV$7,0))</f>
        <v>-0.33</v>
      </c>
      <c r="M107" s="28"/>
      <c r="N107" s="26">
        <v>-40.206937910000001</v>
      </c>
      <c r="O107" s="27">
        <v>-0.45</v>
      </c>
      <c r="P107" s="28"/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-0.01</v>
      </c>
      <c r="AA107" s="27">
        <v>7.0000000000000007E-2</v>
      </c>
      <c r="AB107" s="28"/>
      <c r="AC107" s="26">
        <v>0</v>
      </c>
      <c r="AD107" s="27">
        <v>-0.10249999999999999</v>
      </c>
      <c r="AE107" s="28"/>
      <c r="AF107" s="26" t="e">
        <f>[1]Other!H103</f>
        <v>#REF!</v>
      </c>
      <c r="AG107" s="27">
        <f>INDEX([1]Mids!$A$7:$BH$271,MATCH($A107,[1]Mids!$A$7:$A$271,0),MATCH('[1]Macro Page'!$B$28,[1]Mids!$A$7:$IV$7,0))</f>
        <v>0.17</v>
      </c>
      <c r="AH107" s="28"/>
      <c r="AI107" s="26">
        <v>0</v>
      </c>
      <c r="AJ107" s="27">
        <v>0.32250000000000001</v>
      </c>
      <c r="AK107" s="28"/>
      <c r="AL107" s="26">
        <v>0</v>
      </c>
      <c r="AM107" s="27"/>
      <c r="AN107" s="28"/>
      <c r="AO107" s="26">
        <v>0</v>
      </c>
      <c r="AP107" s="27">
        <v>-0.38317784388234521</v>
      </c>
      <c r="AQ107" s="28"/>
      <c r="AR107" s="29"/>
      <c r="AS107" s="26">
        <v>-4.1734479999998797E-2</v>
      </c>
      <c r="AT107" s="27">
        <v>3.536</v>
      </c>
      <c r="AU107" s="28"/>
      <c r="AV107" s="30">
        <v>0</v>
      </c>
      <c r="AW107" s="30">
        <v>-0.01</v>
      </c>
      <c r="AX107" s="30">
        <v>0</v>
      </c>
      <c r="AY107" s="30">
        <v>0</v>
      </c>
      <c r="AZ107" s="70"/>
      <c r="BA107" s="48">
        <v>40299</v>
      </c>
      <c r="BB107" s="26">
        <v>-1015.086669921875</v>
      </c>
      <c r="BC107" s="85">
        <v>11</v>
      </c>
      <c r="BD107" s="75">
        <v>51.942829297410086</v>
      </c>
      <c r="BE107" s="26">
        <v>-786.69219970703125</v>
      </c>
      <c r="BF107" s="85">
        <v>5.5</v>
      </c>
      <c r="BG107" s="75">
        <v>25.971414648705043</v>
      </c>
      <c r="BH107" s="26">
        <v>-253.77166748046875</v>
      </c>
      <c r="BI107" s="85">
        <v>10</v>
      </c>
      <c r="BJ107" s="75">
        <v>47.220753906736441</v>
      </c>
      <c r="BK107" s="26">
        <v>-304.5260009765625</v>
      </c>
      <c r="BL107" s="85">
        <v>9</v>
      </c>
      <c r="BM107" s="78">
        <v>42.498678516062796</v>
      </c>
      <c r="BN107" s="31"/>
      <c r="BO107" s="32">
        <v>40299</v>
      </c>
      <c r="BP107" s="30">
        <v>0</v>
      </c>
      <c r="BQ107" s="30">
        <v>0</v>
      </c>
      <c r="BR107" s="30">
        <v>0</v>
      </c>
      <c r="BS107" s="30">
        <v>0</v>
      </c>
      <c r="BT107" s="29"/>
      <c r="BU107" s="30">
        <v>0</v>
      </c>
      <c r="BV107" s="30" t="e">
        <v>#N/A</v>
      </c>
      <c r="BW107" s="30">
        <v>0</v>
      </c>
      <c r="BX107" s="30">
        <v>0</v>
      </c>
      <c r="BY107" s="30">
        <v>0</v>
      </c>
      <c r="BZ107" s="30">
        <v>-57.28</v>
      </c>
    </row>
    <row r="108" spans="1:78" x14ac:dyDescent="0.2">
      <c r="A108" s="48">
        <v>40330</v>
      </c>
      <c r="B108" s="26">
        <v>0</v>
      </c>
      <c r="C108" s="27">
        <v>-0.25</v>
      </c>
      <c r="D108" s="28"/>
      <c r="E108" s="26">
        <v>0</v>
      </c>
      <c r="F108" s="27">
        <v>0.06</v>
      </c>
      <c r="G108" s="28"/>
      <c r="H108" s="26">
        <v>0</v>
      </c>
      <c r="I108" s="27">
        <v>0.14000000000000001</v>
      </c>
      <c r="J108" s="28"/>
      <c r="K108" s="26" t="e">
        <f>IF(ISERROR(INDEX(WestBCArray,MATCH($A108,WestBCColumn,0),MATCH('[1]Macro Page'!$A$35,WestBCRow,0))),0,INDEX(WestBCArray,MATCH($A108,WestBCColumn,0),MATCH('[1]Macro Page'!$A$35,WestBCRow,0)))+IF(ISERROR(INDEX(ABArray,MATCH($A108,ABColumn,0),MATCH('[1]Macro Page'!$A$35,ABRow,0))),0,INDEX(ABArray,MATCH($A108,ABColumn,0),MATCH('[1]Macro Page'!$A$35,ABRow,0)))+[1]Other!E104</f>
        <v>#REF!</v>
      </c>
      <c r="L108" s="27">
        <f>INDEX([1]Mids!$A$7:$BH$271,MATCH($A108,[1]Mids!$A$7:$A$271,0),MATCH('[1]Macro Page'!$B$35,[1]Mids!$A$7:$IV$7,0))</f>
        <v>-0.33</v>
      </c>
      <c r="M108" s="28"/>
      <c r="N108" s="26">
        <v>-38.67970672000002</v>
      </c>
      <c r="O108" s="27">
        <v>-0.45</v>
      </c>
      <c r="P108" s="28"/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>
        <v>0</v>
      </c>
      <c r="Z108" s="26">
        <v>-0.01</v>
      </c>
      <c r="AA108" s="27">
        <v>7.0000000000000007E-2</v>
      </c>
      <c r="AB108" s="28"/>
      <c r="AC108" s="26">
        <v>0</v>
      </c>
      <c r="AD108" s="27">
        <v>-0.10249999999999999</v>
      </c>
      <c r="AE108" s="28"/>
      <c r="AF108" s="26" t="e">
        <f>[1]Other!H104</f>
        <v>#REF!</v>
      </c>
      <c r="AG108" s="27">
        <f>INDEX([1]Mids!$A$7:$BH$271,MATCH($A108,[1]Mids!$A$7:$A$271,0),MATCH('[1]Macro Page'!$B$28,[1]Mids!$A$7:$IV$7,0))</f>
        <v>0.17</v>
      </c>
      <c r="AH108" s="28"/>
      <c r="AI108" s="26">
        <v>0</v>
      </c>
      <c r="AJ108" s="27">
        <v>0.32250000000000001</v>
      </c>
      <c r="AK108" s="28"/>
      <c r="AL108" s="26">
        <v>0</v>
      </c>
      <c r="AM108" s="27"/>
      <c r="AN108" s="28"/>
      <c r="AO108" s="26">
        <v>0</v>
      </c>
      <c r="AP108" s="27">
        <v>-0.38320478649332523</v>
      </c>
      <c r="AQ108" s="28"/>
      <c r="AR108" s="29"/>
      <c r="AS108" s="26">
        <v>-3.9926680000004211E-2</v>
      </c>
      <c r="AT108" s="27">
        <v>3.5860000000000003</v>
      </c>
      <c r="AU108" s="28"/>
      <c r="AV108" s="30">
        <v>0</v>
      </c>
      <c r="AW108" s="30">
        <v>-0.01</v>
      </c>
      <c r="AX108" s="30">
        <v>0</v>
      </c>
      <c r="AY108" s="30">
        <v>0</v>
      </c>
      <c r="AZ108" s="70"/>
      <c r="BA108" s="48">
        <v>40330</v>
      </c>
      <c r="BB108" s="26">
        <v>-1109.902587890625</v>
      </c>
      <c r="BC108" s="85">
        <v>11</v>
      </c>
      <c r="BD108" s="75">
        <v>52.792405178045009</v>
      </c>
      <c r="BE108" s="26">
        <v>-756.751708984375</v>
      </c>
      <c r="BF108" s="85">
        <v>5.5</v>
      </c>
      <c r="BG108" s="75">
        <v>26.396202589022504</v>
      </c>
      <c r="BH108" s="26">
        <v>-201.80046081542969</v>
      </c>
      <c r="BI108" s="85">
        <v>10</v>
      </c>
      <c r="BJ108" s="75">
        <v>47.993095616404553</v>
      </c>
      <c r="BK108" s="26">
        <v>-201.80046081542969</v>
      </c>
      <c r="BL108" s="85">
        <v>9</v>
      </c>
      <c r="BM108" s="78">
        <v>43.193786054764097</v>
      </c>
      <c r="BN108" s="31"/>
      <c r="BO108" s="32">
        <v>40330</v>
      </c>
      <c r="BP108" s="30">
        <v>0</v>
      </c>
      <c r="BQ108" s="30">
        <v>0</v>
      </c>
      <c r="BR108" s="30">
        <v>0</v>
      </c>
      <c r="BS108" s="30">
        <v>0</v>
      </c>
      <c r="BT108" s="29"/>
      <c r="BU108" s="30">
        <v>0</v>
      </c>
      <c r="BV108" s="30" t="e">
        <v>#N/A</v>
      </c>
      <c r="BW108" s="30">
        <v>0</v>
      </c>
      <c r="BX108" s="30">
        <v>0</v>
      </c>
      <c r="BY108" s="30">
        <v>0</v>
      </c>
      <c r="BZ108" s="30">
        <v>-55.1</v>
      </c>
    </row>
    <row r="109" spans="1:78" x14ac:dyDescent="0.2">
      <c r="A109" s="48">
        <v>40360</v>
      </c>
      <c r="B109" s="26">
        <v>0</v>
      </c>
      <c r="C109" s="27">
        <v>-0.25</v>
      </c>
      <c r="D109" s="42">
        <f>AVERAGE(C106:C112)</f>
        <v>-0.25</v>
      </c>
      <c r="E109" s="26">
        <v>0</v>
      </c>
      <c r="F109" s="27">
        <v>0.06</v>
      </c>
      <c r="G109" s="42">
        <f>AVERAGE(F106:F112)</f>
        <v>0.06</v>
      </c>
      <c r="H109" s="26">
        <v>0</v>
      </c>
      <c r="I109" s="27">
        <v>0.14000000000000001</v>
      </c>
      <c r="J109" s="42">
        <f>AVERAGE(I106:I112)</f>
        <v>0.14000000000000001</v>
      </c>
      <c r="K109" s="26" t="e">
        <f>IF(ISERROR(INDEX(WestBCArray,MATCH($A109,WestBCColumn,0),MATCH('[1]Macro Page'!$A$35,WestBCRow,0))),0,INDEX(WestBCArray,MATCH($A109,WestBCColumn,0),MATCH('[1]Macro Page'!$A$35,WestBCRow,0)))+IF(ISERROR(INDEX(ABArray,MATCH($A109,ABColumn,0),MATCH('[1]Macro Page'!$A$35,ABRow,0))),0,INDEX(ABArray,MATCH($A109,ABColumn,0),MATCH('[1]Macro Page'!$A$35,ABRow,0)))+[1]Other!E105</f>
        <v>#REF!</v>
      </c>
      <c r="L109" s="27">
        <f>INDEX([1]Mids!$A$7:$BH$271,MATCH($A109,[1]Mids!$A$7:$A$271,0),MATCH('[1]Macro Page'!$B$35,[1]Mids!$A$7:$IV$7,0))</f>
        <v>-0.33</v>
      </c>
      <c r="M109" s="42">
        <f>AVERAGE(L106:L112)</f>
        <v>-0.33</v>
      </c>
      <c r="N109" s="26">
        <v>-39.734836389999991</v>
      </c>
      <c r="O109" s="27">
        <v>-0.45</v>
      </c>
      <c r="P109" s="42">
        <f>AVERAGE(O106:O112)</f>
        <v>-0.45000000000000007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-0.01</v>
      </c>
      <c r="AA109" s="27">
        <v>7.0000000000000007E-2</v>
      </c>
      <c r="AB109" s="42">
        <f>AVERAGE(AA106:AA112)</f>
        <v>7.0000000000000007E-2</v>
      </c>
      <c r="AC109" s="26">
        <v>0</v>
      </c>
      <c r="AD109" s="27">
        <v>-0.10249999999999999</v>
      </c>
      <c r="AE109" s="42">
        <f>AVERAGE(AD106:AD112)</f>
        <v>-0.10250000000000001</v>
      </c>
      <c r="AF109" s="26" t="e">
        <f>[1]Other!H105</f>
        <v>#REF!</v>
      </c>
      <c r="AG109" s="27">
        <f>INDEX([1]Mids!$A$7:$BH$271,MATCH($A109,[1]Mids!$A$7:$A$271,0),MATCH('[1]Macro Page'!$B$28,[1]Mids!$A$7:$IV$7,0))</f>
        <v>0.17</v>
      </c>
      <c r="AH109" s="42">
        <f>AVERAGE(AG106:AG112)</f>
        <v>0.16999999999999998</v>
      </c>
      <c r="AI109" s="26">
        <v>0</v>
      </c>
      <c r="AJ109" s="27">
        <v>0.32250000000000001</v>
      </c>
      <c r="AK109" s="42">
        <f>AVERAGE(AJ106:AJ112)</f>
        <v>0.32250000000000006</v>
      </c>
      <c r="AL109" s="26">
        <v>0</v>
      </c>
      <c r="AM109" s="27"/>
      <c r="AN109" s="42" t="e">
        <v>#DIV/0!</v>
      </c>
      <c r="AO109" s="26">
        <v>0</v>
      </c>
      <c r="AP109" s="27">
        <v>-0.38323149523351629</v>
      </c>
      <c r="AQ109" s="42">
        <f>AVERAGE(AP106:AP112)</f>
        <v>-0.38323317714884553</v>
      </c>
      <c r="AR109" s="29"/>
      <c r="AS109" s="26">
        <v>-4.8709100000003502E-2</v>
      </c>
      <c r="AT109" s="27">
        <v>3.6349999999999998</v>
      </c>
      <c r="AU109" s="42">
        <f>AVERAGE(AT106:AT112)</f>
        <v>3.6138571428571429</v>
      </c>
      <c r="AV109" s="30">
        <v>0</v>
      </c>
      <c r="AW109" s="30">
        <v>-0.01</v>
      </c>
      <c r="AX109" s="30">
        <v>19.79</v>
      </c>
      <c r="AY109" s="30">
        <v>0</v>
      </c>
      <c r="AZ109" s="70"/>
      <c r="BA109" s="48">
        <v>40360</v>
      </c>
      <c r="BB109" s="26">
        <v>-1053.48388671875</v>
      </c>
      <c r="BC109" s="85">
        <v>11</v>
      </c>
      <c r="BD109" s="75">
        <v>53.625856006987618</v>
      </c>
      <c r="BE109" s="26">
        <v>-777.57147216796875</v>
      </c>
      <c r="BF109" s="85">
        <v>5.5</v>
      </c>
      <c r="BG109" s="75">
        <v>26.812928003493809</v>
      </c>
      <c r="BH109" s="26">
        <v>-250.82951354980469</v>
      </c>
      <c r="BI109" s="85">
        <v>10</v>
      </c>
      <c r="BJ109" s="75">
        <v>48.750778188170557</v>
      </c>
      <c r="BK109" s="26">
        <v>-250.82951354980469</v>
      </c>
      <c r="BL109" s="85">
        <v>9</v>
      </c>
      <c r="BM109" s="78">
        <v>43.875700369353503</v>
      </c>
      <c r="BN109" s="31"/>
      <c r="BO109" s="32">
        <v>40360</v>
      </c>
      <c r="BP109" s="30">
        <v>0</v>
      </c>
      <c r="BQ109" s="30">
        <v>0</v>
      </c>
      <c r="BR109" s="30">
        <v>0</v>
      </c>
      <c r="BS109" s="30">
        <v>0</v>
      </c>
      <c r="BT109" s="29"/>
      <c r="BU109" s="30">
        <v>0</v>
      </c>
      <c r="BV109" s="30" t="e">
        <v>#N/A</v>
      </c>
      <c r="BW109" s="30">
        <v>0</v>
      </c>
      <c r="BX109" s="30">
        <v>0</v>
      </c>
      <c r="BY109" s="30">
        <v>0</v>
      </c>
      <c r="BZ109" s="30">
        <v>-56.61</v>
      </c>
    </row>
    <row r="110" spans="1:78" x14ac:dyDescent="0.2">
      <c r="A110" s="48">
        <v>40391</v>
      </c>
      <c r="B110" s="26">
        <v>0</v>
      </c>
      <c r="C110" s="27">
        <v>-0.25</v>
      </c>
      <c r="D110" s="28"/>
      <c r="E110" s="26">
        <v>0</v>
      </c>
      <c r="F110" s="27">
        <v>0.06</v>
      </c>
      <c r="G110" s="28"/>
      <c r="H110" s="26">
        <v>0</v>
      </c>
      <c r="I110" s="27">
        <v>0.14000000000000001</v>
      </c>
      <c r="J110" s="28"/>
      <c r="K110" s="26" t="e">
        <f>IF(ISERROR(INDEX(WestBCArray,MATCH($A110,WestBCColumn,0),MATCH('[1]Macro Page'!$A$35,WestBCRow,0))),0,INDEX(WestBCArray,MATCH($A110,WestBCColumn,0),MATCH('[1]Macro Page'!$A$35,WestBCRow,0)))+IF(ISERROR(INDEX(ABArray,MATCH($A110,ABColumn,0),MATCH('[1]Macro Page'!$A$35,ABRow,0))),0,INDEX(ABArray,MATCH($A110,ABColumn,0),MATCH('[1]Macro Page'!$A$35,ABRow,0)))+[1]Other!E106</f>
        <v>#REF!</v>
      </c>
      <c r="L110" s="27">
        <f>INDEX([1]Mids!$A$7:$BH$271,MATCH($A110,[1]Mids!$A$7:$A$271,0),MATCH('[1]Macro Page'!$B$35,[1]Mids!$A$7:$IV$7,0))</f>
        <v>-0.33</v>
      </c>
      <c r="M110" s="28"/>
      <c r="N110" s="26">
        <v>-39.501834889999984</v>
      </c>
      <c r="O110" s="27">
        <v>-0.45</v>
      </c>
      <c r="P110" s="28"/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-0.01</v>
      </c>
      <c r="AA110" s="27">
        <v>7.0000000000000007E-2</v>
      </c>
      <c r="AB110" s="28"/>
      <c r="AC110" s="26">
        <v>0</v>
      </c>
      <c r="AD110" s="27">
        <v>-0.10249999999999999</v>
      </c>
      <c r="AE110" s="28"/>
      <c r="AF110" s="26" t="e">
        <f>[1]Other!H106</f>
        <v>#REF!</v>
      </c>
      <c r="AG110" s="27">
        <f>INDEX([1]Mids!$A$7:$BH$271,MATCH($A110,[1]Mids!$A$7:$A$271,0),MATCH('[1]Macro Page'!$B$28,[1]Mids!$A$7:$IV$7,0))</f>
        <v>0.17</v>
      </c>
      <c r="AH110" s="28"/>
      <c r="AI110" s="26">
        <v>0</v>
      </c>
      <c r="AJ110" s="27">
        <v>0.32250000000000001</v>
      </c>
      <c r="AK110" s="28"/>
      <c r="AL110" s="26">
        <v>0</v>
      </c>
      <c r="AM110" s="27"/>
      <c r="AN110" s="28"/>
      <c r="AO110" s="26">
        <v>0</v>
      </c>
      <c r="AP110" s="27">
        <v>-0.38325974973297594</v>
      </c>
      <c r="AQ110" s="28"/>
      <c r="AR110" s="29"/>
      <c r="AS110" s="26">
        <v>-4.0458720000003723E-2</v>
      </c>
      <c r="AT110" s="27">
        <v>3.69</v>
      </c>
      <c r="AU110" s="28"/>
      <c r="AV110" s="30">
        <v>0</v>
      </c>
      <c r="AW110" s="30">
        <v>-0.01</v>
      </c>
      <c r="AX110" s="30">
        <v>19.68</v>
      </c>
      <c r="AY110" s="30">
        <v>0</v>
      </c>
      <c r="AZ110" s="70"/>
      <c r="BA110" s="48">
        <v>40391</v>
      </c>
      <c r="BB110" s="26">
        <v>-1096.5447998046875</v>
      </c>
      <c r="BC110" s="85">
        <v>11</v>
      </c>
      <c r="BD110" s="75">
        <v>54.394666917776938</v>
      </c>
      <c r="BE110" s="26">
        <v>-772.565673828125</v>
      </c>
      <c r="BF110" s="85">
        <v>5.5</v>
      </c>
      <c r="BG110" s="75">
        <v>27.197333458888469</v>
      </c>
      <c r="BH110" s="26">
        <v>-199.37178039550781</v>
      </c>
      <c r="BI110" s="85">
        <v>10</v>
      </c>
      <c r="BJ110" s="75">
        <v>49.449697197979035</v>
      </c>
      <c r="BK110" s="26">
        <v>-249.2147216796875</v>
      </c>
      <c r="BL110" s="85">
        <v>9</v>
      </c>
      <c r="BM110" s="78">
        <v>44.504727478181131</v>
      </c>
      <c r="BN110" s="31"/>
      <c r="BO110" s="32">
        <v>40391</v>
      </c>
      <c r="BP110" s="30">
        <v>0</v>
      </c>
      <c r="BQ110" s="30">
        <v>0</v>
      </c>
      <c r="BR110" s="30">
        <v>0</v>
      </c>
      <c r="BS110" s="30">
        <v>0</v>
      </c>
      <c r="BT110" s="29"/>
      <c r="BU110" s="30">
        <v>0</v>
      </c>
      <c r="BV110" s="30" t="e">
        <v>#N/A</v>
      </c>
      <c r="BW110" s="30">
        <v>0</v>
      </c>
      <c r="BX110" s="30">
        <v>0</v>
      </c>
      <c r="BY110" s="30">
        <v>0</v>
      </c>
      <c r="BZ110" s="30">
        <v>-56.28</v>
      </c>
    </row>
    <row r="111" spans="1:78" x14ac:dyDescent="0.2">
      <c r="A111" s="48">
        <v>40422</v>
      </c>
      <c r="B111" s="26">
        <v>0</v>
      </c>
      <c r="C111" s="27">
        <v>-0.25</v>
      </c>
      <c r="D111" s="28"/>
      <c r="E111" s="26">
        <v>0</v>
      </c>
      <c r="F111" s="27">
        <v>0.06</v>
      </c>
      <c r="G111" s="28"/>
      <c r="H111" s="26">
        <v>0</v>
      </c>
      <c r="I111" s="27">
        <v>0.14000000000000001</v>
      </c>
      <c r="J111" s="28"/>
      <c r="K111" s="26" t="e">
        <f>IF(ISERROR(INDEX(WestBCArray,MATCH($A111,WestBCColumn,0),MATCH('[1]Macro Page'!$A$35,WestBCRow,0))),0,INDEX(WestBCArray,MATCH($A111,WestBCColumn,0),MATCH('[1]Macro Page'!$A$35,WestBCRow,0)))+IF(ISERROR(INDEX(ABArray,MATCH($A111,ABColumn,0),MATCH('[1]Macro Page'!$A$35,ABRow,0))),0,INDEX(ABArray,MATCH($A111,ABColumn,0),MATCH('[1]Macro Page'!$A$35,ABRow,0)))+[1]Other!E107</f>
        <v>#REF!</v>
      </c>
      <c r="L111" s="27">
        <f>INDEX([1]Mids!$A$7:$BH$271,MATCH($A111,[1]Mids!$A$7:$A$271,0),MATCH('[1]Macro Page'!$B$35,[1]Mids!$A$7:$IV$7,0))</f>
        <v>-0.33</v>
      </c>
      <c r="M111" s="28"/>
      <c r="N111" s="26">
        <v>-37.991288800000014</v>
      </c>
      <c r="O111" s="27">
        <v>-0.45</v>
      </c>
      <c r="P111" s="28"/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0</v>
      </c>
      <c r="Z111" s="26">
        <v>-0.01</v>
      </c>
      <c r="AA111" s="27">
        <v>7.0000000000000007E-2</v>
      </c>
      <c r="AB111" s="28"/>
      <c r="AC111" s="26">
        <v>0</v>
      </c>
      <c r="AD111" s="27">
        <v>-0.10249999999999999</v>
      </c>
      <c r="AE111" s="28"/>
      <c r="AF111" s="26" t="e">
        <f>[1]Other!H107</f>
        <v>#REF!</v>
      </c>
      <c r="AG111" s="27">
        <f>INDEX([1]Mids!$A$7:$BH$271,MATCH($A111,[1]Mids!$A$7:$A$271,0),MATCH('[1]Macro Page'!$B$28,[1]Mids!$A$7:$IV$7,0))</f>
        <v>0.17</v>
      </c>
      <c r="AH111" s="28"/>
      <c r="AI111" s="26">
        <v>0</v>
      </c>
      <c r="AJ111" s="27">
        <v>0.32250000000000001</v>
      </c>
      <c r="AK111" s="28"/>
      <c r="AL111" s="26">
        <v>0</v>
      </c>
      <c r="AM111" s="27"/>
      <c r="AN111" s="28"/>
      <c r="AO111" s="26">
        <v>0</v>
      </c>
      <c r="AP111" s="27">
        <v>-0.38328866945820961</v>
      </c>
      <c r="AQ111" s="28"/>
      <c r="AR111" s="29"/>
      <c r="AS111" s="26">
        <v>-4.0322200000002084E-2</v>
      </c>
      <c r="AT111" s="27">
        <v>3.66</v>
      </c>
      <c r="AU111" s="28"/>
      <c r="AV111" s="30">
        <v>0</v>
      </c>
      <c r="AW111" s="30">
        <v>-0.01</v>
      </c>
      <c r="AX111" s="30">
        <v>18.93</v>
      </c>
      <c r="AY111" s="30">
        <v>0</v>
      </c>
      <c r="AZ111" s="70"/>
      <c r="BA111" s="48">
        <v>40422</v>
      </c>
      <c r="BB111" s="26">
        <v>-1040.75048828125</v>
      </c>
      <c r="BC111" s="85">
        <v>11</v>
      </c>
      <c r="BD111" s="75">
        <v>54.001158159034986</v>
      </c>
      <c r="BE111" s="26">
        <v>-743.3931884765625</v>
      </c>
      <c r="BF111" s="85">
        <v>5.5</v>
      </c>
      <c r="BG111" s="75">
        <v>27.000579079517493</v>
      </c>
      <c r="BH111" s="26">
        <v>-198.23818969726562</v>
      </c>
      <c r="BI111" s="85">
        <v>10</v>
      </c>
      <c r="BJ111" s="75">
        <v>49.091961962759079</v>
      </c>
      <c r="BK111" s="26">
        <v>-247.79774475097656</v>
      </c>
      <c r="BL111" s="85">
        <v>9</v>
      </c>
      <c r="BM111" s="78">
        <v>44.182765766483172</v>
      </c>
      <c r="BN111" s="31"/>
      <c r="BO111" s="32">
        <v>40422</v>
      </c>
      <c r="BP111" s="30">
        <v>0</v>
      </c>
      <c r="BQ111" s="30">
        <v>0</v>
      </c>
      <c r="BR111" s="30">
        <v>0</v>
      </c>
      <c r="BS111" s="30">
        <v>0</v>
      </c>
      <c r="BT111" s="29"/>
      <c r="BU111" s="30">
        <v>0</v>
      </c>
      <c r="BV111" s="30" t="e">
        <v>#N/A</v>
      </c>
      <c r="BW111" s="30">
        <v>0</v>
      </c>
      <c r="BX111" s="30">
        <v>0</v>
      </c>
      <c r="BY111" s="30">
        <v>0</v>
      </c>
      <c r="BZ111" s="30">
        <v>-54.14</v>
      </c>
    </row>
    <row r="112" spans="1:78" ht="13.5" thickBot="1" x14ac:dyDescent="0.25">
      <c r="A112" s="49">
        <v>40452</v>
      </c>
      <c r="B112" s="43">
        <v>0</v>
      </c>
      <c r="C112" s="44">
        <v>-0.25</v>
      </c>
      <c r="D112" s="45"/>
      <c r="E112" s="43">
        <v>0</v>
      </c>
      <c r="F112" s="44">
        <v>0.06</v>
      </c>
      <c r="G112" s="45"/>
      <c r="H112" s="43">
        <v>0</v>
      </c>
      <c r="I112" s="44">
        <v>0.14000000000000001</v>
      </c>
      <c r="J112" s="45"/>
      <c r="K112" s="43" t="e">
        <f>IF(ISERROR(INDEX(WestBCArray,MATCH($A112,WestBCColumn,0),MATCH('[1]Macro Page'!$A$35,WestBCRow,0))),0,INDEX(WestBCArray,MATCH($A112,WestBCColumn,0),MATCH('[1]Macro Page'!$A$35,WestBCRow,0)))+IF(ISERROR(INDEX(ABArray,MATCH($A112,ABColumn,0),MATCH('[1]Macro Page'!$A$35,ABRow,0))),0,INDEX(ABArray,MATCH($A112,ABColumn,0),MATCH('[1]Macro Page'!$A$35,ABRow,0)))+[1]Other!E108</f>
        <v>#REF!</v>
      </c>
      <c r="L112" s="44">
        <f>INDEX([1]Mids!$A$7:$BH$271,MATCH($A112,[1]Mids!$A$7:$A$271,0),MATCH('[1]Macro Page'!$B$35,[1]Mids!$A$7:$IV$7,0))</f>
        <v>-0.33</v>
      </c>
      <c r="M112" s="45"/>
      <c r="N112" s="43">
        <v>-39.032568950000005</v>
      </c>
      <c r="O112" s="44">
        <v>-0.45</v>
      </c>
      <c r="P112" s="45"/>
      <c r="Q112" s="43">
        <v>0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3">
        <v>0</v>
      </c>
      <c r="Z112" s="43">
        <v>-0.01</v>
      </c>
      <c r="AA112" s="44">
        <v>7.0000000000000007E-2</v>
      </c>
      <c r="AB112" s="45"/>
      <c r="AC112" s="43">
        <v>0</v>
      </c>
      <c r="AD112" s="44">
        <v>-0.10249999999999999</v>
      </c>
      <c r="AE112" s="45"/>
      <c r="AF112" s="43" t="e">
        <f>[1]Other!H108</f>
        <v>#REF!</v>
      </c>
      <c r="AG112" s="44">
        <f>INDEX([1]Mids!$A$7:$BH$271,MATCH($A112,[1]Mids!$A$7:$A$271,0),MATCH('[1]Macro Page'!$B$28,[1]Mids!$A$7:$IV$7,0))</f>
        <v>0.17</v>
      </c>
      <c r="AH112" s="45"/>
      <c r="AI112" s="43">
        <v>0</v>
      </c>
      <c r="AJ112" s="44">
        <v>0.32250000000000001</v>
      </c>
      <c r="AK112" s="45"/>
      <c r="AL112" s="43">
        <v>0</v>
      </c>
      <c r="AM112" s="44"/>
      <c r="AN112" s="45"/>
      <c r="AO112" s="43">
        <v>0</v>
      </c>
      <c r="AP112" s="44">
        <v>-0.38331728871419957</v>
      </c>
      <c r="AQ112" s="45"/>
      <c r="AR112" s="29"/>
      <c r="AS112" s="43">
        <v>-3.8142240000002658E-2</v>
      </c>
      <c r="AT112" s="44">
        <v>3.665</v>
      </c>
      <c r="AU112" s="45"/>
      <c r="AV112" s="34">
        <v>0</v>
      </c>
      <c r="AW112" s="34">
        <v>-0.01</v>
      </c>
      <c r="AX112" s="34">
        <v>19.45</v>
      </c>
      <c r="AY112" s="34">
        <v>0</v>
      </c>
      <c r="AZ112" s="70"/>
      <c r="BA112" s="49">
        <v>40452</v>
      </c>
      <c r="BB112" s="43">
        <v>-1034.8076171875</v>
      </c>
      <c r="BC112" s="87">
        <v>11</v>
      </c>
      <c r="BD112" s="77">
        <v>54.105948750660879</v>
      </c>
      <c r="BE112" s="43">
        <v>-766.86639404296875</v>
      </c>
      <c r="BF112" s="87">
        <v>5.5</v>
      </c>
      <c r="BG112" s="77">
        <v>27.052974375330439</v>
      </c>
      <c r="BH112" s="43">
        <v>-246.38276672363281</v>
      </c>
      <c r="BI112" s="87">
        <v>10</v>
      </c>
      <c r="BJ112" s="77">
        <v>49.187226136964441</v>
      </c>
      <c r="BK112" s="43">
        <v>-246.38276672363281</v>
      </c>
      <c r="BL112" s="87">
        <v>9</v>
      </c>
      <c r="BM112" s="80">
        <v>44.268503523267995</v>
      </c>
      <c r="BN112" s="31"/>
      <c r="BO112" s="35">
        <v>40452</v>
      </c>
      <c r="BP112" s="34">
        <v>0</v>
      </c>
      <c r="BQ112" s="34">
        <v>0</v>
      </c>
      <c r="BR112" s="34">
        <v>0</v>
      </c>
      <c r="BS112" s="34">
        <v>0</v>
      </c>
      <c r="BT112" s="29"/>
      <c r="BU112" s="34">
        <v>0</v>
      </c>
      <c r="BV112" s="34" t="e">
        <v>#N/A</v>
      </c>
      <c r="BW112" s="34">
        <v>0</v>
      </c>
      <c r="BX112" s="34">
        <v>0</v>
      </c>
      <c r="BY112" s="34">
        <v>0</v>
      </c>
      <c r="BZ112" s="34">
        <v>-55.62</v>
      </c>
    </row>
    <row r="113" spans="1:78" ht="13.5" thickBot="1" x14ac:dyDescent="0.25">
      <c r="A113" s="46">
        <v>40483</v>
      </c>
      <c r="B113" s="37">
        <v>0</v>
      </c>
      <c r="C113" s="38">
        <v>0.248</v>
      </c>
      <c r="D113" s="47">
        <f>AVERAGE(C113:C124)</f>
        <v>3.3333333333333361E-2</v>
      </c>
      <c r="E113" s="37">
        <v>0</v>
      </c>
      <c r="F113" s="38">
        <v>0.125</v>
      </c>
      <c r="G113" s="47">
        <f>AVERAGE(F113:F124)</f>
        <v>5.2083333333333336E-2</v>
      </c>
      <c r="H113" s="37">
        <v>0</v>
      </c>
      <c r="I113" s="38">
        <v>0.15</v>
      </c>
      <c r="J113" s="47">
        <f>AVERAGE(I113:I124)</f>
        <v>0.16166666666666665</v>
      </c>
      <c r="K113" s="37" t="e">
        <f>IF(ISERROR(INDEX(WestBCArray,MATCH($A113,WestBCColumn,0),MATCH('[1]Macro Page'!$A$35,WestBCRow,0))),0,INDEX(WestBCArray,MATCH($A113,WestBCColumn,0),MATCH('[1]Macro Page'!$A$35,WestBCRow,0)))+IF(ISERROR(INDEX(ABArray,MATCH($A113,ABColumn,0),MATCH('[1]Macro Page'!$A$35,ABRow,0))),0,INDEX(ABArray,MATCH($A113,ABColumn,0),MATCH('[1]Macro Page'!$A$35,ABRow,0)))+[1]Other!E109</f>
        <v>#REF!</v>
      </c>
      <c r="L113" s="38">
        <f>INDEX([1]Mids!$A$7:$BH$271,MATCH($A113,[1]Mids!$A$7:$A$271,0),MATCH('[1]Macro Page'!$B$35,[1]Mids!$A$7:$IV$7,0))</f>
        <v>-0.24</v>
      </c>
      <c r="M113" s="47">
        <f>AVERAGE(L113:L124)</f>
        <v>-0.29250000000000004</v>
      </c>
      <c r="N113" s="37">
        <v>-18.833019270000008</v>
      </c>
      <c r="O113" s="38">
        <v>-0.41</v>
      </c>
      <c r="P113" s="47">
        <f>AVERAGE(O113:O124)</f>
        <v>-0.45083333333333336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-0.01</v>
      </c>
      <c r="AA113" s="38">
        <v>7.0000000000000007E-2</v>
      </c>
      <c r="AB113" s="47">
        <f>AVERAGE(AA113:AA124)</f>
        <v>7.0000000000000021E-2</v>
      </c>
      <c r="AC113" s="37">
        <v>0</v>
      </c>
      <c r="AD113" s="38">
        <v>-5.0000000000000001E-3</v>
      </c>
      <c r="AE113" s="47">
        <f>AVERAGE(AD113:AD124)</f>
        <v>-6.1875000000000006E-2</v>
      </c>
      <c r="AF113" s="37" t="e">
        <f>[1]Other!H109</f>
        <v>#REF!</v>
      </c>
      <c r="AG113" s="38">
        <f>INDEX([1]Mids!$A$7:$BH$271,MATCH($A113,[1]Mids!$A$7:$A$271,0),MATCH('[1]Macro Page'!$B$28,[1]Mids!$A$7:$IV$7,0))</f>
        <v>0.11</v>
      </c>
      <c r="AH113" s="47">
        <f>AVERAGE(AG113:AG124)</f>
        <v>0.14499999999999999</v>
      </c>
      <c r="AI113" s="37">
        <v>0</v>
      </c>
      <c r="AJ113" s="38">
        <v>0.65</v>
      </c>
      <c r="AK113" s="47">
        <f>AVERAGE(AJ113:AJ124)</f>
        <v>0.64395833333333319</v>
      </c>
      <c r="AL113" s="37">
        <v>0</v>
      </c>
      <c r="AM113" s="38"/>
      <c r="AN113" s="47" t="e">
        <v>#DIV/0!</v>
      </c>
      <c r="AO113" s="37">
        <v>0</v>
      </c>
      <c r="AP113" s="38">
        <v>-0.18</v>
      </c>
      <c r="AQ113" s="47">
        <f>AVERAGE(AP113:AP124)</f>
        <v>-0.31627127998602528</v>
      </c>
      <c r="AR113" s="29"/>
      <c r="AS113" s="37">
        <v>-3.5754820000001075E-2</v>
      </c>
      <c r="AT113" s="38">
        <v>3.81</v>
      </c>
      <c r="AU113" s="47">
        <f>AVERAGE(AT113:AT124)</f>
        <v>3.7830833333333338</v>
      </c>
      <c r="AV113" s="40">
        <v>0</v>
      </c>
      <c r="AW113" s="40">
        <v>-0.01</v>
      </c>
      <c r="AX113" s="40">
        <v>18.71</v>
      </c>
      <c r="AY113" s="40">
        <v>0</v>
      </c>
      <c r="AZ113" s="70"/>
      <c r="BA113" s="46">
        <v>40483</v>
      </c>
      <c r="BB113" s="37">
        <v>-1028.260009765625</v>
      </c>
      <c r="BC113" s="85">
        <v>11</v>
      </c>
      <c r="BD113" s="76">
        <v>57.256188615868808</v>
      </c>
      <c r="BE113" s="37">
        <v>-734.471435546875</v>
      </c>
      <c r="BF113" s="85">
        <v>5.5</v>
      </c>
      <c r="BG113" s="76">
        <v>28.628094307934404</v>
      </c>
      <c r="BH113" s="37">
        <v>-195.85905456542969</v>
      </c>
      <c r="BI113" s="85">
        <v>10</v>
      </c>
      <c r="BJ113" s="76">
        <v>52.051080559880738</v>
      </c>
      <c r="BK113" s="37">
        <v>-244.82382202148437</v>
      </c>
      <c r="BL113" s="85">
        <v>9</v>
      </c>
      <c r="BM113" s="79">
        <v>46.845972503892668</v>
      </c>
      <c r="BN113" s="31"/>
      <c r="BO113" s="41">
        <v>40483</v>
      </c>
      <c r="BP113" s="40">
        <v>0</v>
      </c>
      <c r="BQ113" s="40">
        <v>0</v>
      </c>
      <c r="BR113" s="40">
        <v>0</v>
      </c>
      <c r="BS113" s="40">
        <v>0</v>
      </c>
      <c r="BT113" s="29"/>
      <c r="BU113" s="40">
        <v>0</v>
      </c>
      <c r="BV113" s="40" t="e">
        <v>#N/A</v>
      </c>
      <c r="BW113" s="40">
        <v>0</v>
      </c>
      <c r="BX113" s="40">
        <v>0</v>
      </c>
      <c r="BY113" s="40">
        <v>0</v>
      </c>
      <c r="BZ113" s="40">
        <v>-53.5</v>
      </c>
    </row>
    <row r="114" spans="1:78" x14ac:dyDescent="0.2">
      <c r="A114" s="48">
        <v>40513</v>
      </c>
      <c r="B114" s="26">
        <v>0</v>
      </c>
      <c r="C114" s="27">
        <v>0.308</v>
      </c>
      <c r="D114" s="28"/>
      <c r="E114" s="26">
        <v>0</v>
      </c>
      <c r="F114" s="27">
        <v>0.125</v>
      </c>
      <c r="G114" s="28"/>
      <c r="H114" s="26">
        <v>0</v>
      </c>
      <c r="I114" s="27">
        <v>0.15</v>
      </c>
      <c r="J114" s="28"/>
      <c r="K114" s="26" t="e">
        <f>IF(ISERROR(INDEX(WestBCArray,MATCH($A114,WestBCColumn,0),MATCH('[1]Macro Page'!$A$35,WestBCRow,0))),0,INDEX(WestBCArray,MATCH($A114,WestBCColumn,0),MATCH('[1]Macro Page'!$A$35,WestBCRow,0)))+IF(ISERROR(INDEX(ABArray,MATCH($A114,ABColumn,0),MATCH('[1]Macro Page'!$A$35,ABRow,0))),0,INDEX(ABArray,MATCH($A114,ABColumn,0),MATCH('[1]Macro Page'!$A$35,ABRow,0)))+[1]Other!E110</f>
        <v>#REF!</v>
      </c>
      <c r="L114" s="27">
        <f>INDEX([1]Mids!$A$7:$BH$271,MATCH($A114,[1]Mids!$A$7:$A$271,0),MATCH('[1]Macro Page'!$B$35,[1]Mids!$A$7:$IV$7,0))</f>
        <v>-0.24</v>
      </c>
      <c r="M114" s="28"/>
      <c r="N114" s="26">
        <v>-19.335423850000019</v>
      </c>
      <c r="O114" s="27">
        <v>-0.41</v>
      </c>
      <c r="P114" s="28"/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7">
        <v>7.0000000000000007E-2</v>
      </c>
      <c r="AB114" s="28"/>
      <c r="AC114" s="26">
        <v>0</v>
      </c>
      <c r="AD114" s="27">
        <v>-5.0000000000000001E-3</v>
      </c>
      <c r="AE114" s="28"/>
      <c r="AF114" s="26" t="e">
        <f>[1]Other!H110</f>
        <v>#REF!</v>
      </c>
      <c r="AG114" s="27">
        <f>INDEX([1]Mids!$A$7:$BH$271,MATCH($A114,[1]Mids!$A$7:$A$271,0),MATCH('[1]Macro Page'!$B$28,[1]Mids!$A$7:$IV$7,0))</f>
        <v>0.11</v>
      </c>
      <c r="AH114" s="28"/>
      <c r="AI114" s="26">
        <v>0</v>
      </c>
      <c r="AJ114" s="27">
        <v>0.98</v>
      </c>
      <c r="AK114" s="28"/>
      <c r="AL114" s="26">
        <v>0</v>
      </c>
      <c r="AM114" s="27"/>
      <c r="AN114" s="28"/>
      <c r="AO114" s="26">
        <v>0</v>
      </c>
      <c r="AP114" s="27">
        <v>-0.1800000000000006</v>
      </c>
      <c r="AQ114" s="28"/>
      <c r="AR114" s="29"/>
      <c r="AS114" s="26">
        <v>-2.635596000000362E-2</v>
      </c>
      <c r="AT114" s="27">
        <v>3.9449999999999998</v>
      </c>
      <c r="AU114" s="28"/>
      <c r="AV114" s="30">
        <v>0</v>
      </c>
      <c r="AW114" s="30">
        <v>0</v>
      </c>
      <c r="AX114" s="30">
        <v>19.22</v>
      </c>
      <c r="AY114" s="30">
        <v>0</v>
      </c>
      <c r="AZ114" s="70"/>
      <c r="BA114" s="48">
        <v>40513</v>
      </c>
      <c r="BB114" s="26">
        <v>-1119.25390625</v>
      </c>
      <c r="BC114" s="85">
        <v>11</v>
      </c>
      <c r="BD114" s="75">
        <v>59.726524657569072</v>
      </c>
      <c r="BE114" s="26">
        <v>-754.27978515625</v>
      </c>
      <c r="BF114" s="85">
        <v>5.5</v>
      </c>
      <c r="BG114" s="75">
        <v>29.863262328784536</v>
      </c>
      <c r="BH114" s="26">
        <v>-145.98963928222656</v>
      </c>
      <c r="BI114" s="85">
        <v>10</v>
      </c>
      <c r="BJ114" s="75">
        <v>54.296840597790066</v>
      </c>
      <c r="BK114" s="26">
        <v>-243.31605529785156</v>
      </c>
      <c r="BL114" s="85">
        <v>9</v>
      </c>
      <c r="BM114" s="78">
        <v>48.867156538011059</v>
      </c>
      <c r="BN114" s="31"/>
      <c r="BO114" s="32">
        <v>40513</v>
      </c>
      <c r="BP114" s="30">
        <v>0</v>
      </c>
      <c r="BQ114" s="30">
        <v>0</v>
      </c>
      <c r="BR114" s="30">
        <v>0</v>
      </c>
      <c r="BS114" s="30">
        <v>0</v>
      </c>
      <c r="BT114" s="29"/>
      <c r="BU114" s="30">
        <v>0</v>
      </c>
      <c r="BV114" s="30" t="e">
        <v>#N/A</v>
      </c>
      <c r="BW114" s="30">
        <v>0</v>
      </c>
      <c r="BX114" s="30">
        <v>0</v>
      </c>
      <c r="BY114" s="30">
        <v>0</v>
      </c>
      <c r="BZ114" s="30">
        <v>-54.96</v>
      </c>
    </row>
    <row r="115" spans="1:78" x14ac:dyDescent="0.2">
      <c r="A115" s="48">
        <v>40544</v>
      </c>
      <c r="B115" s="26">
        <v>0</v>
      </c>
      <c r="C115" s="27">
        <v>0.37800000000000006</v>
      </c>
      <c r="D115" s="42">
        <f>AVERAGE(C113:C117)</f>
        <v>0.25000000000000006</v>
      </c>
      <c r="E115" s="26">
        <v>0</v>
      </c>
      <c r="F115" s="27">
        <v>0.125</v>
      </c>
      <c r="G115" s="42">
        <f>AVERAGE(F113:F117)</f>
        <v>0.125</v>
      </c>
      <c r="H115" s="26">
        <v>0</v>
      </c>
      <c r="I115" s="27">
        <v>0.15</v>
      </c>
      <c r="J115" s="42">
        <f>AVERAGE(I113:I117)</f>
        <v>0.15</v>
      </c>
      <c r="K115" s="26" t="e">
        <f>IF(ISERROR(INDEX(WestBCArray,MATCH($A115,WestBCColumn,0),MATCH('[1]Macro Page'!$A$35,WestBCRow,0))),0,INDEX(WestBCArray,MATCH($A115,WestBCColumn,0),MATCH('[1]Macro Page'!$A$35,WestBCRow,0)))+IF(ISERROR(INDEX(ABArray,MATCH($A115,ABColumn,0),MATCH('[1]Macro Page'!$A$35,ABRow,0))),0,INDEX(ABArray,MATCH($A115,ABColumn,0),MATCH('[1]Macro Page'!$A$35,ABRow,0)))+[1]Other!E111</f>
        <v>#REF!</v>
      </c>
      <c r="L115" s="27">
        <f>INDEX([1]Mids!$A$7:$BH$271,MATCH($A115,[1]Mids!$A$7:$A$271,0),MATCH('[1]Macro Page'!$B$35,[1]Mids!$A$7:$IV$7,0))</f>
        <v>-0.24</v>
      </c>
      <c r="M115" s="42">
        <f>AVERAGE(L113:L117)</f>
        <v>-0.24</v>
      </c>
      <c r="N115" s="26">
        <v>0</v>
      </c>
      <c r="O115" s="27">
        <v>-0.41</v>
      </c>
      <c r="P115" s="42">
        <f>AVERAGE(O113:O117)</f>
        <v>-0.41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7">
        <v>7.0000000000000007E-2</v>
      </c>
      <c r="AB115" s="42">
        <f>AVERAGE(AA113:AA117)</f>
        <v>7.0000000000000007E-2</v>
      </c>
      <c r="AC115" s="26">
        <v>0</v>
      </c>
      <c r="AD115" s="27">
        <v>-5.0000000000000001E-3</v>
      </c>
      <c r="AE115" s="42">
        <f>AVERAGE(AD113:AD117)</f>
        <v>-5.0000000000000001E-3</v>
      </c>
      <c r="AF115" s="26" t="e">
        <f>[1]Other!H111</f>
        <v>#REF!</v>
      </c>
      <c r="AG115" s="27">
        <f>INDEX([1]Mids!$A$7:$BH$271,MATCH($A115,[1]Mids!$A$7:$A$271,0),MATCH('[1]Macro Page'!$B$28,[1]Mids!$A$7:$IV$7,0))</f>
        <v>0.11</v>
      </c>
      <c r="AH115" s="42">
        <f>AVERAGE(AG113:AG117)</f>
        <v>0.11000000000000001</v>
      </c>
      <c r="AI115" s="26">
        <v>0</v>
      </c>
      <c r="AJ115" s="27">
        <v>1.6</v>
      </c>
      <c r="AK115" s="42">
        <f>AVERAGE(AJ113:AJ117)</f>
        <v>1.0939999999999999</v>
      </c>
      <c r="AL115" s="26">
        <v>0</v>
      </c>
      <c r="AM115" s="27"/>
      <c r="AN115" s="42" t="e">
        <v>#DIV/0!</v>
      </c>
      <c r="AO115" s="26">
        <v>0</v>
      </c>
      <c r="AP115" s="27">
        <v>-0.18</v>
      </c>
      <c r="AQ115" s="42">
        <f>AVERAGE(AP113:AP117)</f>
        <v>-0.1800000000000001</v>
      </c>
      <c r="AR115" s="29"/>
      <c r="AS115" s="26">
        <v>-1.4390640000000232E-2</v>
      </c>
      <c r="AT115" s="27">
        <v>4</v>
      </c>
      <c r="AU115" s="42">
        <f>AVERAGE(AT113:AT117)</f>
        <v>3.8869999999999996</v>
      </c>
      <c r="AV115" s="30">
        <v>0</v>
      </c>
      <c r="AW115" s="30">
        <v>0</v>
      </c>
      <c r="AX115" s="30">
        <v>19.100000000000001</v>
      </c>
      <c r="AY115" s="30">
        <v>0</v>
      </c>
      <c r="AZ115" s="70"/>
      <c r="BA115" s="48"/>
      <c r="BB115" s="26"/>
      <c r="BC115" s="81"/>
      <c r="BD115" s="27"/>
      <c r="BE115" s="26"/>
      <c r="BF115" s="81"/>
      <c r="BG115" s="27"/>
      <c r="BH115" s="26"/>
      <c r="BI115" s="81"/>
      <c r="BJ115" s="27"/>
      <c r="BK115" s="26"/>
      <c r="BL115" s="81"/>
      <c r="BM115" s="72"/>
      <c r="BN115" s="31"/>
      <c r="BO115" s="32">
        <v>40544</v>
      </c>
      <c r="BP115" s="30">
        <v>0</v>
      </c>
      <c r="BQ115" s="30">
        <v>0</v>
      </c>
      <c r="BR115" s="30">
        <v>0</v>
      </c>
      <c r="BS115" s="30">
        <v>0</v>
      </c>
      <c r="BT115" s="29"/>
      <c r="BU115" s="30">
        <v>0</v>
      </c>
      <c r="BV115" s="30" t="e">
        <v>#N/A</v>
      </c>
      <c r="BW115" s="30">
        <v>0</v>
      </c>
      <c r="BX115" s="30">
        <v>0</v>
      </c>
      <c r="BY115" s="30">
        <v>0</v>
      </c>
      <c r="BZ115" s="30">
        <v>-54.62</v>
      </c>
    </row>
    <row r="116" spans="1:78" x14ac:dyDescent="0.2">
      <c r="A116" s="48">
        <v>40575</v>
      </c>
      <c r="B116" s="26">
        <v>0</v>
      </c>
      <c r="C116" s="27">
        <v>0.248</v>
      </c>
      <c r="D116" s="28"/>
      <c r="E116" s="26">
        <v>0</v>
      </c>
      <c r="F116" s="27">
        <v>0.125</v>
      </c>
      <c r="G116" s="28"/>
      <c r="H116" s="26">
        <v>0</v>
      </c>
      <c r="I116" s="27">
        <v>0.15</v>
      </c>
      <c r="J116" s="28"/>
      <c r="K116" s="26" t="e">
        <f>IF(ISERROR(INDEX(WestBCArray,MATCH($A116,WestBCColumn,0),MATCH('[1]Macro Page'!$A$35,WestBCRow,0))),0,INDEX(WestBCArray,MATCH($A116,WestBCColumn,0),MATCH('[1]Macro Page'!$A$35,WestBCRow,0)))+IF(ISERROR(INDEX(ABArray,MATCH($A116,ABColumn,0),MATCH('[1]Macro Page'!$A$35,ABRow,0))),0,INDEX(ABArray,MATCH($A116,ABColumn,0),MATCH('[1]Macro Page'!$A$35,ABRow,0)))+[1]Other!E112</f>
        <v>#REF!</v>
      </c>
      <c r="L116" s="27">
        <f>INDEX([1]Mids!$A$7:$BH$271,MATCH($A116,[1]Mids!$A$7:$A$271,0),MATCH('[1]Macro Page'!$B$35,[1]Mids!$A$7:$IV$7,0))</f>
        <v>-0.24</v>
      </c>
      <c r="M116" s="28"/>
      <c r="N116" s="26">
        <v>0</v>
      </c>
      <c r="O116" s="27">
        <v>-0.41</v>
      </c>
      <c r="P116" s="28"/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7">
        <v>7.0000000000000007E-2</v>
      </c>
      <c r="AB116" s="28"/>
      <c r="AC116" s="26">
        <v>0</v>
      </c>
      <c r="AD116" s="27">
        <v>-5.0000000000000001E-3</v>
      </c>
      <c r="AE116" s="28"/>
      <c r="AF116" s="26" t="e">
        <f>[1]Other!H112</f>
        <v>#REF!</v>
      </c>
      <c r="AG116" s="27">
        <f>INDEX([1]Mids!$A$7:$BH$271,MATCH($A116,[1]Mids!$A$7:$A$271,0),MATCH('[1]Macro Page'!$B$28,[1]Mids!$A$7:$IV$7,0))</f>
        <v>0.11</v>
      </c>
      <c r="AH116" s="28"/>
      <c r="AI116" s="26">
        <v>0</v>
      </c>
      <c r="AJ116" s="27">
        <v>1.6</v>
      </c>
      <c r="AK116" s="28"/>
      <c r="AL116" s="26">
        <v>0</v>
      </c>
      <c r="AM116" s="27"/>
      <c r="AN116" s="28"/>
      <c r="AO116" s="26">
        <v>0</v>
      </c>
      <c r="AP116" s="27">
        <v>-0.18</v>
      </c>
      <c r="AQ116" s="28"/>
      <c r="AR116" s="29"/>
      <c r="AS116" s="26">
        <v>-1.5776300000000631E-2</v>
      </c>
      <c r="AT116" s="27">
        <v>3.89</v>
      </c>
      <c r="AU116" s="28"/>
      <c r="AV116" s="30">
        <v>0</v>
      </c>
      <c r="AW116" s="30">
        <v>0</v>
      </c>
      <c r="AX116" s="30">
        <v>17.14</v>
      </c>
      <c r="AY116" s="30">
        <v>0</v>
      </c>
      <c r="AZ116" s="70"/>
      <c r="BA116" s="48"/>
      <c r="BB116" s="26"/>
      <c r="BC116" s="81"/>
      <c r="BD116" s="27"/>
      <c r="BE116" s="26"/>
      <c r="BF116" s="81"/>
      <c r="BG116" s="27"/>
      <c r="BH116" s="26"/>
      <c r="BI116" s="81"/>
      <c r="BJ116" s="27"/>
      <c r="BK116" s="26"/>
      <c r="BL116" s="81"/>
      <c r="BM116" s="72"/>
      <c r="BN116" s="31"/>
      <c r="BO116" s="32">
        <v>40575</v>
      </c>
      <c r="BP116" s="30">
        <v>0</v>
      </c>
      <c r="BQ116" s="30">
        <v>0</v>
      </c>
      <c r="BR116" s="30">
        <v>0</v>
      </c>
      <c r="BS116" s="30">
        <v>0</v>
      </c>
      <c r="BT116" s="29"/>
      <c r="BU116" s="30">
        <v>0</v>
      </c>
      <c r="BV116" s="30" t="e">
        <v>#N/A</v>
      </c>
      <c r="BW116" s="30">
        <v>0</v>
      </c>
      <c r="BX116" s="30">
        <v>0</v>
      </c>
      <c r="BY116" s="30">
        <v>0</v>
      </c>
      <c r="BZ116" s="30">
        <v>-49.03</v>
      </c>
    </row>
    <row r="117" spans="1:78" x14ac:dyDescent="0.2">
      <c r="A117" s="49">
        <v>40603</v>
      </c>
      <c r="B117" s="26">
        <v>0</v>
      </c>
      <c r="C117" s="27">
        <v>6.8000000000000005E-2</v>
      </c>
      <c r="D117" s="28"/>
      <c r="E117" s="26">
        <v>0</v>
      </c>
      <c r="F117" s="27">
        <v>0.125</v>
      </c>
      <c r="G117" s="28"/>
      <c r="H117" s="26">
        <v>0</v>
      </c>
      <c r="I117" s="27">
        <v>0.15</v>
      </c>
      <c r="J117" s="28"/>
      <c r="K117" s="26" t="e">
        <f>IF(ISERROR(INDEX(WestBCArray,MATCH($A117,WestBCColumn,0),MATCH('[1]Macro Page'!$A$35,WestBCRow,0))),0,INDEX(WestBCArray,MATCH($A117,WestBCColumn,0),MATCH('[1]Macro Page'!$A$35,WestBCRow,0)))+IF(ISERROR(INDEX(ABArray,MATCH($A117,ABColumn,0),MATCH('[1]Macro Page'!$A$35,ABRow,0))),0,INDEX(ABArray,MATCH($A117,ABColumn,0),MATCH('[1]Macro Page'!$A$35,ABRow,0)))+[1]Other!E113</f>
        <v>#REF!</v>
      </c>
      <c r="L117" s="27">
        <f>INDEX([1]Mids!$A$7:$BH$271,MATCH($A117,[1]Mids!$A$7:$A$271,0),MATCH('[1]Macro Page'!$B$35,[1]Mids!$A$7:$IV$7,0))</f>
        <v>-0.24</v>
      </c>
      <c r="M117" s="28"/>
      <c r="N117" s="26">
        <v>0</v>
      </c>
      <c r="O117" s="27">
        <v>-0.41</v>
      </c>
      <c r="P117" s="28"/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7">
        <v>7.0000000000000007E-2</v>
      </c>
      <c r="AB117" s="28"/>
      <c r="AC117" s="26">
        <v>0</v>
      </c>
      <c r="AD117" s="27">
        <v>-5.0000000000000001E-3</v>
      </c>
      <c r="AE117" s="28"/>
      <c r="AF117" s="26" t="e">
        <f>[1]Other!H113</f>
        <v>#REF!</v>
      </c>
      <c r="AG117" s="27">
        <f>INDEX([1]Mids!$A$7:$BH$271,MATCH($A117,[1]Mids!$A$7:$A$271,0),MATCH('[1]Macro Page'!$B$28,[1]Mids!$A$7:$IV$7,0))</f>
        <v>0.11</v>
      </c>
      <c r="AH117" s="28"/>
      <c r="AI117" s="26">
        <v>0</v>
      </c>
      <c r="AJ117" s="27">
        <v>0.64</v>
      </c>
      <c r="AK117" s="28"/>
      <c r="AL117" s="26">
        <v>0</v>
      </c>
      <c r="AM117" s="27"/>
      <c r="AN117" s="28"/>
      <c r="AO117" s="26">
        <v>0</v>
      </c>
      <c r="AP117" s="27">
        <v>-0.18</v>
      </c>
      <c r="AQ117" s="28"/>
      <c r="AR117" s="29"/>
      <c r="AS117" s="26">
        <v>-1.2721980000000244E-2</v>
      </c>
      <c r="AT117" s="27">
        <v>3.79</v>
      </c>
      <c r="AU117" s="28"/>
      <c r="AV117" s="34">
        <v>0</v>
      </c>
      <c r="AW117" s="34">
        <v>0</v>
      </c>
      <c r="AX117" s="34">
        <v>18.88</v>
      </c>
      <c r="AY117" s="34">
        <v>0</v>
      </c>
      <c r="AZ117" s="70"/>
      <c r="BA117" s="49"/>
      <c r="BB117" s="26"/>
      <c r="BC117" s="81"/>
      <c r="BD117" s="27"/>
      <c r="BE117" s="26"/>
      <c r="BF117" s="81"/>
      <c r="BG117" s="27"/>
      <c r="BH117" s="26"/>
      <c r="BI117" s="81"/>
      <c r="BJ117" s="27"/>
      <c r="BK117" s="26"/>
      <c r="BL117" s="81"/>
      <c r="BM117" s="72"/>
      <c r="BN117" s="31"/>
      <c r="BO117" s="35">
        <v>40603</v>
      </c>
      <c r="BP117" s="34">
        <v>0</v>
      </c>
      <c r="BQ117" s="34">
        <v>0</v>
      </c>
      <c r="BR117" s="34">
        <v>0</v>
      </c>
      <c r="BS117" s="34">
        <v>0</v>
      </c>
      <c r="BT117" s="29"/>
      <c r="BU117" s="34">
        <v>0</v>
      </c>
      <c r="BV117" s="34" t="e">
        <v>#N/A</v>
      </c>
      <c r="BW117" s="34">
        <v>0</v>
      </c>
      <c r="BX117" s="34">
        <v>0</v>
      </c>
      <c r="BY117" s="34">
        <v>0</v>
      </c>
      <c r="BZ117" s="34">
        <v>-53.99</v>
      </c>
    </row>
    <row r="118" spans="1:78" x14ac:dyDescent="0.2">
      <c r="A118" s="46">
        <v>40634</v>
      </c>
      <c r="B118" s="37">
        <v>0</v>
      </c>
      <c r="C118" s="38">
        <v>-0.25</v>
      </c>
      <c r="D118" s="39"/>
      <c r="E118" s="37">
        <v>0</v>
      </c>
      <c r="F118" s="38">
        <v>0</v>
      </c>
      <c r="G118" s="39"/>
      <c r="H118" s="37">
        <v>0</v>
      </c>
      <c r="I118" s="38">
        <v>0.17</v>
      </c>
      <c r="J118" s="39"/>
      <c r="K118" s="37" t="e">
        <f>IF(ISERROR(INDEX(WestBCArray,MATCH($A118,WestBCColumn,0),MATCH('[1]Macro Page'!$A$35,WestBCRow,0))),0,INDEX(WestBCArray,MATCH($A118,WestBCColumn,0),MATCH('[1]Macro Page'!$A$35,WestBCRow,0)))+IF(ISERROR(INDEX(ABArray,MATCH($A118,ABColumn,0),MATCH('[1]Macro Page'!$A$35,ABRow,0))),0,INDEX(ABArray,MATCH($A118,ABColumn,0),MATCH('[1]Macro Page'!$A$35,ABRow,0)))+[1]Other!E114</f>
        <v>#REF!</v>
      </c>
      <c r="L118" s="38">
        <f>INDEX([1]Mids!$A$7:$BH$271,MATCH($A118,[1]Mids!$A$7:$A$271,0),MATCH('[1]Macro Page'!$B$35,[1]Mids!$A$7:$IV$7,0))</f>
        <v>-0.33</v>
      </c>
      <c r="M118" s="39"/>
      <c r="N118" s="37">
        <v>0</v>
      </c>
      <c r="O118" s="38">
        <v>-0.48</v>
      </c>
      <c r="P118" s="39"/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8">
        <v>7.0000000000000007E-2</v>
      </c>
      <c r="AB118" s="39"/>
      <c r="AC118" s="37">
        <v>0</v>
      </c>
      <c r="AD118" s="38">
        <v>-0.10249999999999999</v>
      </c>
      <c r="AE118" s="39"/>
      <c r="AF118" s="37" t="e">
        <f>[1]Other!H114</f>
        <v>#REF!</v>
      </c>
      <c r="AG118" s="38">
        <f>INDEX([1]Mids!$A$7:$BH$271,MATCH($A118,[1]Mids!$A$7:$A$271,0),MATCH('[1]Macro Page'!$B$28,[1]Mids!$A$7:$IV$7,0))</f>
        <v>0.17</v>
      </c>
      <c r="AH118" s="39"/>
      <c r="AI118" s="37">
        <v>0</v>
      </c>
      <c r="AJ118" s="38">
        <v>0.32250000000000001</v>
      </c>
      <c r="AK118" s="39"/>
      <c r="AL118" s="37">
        <v>0</v>
      </c>
      <c r="AM118" s="38"/>
      <c r="AN118" s="39"/>
      <c r="AO118" s="37">
        <v>0</v>
      </c>
      <c r="AP118" s="38">
        <v>-0.41350419071552036</v>
      </c>
      <c r="AQ118" s="39"/>
      <c r="AR118" s="29"/>
      <c r="AS118" s="37">
        <v>-1.1130620000001201E-2</v>
      </c>
      <c r="AT118" s="38">
        <v>3.62</v>
      </c>
      <c r="AU118" s="39"/>
      <c r="AV118" s="40">
        <v>0</v>
      </c>
      <c r="AW118" s="40">
        <v>0</v>
      </c>
      <c r="AX118" s="40">
        <v>0</v>
      </c>
      <c r="AY118" s="40">
        <v>0</v>
      </c>
      <c r="AZ118" s="70"/>
      <c r="BA118" s="46"/>
      <c r="BB118" s="37"/>
      <c r="BC118" s="82"/>
      <c r="BD118" s="38"/>
      <c r="BE118" s="37"/>
      <c r="BF118" s="82"/>
      <c r="BG118" s="38"/>
      <c r="BH118" s="37"/>
      <c r="BI118" s="82"/>
      <c r="BJ118" s="38"/>
      <c r="BK118" s="37"/>
      <c r="BL118" s="82"/>
      <c r="BM118" s="73"/>
      <c r="BN118" s="31"/>
      <c r="BO118" s="41">
        <v>40634</v>
      </c>
      <c r="BP118" s="40">
        <v>0</v>
      </c>
      <c r="BQ118" s="40">
        <v>0</v>
      </c>
      <c r="BR118" s="40">
        <v>0</v>
      </c>
      <c r="BS118" s="40">
        <v>0</v>
      </c>
      <c r="BT118" s="29"/>
      <c r="BU118" s="40">
        <v>0</v>
      </c>
      <c r="BV118" s="40" t="e">
        <v>#N/A</v>
      </c>
      <c r="BW118" s="40">
        <v>0</v>
      </c>
      <c r="BX118" s="40">
        <v>0</v>
      </c>
      <c r="BY118" s="40">
        <v>0</v>
      </c>
      <c r="BZ118" s="40">
        <v>-51.92</v>
      </c>
    </row>
    <row r="119" spans="1:78" x14ac:dyDescent="0.2">
      <c r="A119" s="48">
        <v>40664</v>
      </c>
      <c r="B119" s="26">
        <v>0</v>
      </c>
      <c r="C119" s="27">
        <v>-0.1</v>
      </c>
      <c r="D119" s="28"/>
      <c r="E119" s="26">
        <v>0</v>
      </c>
      <c r="F119" s="27">
        <v>0</v>
      </c>
      <c r="G119" s="28"/>
      <c r="H119" s="26">
        <v>0</v>
      </c>
      <c r="I119" s="27">
        <v>0.17</v>
      </c>
      <c r="J119" s="28"/>
      <c r="K119" s="26" t="e">
        <f>IF(ISERROR(INDEX(WestBCArray,MATCH($A119,WestBCColumn,0),MATCH('[1]Macro Page'!$A$35,WestBCRow,0))),0,INDEX(WestBCArray,MATCH($A119,WestBCColumn,0),MATCH('[1]Macro Page'!$A$35,WestBCRow,0)))+IF(ISERROR(INDEX(ABArray,MATCH($A119,ABColumn,0),MATCH('[1]Macro Page'!$A$35,ABRow,0))),0,INDEX(ABArray,MATCH($A119,ABColumn,0),MATCH('[1]Macro Page'!$A$35,ABRow,0)))+[1]Other!E115</f>
        <v>#REF!</v>
      </c>
      <c r="L119" s="27">
        <f>INDEX([1]Mids!$A$7:$BH$271,MATCH($A119,[1]Mids!$A$7:$A$271,0),MATCH('[1]Macro Page'!$B$35,[1]Mids!$A$7:$IV$7,0))</f>
        <v>-0.33</v>
      </c>
      <c r="M119" s="28"/>
      <c r="N119" s="26">
        <v>0</v>
      </c>
      <c r="O119" s="27">
        <v>-0.48</v>
      </c>
      <c r="P119" s="28"/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7">
        <v>7.0000000000000007E-2</v>
      </c>
      <c r="AB119" s="28"/>
      <c r="AC119" s="26">
        <v>0</v>
      </c>
      <c r="AD119" s="27">
        <v>-0.10249999999999999</v>
      </c>
      <c r="AE119" s="28"/>
      <c r="AF119" s="26" t="e">
        <f>[1]Other!H115</f>
        <v>#REF!</v>
      </c>
      <c r="AG119" s="27">
        <f>INDEX([1]Mids!$A$7:$BH$271,MATCH($A119,[1]Mids!$A$7:$A$271,0),MATCH('[1]Macro Page'!$B$28,[1]Mids!$A$7:$IV$7,0))</f>
        <v>0.17</v>
      </c>
      <c r="AH119" s="28"/>
      <c r="AI119" s="26">
        <v>0</v>
      </c>
      <c r="AJ119" s="27">
        <v>0.32250000000000001</v>
      </c>
      <c r="AK119" s="28"/>
      <c r="AL119" s="26">
        <v>0</v>
      </c>
      <c r="AM119" s="27"/>
      <c r="AN119" s="28"/>
      <c r="AO119" s="26">
        <v>0</v>
      </c>
      <c r="AP119" s="27">
        <v>-0.41353717800423606</v>
      </c>
      <c r="AQ119" s="28"/>
      <c r="AR119" s="29"/>
      <c r="AS119" s="26">
        <v>-1.7585619999998414E-2</v>
      </c>
      <c r="AT119" s="27">
        <v>3.6310000000000002</v>
      </c>
      <c r="AU119" s="28"/>
      <c r="AV119" s="30">
        <v>0</v>
      </c>
      <c r="AW119" s="30">
        <v>0</v>
      </c>
      <c r="AX119" s="30">
        <v>0</v>
      </c>
      <c r="AY119" s="30">
        <v>0</v>
      </c>
      <c r="AZ119" s="70"/>
      <c r="BA119" s="48"/>
      <c r="BB119" s="26"/>
      <c r="BC119" s="81"/>
      <c r="BD119" s="27"/>
      <c r="BE119" s="26"/>
      <c r="BF119" s="81"/>
      <c r="BG119" s="27"/>
      <c r="BH119" s="26"/>
      <c r="BI119" s="81"/>
      <c r="BJ119" s="27"/>
      <c r="BK119" s="26"/>
      <c r="BL119" s="81"/>
      <c r="BM119" s="72"/>
      <c r="BN119" s="31"/>
      <c r="BO119" s="32">
        <v>40664</v>
      </c>
      <c r="BP119" s="30">
        <v>0</v>
      </c>
      <c r="BQ119" s="30">
        <v>0</v>
      </c>
      <c r="BR119" s="30">
        <v>0</v>
      </c>
      <c r="BS119" s="30">
        <v>0</v>
      </c>
      <c r="BT119" s="29"/>
      <c r="BU119" s="30">
        <v>0</v>
      </c>
      <c r="BV119" s="30" t="e">
        <v>#N/A</v>
      </c>
      <c r="BW119" s="30">
        <v>0</v>
      </c>
      <c r="BX119" s="30">
        <v>0</v>
      </c>
      <c r="BY119" s="30">
        <v>0</v>
      </c>
      <c r="BZ119" s="30">
        <v>-53.33</v>
      </c>
    </row>
    <row r="120" spans="1:78" x14ac:dyDescent="0.2">
      <c r="A120" s="48">
        <v>40695</v>
      </c>
      <c r="B120" s="26">
        <v>0</v>
      </c>
      <c r="C120" s="27">
        <v>-0.1</v>
      </c>
      <c r="D120" s="28"/>
      <c r="E120" s="26">
        <v>0</v>
      </c>
      <c r="F120" s="27">
        <v>0</v>
      </c>
      <c r="G120" s="28"/>
      <c r="H120" s="26">
        <v>0</v>
      </c>
      <c r="I120" s="27">
        <v>0.17</v>
      </c>
      <c r="J120" s="28"/>
      <c r="K120" s="26" t="e">
        <f>IF(ISERROR(INDEX(WestBCArray,MATCH($A120,WestBCColumn,0),MATCH('[1]Macro Page'!$A$35,WestBCRow,0))),0,INDEX(WestBCArray,MATCH($A120,WestBCColumn,0),MATCH('[1]Macro Page'!$A$35,WestBCRow,0)))+IF(ISERROR(INDEX(ABArray,MATCH($A120,ABColumn,0),MATCH('[1]Macro Page'!$A$35,ABRow,0))),0,INDEX(ABArray,MATCH($A120,ABColumn,0),MATCH('[1]Macro Page'!$A$35,ABRow,0)))+[1]Other!E116</f>
        <v>#REF!</v>
      </c>
      <c r="L120" s="27">
        <f>INDEX([1]Mids!$A$7:$BH$271,MATCH($A120,[1]Mids!$A$7:$A$271,0),MATCH('[1]Macro Page'!$B$35,[1]Mids!$A$7:$IV$7,0))</f>
        <v>-0.33</v>
      </c>
      <c r="M120" s="28"/>
      <c r="N120" s="26">
        <v>0</v>
      </c>
      <c r="O120" s="27">
        <v>-0.48</v>
      </c>
      <c r="P120" s="28"/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7">
        <v>7.0000000000000007E-2</v>
      </c>
      <c r="AB120" s="28"/>
      <c r="AC120" s="26">
        <v>0</v>
      </c>
      <c r="AD120" s="27">
        <v>-0.10249999999999999</v>
      </c>
      <c r="AE120" s="28"/>
      <c r="AF120" s="26" t="e">
        <f>[1]Other!H116</f>
        <v>#REF!</v>
      </c>
      <c r="AG120" s="27">
        <f>INDEX([1]Mids!$A$7:$BH$271,MATCH($A120,[1]Mids!$A$7:$A$271,0),MATCH('[1]Macro Page'!$B$28,[1]Mids!$A$7:$IV$7,0))</f>
        <v>0.17</v>
      </c>
      <c r="AH120" s="28"/>
      <c r="AI120" s="26">
        <v>0</v>
      </c>
      <c r="AJ120" s="27">
        <v>0.32250000000000001</v>
      </c>
      <c r="AK120" s="28"/>
      <c r="AL120" s="26">
        <v>0</v>
      </c>
      <c r="AM120" s="27"/>
      <c r="AN120" s="28"/>
      <c r="AO120" s="26">
        <v>0</v>
      </c>
      <c r="AP120" s="27">
        <v>-0.41357190987900383</v>
      </c>
      <c r="AQ120" s="28"/>
      <c r="AR120" s="29"/>
      <c r="AS120" s="26">
        <v>-9.8754400000000686E-3</v>
      </c>
      <c r="AT120" s="27">
        <v>3.681</v>
      </c>
      <c r="AU120" s="28"/>
      <c r="AV120" s="30">
        <v>0</v>
      </c>
      <c r="AW120" s="30">
        <v>0</v>
      </c>
      <c r="AX120" s="30">
        <v>0</v>
      </c>
      <c r="AY120" s="30">
        <v>0</v>
      </c>
      <c r="AZ120" s="70"/>
      <c r="BA120" s="48"/>
      <c r="BB120" s="26"/>
      <c r="BC120" s="81"/>
      <c r="BD120" s="27"/>
      <c r="BE120" s="26"/>
      <c r="BF120" s="81"/>
      <c r="BG120" s="27"/>
      <c r="BH120" s="26"/>
      <c r="BI120" s="81"/>
      <c r="BJ120" s="27"/>
      <c r="BK120" s="26"/>
      <c r="BL120" s="81"/>
      <c r="BM120" s="72"/>
      <c r="BN120" s="31"/>
      <c r="BO120" s="32">
        <v>40695</v>
      </c>
      <c r="BP120" s="30">
        <v>0</v>
      </c>
      <c r="BQ120" s="30">
        <v>0</v>
      </c>
      <c r="BR120" s="30">
        <v>0</v>
      </c>
      <c r="BS120" s="30">
        <v>0</v>
      </c>
      <c r="BT120" s="29"/>
      <c r="BU120" s="30">
        <v>0</v>
      </c>
      <c r="BV120" s="30" t="e">
        <v>#N/A</v>
      </c>
      <c r="BW120" s="30">
        <v>0</v>
      </c>
      <c r="BX120" s="30">
        <v>0</v>
      </c>
      <c r="BY120" s="30">
        <v>0</v>
      </c>
      <c r="BZ120" s="30">
        <v>-51.29</v>
      </c>
    </row>
    <row r="121" spans="1:78" x14ac:dyDescent="0.2">
      <c r="A121" s="48">
        <v>40725</v>
      </c>
      <c r="B121" s="26">
        <v>0</v>
      </c>
      <c r="C121" s="27">
        <v>-0.1</v>
      </c>
      <c r="D121" s="42">
        <f>AVERAGE(C118:C124)</f>
        <v>-0.12142857142857141</v>
      </c>
      <c r="E121" s="26">
        <v>0</v>
      </c>
      <c r="F121" s="27">
        <v>0</v>
      </c>
      <c r="G121" s="42">
        <f>AVERAGE(F118:F124)</f>
        <v>0</v>
      </c>
      <c r="H121" s="26">
        <v>0</v>
      </c>
      <c r="I121" s="27">
        <v>0.17</v>
      </c>
      <c r="J121" s="42">
        <f>AVERAGE(I118:I124)</f>
        <v>0.16999999999999998</v>
      </c>
      <c r="K121" s="26" t="e">
        <f>IF(ISERROR(INDEX(WestBCArray,MATCH($A121,WestBCColumn,0),MATCH('[1]Macro Page'!$A$35,WestBCRow,0))),0,INDEX(WestBCArray,MATCH($A121,WestBCColumn,0),MATCH('[1]Macro Page'!$A$35,WestBCRow,0)))+IF(ISERROR(INDEX(ABArray,MATCH($A121,ABColumn,0),MATCH('[1]Macro Page'!$A$35,ABRow,0))),0,INDEX(ABArray,MATCH($A121,ABColumn,0),MATCH('[1]Macro Page'!$A$35,ABRow,0)))+[1]Other!E117</f>
        <v>#REF!</v>
      </c>
      <c r="L121" s="27">
        <f>INDEX([1]Mids!$A$7:$BH$271,MATCH($A121,[1]Mids!$A$7:$A$271,0),MATCH('[1]Macro Page'!$B$35,[1]Mids!$A$7:$IV$7,0))</f>
        <v>-0.33</v>
      </c>
      <c r="M121" s="42">
        <f>AVERAGE(L118:L124)</f>
        <v>-0.33</v>
      </c>
      <c r="N121" s="26">
        <v>0</v>
      </c>
      <c r="O121" s="27">
        <v>-0.48</v>
      </c>
      <c r="P121" s="42">
        <f>AVERAGE(O118:O124)</f>
        <v>-0.48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7">
        <v>7.0000000000000007E-2</v>
      </c>
      <c r="AB121" s="42">
        <f>AVERAGE(AA118:AA124)</f>
        <v>7.0000000000000007E-2</v>
      </c>
      <c r="AC121" s="26">
        <v>0</v>
      </c>
      <c r="AD121" s="27">
        <v>-0.10249999999999999</v>
      </c>
      <c r="AE121" s="42">
        <f>AVERAGE(AD118:AD124)</f>
        <v>-0.10250000000000001</v>
      </c>
      <c r="AF121" s="26" t="e">
        <f>[1]Other!H117</f>
        <v>#REF!</v>
      </c>
      <c r="AG121" s="27">
        <f>INDEX([1]Mids!$A$7:$BH$271,MATCH($A121,[1]Mids!$A$7:$A$271,0),MATCH('[1]Macro Page'!$B$28,[1]Mids!$A$7:$IV$7,0))</f>
        <v>0.17</v>
      </c>
      <c r="AH121" s="42">
        <f>AVERAGE(AG118:AG124)</f>
        <v>0.16999999999999998</v>
      </c>
      <c r="AI121" s="26">
        <v>0</v>
      </c>
      <c r="AJ121" s="27">
        <v>0.32250000000000001</v>
      </c>
      <c r="AK121" s="42">
        <f>AVERAGE(AJ118:AJ124)</f>
        <v>0.32250000000000006</v>
      </c>
      <c r="AL121" s="26">
        <v>0</v>
      </c>
      <c r="AM121" s="27"/>
      <c r="AN121" s="42" t="e">
        <v>#DIV/0!</v>
      </c>
      <c r="AO121" s="26">
        <v>0</v>
      </c>
      <c r="AP121" s="27">
        <v>-0.41360614446717037</v>
      </c>
      <c r="AQ121" s="42">
        <f>AVERAGE(AP118:AP124)</f>
        <v>-0.41360790854747181</v>
      </c>
      <c r="AR121" s="29"/>
      <c r="AS121" s="26">
        <v>-1.2794539999998022E-2</v>
      </c>
      <c r="AT121" s="27">
        <v>3.73</v>
      </c>
      <c r="AU121" s="42">
        <f>AVERAGE(AT118:AT124)</f>
        <v>3.7088571428571435</v>
      </c>
      <c r="AV121" s="30">
        <v>0</v>
      </c>
      <c r="AW121" s="30">
        <v>0</v>
      </c>
      <c r="AX121" s="30">
        <v>0</v>
      </c>
      <c r="AY121" s="30">
        <v>0</v>
      </c>
      <c r="AZ121" s="70"/>
      <c r="BA121" s="48"/>
      <c r="BB121" s="26"/>
      <c r="BC121" s="81"/>
      <c r="BD121" s="27"/>
      <c r="BE121" s="26"/>
      <c r="BF121" s="81"/>
      <c r="BG121" s="27"/>
      <c r="BH121" s="26"/>
      <c r="BI121" s="81"/>
      <c r="BJ121" s="27"/>
      <c r="BK121" s="26"/>
      <c r="BL121" s="81"/>
      <c r="BM121" s="72"/>
      <c r="BN121" s="31"/>
      <c r="BO121" s="32">
        <v>40725</v>
      </c>
      <c r="BP121" s="30">
        <v>0</v>
      </c>
      <c r="BQ121" s="30">
        <v>0</v>
      </c>
      <c r="BR121" s="30">
        <v>0</v>
      </c>
      <c r="BS121" s="30">
        <v>0</v>
      </c>
      <c r="BT121" s="29"/>
      <c r="BU121" s="30">
        <v>0</v>
      </c>
      <c r="BV121" s="30" t="e">
        <v>#N/A</v>
      </c>
      <c r="BW121" s="30">
        <v>0</v>
      </c>
      <c r="BX121" s="30">
        <v>0</v>
      </c>
      <c r="BY121" s="30">
        <v>0</v>
      </c>
      <c r="BZ121" s="30">
        <v>-52.68</v>
      </c>
    </row>
    <row r="122" spans="1:78" x14ac:dyDescent="0.2">
      <c r="A122" s="48">
        <v>40756</v>
      </c>
      <c r="B122" s="26">
        <v>0</v>
      </c>
      <c r="C122" s="27">
        <v>-0.1</v>
      </c>
      <c r="D122" s="28"/>
      <c r="E122" s="26">
        <v>0</v>
      </c>
      <c r="F122" s="27">
        <v>0</v>
      </c>
      <c r="G122" s="28"/>
      <c r="H122" s="26">
        <v>0</v>
      </c>
      <c r="I122" s="27">
        <v>0.17</v>
      </c>
      <c r="J122" s="28"/>
      <c r="K122" s="26" t="e">
        <f>IF(ISERROR(INDEX(WestBCArray,MATCH($A122,WestBCColumn,0),MATCH('[1]Macro Page'!$A$35,WestBCRow,0))),0,INDEX(WestBCArray,MATCH($A122,WestBCColumn,0),MATCH('[1]Macro Page'!$A$35,WestBCRow,0)))+IF(ISERROR(INDEX(ABArray,MATCH($A122,ABColumn,0),MATCH('[1]Macro Page'!$A$35,ABRow,0))),0,INDEX(ABArray,MATCH($A122,ABColumn,0),MATCH('[1]Macro Page'!$A$35,ABRow,0)))+[1]Other!E118</f>
        <v>#REF!</v>
      </c>
      <c r="L122" s="27">
        <f>INDEX([1]Mids!$A$7:$BH$271,MATCH($A122,[1]Mids!$A$7:$A$271,0),MATCH('[1]Macro Page'!$B$35,[1]Mids!$A$7:$IV$7,0))</f>
        <v>-0.33</v>
      </c>
      <c r="M122" s="28"/>
      <c r="N122" s="26">
        <v>0</v>
      </c>
      <c r="O122" s="27">
        <v>-0.48</v>
      </c>
      <c r="P122" s="28"/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27">
        <v>7.0000000000000007E-2</v>
      </c>
      <c r="AB122" s="28"/>
      <c r="AC122" s="26">
        <v>0</v>
      </c>
      <c r="AD122" s="27">
        <v>-0.10249999999999999</v>
      </c>
      <c r="AE122" s="28"/>
      <c r="AF122" s="26" t="e">
        <f>[1]Other!H118</f>
        <v>#REF!</v>
      </c>
      <c r="AG122" s="27">
        <f>INDEX([1]Mids!$A$7:$BH$271,MATCH($A122,[1]Mids!$A$7:$A$271,0),MATCH('[1]Macro Page'!$B$28,[1]Mids!$A$7:$IV$7,0))</f>
        <v>0.17</v>
      </c>
      <c r="AH122" s="28"/>
      <c r="AI122" s="26">
        <v>0</v>
      </c>
      <c r="AJ122" s="27">
        <v>0.32250000000000001</v>
      </c>
      <c r="AK122" s="28"/>
      <c r="AL122" s="26">
        <v>0</v>
      </c>
      <c r="AM122" s="27"/>
      <c r="AN122" s="28"/>
      <c r="AO122" s="26">
        <v>0</v>
      </c>
      <c r="AP122" s="27">
        <v>-0.41364216290043254</v>
      </c>
      <c r="AQ122" s="28"/>
      <c r="AR122" s="29"/>
      <c r="AS122" s="26">
        <v>-1.4597539999998688E-2</v>
      </c>
      <c r="AT122" s="27">
        <v>3.7850000000000001</v>
      </c>
      <c r="AU122" s="28"/>
      <c r="AV122" s="30">
        <v>0</v>
      </c>
      <c r="AW122" s="30">
        <v>0</v>
      </c>
      <c r="AX122" s="30">
        <v>0</v>
      </c>
      <c r="AY122" s="30">
        <v>0</v>
      </c>
      <c r="AZ122" s="70"/>
      <c r="BA122" s="48"/>
      <c r="BB122" s="26"/>
      <c r="BC122" s="81"/>
      <c r="BD122" s="27"/>
      <c r="BE122" s="26"/>
      <c r="BF122" s="81"/>
      <c r="BG122" s="27"/>
      <c r="BH122" s="26"/>
      <c r="BI122" s="81"/>
      <c r="BJ122" s="27"/>
      <c r="BK122" s="26"/>
      <c r="BL122" s="81"/>
      <c r="BM122" s="72"/>
      <c r="BN122" s="31"/>
      <c r="BO122" s="32">
        <v>40756</v>
      </c>
      <c r="BP122" s="30">
        <v>0</v>
      </c>
      <c r="BQ122" s="30">
        <v>0</v>
      </c>
      <c r="BR122" s="30">
        <v>0</v>
      </c>
      <c r="BS122" s="30">
        <v>0</v>
      </c>
      <c r="BT122" s="29"/>
      <c r="BU122" s="30">
        <v>0</v>
      </c>
      <c r="BV122" s="30" t="e">
        <v>#N/A</v>
      </c>
      <c r="BW122" s="30">
        <v>0</v>
      </c>
      <c r="BX122" s="30">
        <v>0</v>
      </c>
      <c r="BY122" s="30">
        <v>0</v>
      </c>
      <c r="BZ122" s="30">
        <v>-52.35</v>
      </c>
    </row>
    <row r="123" spans="1:78" x14ac:dyDescent="0.2">
      <c r="A123" s="48">
        <v>40787</v>
      </c>
      <c r="B123" s="26">
        <v>0</v>
      </c>
      <c r="C123" s="27">
        <v>-0.1</v>
      </c>
      <c r="D123" s="28"/>
      <c r="E123" s="26">
        <v>0</v>
      </c>
      <c r="F123" s="27">
        <v>0</v>
      </c>
      <c r="G123" s="28"/>
      <c r="H123" s="26">
        <v>0</v>
      </c>
      <c r="I123" s="27">
        <v>0.17</v>
      </c>
      <c r="J123" s="28"/>
      <c r="K123" s="26" t="e">
        <f>IF(ISERROR(INDEX(WestBCArray,MATCH($A123,WestBCColumn,0),MATCH('[1]Macro Page'!$A$35,WestBCRow,0))),0,INDEX(WestBCArray,MATCH($A123,WestBCColumn,0),MATCH('[1]Macro Page'!$A$35,WestBCRow,0)))+IF(ISERROR(INDEX(ABArray,MATCH($A123,ABColumn,0),MATCH('[1]Macro Page'!$A$35,ABRow,0))),0,INDEX(ABArray,MATCH($A123,ABColumn,0),MATCH('[1]Macro Page'!$A$35,ABRow,0)))+[1]Other!E119</f>
        <v>#REF!</v>
      </c>
      <c r="L123" s="27">
        <f>INDEX([1]Mids!$A$7:$BH$271,MATCH($A123,[1]Mids!$A$7:$A$271,0),MATCH('[1]Macro Page'!$B$35,[1]Mids!$A$7:$IV$7,0))</f>
        <v>-0.33</v>
      </c>
      <c r="M123" s="28"/>
      <c r="N123" s="26">
        <v>0</v>
      </c>
      <c r="O123" s="27">
        <v>-0.48</v>
      </c>
      <c r="P123" s="28"/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7">
        <v>7.0000000000000007E-2</v>
      </c>
      <c r="AB123" s="28"/>
      <c r="AC123" s="26">
        <v>0</v>
      </c>
      <c r="AD123" s="27">
        <v>-0.10249999999999999</v>
      </c>
      <c r="AE123" s="28"/>
      <c r="AF123" s="26" t="e">
        <f>[1]Other!H119</f>
        <v>#REF!</v>
      </c>
      <c r="AG123" s="27">
        <f>INDEX([1]Mids!$A$7:$BH$271,MATCH($A123,[1]Mids!$A$7:$A$271,0),MATCH('[1]Macro Page'!$B$28,[1]Mids!$A$7:$IV$7,0))</f>
        <v>0.17</v>
      </c>
      <c r="AH123" s="28"/>
      <c r="AI123" s="26">
        <v>0</v>
      </c>
      <c r="AJ123" s="27">
        <v>0.32250000000000001</v>
      </c>
      <c r="AK123" s="28"/>
      <c r="AL123" s="26">
        <v>0</v>
      </c>
      <c r="AM123" s="27"/>
      <c r="AN123" s="28"/>
      <c r="AO123" s="26">
        <v>0</v>
      </c>
      <c r="AP123" s="27">
        <v>-0.41367883334979361</v>
      </c>
      <c r="AQ123" s="28"/>
      <c r="AR123" s="29"/>
      <c r="AS123" s="26">
        <v>-1.274030999999809E-2</v>
      </c>
      <c r="AT123" s="27">
        <v>3.7549999999999999</v>
      </c>
      <c r="AU123" s="28"/>
      <c r="AV123" s="30">
        <v>0</v>
      </c>
      <c r="AW123" s="30">
        <v>0</v>
      </c>
      <c r="AX123" s="30">
        <v>0</v>
      </c>
      <c r="AY123" s="30">
        <v>0</v>
      </c>
      <c r="AZ123" s="70"/>
      <c r="BA123" s="48"/>
      <c r="BB123" s="26"/>
      <c r="BC123" s="81"/>
      <c r="BD123" s="27"/>
      <c r="BE123" s="26"/>
      <c r="BF123" s="81"/>
      <c r="BG123" s="27"/>
      <c r="BH123" s="26"/>
      <c r="BI123" s="81"/>
      <c r="BJ123" s="27"/>
      <c r="BK123" s="26"/>
      <c r="BL123" s="81"/>
      <c r="BM123" s="72"/>
      <c r="BN123" s="31"/>
      <c r="BO123" s="32">
        <v>40787</v>
      </c>
      <c r="BP123" s="30">
        <v>0</v>
      </c>
      <c r="BQ123" s="30">
        <v>0</v>
      </c>
      <c r="BR123" s="30">
        <v>0</v>
      </c>
      <c r="BS123" s="30">
        <v>0</v>
      </c>
      <c r="BT123" s="29"/>
      <c r="BU123" s="30">
        <v>0</v>
      </c>
      <c r="BV123" s="30" t="e">
        <v>#N/A</v>
      </c>
      <c r="BW123" s="30">
        <v>0</v>
      </c>
      <c r="BX123" s="30">
        <v>0</v>
      </c>
      <c r="BY123" s="30">
        <v>0</v>
      </c>
      <c r="BZ123" s="30">
        <v>-50.34</v>
      </c>
    </row>
    <row r="124" spans="1:78" ht="13.5" thickBot="1" x14ac:dyDescent="0.25">
      <c r="A124" s="49">
        <v>40817</v>
      </c>
      <c r="B124" s="43">
        <v>0</v>
      </c>
      <c r="C124" s="44">
        <v>-0.1</v>
      </c>
      <c r="D124" s="45"/>
      <c r="E124" s="43">
        <v>0</v>
      </c>
      <c r="F124" s="44">
        <v>0</v>
      </c>
      <c r="G124" s="45"/>
      <c r="H124" s="43">
        <v>0</v>
      </c>
      <c r="I124" s="44">
        <v>0.17</v>
      </c>
      <c r="J124" s="45"/>
      <c r="K124" s="43" t="e">
        <f>IF(ISERROR(INDEX(WestBCArray,MATCH($A124,WestBCColumn,0),MATCH('[1]Macro Page'!$A$35,WestBCRow,0))),0,INDEX(WestBCArray,MATCH($A124,WestBCColumn,0),MATCH('[1]Macro Page'!$A$35,WestBCRow,0)))+IF(ISERROR(INDEX(ABArray,MATCH($A124,ABColumn,0),MATCH('[1]Macro Page'!$A$35,ABRow,0))),0,INDEX(ABArray,MATCH($A124,ABColumn,0),MATCH('[1]Macro Page'!$A$35,ABRow,0)))+[1]Other!E120</f>
        <v>#REF!</v>
      </c>
      <c r="L124" s="44">
        <f>INDEX([1]Mids!$A$7:$BH$271,MATCH($A124,[1]Mids!$A$7:$A$271,0),MATCH('[1]Macro Page'!$B$35,[1]Mids!$A$7:$IV$7,0))</f>
        <v>-0.33</v>
      </c>
      <c r="M124" s="45"/>
      <c r="N124" s="43">
        <v>0</v>
      </c>
      <c r="O124" s="44">
        <v>-0.48</v>
      </c>
      <c r="P124" s="45"/>
      <c r="Q124" s="43">
        <v>0</v>
      </c>
      <c r="R124" s="43">
        <v>0</v>
      </c>
      <c r="S124" s="43">
        <v>0</v>
      </c>
      <c r="T124" s="43">
        <v>0</v>
      </c>
      <c r="U124" s="43">
        <v>0</v>
      </c>
      <c r="V124" s="43">
        <v>0</v>
      </c>
      <c r="W124" s="43">
        <v>0</v>
      </c>
      <c r="X124" s="43">
        <v>0</v>
      </c>
      <c r="Y124" s="43">
        <v>0</v>
      </c>
      <c r="Z124" s="43">
        <v>0</v>
      </c>
      <c r="AA124" s="44">
        <v>7.0000000000000007E-2</v>
      </c>
      <c r="AB124" s="45"/>
      <c r="AC124" s="43">
        <v>0</v>
      </c>
      <c r="AD124" s="44">
        <v>-0.10249999999999999</v>
      </c>
      <c r="AE124" s="45"/>
      <c r="AF124" s="43" t="e">
        <f>[1]Other!H120</f>
        <v>#REF!</v>
      </c>
      <c r="AG124" s="44">
        <f>INDEX([1]Mids!$A$7:$BH$271,MATCH($A124,[1]Mids!$A$7:$A$271,0),MATCH('[1]Macro Page'!$B$28,[1]Mids!$A$7:$IV$7,0))</f>
        <v>0.17</v>
      </c>
      <c r="AH124" s="45"/>
      <c r="AI124" s="43">
        <v>0</v>
      </c>
      <c r="AJ124" s="44">
        <v>0.32250000000000001</v>
      </c>
      <c r="AK124" s="45"/>
      <c r="AL124" s="43">
        <v>0</v>
      </c>
      <c r="AM124" s="44"/>
      <c r="AN124" s="45"/>
      <c r="AO124" s="43">
        <v>0</v>
      </c>
      <c r="AP124" s="44">
        <v>-0.41371494051614599</v>
      </c>
      <c r="AQ124" s="45"/>
      <c r="AR124" s="29"/>
      <c r="AS124" s="43">
        <v>-1.0369040000002272E-2</v>
      </c>
      <c r="AT124" s="44">
        <v>3.76</v>
      </c>
      <c r="AU124" s="45"/>
      <c r="AV124" s="34">
        <v>0</v>
      </c>
      <c r="AW124" s="34">
        <v>0</v>
      </c>
      <c r="AX124" s="34">
        <v>0</v>
      </c>
      <c r="AY124" s="34">
        <v>0</v>
      </c>
      <c r="AZ124" s="70"/>
      <c r="BA124" s="49"/>
      <c r="BB124" s="43"/>
      <c r="BC124" s="83"/>
      <c r="BD124" s="44"/>
      <c r="BE124" s="43"/>
      <c r="BF124" s="83"/>
      <c r="BG124" s="44"/>
      <c r="BH124" s="43"/>
      <c r="BI124" s="83"/>
      <c r="BJ124" s="44"/>
      <c r="BK124" s="43"/>
      <c r="BL124" s="83"/>
      <c r="BM124" s="74"/>
      <c r="BN124" s="31"/>
      <c r="BO124" s="35">
        <v>40817</v>
      </c>
      <c r="BP124" s="34">
        <v>0</v>
      </c>
      <c r="BQ124" s="34">
        <v>0</v>
      </c>
      <c r="BR124" s="34">
        <v>0</v>
      </c>
      <c r="BS124" s="34">
        <v>0</v>
      </c>
      <c r="BT124" s="29"/>
      <c r="BU124" s="34">
        <v>0</v>
      </c>
      <c r="BV124" s="34" t="e">
        <v>#N/A</v>
      </c>
      <c r="BW124" s="34">
        <v>0</v>
      </c>
      <c r="BX124" s="34">
        <v>0</v>
      </c>
      <c r="BY124" s="34">
        <v>0</v>
      </c>
      <c r="BZ124" s="34">
        <v>-51.7</v>
      </c>
    </row>
    <row r="125" spans="1:78" ht="13.5" thickBot="1" x14ac:dyDescent="0.25">
      <c r="A125" s="46">
        <v>40848</v>
      </c>
      <c r="B125" s="37">
        <v>0</v>
      </c>
      <c r="C125" s="38">
        <v>0.248</v>
      </c>
      <c r="D125" s="47">
        <f>AVERAGE(C125:C136)</f>
        <v>3.3333333333333361E-2</v>
      </c>
      <c r="E125" s="37">
        <v>0</v>
      </c>
      <c r="F125" s="38">
        <v>0</v>
      </c>
      <c r="G125" s="47">
        <f>AVERAGE(F125:F136)</f>
        <v>0</v>
      </c>
      <c r="H125" s="37">
        <v>0</v>
      </c>
      <c r="I125" s="38">
        <v>0.15</v>
      </c>
      <c r="J125" s="47">
        <f>AVERAGE(I125:I136)</f>
        <v>0.16166666666666665</v>
      </c>
      <c r="K125" s="37" t="e">
        <f>IF(ISERROR(INDEX(WestBCArray,MATCH($A125,WestBCColumn,0),MATCH('[1]Macro Page'!$A$35,WestBCRow,0))),0,INDEX(WestBCArray,MATCH($A125,WestBCColumn,0),MATCH('[1]Macro Page'!$A$35,WestBCRow,0)))+IF(ISERROR(INDEX(ABArray,MATCH($A125,ABColumn,0),MATCH('[1]Macro Page'!$A$35,ABRow,0))),0,INDEX(ABArray,MATCH($A125,ABColumn,0),MATCH('[1]Macro Page'!$A$35,ABRow,0)))+[1]Other!E121</f>
        <v>#REF!</v>
      </c>
      <c r="L125" s="38">
        <f>INDEX([1]Mids!$A$7:$BH$271,MATCH($A125,[1]Mids!$A$7:$A$271,0),MATCH('[1]Macro Page'!$B$35,[1]Mids!$A$7:$IV$7,0))</f>
        <v>-0.24</v>
      </c>
      <c r="M125" s="47">
        <f>AVERAGE(L125:L136)</f>
        <v>-0.29250000000000004</v>
      </c>
      <c r="N125" s="37">
        <v>0</v>
      </c>
      <c r="O125" s="38">
        <v>-0.4</v>
      </c>
      <c r="P125" s="47">
        <f>AVERAGE(O125:O136)</f>
        <v>-0.48924999999999996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8">
        <v>7.0000000000000007E-2</v>
      </c>
      <c r="AB125" s="47">
        <f>AVERAGE(AA125:AA136)</f>
        <v>7.0000000000000021E-2</v>
      </c>
      <c r="AC125" s="37">
        <v>0</v>
      </c>
      <c r="AD125" s="38">
        <v>-5.0000000000000001E-3</v>
      </c>
      <c r="AE125" s="47">
        <f>AVERAGE(AD125:AD136)</f>
        <v>-6.1875000000000006E-2</v>
      </c>
      <c r="AF125" s="37" t="e">
        <f>[1]Other!H121</f>
        <v>#REF!</v>
      </c>
      <c r="AG125" s="38">
        <f>INDEX([1]Mids!$A$7:$BH$271,MATCH($A125,[1]Mids!$A$7:$A$271,0),MATCH('[1]Macro Page'!$B$28,[1]Mids!$A$7:$IV$7,0))</f>
        <v>0.11</v>
      </c>
      <c r="AH125" s="47">
        <f>AVERAGE(AG125:AG136)</f>
        <v>0.14499999999999999</v>
      </c>
      <c r="AI125" s="37">
        <v>0</v>
      </c>
      <c r="AJ125" s="38">
        <v>0.65</v>
      </c>
      <c r="AK125" s="47">
        <f>AVERAGE(AJ125:AJ136)</f>
        <v>0.64395833333333319</v>
      </c>
      <c r="AL125" s="37">
        <v>0</v>
      </c>
      <c r="AM125" s="38"/>
      <c r="AN125" s="47" t="e">
        <v>#DIV/0!</v>
      </c>
      <c r="AO125" s="37">
        <v>0</v>
      </c>
      <c r="AP125" s="38">
        <v>-0.18</v>
      </c>
      <c r="AQ125" s="47">
        <f>AVERAGE(AP125:AP136)</f>
        <v>-0.35903689073765116</v>
      </c>
      <c r="AR125" s="29"/>
      <c r="AS125" s="37">
        <v>-1.2390800000000368E-2</v>
      </c>
      <c r="AT125" s="38">
        <v>3.9049999999999998</v>
      </c>
      <c r="AU125" s="47">
        <f>AVERAGE(AT125:AT136)</f>
        <v>3.8780833333333331</v>
      </c>
      <c r="AV125" s="40">
        <v>0</v>
      </c>
      <c r="AW125" s="40">
        <v>0</v>
      </c>
      <c r="AX125" s="40">
        <v>0</v>
      </c>
      <c r="AY125" s="40">
        <v>0</v>
      </c>
      <c r="AZ125" s="70"/>
      <c r="BA125" s="46"/>
      <c r="BB125" s="37"/>
      <c r="BC125" s="82"/>
      <c r="BD125" s="38"/>
      <c r="BE125" s="37"/>
      <c r="BF125" s="82"/>
      <c r="BG125" s="38"/>
      <c r="BH125" s="37"/>
      <c r="BI125" s="82"/>
      <c r="BJ125" s="38"/>
      <c r="BK125" s="37"/>
      <c r="BL125" s="82"/>
      <c r="BM125" s="73"/>
      <c r="BN125" s="31"/>
      <c r="BO125" s="41">
        <v>40848</v>
      </c>
      <c r="BP125" s="40">
        <v>0</v>
      </c>
      <c r="BQ125" s="40">
        <v>0</v>
      </c>
      <c r="BR125" s="40">
        <v>0</v>
      </c>
      <c r="BS125" s="40">
        <v>0</v>
      </c>
      <c r="BT125" s="29"/>
      <c r="BU125" s="40">
        <v>0</v>
      </c>
      <c r="BV125" s="40" t="e">
        <v>#N/A</v>
      </c>
      <c r="BW125" s="40">
        <v>0</v>
      </c>
      <c r="BX125" s="40">
        <v>0</v>
      </c>
      <c r="BY125" s="40">
        <v>0</v>
      </c>
      <c r="BZ125" s="40">
        <v>-49.71</v>
      </c>
    </row>
    <row r="126" spans="1:78" x14ac:dyDescent="0.2">
      <c r="A126" s="48">
        <v>40878</v>
      </c>
      <c r="B126" s="26">
        <v>0</v>
      </c>
      <c r="C126" s="27">
        <v>0.308</v>
      </c>
      <c r="D126" s="28"/>
      <c r="E126" s="26">
        <v>0</v>
      </c>
      <c r="F126" s="27">
        <v>0</v>
      </c>
      <c r="G126" s="28"/>
      <c r="H126" s="26">
        <v>0</v>
      </c>
      <c r="I126" s="27">
        <v>0.15</v>
      </c>
      <c r="J126" s="28"/>
      <c r="K126" s="26" t="e">
        <f>IF(ISERROR(INDEX(WestBCArray,MATCH($A126,WestBCColumn,0),MATCH('[1]Macro Page'!$A$35,WestBCRow,0))),0,INDEX(WestBCArray,MATCH($A126,WestBCColumn,0),MATCH('[1]Macro Page'!$A$35,WestBCRow,0)))+IF(ISERROR(INDEX(ABArray,MATCH($A126,ABColumn,0),MATCH('[1]Macro Page'!$A$35,ABRow,0))),0,INDEX(ABArray,MATCH($A126,ABColumn,0),MATCH('[1]Macro Page'!$A$35,ABRow,0)))+[1]Other!E122</f>
        <v>#REF!</v>
      </c>
      <c r="L126" s="27">
        <f>INDEX([1]Mids!$A$7:$BH$271,MATCH($A126,[1]Mids!$A$7:$A$271,0),MATCH('[1]Macro Page'!$B$35,[1]Mids!$A$7:$IV$7,0))</f>
        <v>-0.24</v>
      </c>
      <c r="M126" s="28"/>
      <c r="N126" s="26">
        <v>0</v>
      </c>
      <c r="O126" s="27">
        <v>-0.4</v>
      </c>
      <c r="P126" s="28"/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7">
        <v>7.0000000000000007E-2</v>
      </c>
      <c r="AB126" s="28"/>
      <c r="AC126" s="26">
        <v>0</v>
      </c>
      <c r="AD126" s="27">
        <v>-5.0000000000000001E-3</v>
      </c>
      <c r="AE126" s="28"/>
      <c r="AF126" s="26" t="e">
        <f>[1]Other!H122</f>
        <v>#REF!</v>
      </c>
      <c r="AG126" s="27">
        <f>INDEX([1]Mids!$A$7:$BH$271,MATCH($A126,[1]Mids!$A$7:$A$271,0),MATCH('[1]Macro Page'!$B$28,[1]Mids!$A$7:$IV$7,0))</f>
        <v>0.11</v>
      </c>
      <c r="AH126" s="28"/>
      <c r="AI126" s="26">
        <v>0</v>
      </c>
      <c r="AJ126" s="27">
        <v>0.98</v>
      </c>
      <c r="AK126" s="28"/>
      <c r="AL126" s="26">
        <v>0</v>
      </c>
      <c r="AM126" s="27"/>
      <c r="AN126" s="28"/>
      <c r="AO126" s="26">
        <v>0</v>
      </c>
      <c r="AP126" s="27">
        <v>-0.17999999999999927</v>
      </c>
      <c r="AQ126" s="28"/>
      <c r="AR126" s="29"/>
      <c r="AS126" s="26">
        <v>-6.5406700000014695E-3</v>
      </c>
      <c r="AT126" s="27">
        <v>4.04</v>
      </c>
      <c r="AU126" s="28"/>
      <c r="AV126" s="30">
        <v>0</v>
      </c>
      <c r="AW126" s="30">
        <v>0</v>
      </c>
      <c r="AX126" s="30">
        <v>0</v>
      </c>
      <c r="AY126" s="30">
        <v>0</v>
      </c>
      <c r="AZ126" s="70"/>
      <c r="BA126" s="48"/>
      <c r="BB126" s="26"/>
      <c r="BC126" s="81"/>
      <c r="BD126" s="27"/>
      <c r="BE126" s="26"/>
      <c r="BF126" s="81"/>
      <c r="BG126" s="27"/>
      <c r="BH126" s="26"/>
      <c r="BI126" s="81"/>
      <c r="BJ126" s="27"/>
      <c r="BK126" s="26"/>
      <c r="BL126" s="81"/>
      <c r="BM126" s="72"/>
      <c r="BN126" s="31"/>
      <c r="BO126" s="32">
        <v>40878</v>
      </c>
      <c r="BP126" s="30">
        <v>0</v>
      </c>
      <c r="BQ126" s="30">
        <v>0</v>
      </c>
      <c r="BR126" s="30">
        <v>0</v>
      </c>
      <c r="BS126" s="30">
        <v>0</v>
      </c>
      <c r="BT126" s="29"/>
      <c r="BU126" s="30">
        <v>0</v>
      </c>
      <c r="BV126" s="30" t="e">
        <v>#N/A</v>
      </c>
      <c r="BW126" s="30">
        <v>0</v>
      </c>
      <c r="BX126" s="30">
        <v>0</v>
      </c>
      <c r="BY126" s="30">
        <v>0</v>
      </c>
      <c r="BZ126" s="30">
        <v>-51.05</v>
      </c>
    </row>
    <row r="127" spans="1:78" x14ac:dyDescent="0.2">
      <c r="A127" s="48">
        <v>40909</v>
      </c>
      <c r="B127" s="26">
        <v>0</v>
      </c>
      <c r="C127" s="27">
        <v>0.37800000000000006</v>
      </c>
      <c r="D127" s="42">
        <f>AVERAGE(C125:C129)</f>
        <v>0.25000000000000006</v>
      </c>
      <c r="E127" s="26">
        <v>0</v>
      </c>
      <c r="F127" s="27">
        <v>0</v>
      </c>
      <c r="G127" s="42">
        <f>AVERAGE(F125:F129)</f>
        <v>0</v>
      </c>
      <c r="H127" s="26">
        <v>0</v>
      </c>
      <c r="I127" s="27">
        <v>0.15</v>
      </c>
      <c r="J127" s="42">
        <f>AVERAGE(I125:I129)</f>
        <v>0.15</v>
      </c>
      <c r="K127" s="26" t="e">
        <f>IF(ISERROR(INDEX(WestBCArray,MATCH($A127,WestBCColumn,0),MATCH('[1]Macro Page'!$A$35,WestBCRow,0))),0,INDEX(WestBCArray,MATCH($A127,WestBCColumn,0),MATCH('[1]Macro Page'!$A$35,WestBCRow,0)))+IF(ISERROR(INDEX(ABArray,MATCH($A127,ABColumn,0),MATCH('[1]Macro Page'!$A$35,ABRow,0))),0,INDEX(ABArray,MATCH($A127,ABColumn,0),MATCH('[1]Macro Page'!$A$35,ABRow,0)))+[1]Other!E123</f>
        <v>#REF!</v>
      </c>
      <c r="L127" s="27">
        <f>INDEX([1]Mids!$A$7:$BH$271,MATCH($A127,[1]Mids!$A$7:$A$271,0),MATCH('[1]Macro Page'!$B$35,[1]Mids!$A$7:$IV$7,0))</f>
        <v>-0.24</v>
      </c>
      <c r="M127" s="42">
        <f>AVERAGE(L125:L129)</f>
        <v>-0.24</v>
      </c>
      <c r="N127" s="26">
        <v>0</v>
      </c>
      <c r="O127" s="27">
        <v>-0.4</v>
      </c>
      <c r="P127" s="42">
        <f>AVERAGE(O125:O129)</f>
        <v>-0.4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7">
        <v>7.0000000000000007E-2</v>
      </c>
      <c r="AB127" s="42">
        <f>AVERAGE(AA125:AA129)</f>
        <v>7.0000000000000007E-2</v>
      </c>
      <c r="AC127" s="26">
        <v>0</v>
      </c>
      <c r="AD127" s="27">
        <v>-5.0000000000000001E-3</v>
      </c>
      <c r="AE127" s="42">
        <f>AVERAGE(AD125:AD129)</f>
        <v>-5.0000000000000001E-3</v>
      </c>
      <c r="AF127" s="26" t="e">
        <f>[1]Other!H123</f>
        <v>#REF!</v>
      </c>
      <c r="AG127" s="27">
        <f>INDEX([1]Mids!$A$7:$BH$271,MATCH($A127,[1]Mids!$A$7:$A$271,0),MATCH('[1]Macro Page'!$B$28,[1]Mids!$A$7:$IV$7,0))</f>
        <v>0.11</v>
      </c>
      <c r="AH127" s="42">
        <f>AVERAGE(AG125:AG129)</f>
        <v>0.11000000000000001</v>
      </c>
      <c r="AI127" s="26">
        <v>0</v>
      </c>
      <c r="AJ127" s="27">
        <v>1.6</v>
      </c>
      <c r="AK127" s="42">
        <f>AVERAGE(AJ125:AJ129)</f>
        <v>1.0939999999999999</v>
      </c>
      <c r="AL127" s="26">
        <v>0</v>
      </c>
      <c r="AM127" s="27"/>
      <c r="AN127" s="42" t="e">
        <v>#DIV/0!</v>
      </c>
      <c r="AO127" s="26">
        <v>0</v>
      </c>
      <c r="AP127" s="27">
        <v>-0.17999999999999927</v>
      </c>
      <c r="AQ127" s="42">
        <f>AVERAGE(AP125:AP129)</f>
        <v>-0.17999999999999966</v>
      </c>
      <c r="AR127" s="29"/>
      <c r="AS127" s="26">
        <v>-8.8536000000019044E-3</v>
      </c>
      <c r="AT127" s="27">
        <v>4.0949999999999998</v>
      </c>
      <c r="AU127" s="42">
        <f>AVERAGE(AT125:AT129)</f>
        <v>3.9819999999999993</v>
      </c>
      <c r="AV127" s="30">
        <v>0</v>
      </c>
      <c r="AW127" s="30">
        <v>0</v>
      </c>
      <c r="AX127" s="30">
        <v>0</v>
      </c>
      <c r="AY127" s="30">
        <v>0</v>
      </c>
      <c r="AZ127" s="70"/>
      <c r="BA127" s="48"/>
      <c r="BB127" s="26"/>
      <c r="BC127" s="81"/>
      <c r="BD127" s="27"/>
      <c r="BE127" s="26"/>
      <c r="BF127" s="81"/>
      <c r="BG127" s="27"/>
      <c r="BH127" s="26"/>
      <c r="BI127" s="81"/>
      <c r="BJ127" s="27"/>
      <c r="BK127" s="26"/>
      <c r="BL127" s="81"/>
      <c r="BM127" s="72"/>
      <c r="BN127" s="31"/>
      <c r="BO127" s="32">
        <v>40909</v>
      </c>
      <c r="BP127" s="30">
        <v>0</v>
      </c>
      <c r="BQ127" s="30">
        <v>0</v>
      </c>
      <c r="BR127" s="30">
        <v>0</v>
      </c>
      <c r="BS127" s="30">
        <v>0</v>
      </c>
      <c r="BT127" s="29"/>
      <c r="BU127" s="30">
        <v>0</v>
      </c>
      <c r="BV127" s="30" t="e">
        <v>#N/A</v>
      </c>
      <c r="BW127" s="30">
        <v>0</v>
      </c>
      <c r="BX127" s="30">
        <v>0</v>
      </c>
      <c r="BY127" s="30">
        <v>0</v>
      </c>
      <c r="BZ127" s="30">
        <v>-50.73</v>
      </c>
    </row>
    <row r="128" spans="1:78" x14ac:dyDescent="0.2">
      <c r="A128" s="48">
        <v>40940</v>
      </c>
      <c r="B128" s="26">
        <v>0</v>
      </c>
      <c r="C128" s="27">
        <v>0.248</v>
      </c>
      <c r="D128" s="28"/>
      <c r="E128" s="26">
        <v>0</v>
      </c>
      <c r="F128" s="27">
        <v>0</v>
      </c>
      <c r="G128" s="28"/>
      <c r="H128" s="26">
        <v>0</v>
      </c>
      <c r="I128" s="27">
        <v>0.15</v>
      </c>
      <c r="J128" s="28"/>
      <c r="K128" s="26" t="e">
        <f>IF(ISERROR(INDEX(WestBCArray,MATCH($A128,WestBCColumn,0),MATCH('[1]Macro Page'!$A$35,WestBCRow,0))),0,INDEX(WestBCArray,MATCH($A128,WestBCColumn,0),MATCH('[1]Macro Page'!$A$35,WestBCRow,0)))+IF(ISERROR(INDEX(ABArray,MATCH($A128,ABColumn,0),MATCH('[1]Macro Page'!$A$35,ABRow,0))),0,INDEX(ABArray,MATCH($A128,ABColumn,0),MATCH('[1]Macro Page'!$A$35,ABRow,0)))+[1]Other!E124</f>
        <v>#REF!</v>
      </c>
      <c r="L128" s="27">
        <f>INDEX([1]Mids!$A$7:$BH$271,MATCH($A128,[1]Mids!$A$7:$A$271,0),MATCH('[1]Macro Page'!$B$35,[1]Mids!$A$7:$IV$7,0))</f>
        <v>-0.24</v>
      </c>
      <c r="M128" s="28"/>
      <c r="N128" s="26">
        <v>0</v>
      </c>
      <c r="O128" s="27">
        <v>-0.4</v>
      </c>
      <c r="P128" s="28"/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0</v>
      </c>
      <c r="X128" s="26">
        <v>0</v>
      </c>
      <c r="Y128" s="26">
        <v>0</v>
      </c>
      <c r="Z128" s="26">
        <v>0</v>
      </c>
      <c r="AA128" s="27">
        <v>7.0000000000000007E-2</v>
      </c>
      <c r="AB128" s="28"/>
      <c r="AC128" s="26">
        <v>0</v>
      </c>
      <c r="AD128" s="27">
        <v>-5.0000000000000001E-3</v>
      </c>
      <c r="AE128" s="28"/>
      <c r="AF128" s="26" t="e">
        <f>[1]Other!H124</f>
        <v>#REF!</v>
      </c>
      <c r="AG128" s="27">
        <f>INDEX([1]Mids!$A$7:$BH$271,MATCH($A128,[1]Mids!$A$7:$A$271,0),MATCH('[1]Macro Page'!$B$28,[1]Mids!$A$7:$IV$7,0))</f>
        <v>0.11</v>
      </c>
      <c r="AH128" s="28"/>
      <c r="AI128" s="26">
        <v>0</v>
      </c>
      <c r="AJ128" s="27">
        <v>1.6</v>
      </c>
      <c r="AK128" s="28"/>
      <c r="AL128" s="26">
        <v>0</v>
      </c>
      <c r="AM128" s="27"/>
      <c r="AN128" s="28"/>
      <c r="AO128" s="26">
        <v>0</v>
      </c>
      <c r="AP128" s="27">
        <v>-0.18</v>
      </c>
      <c r="AQ128" s="28"/>
      <c r="AR128" s="29"/>
      <c r="AS128" s="26">
        <v>-6.9535300000005407E-3</v>
      </c>
      <c r="AT128" s="27">
        <v>3.9849999999999999</v>
      </c>
      <c r="AU128" s="28"/>
      <c r="AV128" s="30">
        <v>0</v>
      </c>
      <c r="AW128" s="30">
        <v>0</v>
      </c>
      <c r="AX128" s="30">
        <v>0</v>
      </c>
      <c r="AY128" s="30">
        <v>0</v>
      </c>
      <c r="AZ128" s="70"/>
      <c r="BA128" s="48"/>
      <c r="BB128" s="26"/>
      <c r="BC128" s="81"/>
      <c r="BD128" s="27"/>
      <c r="BE128" s="26"/>
      <c r="BF128" s="81"/>
      <c r="BG128" s="27"/>
      <c r="BH128" s="26"/>
      <c r="BI128" s="81"/>
      <c r="BJ128" s="27"/>
      <c r="BK128" s="26"/>
      <c r="BL128" s="81"/>
      <c r="BM128" s="72"/>
      <c r="BN128" s="31"/>
      <c r="BO128" s="32">
        <v>40940</v>
      </c>
      <c r="BP128" s="30">
        <v>0</v>
      </c>
      <c r="BQ128" s="30">
        <v>0</v>
      </c>
      <c r="BR128" s="30">
        <v>0</v>
      </c>
      <c r="BS128" s="30">
        <v>0</v>
      </c>
      <c r="BT128" s="29"/>
      <c r="BU128" s="30">
        <v>0</v>
      </c>
      <c r="BV128" s="30" t="e">
        <v>#N/A</v>
      </c>
      <c r="BW128" s="30">
        <v>0</v>
      </c>
      <c r="BX128" s="30">
        <v>0</v>
      </c>
      <c r="BY128" s="30">
        <v>0</v>
      </c>
      <c r="BZ128" s="30">
        <v>-47.17</v>
      </c>
    </row>
    <row r="129" spans="1:78" x14ac:dyDescent="0.2">
      <c r="A129" s="49">
        <v>40969</v>
      </c>
      <c r="B129" s="26">
        <v>0</v>
      </c>
      <c r="C129" s="27">
        <v>6.8000000000000005E-2</v>
      </c>
      <c r="D129" s="28"/>
      <c r="E129" s="26">
        <v>0</v>
      </c>
      <c r="F129" s="27">
        <v>0</v>
      </c>
      <c r="G129" s="28"/>
      <c r="H129" s="26">
        <v>0</v>
      </c>
      <c r="I129" s="27">
        <v>0.15</v>
      </c>
      <c r="J129" s="28"/>
      <c r="K129" s="26" t="e">
        <f>IF(ISERROR(INDEX(WestBCArray,MATCH($A129,WestBCColumn,0),MATCH('[1]Macro Page'!$A$35,WestBCRow,0))),0,INDEX(WestBCArray,MATCH($A129,WestBCColumn,0),MATCH('[1]Macro Page'!$A$35,WestBCRow,0)))+IF(ISERROR(INDEX(ABArray,MATCH($A129,ABColumn,0),MATCH('[1]Macro Page'!$A$35,ABRow,0))),0,INDEX(ABArray,MATCH($A129,ABColumn,0),MATCH('[1]Macro Page'!$A$35,ABRow,0)))+[1]Other!E125</f>
        <v>#REF!</v>
      </c>
      <c r="L129" s="27">
        <f>INDEX([1]Mids!$A$7:$BH$271,MATCH($A129,[1]Mids!$A$7:$A$271,0),MATCH('[1]Macro Page'!$B$35,[1]Mids!$A$7:$IV$7,0))</f>
        <v>-0.24</v>
      </c>
      <c r="M129" s="28"/>
      <c r="N129" s="26">
        <v>0</v>
      </c>
      <c r="O129" s="27">
        <v>-0.4</v>
      </c>
      <c r="P129" s="28"/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</v>
      </c>
      <c r="X129" s="26">
        <v>0</v>
      </c>
      <c r="Y129" s="26">
        <v>0</v>
      </c>
      <c r="Z129" s="26">
        <v>0</v>
      </c>
      <c r="AA129" s="27">
        <v>7.0000000000000007E-2</v>
      </c>
      <c r="AB129" s="28"/>
      <c r="AC129" s="26">
        <v>0</v>
      </c>
      <c r="AD129" s="27">
        <v>-5.0000000000000001E-3</v>
      </c>
      <c r="AE129" s="28"/>
      <c r="AF129" s="26" t="e">
        <f>[1]Other!H125</f>
        <v>#REF!</v>
      </c>
      <c r="AG129" s="27">
        <f>INDEX([1]Mids!$A$7:$BH$271,MATCH($A129,[1]Mids!$A$7:$A$271,0),MATCH('[1]Macro Page'!$B$28,[1]Mids!$A$7:$IV$7,0))</f>
        <v>0.11</v>
      </c>
      <c r="AH129" s="28"/>
      <c r="AI129" s="26">
        <v>0</v>
      </c>
      <c r="AJ129" s="27">
        <v>0.64</v>
      </c>
      <c r="AK129" s="28"/>
      <c r="AL129" s="26">
        <v>0</v>
      </c>
      <c r="AM129" s="27"/>
      <c r="AN129" s="28"/>
      <c r="AO129" s="26">
        <v>0</v>
      </c>
      <c r="AP129" s="27">
        <v>-0.18</v>
      </c>
      <c r="AQ129" s="28"/>
      <c r="AR129" s="29"/>
      <c r="AS129" s="26">
        <v>-1.1954180000001813E-2</v>
      </c>
      <c r="AT129" s="27">
        <v>3.8849999999999998</v>
      </c>
      <c r="AU129" s="28"/>
      <c r="AV129" s="34">
        <v>0</v>
      </c>
      <c r="AW129" s="34">
        <v>0</v>
      </c>
      <c r="AX129" s="34">
        <v>0</v>
      </c>
      <c r="AY129" s="34">
        <v>0</v>
      </c>
      <c r="AZ129" s="70"/>
      <c r="BA129" s="49"/>
      <c r="BB129" s="26"/>
      <c r="BC129" s="81"/>
      <c r="BD129" s="27"/>
      <c r="BE129" s="26"/>
      <c r="BF129" s="81"/>
      <c r="BG129" s="27"/>
      <c r="BH129" s="26"/>
      <c r="BI129" s="81"/>
      <c r="BJ129" s="27"/>
      <c r="BK129" s="26"/>
      <c r="BL129" s="81"/>
      <c r="BM129" s="72"/>
      <c r="BN129" s="31"/>
      <c r="BO129" s="35">
        <v>40969</v>
      </c>
      <c r="BP129" s="34">
        <v>0</v>
      </c>
      <c r="BQ129" s="34">
        <v>0</v>
      </c>
      <c r="BR129" s="34">
        <v>0</v>
      </c>
      <c r="BS129" s="34">
        <v>0</v>
      </c>
      <c r="BT129" s="29"/>
      <c r="BU129" s="34">
        <v>0</v>
      </c>
      <c r="BV129" s="34" t="e">
        <v>#N/A</v>
      </c>
      <c r="BW129" s="34">
        <v>0</v>
      </c>
      <c r="BX129" s="34">
        <v>0</v>
      </c>
      <c r="BY129" s="34">
        <v>0</v>
      </c>
      <c r="BZ129" s="34">
        <v>-50.17</v>
      </c>
    </row>
    <row r="130" spans="1:78" x14ac:dyDescent="0.2">
      <c r="A130" s="46">
        <v>41000</v>
      </c>
      <c r="B130" s="37">
        <v>0</v>
      </c>
      <c r="C130" s="38">
        <v>-0.25</v>
      </c>
      <c r="D130" s="39"/>
      <c r="E130" s="37">
        <v>0</v>
      </c>
      <c r="F130" s="38">
        <v>0</v>
      </c>
      <c r="G130" s="39"/>
      <c r="H130" s="37">
        <v>0</v>
      </c>
      <c r="I130" s="38">
        <v>0.17</v>
      </c>
      <c r="J130" s="39"/>
      <c r="K130" s="37" t="e">
        <f>IF(ISERROR(INDEX(WestBCArray,MATCH($A130,WestBCColumn,0),MATCH('[1]Macro Page'!$A$35,WestBCRow,0))),0,INDEX(WestBCArray,MATCH($A130,WestBCColumn,0),MATCH('[1]Macro Page'!$A$35,WestBCRow,0)))+IF(ISERROR(INDEX(ABArray,MATCH($A130,ABColumn,0),MATCH('[1]Macro Page'!$A$35,ABRow,0))),0,INDEX(ABArray,MATCH($A130,ABColumn,0),MATCH('[1]Macro Page'!$A$35,ABRow,0)))+[1]Other!E126</f>
        <v>#REF!</v>
      </c>
      <c r="L130" s="38">
        <f>INDEX([1]Mids!$A$7:$BH$271,MATCH($A130,[1]Mids!$A$7:$A$271,0),MATCH('[1]Macro Page'!$B$35,[1]Mids!$A$7:$IV$7,0))</f>
        <v>-0.33</v>
      </c>
      <c r="M130" s="39"/>
      <c r="N130" s="37">
        <v>0</v>
      </c>
      <c r="O130" s="38">
        <v>-0.55300000000000005</v>
      </c>
      <c r="P130" s="39"/>
      <c r="Q130" s="37">
        <v>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  <c r="W130" s="37">
        <v>0</v>
      </c>
      <c r="X130" s="37">
        <v>0</v>
      </c>
      <c r="Y130" s="37">
        <v>0</v>
      </c>
      <c r="Z130" s="37">
        <v>0</v>
      </c>
      <c r="AA130" s="38">
        <v>7.0000000000000007E-2</v>
      </c>
      <c r="AB130" s="39"/>
      <c r="AC130" s="37">
        <v>0</v>
      </c>
      <c r="AD130" s="38">
        <v>-0.10249999999999999</v>
      </c>
      <c r="AE130" s="39"/>
      <c r="AF130" s="37" t="e">
        <f>[1]Other!H126</f>
        <v>#REF!</v>
      </c>
      <c r="AG130" s="38">
        <f>INDEX([1]Mids!$A$7:$BH$271,MATCH($A130,[1]Mids!$A$7:$A$271,0),MATCH('[1]Macro Page'!$B$28,[1]Mids!$A$7:$IV$7,0))</f>
        <v>0.17</v>
      </c>
      <c r="AH130" s="39"/>
      <c r="AI130" s="37">
        <v>0</v>
      </c>
      <c r="AJ130" s="38">
        <v>0.32250000000000001</v>
      </c>
      <c r="AK130" s="39"/>
      <c r="AL130" s="37">
        <v>0</v>
      </c>
      <c r="AM130" s="38"/>
      <c r="AN130" s="39"/>
      <c r="AO130" s="37">
        <v>0</v>
      </c>
      <c r="AP130" s="38">
        <v>-0.48687951058234091</v>
      </c>
      <c r="AQ130" s="39"/>
      <c r="AR130" s="29"/>
      <c r="AS130" s="37">
        <v>-1.2840260000000825E-2</v>
      </c>
      <c r="AT130" s="38">
        <v>3.7149999999999999</v>
      </c>
      <c r="AU130" s="39"/>
      <c r="AV130" s="40">
        <v>0</v>
      </c>
      <c r="AW130" s="40">
        <v>0</v>
      </c>
      <c r="AX130" s="40">
        <v>0</v>
      </c>
      <c r="AY130" s="40">
        <v>0</v>
      </c>
      <c r="AZ130" s="70"/>
      <c r="BA130" s="46"/>
      <c r="BB130" s="37"/>
      <c r="BC130" s="82"/>
      <c r="BD130" s="38"/>
      <c r="BE130" s="37"/>
      <c r="BF130" s="82"/>
      <c r="BG130" s="38"/>
      <c r="BH130" s="37"/>
      <c r="BI130" s="82"/>
      <c r="BJ130" s="38"/>
      <c r="BK130" s="37"/>
      <c r="BL130" s="82"/>
      <c r="BM130" s="73"/>
      <c r="BN130" s="31"/>
      <c r="BO130" s="41">
        <v>41000</v>
      </c>
      <c r="BP130" s="40">
        <v>0</v>
      </c>
      <c r="BQ130" s="40">
        <v>0</v>
      </c>
      <c r="BR130" s="40">
        <v>0</v>
      </c>
      <c r="BS130" s="40">
        <v>0</v>
      </c>
      <c r="BT130" s="29"/>
      <c r="BU130" s="40">
        <v>0</v>
      </c>
      <c r="BV130" s="40" t="e">
        <v>#N/A</v>
      </c>
      <c r="BW130" s="40">
        <v>0</v>
      </c>
      <c r="BX130" s="40">
        <v>0</v>
      </c>
      <c r="BY130" s="40">
        <v>0</v>
      </c>
      <c r="BZ130" s="40">
        <v>-48.29</v>
      </c>
    </row>
    <row r="131" spans="1:78" x14ac:dyDescent="0.2">
      <c r="A131" s="48">
        <v>41030</v>
      </c>
      <c r="B131" s="26">
        <v>0</v>
      </c>
      <c r="C131" s="27">
        <v>-0.1</v>
      </c>
      <c r="D131" s="28"/>
      <c r="E131" s="26">
        <v>0</v>
      </c>
      <c r="F131" s="27">
        <v>0</v>
      </c>
      <c r="G131" s="28"/>
      <c r="H131" s="26">
        <v>0</v>
      </c>
      <c r="I131" s="27">
        <v>0.17</v>
      </c>
      <c r="J131" s="28"/>
      <c r="K131" s="26" t="e">
        <f>IF(ISERROR(INDEX(WestBCArray,MATCH($A131,WestBCColumn,0),MATCH('[1]Macro Page'!$A$35,WestBCRow,0))),0,INDEX(WestBCArray,MATCH($A131,WestBCColumn,0),MATCH('[1]Macro Page'!$A$35,WestBCRow,0)))+IF(ISERROR(INDEX(ABArray,MATCH($A131,ABColumn,0),MATCH('[1]Macro Page'!$A$35,ABRow,0))),0,INDEX(ABArray,MATCH($A131,ABColumn,0),MATCH('[1]Macro Page'!$A$35,ABRow,0)))+[1]Other!E127</f>
        <v>#REF!</v>
      </c>
      <c r="L131" s="27">
        <f>INDEX([1]Mids!$A$7:$BH$271,MATCH($A131,[1]Mids!$A$7:$A$271,0),MATCH('[1]Macro Page'!$B$35,[1]Mids!$A$7:$IV$7,0))</f>
        <v>-0.33</v>
      </c>
      <c r="M131" s="28"/>
      <c r="N131" s="26">
        <v>0</v>
      </c>
      <c r="O131" s="27">
        <v>-0.55300000000000005</v>
      </c>
      <c r="P131" s="28"/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27">
        <v>7.0000000000000007E-2</v>
      </c>
      <c r="AB131" s="28"/>
      <c r="AC131" s="26">
        <v>0</v>
      </c>
      <c r="AD131" s="27">
        <v>-0.10249999999999999</v>
      </c>
      <c r="AE131" s="28"/>
      <c r="AF131" s="26" t="e">
        <f>[1]Other!H127</f>
        <v>#REF!</v>
      </c>
      <c r="AG131" s="27">
        <f>INDEX([1]Mids!$A$7:$BH$271,MATCH($A131,[1]Mids!$A$7:$A$271,0),MATCH('[1]Macro Page'!$B$28,[1]Mids!$A$7:$IV$7,0))</f>
        <v>0.17</v>
      </c>
      <c r="AH131" s="28"/>
      <c r="AI131" s="26">
        <v>0</v>
      </c>
      <c r="AJ131" s="27">
        <v>0.32250000000000001</v>
      </c>
      <c r="AK131" s="28"/>
      <c r="AL131" s="26">
        <v>0</v>
      </c>
      <c r="AM131" s="27"/>
      <c r="AN131" s="28"/>
      <c r="AO131" s="26">
        <v>0</v>
      </c>
      <c r="AP131" s="27">
        <v>-0.48689258192803475</v>
      </c>
      <c r="AQ131" s="28"/>
      <c r="AR131" s="29"/>
      <c r="AS131" s="26">
        <v>-8.9310800000017565E-3</v>
      </c>
      <c r="AT131" s="27">
        <v>3.726</v>
      </c>
      <c r="AU131" s="28"/>
      <c r="AV131" s="30">
        <v>0</v>
      </c>
      <c r="AW131" s="30">
        <v>0</v>
      </c>
      <c r="AX131" s="30">
        <v>0</v>
      </c>
      <c r="AY131" s="30">
        <v>0</v>
      </c>
      <c r="AZ131" s="70"/>
      <c r="BA131" s="48"/>
      <c r="BB131" s="26"/>
      <c r="BC131" s="81"/>
      <c r="BD131" s="27"/>
      <c r="BE131" s="26"/>
      <c r="BF131" s="81"/>
      <c r="BG131" s="27"/>
      <c r="BH131" s="26"/>
      <c r="BI131" s="81"/>
      <c r="BJ131" s="27"/>
      <c r="BK131" s="26"/>
      <c r="BL131" s="81"/>
      <c r="BM131" s="72"/>
      <c r="BN131" s="31"/>
      <c r="BO131" s="32">
        <v>41030</v>
      </c>
      <c r="BP131" s="30">
        <v>0</v>
      </c>
      <c r="BQ131" s="30">
        <v>0</v>
      </c>
      <c r="BR131" s="30">
        <v>0</v>
      </c>
      <c r="BS131" s="30">
        <v>0</v>
      </c>
      <c r="BT131" s="29"/>
      <c r="BU131" s="30">
        <v>0</v>
      </c>
      <c r="BV131" s="30" t="e">
        <v>#N/A</v>
      </c>
      <c r="BW131" s="30">
        <v>0</v>
      </c>
      <c r="BX131" s="30">
        <v>0</v>
      </c>
      <c r="BY131" s="30">
        <v>0</v>
      </c>
      <c r="BZ131" s="30">
        <v>-49.64</v>
      </c>
    </row>
    <row r="132" spans="1:78" x14ac:dyDescent="0.2">
      <c r="A132" s="48">
        <v>41061</v>
      </c>
      <c r="B132" s="26">
        <v>0</v>
      </c>
      <c r="C132" s="27">
        <v>-0.1</v>
      </c>
      <c r="D132" s="28"/>
      <c r="E132" s="26">
        <v>0</v>
      </c>
      <c r="F132" s="27">
        <v>0</v>
      </c>
      <c r="G132" s="28"/>
      <c r="H132" s="26">
        <v>0</v>
      </c>
      <c r="I132" s="27">
        <v>0.17</v>
      </c>
      <c r="J132" s="28"/>
      <c r="K132" s="26" t="e">
        <f>IF(ISERROR(INDEX(WestBCArray,MATCH($A132,WestBCColumn,0),MATCH('[1]Macro Page'!$A$35,WestBCRow,0))),0,INDEX(WestBCArray,MATCH($A132,WestBCColumn,0),MATCH('[1]Macro Page'!$A$35,WestBCRow,0)))+IF(ISERROR(INDEX(ABArray,MATCH($A132,ABColumn,0),MATCH('[1]Macro Page'!$A$35,ABRow,0))),0,INDEX(ABArray,MATCH($A132,ABColumn,0),MATCH('[1]Macro Page'!$A$35,ABRow,0)))+[1]Other!E128</f>
        <v>#REF!</v>
      </c>
      <c r="L132" s="27">
        <f>INDEX([1]Mids!$A$7:$BH$271,MATCH($A132,[1]Mids!$A$7:$A$271,0),MATCH('[1]Macro Page'!$B$35,[1]Mids!$A$7:$IV$7,0))</f>
        <v>-0.33</v>
      </c>
      <c r="M132" s="28"/>
      <c r="N132" s="26">
        <v>0</v>
      </c>
      <c r="O132" s="27">
        <v>-0.55300000000000005</v>
      </c>
      <c r="P132" s="28"/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0</v>
      </c>
      <c r="Z132" s="26">
        <v>0</v>
      </c>
      <c r="AA132" s="27">
        <v>7.0000000000000007E-2</v>
      </c>
      <c r="AB132" s="28"/>
      <c r="AC132" s="26">
        <v>0</v>
      </c>
      <c r="AD132" s="27">
        <v>-0.10249999999999999</v>
      </c>
      <c r="AE132" s="28"/>
      <c r="AF132" s="26" t="e">
        <f>[1]Other!H128</f>
        <v>#REF!</v>
      </c>
      <c r="AG132" s="27">
        <f>INDEX([1]Mids!$A$7:$BH$271,MATCH($A132,[1]Mids!$A$7:$A$271,0),MATCH('[1]Macro Page'!$B$28,[1]Mids!$A$7:$IV$7,0))</f>
        <v>0.17</v>
      </c>
      <c r="AH132" s="28"/>
      <c r="AI132" s="26">
        <v>0</v>
      </c>
      <c r="AJ132" s="27">
        <v>0.32250000000000001</v>
      </c>
      <c r="AK132" s="28"/>
      <c r="AL132" s="26">
        <v>0</v>
      </c>
      <c r="AM132" s="27"/>
      <c r="AN132" s="28"/>
      <c r="AO132" s="26">
        <v>0</v>
      </c>
      <c r="AP132" s="27">
        <v>-0.48690629876529057</v>
      </c>
      <c r="AQ132" s="28"/>
      <c r="AR132" s="29"/>
      <c r="AS132" s="26">
        <v>-1.3127139999999926E-2</v>
      </c>
      <c r="AT132" s="27">
        <v>3.7760000000000002</v>
      </c>
      <c r="AU132" s="28"/>
      <c r="AV132" s="30">
        <v>0</v>
      </c>
      <c r="AW132" s="30">
        <v>0</v>
      </c>
      <c r="AX132" s="30">
        <v>0</v>
      </c>
      <c r="AY132" s="30">
        <v>0</v>
      </c>
      <c r="AZ132" s="70"/>
      <c r="BA132" s="48"/>
      <c r="BB132" s="26"/>
      <c r="BC132" s="81"/>
      <c r="BD132" s="27"/>
      <c r="BE132" s="26"/>
      <c r="BF132" s="81"/>
      <c r="BG132" s="27"/>
      <c r="BH132" s="26"/>
      <c r="BI132" s="81"/>
      <c r="BJ132" s="27"/>
      <c r="BK132" s="26"/>
      <c r="BL132" s="81"/>
      <c r="BM132" s="72"/>
      <c r="BN132" s="31"/>
      <c r="BO132" s="32">
        <v>41061</v>
      </c>
      <c r="BP132" s="30">
        <v>0</v>
      </c>
      <c r="BQ132" s="30">
        <v>0</v>
      </c>
      <c r="BR132" s="30">
        <v>0</v>
      </c>
      <c r="BS132" s="30">
        <v>0</v>
      </c>
      <c r="BT132" s="29"/>
      <c r="BU132" s="30">
        <v>0</v>
      </c>
      <c r="BV132" s="30" t="e">
        <v>#N/A</v>
      </c>
      <c r="BW132" s="30">
        <v>0</v>
      </c>
      <c r="BX132" s="30">
        <v>0</v>
      </c>
      <c r="BY132" s="30">
        <v>0</v>
      </c>
      <c r="BZ132" s="30">
        <v>-47.77</v>
      </c>
    </row>
    <row r="133" spans="1:78" x14ac:dyDescent="0.2">
      <c r="A133" s="48">
        <v>41091</v>
      </c>
      <c r="B133" s="26">
        <v>0</v>
      </c>
      <c r="C133" s="27">
        <v>-0.1</v>
      </c>
      <c r="D133" s="42">
        <f>AVERAGE(C130:C136)</f>
        <v>-0.12142857142857141</v>
      </c>
      <c r="E133" s="26">
        <v>0</v>
      </c>
      <c r="F133" s="27">
        <v>0</v>
      </c>
      <c r="G133" s="42">
        <f>AVERAGE(F130:F136)</f>
        <v>0</v>
      </c>
      <c r="H133" s="26">
        <v>0</v>
      </c>
      <c r="I133" s="27">
        <v>0.17</v>
      </c>
      <c r="J133" s="42">
        <f>AVERAGE(I130:I136)</f>
        <v>0.16999999999999998</v>
      </c>
      <c r="K133" s="26" t="e">
        <f>IF(ISERROR(INDEX(WestBCArray,MATCH($A133,WestBCColumn,0),MATCH('[1]Macro Page'!$A$35,WestBCRow,0))),0,INDEX(WestBCArray,MATCH($A133,WestBCColumn,0),MATCH('[1]Macro Page'!$A$35,WestBCRow,0)))+IF(ISERROR(INDEX(ABArray,MATCH($A133,ABColumn,0),MATCH('[1]Macro Page'!$A$35,ABRow,0))),0,INDEX(ABArray,MATCH($A133,ABColumn,0),MATCH('[1]Macro Page'!$A$35,ABRow,0)))+[1]Other!E129</f>
        <v>#REF!</v>
      </c>
      <c r="L133" s="27">
        <f>INDEX([1]Mids!$A$7:$BH$271,MATCH($A133,[1]Mids!$A$7:$A$271,0),MATCH('[1]Macro Page'!$B$35,[1]Mids!$A$7:$IV$7,0))</f>
        <v>-0.33</v>
      </c>
      <c r="M133" s="42">
        <f>AVERAGE(L130:L136)</f>
        <v>-0.33</v>
      </c>
      <c r="N133" s="26">
        <v>0</v>
      </c>
      <c r="O133" s="27">
        <v>-0.55300000000000005</v>
      </c>
      <c r="P133" s="42">
        <f>AVERAGE(O130:O136)</f>
        <v>-0.55300000000000005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27">
        <v>7.0000000000000007E-2</v>
      </c>
      <c r="AB133" s="42">
        <f>AVERAGE(AA130:AA136)</f>
        <v>7.0000000000000007E-2</v>
      </c>
      <c r="AC133" s="26">
        <v>0</v>
      </c>
      <c r="AD133" s="27">
        <v>-0.10249999999999999</v>
      </c>
      <c r="AE133" s="42">
        <f>AVERAGE(AD130:AD136)</f>
        <v>-0.10250000000000001</v>
      </c>
      <c r="AF133" s="26" t="e">
        <f>[1]Other!H129</f>
        <v>#REF!</v>
      </c>
      <c r="AG133" s="27">
        <f>INDEX([1]Mids!$A$7:$BH$271,MATCH($A133,[1]Mids!$A$7:$A$271,0),MATCH('[1]Macro Page'!$B$28,[1]Mids!$A$7:$IV$7,0))</f>
        <v>0.17</v>
      </c>
      <c r="AH133" s="42">
        <f>AVERAGE(AG130:AG136)</f>
        <v>0.16999999999999998</v>
      </c>
      <c r="AI133" s="26">
        <v>0</v>
      </c>
      <c r="AJ133" s="27">
        <v>0.32250000000000001</v>
      </c>
      <c r="AK133" s="42">
        <f>AVERAGE(AJ130:AJ136)</f>
        <v>0.32250000000000006</v>
      </c>
      <c r="AL133" s="26">
        <v>0</v>
      </c>
      <c r="AM133" s="27"/>
      <c r="AN133" s="42" t="e">
        <v>#DIV/0!</v>
      </c>
      <c r="AO133" s="26">
        <v>0</v>
      </c>
      <c r="AP133" s="27">
        <v>-0.48691977599545044</v>
      </c>
      <c r="AQ133" s="42">
        <f>AVERAGE(AP130:AP136)</f>
        <v>-0.48692038412168798</v>
      </c>
      <c r="AR133" s="29"/>
      <c r="AS133" s="26">
        <v>-1.6537020000001235E-2</v>
      </c>
      <c r="AT133" s="27">
        <v>3.8250000000000002</v>
      </c>
      <c r="AU133" s="42">
        <f>AVERAGE(AT130:AT136)</f>
        <v>3.8038571428571433</v>
      </c>
      <c r="AV133" s="30">
        <v>0</v>
      </c>
      <c r="AW133" s="30">
        <v>0</v>
      </c>
      <c r="AX133" s="30">
        <v>0</v>
      </c>
      <c r="AY133" s="30">
        <v>0</v>
      </c>
      <c r="AZ133" s="70"/>
      <c r="BA133" s="48"/>
      <c r="BB133" s="26"/>
      <c r="BC133" s="81"/>
      <c r="BD133" s="27"/>
      <c r="BE133" s="26"/>
      <c r="BF133" s="81"/>
      <c r="BG133" s="27"/>
      <c r="BH133" s="26"/>
      <c r="BI133" s="81"/>
      <c r="BJ133" s="27"/>
      <c r="BK133" s="26"/>
      <c r="BL133" s="81"/>
      <c r="BM133" s="72"/>
      <c r="BN133" s="31"/>
      <c r="BO133" s="32">
        <v>41091</v>
      </c>
      <c r="BP133" s="30">
        <v>0</v>
      </c>
      <c r="BQ133" s="30">
        <v>0</v>
      </c>
      <c r="BR133" s="30">
        <v>0</v>
      </c>
      <c r="BS133" s="30">
        <v>0</v>
      </c>
      <c r="BT133" s="29"/>
      <c r="BU133" s="30">
        <v>0</v>
      </c>
      <c r="BV133" s="30" t="e">
        <v>#N/A</v>
      </c>
      <c r="BW133" s="30">
        <v>0</v>
      </c>
      <c r="BX133" s="30">
        <v>0</v>
      </c>
      <c r="BY133" s="30">
        <v>0</v>
      </c>
      <c r="BZ133" s="30">
        <v>-49.11</v>
      </c>
    </row>
    <row r="134" spans="1:78" x14ac:dyDescent="0.2">
      <c r="A134" s="48">
        <v>41122</v>
      </c>
      <c r="B134" s="26">
        <v>0</v>
      </c>
      <c r="C134" s="27">
        <v>-0.1</v>
      </c>
      <c r="D134" s="28"/>
      <c r="E134" s="26">
        <v>0</v>
      </c>
      <c r="F134" s="27">
        <v>0</v>
      </c>
      <c r="G134" s="28"/>
      <c r="H134" s="26">
        <v>0</v>
      </c>
      <c r="I134" s="27">
        <v>0.17</v>
      </c>
      <c r="J134" s="28"/>
      <c r="K134" s="26" t="e">
        <f>IF(ISERROR(INDEX(WestBCArray,MATCH($A134,WestBCColumn,0),MATCH('[1]Macro Page'!$A$35,WestBCRow,0))),0,INDEX(WestBCArray,MATCH($A134,WestBCColumn,0),MATCH('[1]Macro Page'!$A$35,WestBCRow,0)))+IF(ISERROR(INDEX(ABArray,MATCH($A134,ABColumn,0),MATCH('[1]Macro Page'!$A$35,ABRow,0))),0,INDEX(ABArray,MATCH($A134,ABColumn,0),MATCH('[1]Macro Page'!$A$35,ABRow,0)))+[1]Other!E130</f>
        <v>#REF!</v>
      </c>
      <c r="L134" s="27">
        <f>INDEX([1]Mids!$A$7:$BH$271,MATCH($A134,[1]Mids!$A$7:$A$271,0),MATCH('[1]Macro Page'!$B$35,[1]Mids!$A$7:$IV$7,0))</f>
        <v>-0.33</v>
      </c>
      <c r="M134" s="28"/>
      <c r="N134" s="26">
        <v>0</v>
      </c>
      <c r="O134" s="27">
        <v>-0.55300000000000005</v>
      </c>
      <c r="P134" s="28"/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</v>
      </c>
      <c r="X134" s="26">
        <v>0</v>
      </c>
      <c r="Y134" s="26">
        <v>0</v>
      </c>
      <c r="Z134" s="26">
        <v>0</v>
      </c>
      <c r="AA134" s="27">
        <v>7.0000000000000007E-2</v>
      </c>
      <c r="AB134" s="28"/>
      <c r="AC134" s="26">
        <v>0</v>
      </c>
      <c r="AD134" s="27">
        <v>-0.10249999999999999</v>
      </c>
      <c r="AE134" s="28"/>
      <c r="AF134" s="26" t="e">
        <f>[1]Other!H130</f>
        <v>#REF!</v>
      </c>
      <c r="AG134" s="27">
        <f>INDEX([1]Mids!$A$7:$BH$271,MATCH($A134,[1]Mids!$A$7:$A$271,0),MATCH('[1]Macro Page'!$B$28,[1]Mids!$A$7:$IV$7,0))</f>
        <v>0.17</v>
      </c>
      <c r="AH134" s="28"/>
      <c r="AI134" s="26">
        <v>0</v>
      </c>
      <c r="AJ134" s="27">
        <v>0.32250000000000001</v>
      </c>
      <c r="AK134" s="28"/>
      <c r="AL134" s="26">
        <v>0</v>
      </c>
      <c r="AM134" s="27"/>
      <c r="AN134" s="28"/>
      <c r="AO134" s="26">
        <v>0</v>
      </c>
      <c r="AP134" s="27">
        <v>-0.4869339119508358</v>
      </c>
      <c r="AQ134" s="28"/>
      <c r="AR134" s="29"/>
      <c r="AS134" s="26">
        <v>-9.8240399999998118E-3</v>
      </c>
      <c r="AT134" s="27">
        <v>3.88</v>
      </c>
      <c r="AU134" s="28"/>
      <c r="AV134" s="30">
        <v>0</v>
      </c>
      <c r="AW134" s="30">
        <v>0</v>
      </c>
      <c r="AX134" s="30">
        <v>0</v>
      </c>
      <c r="AY134" s="30">
        <v>0</v>
      </c>
      <c r="AZ134" s="70"/>
      <c r="BA134" s="48"/>
      <c r="BB134" s="26"/>
      <c r="BC134" s="81"/>
      <c r="BD134" s="27"/>
      <c r="BE134" s="26"/>
      <c r="BF134" s="81"/>
      <c r="BG134" s="27"/>
      <c r="BH134" s="26"/>
      <c r="BI134" s="81"/>
      <c r="BJ134" s="27"/>
      <c r="BK134" s="26"/>
      <c r="BL134" s="81"/>
      <c r="BM134" s="72"/>
      <c r="BN134" s="31"/>
      <c r="BO134" s="32">
        <v>41122</v>
      </c>
      <c r="BP134" s="30">
        <v>0</v>
      </c>
      <c r="BQ134" s="30">
        <v>0</v>
      </c>
      <c r="BR134" s="30">
        <v>0</v>
      </c>
      <c r="BS134" s="30">
        <v>0</v>
      </c>
      <c r="BT134" s="29"/>
      <c r="BU134" s="30">
        <v>0</v>
      </c>
      <c r="BV134" s="30" t="e">
        <v>#N/A</v>
      </c>
      <c r="BW134" s="30">
        <v>0</v>
      </c>
      <c r="BX134" s="30">
        <v>0</v>
      </c>
      <c r="BY134" s="30">
        <v>0</v>
      </c>
      <c r="BZ134" s="30">
        <v>-48.84</v>
      </c>
    </row>
    <row r="135" spans="1:78" x14ac:dyDescent="0.2">
      <c r="A135" s="48">
        <v>41153</v>
      </c>
      <c r="B135" s="26">
        <v>0</v>
      </c>
      <c r="C135" s="27">
        <v>-0.1</v>
      </c>
      <c r="D135" s="28"/>
      <c r="E135" s="26">
        <v>0</v>
      </c>
      <c r="F135" s="27">
        <v>0</v>
      </c>
      <c r="G135" s="28"/>
      <c r="H135" s="26">
        <v>0</v>
      </c>
      <c r="I135" s="27">
        <v>0.17</v>
      </c>
      <c r="J135" s="28"/>
      <c r="K135" s="26" t="e">
        <f>IF(ISERROR(INDEX(WestBCArray,MATCH($A135,WestBCColumn,0),MATCH('[1]Macro Page'!$A$35,WestBCRow,0))),0,INDEX(WestBCArray,MATCH($A135,WestBCColumn,0),MATCH('[1]Macro Page'!$A$35,WestBCRow,0)))+IF(ISERROR(INDEX(ABArray,MATCH($A135,ABColumn,0),MATCH('[1]Macro Page'!$A$35,ABRow,0))),0,INDEX(ABArray,MATCH($A135,ABColumn,0),MATCH('[1]Macro Page'!$A$35,ABRow,0)))+[1]Other!E131</f>
        <v>#REF!</v>
      </c>
      <c r="L135" s="27">
        <f>INDEX([1]Mids!$A$7:$BH$271,MATCH($A135,[1]Mids!$A$7:$A$271,0),MATCH('[1]Macro Page'!$B$35,[1]Mids!$A$7:$IV$7,0))</f>
        <v>-0.33</v>
      </c>
      <c r="M135" s="28"/>
      <c r="N135" s="26">
        <v>0</v>
      </c>
      <c r="O135" s="27">
        <v>-0.55300000000000005</v>
      </c>
      <c r="P135" s="28"/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7">
        <v>7.0000000000000007E-2</v>
      </c>
      <c r="AB135" s="28"/>
      <c r="AC135" s="26">
        <v>0</v>
      </c>
      <c r="AD135" s="27">
        <v>-0.10249999999999999</v>
      </c>
      <c r="AE135" s="28"/>
      <c r="AF135" s="26" t="e">
        <f>[1]Other!H131</f>
        <v>#REF!</v>
      </c>
      <c r="AG135" s="27">
        <f>INDEX([1]Mids!$A$7:$BH$271,MATCH($A135,[1]Mids!$A$7:$A$271,0),MATCH('[1]Macro Page'!$B$28,[1]Mids!$A$7:$IV$7,0))</f>
        <v>0.17</v>
      </c>
      <c r="AH135" s="28"/>
      <c r="AI135" s="26">
        <v>0</v>
      </c>
      <c r="AJ135" s="27">
        <v>0.32250000000000001</v>
      </c>
      <c r="AK135" s="28"/>
      <c r="AL135" s="26">
        <v>0</v>
      </c>
      <c r="AM135" s="27"/>
      <c r="AN135" s="28"/>
      <c r="AO135" s="26">
        <v>0</v>
      </c>
      <c r="AP135" s="27">
        <v>-0.48694826067046115</v>
      </c>
      <c r="AQ135" s="28"/>
      <c r="AR135" s="29"/>
      <c r="AS135" s="26">
        <v>-8.9747399999993149E-3</v>
      </c>
      <c r="AT135" s="27">
        <v>3.85</v>
      </c>
      <c r="AU135" s="28"/>
      <c r="AV135" s="30">
        <v>0</v>
      </c>
      <c r="AW135" s="30">
        <v>0</v>
      </c>
      <c r="AX135" s="30">
        <v>0</v>
      </c>
      <c r="AY135" s="30">
        <v>0</v>
      </c>
      <c r="AZ135" s="70"/>
      <c r="BA135" s="48"/>
      <c r="BB135" s="26"/>
      <c r="BC135" s="81"/>
      <c r="BD135" s="27"/>
      <c r="BE135" s="26"/>
      <c r="BF135" s="81"/>
      <c r="BG135" s="27"/>
      <c r="BH135" s="26"/>
      <c r="BI135" s="81"/>
      <c r="BJ135" s="27"/>
      <c r="BK135" s="26"/>
      <c r="BL135" s="81"/>
      <c r="BM135" s="72"/>
      <c r="BN135" s="31"/>
      <c r="BO135" s="32">
        <v>41153</v>
      </c>
      <c r="BP135" s="30">
        <v>0</v>
      </c>
      <c r="BQ135" s="30">
        <v>0</v>
      </c>
      <c r="BR135" s="30">
        <v>0</v>
      </c>
      <c r="BS135" s="30">
        <v>0</v>
      </c>
      <c r="BT135" s="29"/>
      <c r="BU135" s="30">
        <v>0</v>
      </c>
      <c r="BV135" s="30" t="e">
        <v>#N/A</v>
      </c>
      <c r="BW135" s="30">
        <v>0</v>
      </c>
      <c r="BX135" s="30">
        <v>0</v>
      </c>
      <c r="BY135" s="30">
        <v>0</v>
      </c>
      <c r="BZ135" s="30">
        <v>-47</v>
      </c>
    </row>
    <row r="136" spans="1:78" ht="13.5" thickBot="1" x14ac:dyDescent="0.25">
      <c r="A136" s="49">
        <v>41183</v>
      </c>
      <c r="B136" s="43">
        <v>0</v>
      </c>
      <c r="C136" s="44">
        <v>-0.1</v>
      </c>
      <c r="D136" s="45"/>
      <c r="E136" s="43">
        <v>0</v>
      </c>
      <c r="F136" s="44">
        <v>0</v>
      </c>
      <c r="G136" s="45"/>
      <c r="H136" s="43">
        <v>0</v>
      </c>
      <c r="I136" s="44">
        <v>0.17</v>
      </c>
      <c r="J136" s="45"/>
      <c r="K136" s="43" t="e">
        <f>IF(ISERROR(INDEX(WestBCArray,MATCH($A136,WestBCColumn,0),MATCH('[1]Macro Page'!$A$35,WestBCRow,0))),0,INDEX(WestBCArray,MATCH($A136,WestBCColumn,0),MATCH('[1]Macro Page'!$A$35,WestBCRow,0)))+IF(ISERROR(INDEX(ABArray,MATCH($A136,ABColumn,0),MATCH('[1]Macro Page'!$A$35,ABRow,0))),0,INDEX(ABArray,MATCH($A136,ABColumn,0),MATCH('[1]Macro Page'!$A$35,ABRow,0)))+[1]Other!E132</f>
        <v>#REF!</v>
      </c>
      <c r="L136" s="44">
        <f>INDEX([1]Mids!$A$7:$BH$271,MATCH($A136,[1]Mids!$A$7:$A$271,0),MATCH('[1]Macro Page'!$B$35,[1]Mids!$A$7:$IV$7,0))</f>
        <v>-0.33</v>
      </c>
      <c r="M136" s="45"/>
      <c r="N136" s="43">
        <v>0</v>
      </c>
      <c r="O136" s="44">
        <v>-0.55300000000000005</v>
      </c>
      <c r="P136" s="45"/>
      <c r="Q136" s="43">
        <v>0</v>
      </c>
      <c r="R136" s="43">
        <v>0</v>
      </c>
      <c r="S136" s="43">
        <v>0</v>
      </c>
      <c r="T136" s="43">
        <v>0</v>
      </c>
      <c r="U136" s="43">
        <v>0</v>
      </c>
      <c r="V136" s="43">
        <v>0</v>
      </c>
      <c r="W136" s="43">
        <v>0</v>
      </c>
      <c r="X136" s="43">
        <v>0</v>
      </c>
      <c r="Y136" s="43">
        <v>0</v>
      </c>
      <c r="Z136" s="43">
        <v>0</v>
      </c>
      <c r="AA136" s="44">
        <v>7.0000000000000007E-2</v>
      </c>
      <c r="AB136" s="45"/>
      <c r="AC136" s="43">
        <v>0</v>
      </c>
      <c r="AD136" s="44">
        <v>-0.10249999999999999</v>
      </c>
      <c r="AE136" s="45"/>
      <c r="AF136" s="43" t="e">
        <f>[1]Other!H132</f>
        <v>#REF!</v>
      </c>
      <c r="AG136" s="44">
        <f>INDEX([1]Mids!$A$7:$BH$271,MATCH($A136,[1]Mids!$A$7:$A$271,0),MATCH('[1]Macro Page'!$B$28,[1]Mids!$A$7:$IV$7,0))</f>
        <v>0.17</v>
      </c>
      <c r="AH136" s="45"/>
      <c r="AI136" s="43">
        <v>0</v>
      </c>
      <c r="AJ136" s="44">
        <v>0.32250000000000001</v>
      </c>
      <c r="AK136" s="45"/>
      <c r="AL136" s="43">
        <v>0</v>
      </c>
      <c r="AM136" s="44"/>
      <c r="AN136" s="45"/>
      <c r="AO136" s="43">
        <v>0</v>
      </c>
      <c r="AP136" s="44">
        <v>-0.48696234895940238</v>
      </c>
      <c r="AQ136" s="45"/>
      <c r="AR136" s="29"/>
      <c r="AS136" s="43">
        <v>-8.3804999999994578E-3</v>
      </c>
      <c r="AT136" s="44">
        <v>3.855</v>
      </c>
      <c r="AU136" s="45"/>
      <c r="AV136" s="34">
        <v>0</v>
      </c>
      <c r="AW136" s="34">
        <v>0</v>
      </c>
      <c r="AX136" s="34">
        <v>0</v>
      </c>
      <c r="AY136" s="34">
        <v>0</v>
      </c>
      <c r="AZ136" s="70"/>
      <c r="BA136" s="49"/>
      <c r="BB136" s="43"/>
      <c r="BC136" s="83"/>
      <c r="BD136" s="44"/>
      <c r="BE136" s="43"/>
      <c r="BF136" s="83"/>
      <c r="BG136" s="44"/>
      <c r="BH136" s="43"/>
      <c r="BI136" s="83"/>
      <c r="BJ136" s="44"/>
      <c r="BK136" s="43"/>
      <c r="BL136" s="83"/>
      <c r="BM136" s="74"/>
      <c r="BN136" s="31"/>
      <c r="BO136" s="35">
        <v>41183</v>
      </c>
      <c r="BP136" s="34">
        <v>0</v>
      </c>
      <c r="BQ136" s="34">
        <v>0</v>
      </c>
      <c r="BR136" s="34">
        <v>0</v>
      </c>
      <c r="BS136" s="34">
        <v>0</v>
      </c>
      <c r="BT136" s="29"/>
      <c r="BU136" s="34">
        <v>0</v>
      </c>
      <c r="BV136" s="34" t="e">
        <v>#N/A</v>
      </c>
      <c r="BW136" s="34">
        <v>0</v>
      </c>
      <c r="BX136" s="34">
        <v>0</v>
      </c>
      <c r="BY136" s="34">
        <v>0</v>
      </c>
      <c r="BZ136" s="34">
        <v>-48.31</v>
      </c>
    </row>
    <row r="137" spans="1:78" ht="13.5" thickBot="1" x14ac:dyDescent="0.25">
      <c r="A137" s="46">
        <v>41214</v>
      </c>
      <c r="B137" s="37">
        <v>0</v>
      </c>
      <c r="C137" s="38">
        <v>0.248</v>
      </c>
      <c r="D137" s="47">
        <f>AVERAGE(C137:C148)</f>
        <v>3.3333333333333361E-2</v>
      </c>
      <c r="E137" s="37">
        <v>0</v>
      </c>
      <c r="F137" s="38">
        <v>0</v>
      </c>
      <c r="G137" s="47">
        <f>AVERAGE(F137:F148)</f>
        <v>0</v>
      </c>
      <c r="H137" s="37">
        <v>0</v>
      </c>
      <c r="I137" s="38">
        <v>0.15</v>
      </c>
      <c r="J137" s="47">
        <f>AVERAGE(I137:I148)</f>
        <v>0.16166666666666665</v>
      </c>
      <c r="K137" s="37" t="e">
        <f>IF(ISERROR(INDEX(WestBCArray,MATCH($A137,WestBCColumn,0),MATCH('[1]Macro Page'!$A$35,WestBCRow,0))),0,INDEX(WestBCArray,MATCH($A137,WestBCColumn,0),MATCH('[1]Macro Page'!$A$35,WestBCRow,0)))+IF(ISERROR(INDEX(ABArray,MATCH($A137,ABColumn,0),MATCH('[1]Macro Page'!$A$35,ABRow,0))),0,INDEX(ABArray,MATCH($A137,ABColumn,0),MATCH('[1]Macro Page'!$A$35,ABRow,0)))+[1]Other!E133</f>
        <v>#REF!</v>
      </c>
      <c r="L137" s="38">
        <f>INDEX([1]Mids!$A$7:$BH$271,MATCH($A137,[1]Mids!$A$7:$A$271,0),MATCH('[1]Macro Page'!$B$35,[1]Mids!$A$7:$IV$7,0))</f>
        <v>-0.24</v>
      </c>
      <c r="M137" s="47">
        <f>AVERAGE(L137:L148)</f>
        <v>-0.29250000000000004</v>
      </c>
      <c r="N137" s="37">
        <v>0</v>
      </c>
      <c r="O137" s="38">
        <v>-0.49299999999999999</v>
      </c>
      <c r="P137" s="47">
        <f>AVERAGE(O137:O148)</f>
        <v>-0.55133333333333334</v>
      </c>
      <c r="Q137" s="37">
        <v>0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8">
        <v>7.0000000000000007E-2</v>
      </c>
      <c r="AB137" s="47">
        <f>AVERAGE(AA137:AA148)</f>
        <v>7.0000000000000021E-2</v>
      </c>
      <c r="AC137" s="37">
        <v>0</v>
      </c>
      <c r="AD137" s="38">
        <v>-5.0000000000000001E-3</v>
      </c>
      <c r="AE137" s="47">
        <f>AVERAGE(AD137:AD148)</f>
        <v>-6.1875000000000006E-2</v>
      </c>
      <c r="AF137" s="37" t="e">
        <f>[1]Other!H133</f>
        <v>#REF!</v>
      </c>
      <c r="AG137" s="38">
        <f>INDEX([1]Mids!$A$7:$BH$271,MATCH($A137,[1]Mids!$A$7:$A$271,0),MATCH('[1]Macro Page'!$B$28,[1]Mids!$A$7:$IV$7,0))</f>
        <v>0.11</v>
      </c>
      <c r="AH137" s="47">
        <f>AVERAGE(AG137:AG148)</f>
        <v>0.14499999999999999</v>
      </c>
      <c r="AI137" s="37">
        <v>0</v>
      </c>
      <c r="AJ137" s="38">
        <v>0.65</v>
      </c>
      <c r="AK137" s="47">
        <f>AVERAGE(AJ137:AJ148)</f>
        <v>0.64395833333333319</v>
      </c>
      <c r="AL137" s="37">
        <v>0</v>
      </c>
      <c r="AM137" s="38"/>
      <c r="AN137" s="47" t="e">
        <v>#DIV/0!</v>
      </c>
      <c r="AO137" s="37">
        <v>0</v>
      </c>
      <c r="AP137" s="38">
        <v>-0.18</v>
      </c>
      <c r="AQ137" s="47">
        <f>AVERAGE(AP137:AP148)</f>
        <v>-0.3824751843935521</v>
      </c>
      <c r="AR137" s="29"/>
      <c r="AS137" s="37">
        <v>-1.0791369999999745E-2</v>
      </c>
      <c r="AT137" s="38">
        <v>4</v>
      </c>
      <c r="AU137" s="47">
        <f>AVERAGE(AT137:AT148)</f>
        <v>3.9730833333333337</v>
      </c>
      <c r="AV137" s="40">
        <v>0</v>
      </c>
      <c r="AW137" s="40">
        <v>0</v>
      </c>
      <c r="AX137" s="40">
        <v>0</v>
      </c>
      <c r="AY137" s="40">
        <v>0</v>
      </c>
      <c r="AZ137" s="70"/>
      <c r="BA137" s="46"/>
      <c r="BB137" s="37"/>
      <c r="BC137" s="82"/>
      <c r="BD137" s="38"/>
      <c r="BE137" s="37"/>
      <c r="BF137" s="82"/>
      <c r="BG137" s="38"/>
      <c r="BH137" s="37"/>
      <c r="BI137" s="82"/>
      <c r="BJ137" s="38"/>
      <c r="BK137" s="37"/>
      <c r="BL137" s="82"/>
      <c r="BM137" s="73"/>
      <c r="BN137" s="31"/>
      <c r="BO137" s="41">
        <v>41214</v>
      </c>
      <c r="BP137" s="40">
        <v>0</v>
      </c>
      <c r="BQ137" s="40">
        <v>0</v>
      </c>
      <c r="BR137" s="40">
        <v>0</v>
      </c>
      <c r="BS137" s="40">
        <v>0</v>
      </c>
      <c r="BT137" s="29"/>
      <c r="BU137" s="40">
        <v>0</v>
      </c>
      <c r="BV137" s="40" t="e">
        <v>#N/A</v>
      </c>
      <c r="BW137" s="40">
        <v>0</v>
      </c>
      <c r="BX137" s="40">
        <v>0</v>
      </c>
      <c r="BY137" s="40">
        <v>0</v>
      </c>
      <c r="BZ137" s="40">
        <v>-46.5</v>
      </c>
    </row>
    <row r="138" spans="1:78" x14ac:dyDescent="0.2">
      <c r="A138" s="48">
        <v>41244</v>
      </c>
      <c r="B138" s="26">
        <v>0</v>
      </c>
      <c r="C138" s="27">
        <v>0.308</v>
      </c>
      <c r="D138" s="28"/>
      <c r="E138" s="26">
        <v>0</v>
      </c>
      <c r="F138" s="27">
        <v>0</v>
      </c>
      <c r="G138" s="28"/>
      <c r="H138" s="26">
        <v>0</v>
      </c>
      <c r="I138" s="27">
        <v>0.15</v>
      </c>
      <c r="J138" s="28"/>
      <c r="K138" s="26" t="e">
        <f>IF(ISERROR(INDEX(WestBCArray,MATCH($A138,WestBCColumn,0),MATCH('[1]Macro Page'!$A$35,WestBCRow,0))),0,INDEX(WestBCArray,MATCH($A138,WestBCColumn,0),MATCH('[1]Macro Page'!$A$35,WestBCRow,0)))+IF(ISERROR(INDEX(ABArray,MATCH($A138,ABColumn,0),MATCH('[1]Macro Page'!$A$35,ABRow,0))),0,INDEX(ABArray,MATCH($A138,ABColumn,0),MATCH('[1]Macro Page'!$A$35,ABRow,0)))+[1]Other!E134</f>
        <v>#REF!</v>
      </c>
      <c r="L138" s="27">
        <f>INDEX([1]Mids!$A$7:$BH$271,MATCH($A138,[1]Mids!$A$7:$A$271,0),MATCH('[1]Macro Page'!$B$35,[1]Mids!$A$7:$IV$7,0))</f>
        <v>-0.24</v>
      </c>
      <c r="M138" s="28"/>
      <c r="N138" s="26">
        <v>0</v>
      </c>
      <c r="O138" s="27">
        <v>-0.49299999999999999</v>
      </c>
      <c r="P138" s="28"/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</v>
      </c>
      <c r="X138" s="26">
        <v>0</v>
      </c>
      <c r="Y138" s="26">
        <v>0</v>
      </c>
      <c r="Z138" s="26">
        <v>0</v>
      </c>
      <c r="AA138" s="27">
        <v>7.0000000000000007E-2</v>
      </c>
      <c r="AB138" s="28"/>
      <c r="AC138" s="26">
        <v>0</v>
      </c>
      <c r="AD138" s="27">
        <v>-5.0000000000000001E-3</v>
      </c>
      <c r="AE138" s="28"/>
      <c r="AF138" s="26" t="e">
        <f>[1]Other!H134</f>
        <v>#REF!</v>
      </c>
      <c r="AG138" s="27">
        <f>INDEX([1]Mids!$A$7:$BH$271,MATCH($A138,[1]Mids!$A$7:$A$271,0),MATCH('[1]Macro Page'!$B$28,[1]Mids!$A$7:$IV$7,0))</f>
        <v>0.11</v>
      </c>
      <c r="AH138" s="28"/>
      <c r="AI138" s="26">
        <v>0</v>
      </c>
      <c r="AJ138" s="27">
        <v>0.98</v>
      </c>
      <c r="AK138" s="28"/>
      <c r="AL138" s="26">
        <v>0</v>
      </c>
      <c r="AM138" s="27"/>
      <c r="AN138" s="28"/>
      <c r="AO138" s="26">
        <v>0</v>
      </c>
      <c r="AP138" s="27">
        <v>-0.18</v>
      </c>
      <c r="AQ138" s="28"/>
      <c r="AR138" s="29"/>
      <c r="AS138" s="26">
        <v>-1.756826000000089E-2</v>
      </c>
      <c r="AT138" s="27">
        <v>4.1349999999999998</v>
      </c>
      <c r="AU138" s="28"/>
      <c r="AV138" s="30">
        <v>0</v>
      </c>
      <c r="AW138" s="30">
        <v>0</v>
      </c>
      <c r="AX138" s="30">
        <v>0</v>
      </c>
      <c r="AY138" s="30">
        <v>0</v>
      </c>
      <c r="AZ138" s="70"/>
      <c r="BA138" s="48"/>
      <c r="BB138" s="26"/>
      <c r="BC138" s="81"/>
      <c r="BD138" s="27"/>
      <c r="BE138" s="26"/>
      <c r="BF138" s="81"/>
      <c r="BG138" s="27"/>
      <c r="BH138" s="26"/>
      <c r="BI138" s="81"/>
      <c r="BJ138" s="27"/>
      <c r="BK138" s="26"/>
      <c r="BL138" s="81"/>
      <c r="BM138" s="72"/>
      <c r="BN138" s="31"/>
      <c r="BO138" s="32">
        <v>41244</v>
      </c>
      <c r="BP138" s="30">
        <v>0</v>
      </c>
      <c r="BQ138" s="30">
        <v>0</v>
      </c>
      <c r="BR138" s="30">
        <v>0</v>
      </c>
      <c r="BS138" s="30">
        <v>0</v>
      </c>
      <c r="BT138" s="29"/>
      <c r="BU138" s="30">
        <v>0</v>
      </c>
      <c r="BV138" s="30" t="e">
        <v>#N/A</v>
      </c>
      <c r="BW138" s="30">
        <v>0</v>
      </c>
      <c r="BX138" s="30">
        <v>0</v>
      </c>
      <c r="BY138" s="30">
        <v>0</v>
      </c>
      <c r="BZ138" s="30">
        <v>-47.79</v>
      </c>
    </row>
    <row r="139" spans="1:78" x14ac:dyDescent="0.2">
      <c r="A139" s="48">
        <v>41275</v>
      </c>
      <c r="B139" s="26">
        <v>0</v>
      </c>
      <c r="C139" s="27">
        <v>0.37800000000000006</v>
      </c>
      <c r="D139" s="42">
        <f>AVERAGE(C137:C141)</f>
        <v>0.25000000000000006</v>
      </c>
      <c r="E139" s="26">
        <v>0</v>
      </c>
      <c r="F139" s="27">
        <v>0</v>
      </c>
      <c r="G139" s="42">
        <f>AVERAGE(F137:F141)</f>
        <v>0</v>
      </c>
      <c r="H139" s="26">
        <v>0</v>
      </c>
      <c r="I139" s="27">
        <v>0.15</v>
      </c>
      <c r="J139" s="42">
        <f>AVERAGE(I137:I141)</f>
        <v>0.15</v>
      </c>
      <c r="K139" s="26" t="e">
        <f>IF(ISERROR(INDEX(WestBCArray,MATCH($A139,WestBCColumn,0),MATCH('[1]Macro Page'!$A$35,WestBCRow,0))),0,INDEX(WestBCArray,MATCH($A139,WestBCColumn,0),MATCH('[1]Macro Page'!$A$35,WestBCRow,0)))+IF(ISERROR(INDEX(ABArray,MATCH($A139,ABColumn,0),MATCH('[1]Macro Page'!$A$35,ABRow,0))),0,INDEX(ABArray,MATCH($A139,ABColumn,0),MATCH('[1]Macro Page'!$A$35,ABRow,0)))+[1]Other!E135</f>
        <v>#REF!</v>
      </c>
      <c r="L139" s="27">
        <f>INDEX([1]Mids!$A$7:$BH$271,MATCH($A139,[1]Mids!$A$7:$A$271,0),MATCH('[1]Macro Page'!$B$35,[1]Mids!$A$7:$IV$7,0))</f>
        <v>-0.24</v>
      </c>
      <c r="M139" s="42">
        <f>AVERAGE(L137:L141)</f>
        <v>-0.24</v>
      </c>
      <c r="N139" s="26">
        <v>0</v>
      </c>
      <c r="O139" s="27">
        <v>-0.49299999999999999</v>
      </c>
      <c r="P139" s="42">
        <f>AVERAGE(O137:O141)</f>
        <v>-0.49299999999999999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0</v>
      </c>
      <c r="AA139" s="27">
        <v>7.0000000000000007E-2</v>
      </c>
      <c r="AB139" s="42">
        <f>AVERAGE(AA137:AA141)</f>
        <v>7.0000000000000007E-2</v>
      </c>
      <c r="AC139" s="26">
        <v>0</v>
      </c>
      <c r="AD139" s="27">
        <v>-5.0000000000000001E-3</v>
      </c>
      <c r="AE139" s="42">
        <f>AVERAGE(AD137:AD141)</f>
        <v>-5.0000000000000001E-3</v>
      </c>
      <c r="AF139" s="26" t="e">
        <f>[1]Other!H135</f>
        <v>#REF!</v>
      </c>
      <c r="AG139" s="27">
        <f>INDEX([1]Mids!$A$7:$BH$271,MATCH($A139,[1]Mids!$A$7:$A$271,0),MATCH('[1]Macro Page'!$B$28,[1]Mids!$A$7:$IV$7,0))</f>
        <v>0.11</v>
      </c>
      <c r="AH139" s="42">
        <f>AVERAGE(AG137:AG141)</f>
        <v>0.11000000000000001</v>
      </c>
      <c r="AI139" s="26">
        <v>0</v>
      </c>
      <c r="AJ139" s="27">
        <v>1.6</v>
      </c>
      <c r="AK139" s="42">
        <f>AVERAGE(AJ137:AJ141)</f>
        <v>1.0939999999999999</v>
      </c>
      <c r="AL139" s="26">
        <v>0</v>
      </c>
      <c r="AM139" s="27"/>
      <c r="AN139" s="42" t="e">
        <v>#DIV/0!</v>
      </c>
      <c r="AO139" s="26">
        <v>0</v>
      </c>
      <c r="AP139" s="27">
        <v>-0.18</v>
      </c>
      <c r="AQ139" s="42">
        <f>AVERAGE(AP137:AP141)</f>
        <v>-0.18</v>
      </c>
      <c r="AR139" s="29"/>
      <c r="AS139" s="26">
        <v>-1.165993999999948E-2</v>
      </c>
      <c r="AT139" s="27">
        <v>4.1900000000000004</v>
      </c>
      <c r="AU139" s="42">
        <f>AVERAGE(AT137:AT141)</f>
        <v>4.077</v>
      </c>
      <c r="AV139" s="30">
        <v>0</v>
      </c>
      <c r="AW139" s="30">
        <v>0</v>
      </c>
      <c r="AX139" s="30">
        <v>0</v>
      </c>
      <c r="AY139" s="30">
        <v>0</v>
      </c>
      <c r="AZ139" s="70"/>
      <c r="BA139" s="48"/>
      <c r="BB139" s="26"/>
      <c r="BC139" s="81"/>
      <c r="BD139" s="27"/>
      <c r="BE139" s="26"/>
      <c r="BF139" s="81"/>
      <c r="BG139" s="27"/>
      <c r="BH139" s="26"/>
      <c r="BI139" s="81"/>
      <c r="BJ139" s="27"/>
      <c r="BK139" s="26"/>
      <c r="BL139" s="81"/>
      <c r="BM139" s="72"/>
      <c r="BN139" s="31"/>
      <c r="BO139" s="32">
        <v>41275</v>
      </c>
      <c r="BP139" s="30">
        <v>0</v>
      </c>
      <c r="BQ139" s="30">
        <v>0</v>
      </c>
      <c r="BR139" s="30">
        <v>0</v>
      </c>
      <c r="BS139" s="30">
        <v>0</v>
      </c>
      <c r="BT139" s="29"/>
      <c r="BU139" s="30">
        <v>0</v>
      </c>
      <c r="BV139" s="30" t="e">
        <v>#N/A</v>
      </c>
      <c r="BW139" s="30">
        <v>0</v>
      </c>
      <c r="BX139" s="30">
        <v>0</v>
      </c>
      <c r="BY139" s="30">
        <v>0</v>
      </c>
      <c r="BZ139" s="30">
        <v>-47.53</v>
      </c>
    </row>
    <row r="140" spans="1:78" x14ac:dyDescent="0.2">
      <c r="A140" s="48">
        <v>41306</v>
      </c>
      <c r="B140" s="26">
        <v>0</v>
      </c>
      <c r="C140" s="27">
        <v>0.248</v>
      </c>
      <c r="D140" s="28"/>
      <c r="E140" s="26">
        <v>0</v>
      </c>
      <c r="F140" s="27">
        <v>0</v>
      </c>
      <c r="G140" s="28"/>
      <c r="H140" s="26">
        <v>0</v>
      </c>
      <c r="I140" s="27">
        <v>0.15</v>
      </c>
      <c r="J140" s="28"/>
      <c r="K140" s="26" t="e">
        <f>IF(ISERROR(INDEX(WestBCArray,MATCH($A140,WestBCColumn,0),MATCH('[1]Macro Page'!$A$35,WestBCRow,0))),0,INDEX(WestBCArray,MATCH($A140,WestBCColumn,0),MATCH('[1]Macro Page'!$A$35,WestBCRow,0)))+IF(ISERROR(INDEX(ABArray,MATCH($A140,ABColumn,0),MATCH('[1]Macro Page'!$A$35,ABRow,0))),0,INDEX(ABArray,MATCH($A140,ABColumn,0),MATCH('[1]Macro Page'!$A$35,ABRow,0)))+[1]Other!E136</f>
        <v>#REF!</v>
      </c>
      <c r="L140" s="27">
        <f>INDEX([1]Mids!$A$7:$BH$271,MATCH($A140,[1]Mids!$A$7:$A$271,0),MATCH('[1]Macro Page'!$B$35,[1]Mids!$A$7:$IV$7,0))</f>
        <v>-0.24</v>
      </c>
      <c r="M140" s="28"/>
      <c r="N140" s="26">
        <v>0</v>
      </c>
      <c r="O140" s="27">
        <v>-0.49299999999999999</v>
      </c>
      <c r="P140" s="28"/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6">
        <v>0</v>
      </c>
      <c r="Z140" s="26">
        <v>0</v>
      </c>
      <c r="AA140" s="27">
        <v>7.0000000000000007E-2</v>
      </c>
      <c r="AB140" s="28"/>
      <c r="AC140" s="26">
        <v>0</v>
      </c>
      <c r="AD140" s="27">
        <v>-5.0000000000000001E-3</v>
      </c>
      <c r="AE140" s="28"/>
      <c r="AF140" s="26" t="e">
        <f>[1]Other!H136</f>
        <v>#REF!</v>
      </c>
      <c r="AG140" s="27">
        <f>INDEX([1]Mids!$A$7:$BH$271,MATCH($A140,[1]Mids!$A$7:$A$271,0),MATCH('[1]Macro Page'!$B$28,[1]Mids!$A$7:$IV$7,0))</f>
        <v>0.11</v>
      </c>
      <c r="AH140" s="28"/>
      <c r="AI140" s="26">
        <v>0</v>
      </c>
      <c r="AJ140" s="27">
        <v>1.6</v>
      </c>
      <c r="AK140" s="28"/>
      <c r="AL140" s="26">
        <v>0</v>
      </c>
      <c r="AM140" s="27"/>
      <c r="AN140" s="28"/>
      <c r="AO140" s="26">
        <v>0</v>
      </c>
      <c r="AP140" s="27">
        <v>-0.18</v>
      </c>
      <c r="AQ140" s="28"/>
      <c r="AR140" s="29"/>
      <c r="AS140" s="26">
        <v>-1.5019960000000943E-2</v>
      </c>
      <c r="AT140" s="27">
        <v>4.08</v>
      </c>
      <c r="AU140" s="28"/>
      <c r="AV140" s="30">
        <v>0</v>
      </c>
      <c r="AW140" s="30">
        <v>0</v>
      </c>
      <c r="AX140" s="30">
        <v>0</v>
      </c>
      <c r="AY140" s="30">
        <v>0</v>
      </c>
      <c r="AZ140" s="70"/>
      <c r="BA140" s="48"/>
      <c r="BB140" s="26"/>
      <c r="BC140" s="81"/>
      <c r="BD140" s="27"/>
      <c r="BE140" s="26"/>
      <c r="BF140" s="81"/>
      <c r="BG140" s="27"/>
      <c r="BH140" s="26"/>
      <c r="BI140" s="81"/>
      <c r="BJ140" s="27"/>
      <c r="BK140" s="26"/>
      <c r="BL140" s="81"/>
      <c r="BM140" s="72"/>
      <c r="BN140" s="31"/>
      <c r="BO140" s="32">
        <v>41306</v>
      </c>
      <c r="BP140" s="30">
        <v>0</v>
      </c>
      <c r="BQ140" s="30">
        <v>0</v>
      </c>
      <c r="BR140" s="30">
        <v>0</v>
      </c>
      <c r="BS140" s="30">
        <v>0</v>
      </c>
      <c r="BT140" s="29"/>
      <c r="BU140" s="30">
        <v>0</v>
      </c>
      <c r="BV140" s="30" t="e">
        <v>#N/A</v>
      </c>
      <c r="BW140" s="30">
        <v>0</v>
      </c>
      <c r="BX140" s="30">
        <v>0</v>
      </c>
      <c r="BY140" s="30">
        <v>0</v>
      </c>
      <c r="BZ140" s="30">
        <v>-42.69</v>
      </c>
    </row>
    <row r="141" spans="1:78" x14ac:dyDescent="0.2">
      <c r="A141" s="49">
        <v>41334</v>
      </c>
      <c r="B141" s="26">
        <v>0</v>
      </c>
      <c r="C141" s="27">
        <v>6.8000000000000005E-2</v>
      </c>
      <c r="D141" s="28"/>
      <c r="E141" s="26">
        <v>0</v>
      </c>
      <c r="F141" s="27">
        <v>0</v>
      </c>
      <c r="G141" s="28"/>
      <c r="H141" s="26">
        <v>0</v>
      </c>
      <c r="I141" s="27">
        <v>0.15</v>
      </c>
      <c r="J141" s="28"/>
      <c r="K141" s="26" t="e">
        <f>IF(ISERROR(INDEX(WestBCArray,MATCH($A141,WestBCColumn,0),MATCH('[1]Macro Page'!$A$35,WestBCRow,0))),0,INDEX(WestBCArray,MATCH($A141,WestBCColumn,0),MATCH('[1]Macro Page'!$A$35,WestBCRow,0)))+IF(ISERROR(INDEX(ABArray,MATCH($A141,ABColumn,0),MATCH('[1]Macro Page'!$A$35,ABRow,0))),0,INDEX(ABArray,MATCH($A141,ABColumn,0),MATCH('[1]Macro Page'!$A$35,ABRow,0)))+[1]Other!E137</f>
        <v>#REF!</v>
      </c>
      <c r="L141" s="27">
        <f>INDEX([1]Mids!$A$7:$BH$271,MATCH($A141,[1]Mids!$A$7:$A$271,0),MATCH('[1]Macro Page'!$B$35,[1]Mids!$A$7:$IV$7,0))</f>
        <v>-0.24</v>
      </c>
      <c r="M141" s="28"/>
      <c r="N141" s="26">
        <v>0</v>
      </c>
      <c r="O141" s="27">
        <v>-0.49299999999999999</v>
      </c>
      <c r="P141" s="28"/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0</v>
      </c>
      <c r="Z141" s="26">
        <v>0</v>
      </c>
      <c r="AA141" s="27">
        <v>7.0000000000000007E-2</v>
      </c>
      <c r="AB141" s="28"/>
      <c r="AC141" s="26">
        <v>0</v>
      </c>
      <c r="AD141" s="27">
        <v>-5.0000000000000001E-3</v>
      </c>
      <c r="AE141" s="28"/>
      <c r="AF141" s="26" t="e">
        <f>[1]Other!H137</f>
        <v>#REF!</v>
      </c>
      <c r="AG141" s="27">
        <f>INDEX([1]Mids!$A$7:$BH$271,MATCH($A141,[1]Mids!$A$7:$A$271,0),MATCH('[1]Macro Page'!$B$28,[1]Mids!$A$7:$IV$7,0))</f>
        <v>0.11</v>
      </c>
      <c r="AH141" s="28"/>
      <c r="AI141" s="26">
        <v>0</v>
      </c>
      <c r="AJ141" s="27">
        <v>0.64</v>
      </c>
      <c r="AK141" s="28"/>
      <c r="AL141" s="26">
        <v>0</v>
      </c>
      <c r="AM141" s="27"/>
      <c r="AN141" s="28"/>
      <c r="AO141" s="26">
        <v>0</v>
      </c>
      <c r="AP141" s="27">
        <v>-0.18</v>
      </c>
      <c r="AQ141" s="28"/>
      <c r="AR141" s="29"/>
      <c r="AS141" s="26">
        <v>-1.4737339999998156E-2</v>
      </c>
      <c r="AT141" s="27">
        <v>3.98</v>
      </c>
      <c r="AU141" s="28"/>
      <c r="AV141" s="34">
        <v>0</v>
      </c>
      <c r="AW141" s="34">
        <v>0</v>
      </c>
      <c r="AX141" s="34">
        <v>0</v>
      </c>
      <c r="AY141" s="34">
        <v>0</v>
      </c>
      <c r="AZ141" s="70"/>
      <c r="BA141" s="49"/>
      <c r="BB141" s="26"/>
      <c r="BC141" s="81"/>
      <c r="BD141" s="27"/>
      <c r="BE141" s="26"/>
      <c r="BF141" s="81"/>
      <c r="BG141" s="27"/>
      <c r="BH141" s="26"/>
      <c r="BI141" s="81"/>
      <c r="BJ141" s="27"/>
      <c r="BK141" s="26"/>
      <c r="BL141" s="81"/>
      <c r="BM141" s="72"/>
      <c r="BN141" s="31"/>
      <c r="BO141" s="35">
        <v>41334</v>
      </c>
      <c r="BP141" s="34">
        <v>0</v>
      </c>
      <c r="BQ141" s="34">
        <v>0</v>
      </c>
      <c r="BR141" s="34">
        <v>0</v>
      </c>
      <c r="BS141" s="34">
        <v>0</v>
      </c>
      <c r="BT141" s="29"/>
      <c r="BU141" s="34">
        <v>0</v>
      </c>
      <c r="BV141" s="34" t="e">
        <v>#N/A</v>
      </c>
      <c r="BW141" s="34">
        <v>0</v>
      </c>
      <c r="BX141" s="34">
        <v>0</v>
      </c>
      <c r="BY141" s="34">
        <v>0</v>
      </c>
      <c r="BZ141" s="34">
        <v>-47.03</v>
      </c>
    </row>
    <row r="142" spans="1:78" x14ac:dyDescent="0.2">
      <c r="A142" s="46">
        <v>41365</v>
      </c>
      <c r="B142" s="37">
        <v>0</v>
      </c>
      <c r="C142" s="38">
        <v>-0.25</v>
      </c>
      <c r="D142" s="39"/>
      <c r="E142" s="37">
        <v>0</v>
      </c>
      <c r="F142" s="38">
        <v>0</v>
      </c>
      <c r="G142" s="39"/>
      <c r="H142" s="37">
        <v>0</v>
      </c>
      <c r="I142" s="38">
        <v>0.17</v>
      </c>
      <c r="J142" s="39"/>
      <c r="K142" s="37" t="e">
        <f>IF(ISERROR(INDEX(WestBCArray,MATCH($A142,WestBCColumn,0),MATCH('[1]Macro Page'!$A$35,WestBCRow,0))),0,INDEX(WestBCArray,MATCH($A142,WestBCColumn,0),MATCH('[1]Macro Page'!$A$35,WestBCRow,0)))+IF(ISERROR(INDEX(ABArray,MATCH($A142,ABColumn,0),MATCH('[1]Macro Page'!$A$35,ABRow,0))),0,INDEX(ABArray,MATCH($A142,ABColumn,0),MATCH('[1]Macro Page'!$A$35,ABRow,0)))+[1]Other!E138</f>
        <v>#REF!</v>
      </c>
      <c r="L142" s="38">
        <f>INDEX([1]Mids!$A$7:$BH$271,MATCH($A142,[1]Mids!$A$7:$A$271,0),MATCH('[1]Macro Page'!$B$35,[1]Mids!$A$7:$IV$7,0))</f>
        <v>-0.33</v>
      </c>
      <c r="M142" s="39"/>
      <c r="N142" s="37">
        <v>0</v>
      </c>
      <c r="O142" s="38">
        <v>-0.59299999999999997</v>
      </c>
      <c r="P142" s="39"/>
      <c r="Q142" s="37">
        <v>0</v>
      </c>
      <c r="R142" s="37">
        <v>0</v>
      </c>
      <c r="S142" s="37">
        <v>0</v>
      </c>
      <c r="T142" s="37">
        <v>0</v>
      </c>
      <c r="U142" s="37">
        <v>0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  <c r="AA142" s="38">
        <v>7.0000000000000007E-2</v>
      </c>
      <c r="AB142" s="39"/>
      <c r="AC142" s="37">
        <v>0</v>
      </c>
      <c r="AD142" s="38">
        <v>-0.10249999999999999</v>
      </c>
      <c r="AE142" s="39"/>
      <c r="AF142" s="37" t="e">
        <f>[1]Other!H138</f>
        <v>#REF!</v>
      </c>
      <c r="AG142" s="38">
        <f>INDEX([1]Mids!$A$7:$BH$271,MATCH($A142,[1]Mids!$A$7:$A$271,0),MATCH('[1]Macro Page'!$B$28,[1]Mids!$A$7:$IV$7,0))</f>
        <v>0.17</v>
      </c>
      <c r="AH142" s="39"/>
      <c r="AI142" s="37">
        <v>0</v>
      </c>
      <c r="AJ142" s="38">
        <v>0.32250000000000001</v>
      </c>
      <c r="AK142" s="39"/>
      <c r="AL142" s="37">
        <v>0</v>
      </c>
      <c r="AM142" s="38"/>
      <c r="AN142" s="39"/>
      <c r="AO142" s="37">
        <v>0</v>
      </c>
      <c r="AP142" s="38">
        <v>-0.52705207748932192</v>
      </c>
      <c r="AQ142" s="39"/>
      <c r="AR142" s="29"/>
      <c r="AS142" s="37">
        <v>-1.5132330000000138E-2</v>
      </c>
      <c r="AT142" s="38">
        <v>3.81</v>
      </c>
      <c r="AU142" s="39"/>
      <c r="AV142" s="40">
        <v>0</v>
      </c>
      <c r="AW142" s="40">
        <v>0</v>
      </c>
      <c r="AX142" s="40">
        <v>0</v>
      </c>
      <c r="AY142" s="40">
        <v>0</v>
      </c>
      <c r="AZ142" s="70"/>
      <c r="BA142" s="46"/>
      <c r="BB142" s="37"/>
      <c r="BC142" s="82"/>
      <c r="BD142" s="38"/>
      <c r="BE142" s="37"/>
      <c r="BF142" s="82"/>
      <c r="BG142" s="38"/>
      <c r="BH142" s="37"/>
      <c r="BI142" s="82"/>
      <c r="BJ142" s="38"/>
      <c r="BK142" s="37"/>
      <c r="BL142" s="82"/>
      <c r="BM142" s="73"/>
      <c r="BN142" s="31"/>
      <c r="BO142" s="41">
        <v>41365</v>
      </c>
      <c r="BP142" s="40">
        <v>0</v>
      </c>
      <c r="BQ142" s="40">
        <v>0</v>
      </c>
      <c r="BR142" s="40">
        <v>0</v>
      </c>
      <c r="BS142" s="40">
        <v>0</v>
      </c>
      <c r="BT142" s="29"/>
      <c r="BU142" s="40">
        <v>0</v>
      </c>
      <c r="BV142" s="40" t="e">
        <v>#N/A</v>
      </c>
      <c r="BW142" s="40">
        <v>0</v>
      </c>
      <c r="BX142" s="40">
        <v>0</v>
      </c>
      <c r="BY142" s="40">
        <v>0</v>
      </c>
      <c r="BZ142" s="40">
        <v>-45.26</v>
      </c>
    </row>
    <row r="143" spans="1:78" x14ac:dyDescent="0.2">
      <c r="A143" s="48">
        <v>41395</v>
      </c>
      <c r="B143" s="26">
        <v>0</v>
      </c>
      <c r="C143" s="27">
        <v>-0.1</v>
      </c>
      <c r="D143" s="28"/>
      <c r="E143" s="26">
        <v>0</v>
      </c>
      <c r="F143" s="27">
        <v>0</v>
      </c>
      <c r="G143" s="28"/>
      <c r="H143" s="26">
        <v>0</v>
      </c>
      <c r="I143" s="27">
        <v>0.17</v>
      </c>
      <c r="J143" s="28"/>
      <c r="K143" s="26" t="e">
        <f>IF(ISERROR(INDEX(WestBCArray,MATCH($A143,WestBCColumn,0),MATCH('[1]Macro Page'!$A$35,WestBCRow,0))),0,INDEX(WestBCArray,MATCH($A143,WestBCColumn,0),MATCH('[1]Macro Page'!$A$35,WestBCRow,0)))+IF(ISERROR(INDEX(ABArray,MATCH($A143,ABColumn,0),MATCH('[1]Macro Page'!$A$35,ABRow,0))),0,INDEX(ABArray,MATCH($A143,ABColumn,0),MATCH('[1]Macro Page'!$A$35,ABRow,0)))+[1]Other!E139</f>
        <v>#REF!</v>
      </c>
      <c r="L143" s="27">
        <f>INDEX([1]Mids!$A$7:$BH$271,MATCH($A143,[1]Mids!$A$7:$A$271,0),MATCH('[1]Macro Page'!$B$35,[1]Mids!$A$7:$IV$7,0))</f>
        <v>-0.33</v>
      </c>
      <c r="M143" s="28"/>
      <c r="N143" s="26">
        <v>0</v>
      </c>
      <c r="O143" s="27">
        <v>-0.59299999999999997</v>
      </c>
      <c r="P143" s="28"/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7">
        <v>7.0000000000000007E-2</v>
      </c>
      <c r="AB143" s="28"/>
      <c r="AC143" s="26">
        <v>0</v>
      </c>
      <c r="AD143" s="27">
        <v>-0.10249999999999999</v>
      </c>
      <c r="AE143" s="28"/>
      <c r="AF143" s="26" t="e">
        <f>[1]Other!H139</f>
        <v>#REF!</v>
      </c>
      <c r="AG143" s="27">
        <f>INDEX([1]Mids!$A$7:$BH$271,MATCH($A143,[1]Mids!$A$7:$A$271,0),MATCH('[1]Macro Page'!$B$28,[1]Mids!$A$7:$IV$7,0))</f>
        <v>0.17</v>
      </c>
      <c r="AH143" s="28"/>
      <c r="AI143" s="26">
        <v>0</v>
      </c>
      <c r="AJ143" s="27">
        <v>0.32250000000000001</v>
      </c>
      <c r="AK143" s="28"/>
      <c r="AL143" s="26">
        <v>0</v>
      </c>
      <c r="AM143" s="27"/>
      <c r="AN143" s="28"/>
      <c r="AO143" s="26">
        <v>0</v>
      </c>
      <c r="AP143" s="27">
        <v>-0.52706756859833925</v>
      </c>
      <c r="AQ143" s="28"/>
      <c r="AR143" s="29"/>
      <c r="AS143" s="26">
        <v>-1.5490799999998472E-2</v>
      </c>
      <c r="AT143" s="27">
        <v>3.8210000000000002</v>
      </c>
      <c r="AU143" s="28"/>
      <c r="AV143" s="30">
        <v>0</v>
      </c>
      <c r="AW143" s="30">
        <v>0</v>
      </c>
      <c r="AX143" s="30">
        <v>0</v>
      </c>
      <c r="AY143" s="30">
        <v>0</v>
      </c>
      <c r="AZ143" s="70"/>
      <c r="BA143" s="48"/>
      <c r="BB143" s="26"/>
      <c r="BC143" s="81"/>
      <c r="BD143" s="27"/>
      <c r="BE143" s="26"/>
      <c r="BF143" s="81"/>
      <c r="BG143" s="27"/>
      <c r="BH143" s="26"/>
      <c r="BI143" s="81"/>
      <c r="BJ143" s="27"/>
      <c r="BK143" s="26"/>
      <c r="BL143" s="81"/>
      <c r="BM143" s="72"/>
      <c r="BN143" s="31"/>
      <c r="BO143" s="32">
        <v>41395</v>
      </c>
      <c r="BP143" s="30">
        <v>0</v>
      </c>
      <c r="BQ143" s="30">
        <v>0</v>
      </c>
      <c r="BR143" s="30">
        <v>0</v>
      </c>
      <c r="BS143" s="30">
        <v>0</v>
      </c>
      <c r="BT143" s="29"/>
      <c r="BU143" s="30">
        <v>0</v>
      </c>
      <c r="BV143" s="30" t="e">
        <v>#N/A</v>
      </c>
      <c r="BW143" s="30">
        <v>0</v>
      </c>
      <c r="BX143" s="30">
        <v>0</v>
      </c>
      <c r="BY143" s="30">
        <v>0</v>
      </c>
      <c r="BZ143" s="30">
        <v>-46.51</v>
      </c>
    </row>
    <row r="144" spans="1:78" x14ac:dyDescent="0.2">
      <c r="A144" s="48">
        <v>41426</v>
      </c>
      <c r="B144" s="26">
        <v>0</v>
      </c>
      <c r="C144" s="27">
        <v>-0.1</v>
      </c>
      <c r="D144" s="28"/>
      <c r="E144" s="26">
        <v>0</v>
      </c>
      <c r="F144" s="27">
        <v>0</v>
      </c>
      <c r="G144" s="28"/>
      <c r="H144" s="26">
        <v>0</v>
      </c>
      <c r="I144" s="27">
        <v>0.17</v>
      </c>
      <c r="J144" s="28"/>
      <c r="K144" s="26" t="e">
        <f>IF(ISERROR(INDEX(WestBCArray,MATCH($A144,WestBCColumn,0),MATCH('[1]Macro Page'!$A$35,WestBCRow,0))),0,INDEX(WestBCArray,MATCH($A144,WestBCColumn,0),MATCH('[1]Macro Page'!$A$35,WestBCRow,0)))+IF(ISERROR(INDEX(ABArray,MATCH($A144,ABColumn,0),MATCH('[1]Macro Page'!$A$35,ABRow,0))),0,INDEX(ABArray,MATCH($A144,ABColumn,0),MATCH('[1]Macro Page'!$A$35,ABRow,0)))+[1]Other!E140</f>
        <v>#REF!</v>
      </c>
      <c r="L144" s="27">
        <f>INDEX([1]Mids!$A$7:$BH$271,MATCH($A144,[1]Mids!$A$7:$A$271,0),MATCH('[1]Macro Page'!$B$35,[1]Mids!$A$7:$IV$7,0))</f>
        <v>-0.33</v>
      </c>
      <c r="M144" s="28"/>
      <c r="N144" s="26">
        <v>0</v>
      </c>
      <c r="O144" s="27">
        <v>-0.59299999999999997</v>
      </c>
      <c r="P144" s="28"/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7">
        <v>7.0000000000000007E-2</v>
      </c>
      <c r="AB144" s="28"/>
      <c r="AC144" s="26">
        <v>0</v>
      </c>
      <c r="AD144" s="27">
        <v>-0.10249999999999999</v>
      </c>
      <c r="AE144" s="28"/>
      <c r="AF144" s="26" t="e">
        <f>[1]Other!H140</f>
        <v>#REF!</v>
      </c>
      <c r="AG144" s="27">
        <f>INDEX([1]Mids!$A$7:$BH$271,MATCH($A144,[1]Mids!$A$7:$A$271,0),MATCH('[1]Macro Page'!$B$28,[1]Mids!$A$7:$IV$7,0))</f>
        <v>0.17</v>
      </c>
      <c r="AH144" s="28"/>
      <c r="AI144" s="26">
        <v>0</v>
      </c>
      <c r="AJ144" s="27">
        <v>0.32250000000000001</v>
      </c>
      <c r="AK144" s="28"/>
      <c r="AL144" s="26">
        <v>0</v>
      </c>
      <c r="AM144" s="27"/>
      <c r="AN144" s="28"/>
      <c r="AO144" s="26">
        <v>0</v>
      </c>
      <c r="AP144" s="27">
        <v>-0.5270837839721505</v>
      </c>
      <c r="AQ144" s="28"/>
      <c r="AR144" s="29"/>
      <c r="AS144" s="26">
        <v>-9.0761999999999787E-3</v>
      </c>
      <c r="AT144" s="27">
        <v>3.871</v>
      </c>
      <c r="AU144" s="28"/>
      <c r="AV144" s="30">
        <v>0</v>
      </c>
      <c r="AW144" s="30">
        <v>0</v>
      </c>
      <c r="AX144" s="30">
        <v>0</v>
      </c>
      <c r="AY144" s="30">
        <v>0</v>
      </c>
      <c r="AZ144" s="70"/>
      <c r="BA144" s="48"/>
      <c r="BB144" s="26"/>
      <c r="BC144" s="81"/>
      <c r="BD144" s="27"/>
      <c r="BE144" s="26"/>
      <c r="BF144" s="81"/>
      <c r="BG144" s="27"/>
      <c r="BH144" s="26"/>
      <c r="BI144" s="81"/>
      <c r="BJ144" s="27"/>
      <c r="BK144" s="26"/>
      <c r="BL144" s="81"/>
      <c r="BM144" s="72"/>
      <c r="BN144" s="31"/>
      <c r="BO144" s="32">
        <v>41426</v>
      </c>
      <c r="BP144" s="30">
        <v>0</v>
      </c>
      <c r="BQ144" s="30">
        <v>0</v>
      </c>
      <c r="BR144" s="30">
        <v>0</v>
      </c>
      <c r="BS144" s="30">
        <v>0</v>
      </c>
      <c r="BT144" s="29"/>
      <c r="BU144" s="30">
        <v>0</v>
      </c>
      <c r="BV144" s="30" t="e">
        <v>#N/A</v>
      </c>
      <c r="BW144" s="30">
        <v>0</v>
      </c>
      <c r="BX144" s="30">
        <v>0</v>
      </c>
      <c r="BY144" s="30">
        <v>0</v>
      </c>
      <c r="BZ144" s="30">
        <v>-44.76</v>
      </c>
    </row>
    <row r="145" spans="1:78" x14ac:dyDescent="0.2">
      <c r="A145" s="48">
        <v>41456</v>
      </c>
      <c r="B145" s="26">
        <v>0</v>
      </c>
      <c r="C145" s="27">
        <v>-0.1</v>
      </c>
      <c r="D145" s="42">
        <f>AVERAGE(C142:C148)</f>
        <v>-0.12142857142857141</v>
      </c>
      <c r="E145" s="26">
        <v>0</v>
      </c>
      <c r="F145" s="27">
        <v>0</v>
      </c>
      <c r="G145" s="42">
        <f>AVERAGE(F142:F148)</f>
        <v>0</v>
      </c>
      <c r="H145" s="26">
        <v>0</v>
      </c>
      <c r="I145" s="27">
        <v>0.17</v>
      </c>
      <c r="J145" s="42">
        <f>AVERAGE(I142:I148)</f>
        <v>0.16999999999999998</v>
      </c>
      <c r="K145" s="26" t="e">
        <f>IF(ISERROR(INDEX(WestBCArray,MATCH($A145,WestBCColumn,0),MATCH('[1]Macro Page'!$A$35,WestBCRow,0))),0,INDEX(WestBCArray,MATCH($A145,WestBCColumn,0),MATCH('[1]Macro Page'!$A$35,WestBCRow,0)))+IF(ISERROR(INDEX(ABArray,MATCH($A145,ABColumn,0),MATCH('[1]Macro Page'!$A$35,ABRow,0))),0,INDEX(ABArray,MATCH($A145,ABColumn,0),MATCH('[1]Macro Page'!$A$35,ABRow,0)))+[1]Other!E141</f>
        <v>#REF!</v>
      </c>
      <c r="L145" s="27">
        <f>INDEX([1]Mids!$A$7:$BH$271,MATCH($A145,[1]Mids!$A$7:$A$271,0),MATCH('[1]Macro Page'!$B$35,[1]Mids!$A$7:$IV$7,0))</f>
        <v>-0.33</v>
      </c>
      <c r="M145" s="42">
        <f>AVERAGE(L142:L148)</f>
        <v>-0.33</v>
      </c>
      <c r="N145" s="26">
        <v>0</v>
      </c>
      <c r="O145" s="27">
        <v>-0.59299999999999997</v>
      </c>
      <c r="P145" s="42">
        <f>AVERAGE(O142:O148)</f>
        <v>-0.59299999999999997</v>
      </c>
      <c r="Q145" s="26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0</v>
      </c>
      <c r="AA145" s="27">
        <v>7.0000000000000007E-2</v>
      </c>
      <c r="AB145" s="42">
        <f>AVERAGE(AA142:AA148)</f>
        <v>7.0000000000000007E-2</v>
      </c>
      <c r="AC145" s="26">
        <v>0</v>
      </c>
      <c r="AD145" s="27">
        <v>-0.10249999999999999</v>
      </c>
      <c r="AE145" s="42">
        <f>AVERAGE(AD142:AD148)</f>
        <v>-0.10250000000000001</v>
      </c>
      <c r="AF145" s="26" t="e">
        <f>[1]Other!H141</f>
        <v>#REF!</v>
      </c>
      <c r="AG145" s="27">
        <f>INDEX([1]Mids!$A$7:$BH$271,MATCH($A145,[1]Mids!$A$7:$A$271,0),MATCH('[1]Macro Page'!$B$28,[1]Mids!$A$7:$IV$7,0))</f>
        <v>0.17</v>
      </c>
      <c r="AH145" s="42">
        <f>AVERAGE(AG142:AG148)</f>
        <v>0.16999999999999998</v>
      </c>
      <c r="AI145" s="26">
        <v>0</v>
      </c>
      <c r="AJ145" s="27">
        <v>0.32250000000000001</v>
      </c>
      <c r="AK145" s="42">
        <f>AVERAGE(AJ142:AJ148)</f>
        <v>0.32250000000000006</v>
      </c>
      <c r="AL145" s="26">
        <v>0</v>
      </c>
      <c r="AM145" s="27"/>
      <c r="AN145" s="42" t="e">
        <v>#DIV/0!</v>
      </c>
      <c r="AO145" s="26">
        <v>0</v>
      </c>
      <c r="AP145" s="27">
        <v>-0.52709967729394869</v>
      </c>
      <c r="AQ145" s="42">
        <f>AVERAGE(AP142:AP148)</f>
        <v>-0.52710031610323216</v>
      </c>
      <c r="AR145" s="29"/>
      <c r="AS145" s="26">
        <v>-1.6877750000000802E-2</v>
      </c>
      <c r="AT145" s="27">
        <v>3.92</v>
      </c>
      <c r="AU145" s="42">
        <f>AVERAGE(AT142:AT148)</f>
        <v>3.898857142857143</v>
      </c>
      <c r="AV145" s="30">
        <v>0</v>
      </c>
      <c r="AW145" s="30">
        <v>0</v>
      </c>
      <c r="AX145" s="30">
        <v>0</v>
      </c>
      <c r="AY145" s="30">
        <v>0</v>
      </c>
      <c r="AZ145" s="70"/>
      <c r="BA145" s="48"/>
      <c r="BB145" s="26"/>
      <c r="BC145" s="81"/>
      <c r="BD145" s="27"/>
      <c r="BE145" s="26"/>
      <c r="BF145" s="81"/>
      <c r="BG145" s="27"/>
      <c r="BH145" s="26"/>
      <c r="BI145" s="81"/>
      <c r="BJ145" s="27"/>
      <c r="BK145" s="26"/>
      <c r="BL145" s="81"/>
      <c r="BM145" s="72"/>
      <c r="BN145" s="31"/>
      <c r="BO145" s="32">
        <v>41456</v>
      </c>
      <c r="BP145" s="30">
        <v>0</v>
      </c>
      <c r="BQ145" s="30">
        <v>0</v>
      </c>
      <c r="BR145" s="30">
        <v>0</v>
      </c>
      <c r="BS145" s="30">
        <v>0</v>
      </c>
      <c r="BT145" s="29"/>
      <c r="BU145" s="30">
        <v>0</v>
      </c>
      <c r="BV145" s="30" t="e">
        <v>#N/A</v>
      </c>
      <c r="BW145" s="30">
        <v>0</v>
      </c>
      <c r="BX145" s="30">
        <v>0</v>
      </c>
      <c r="BY145" s="30">
        <v>0</v>
      </c>
      <c r="BZ145" s="30">
        <v>-46.01</v>
      </c>
    </row>
    <row r="146" spans="1:78" x14ac:dyDescent="0.2">
      <c r="A146" s="48">
        <v>41487</v>
      </c>
      <c r="B146" s="26">
        <v>0</v>
      </c>
      <c r="C146" s="27">
        <v>-0.1</v>
      </c>
      <c r="D146" s="28"/>
      <c r="E146" s="26">
        <v>0</v>
      </c>
      <c r="F146" s="27">
        <v>0</v>
      </c>
      <c r="G146" s="28"/>
      <c r="H146" s="26">
        <v>0</v>
      </c>
      <c r="I146" s="27">
        <v>0.17</v>
      </c>
      <c r="J146" s="28"/>
      <c r="K146" s="26" t="e">
        <f>IF(ISERROR(INDEX(WestBCArray,MATCH($A146,WestBCColumn,0),MATCH('[1]Macro Page'!$A$35,WestBCRow,0))),0,INDEX(WestBCArray,MATCH($A146,WestBCColumn,0),MATCH('[1]Macro Page'!$A$35,WestBCRow,0)))+IF(ISERROR(INDEX(ABArray,MATCH($A146,ABColumn,0),MATCH('[1]Macro Page'!$A$35,ABRow,0))),0,INDEX(ABArray,MATCH($A146,ABColumn,0),MATCH('[1]Macro Page'!$A$35,ABRow,0)))+[1]Other!E142</f>
        <v>#REF!</v>
      </c>
      <c r="L146" s="27">
        <f>INDEX([1]Mids!$A$7:$BH$271,MATCH($A146,[1]Mids!$A$7:$A$271,0),MATCH('[1]Macro Page'!$B$35,[1]Mids!$A$7:$IV$7,0))</f>
        <v>-0.33</v>
      </c>
      <c r="M146" s="28"/>
      <c r="N146" s="26">
        <v>0</v>
      </c>
      <c r="O146" s="27">
        <v>-0.59299999999999997</v>
      </c>
      <c r="P146" s="28"/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0</v>
      </c>
      <c r="X146" s="26">
        <v>0</v>
      </c>
      <c r="Y146" s="26">
        <v>0</v>
      </c>
      <c r="Z146" s="26">
        <v>0</v>
      </c>
      <c r="AA146" s="27">
        <v>7.0000000000000007E-2</v>
      </c>
      <c r="AB146" s="28"/>
      <c r="AC146" s="26">
        <v>0</v>
      </c>
      <c r="AD146" s="27">
        <v>-0.10249999999999999</v>
      </c>
      <c r="AE146" s="28"/>
      <c r="AF146" s="26" t="e">
        <f>[1]Other!H142</f>
        <v>#REF!</v>
      </c>
      <c r="AG146" s="27">
        <f>INDEX([1]Mids!$A$7:$BH$271,MATCH($A146,[1]Mids!$A$7:$A$271,0),MATCH('[1]Macro Page'!$B$28,[1]Mids!$A$7:$IV$7,0))</f>
        <v>0.17</v>
      </c>
      <c r="AH146" s="28"/>
      <c r="AI146" s="26">
        <v>0</v>
      </c>
      <c r="AJ146" s="27">
        <v>0.32250000000000001</v>
      </c>
      <c r="AK146" s="28"/>
      <c r="AL146" s="26">
        <v>0</v>
      </c>
      <c r="AM146" s="27"/>
      <c r="AN146" s="28"/>
      <c r="AO146" s="26">
        <v>0</v>
      </c>
      <c r="AP146" s="27">
        <v>-0.52711630794562492</v>
      </c>
      <c r="AQ146" s="28"/>
      <c r="AR146" s="29"/>
      <c r="AS146" s="26">
        <v>-1.208779999999976E-2</v>
      </c>
      <c r="AT146" s="27">
        <v>3.9750000000000001</v>
      </c>
      <c r="AU146" s="28"/>
      <c r="AV146" s="30">
        <v>0</v>
      </c>
      <c r="AW146" s="30">
        <v>0</v>
      </c>
      <c r="AX146" s="30">
        <v>0</v>
      </c>
      <c r="AY146" s="30">
        <v>0</v>
      </c>
      <c r="AZ146" s="70"/>
      <c r="BA146" s="48"/>
      <c r="BB146" s="26"/>
      <c r="BC146" s="81"/>
      <c r="BD146" s="27"/>
      <c r="BE146" s="26"/>
      <c r="BF146" s="81"/>
      <c r="BG146" s="27"/>
      <c r="BH146" s="26"/>
      <c r="BI146" s="81"/>
      <c r="BJ146" s="27"/>
      <c r="BK146" s="26"/>
      <c r="BL146" s="81"/>
      <c r="BM146" s="72"/>
      <c r="BN146" s="31"/>
      <c r="BO146" s="32">
        <v>41487</v>
      </c>
      <c r="BP146" s="30">
        <v>0</v>
      </c>
      <c r="BQ146" s="30">
        <v>0</v>
      </c>
      <c r="BR146" s="30">
        <v>0</v>
      </c>
      <c r="BS146" s="30">
        <v>0</v>
      </c>
      <c r="BT146" s="29"/>
      <c r="BU146" s="30">
        <v>0</v>
      </c>
      <c r="BV146" s="30" t="e">
        <v>#N/A</v>
      </c>
      <c r="BW146" s="30">
        <v>0</v>
      </c>
      <c r="BX146" s="30">
        <v>0</v>
      </c>
      <c r="BY146" s="30">
        <v>0</v>
      </c>
      <c r="BZ146" s="30">
        <v>-45.75</v>
      </c>
    </row>
    <row r="147" spans="1:78" x14ac:dyDescent="0.2">
      <c r="A147" s="48">
        <v>41518</v>
      </c>
      <c r="B147" s="26">
        <v>0</v>
      </c>
      <c r="C147" s="27">
        <v>-0.1</v>
      </c>
      <c r="D147" s="28"/>
      <c r="E147" s="26">
        <v>0</v>
      </c>
      <c r="F147" s="27">
        <v>0</v>
      </c>
      <c r="G147" s="28"/>
      <c r="H147" s="26">
        <v>0</v>
      </c>
      <c r="I147" s="27">
        <v>0.17</v>
      </c>
      <c r="J147" s="28"/>
      <c r="K147" s="26" t="e">
        <f>IF(ISERROR(INDEX(WestBCArray,MATCH($A147,WestBCColumn,0),MATCH('[1]Macro Page'!$A$35,WestBCRow,0))),0,INDEX(WestBCArray,MATCH($A147,WestBCColumn,0),MATCH('[1]Macro Page'!$A$35,WestBCRow,0)))+IF(ISERROR(INDEX(ABArray,MATCH($A147,ABColumn,0),MATCH('[1]Macro Page'!$A$35,ABRow,0))),0,INDEX(ABArray,MATCH($A147,ABColumn,0),MATCH('[1]Macro Page'!$A$35,ABRow,0)))+[1]Other!E143</f>
        <v>#REF!</v>
      </c>
      <c r="L147" s="27">
        <f>INDEX([1]Mids!$A$7:$BH$271,MATCH($A147,[1]Mids!$A$7:$A$271,0),MATCH('[1]Macro Page'!$B$35,[1]Mids!$A$7:$IV$7,0))</f>
        <v>-0.33</v>
      </c>
      <c r="M147" s="28"/>
      <c r="N147" s="26">
        <v>0</v>
      </c>
      <c r="O147" s="27">
        <v>-0.59299999999999997</v>
      </c>
      <c r="P147" s="28"/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7">
        <v>7.0000000000000007E-2</v>
      </c>
      <c r="AB147" s="28"/>
      <c r="AC147" s="26">
        <v>0</v>
      </c>
      <c r="AD147" s="27">
        <v>-0.10249999999999999</v>
      </c>
      <c r="AE147" s="28"/>
      <c r="AF147" s="26" t="e">
        <f>[1]Other!H143</f>
        <v>#REF!</v>
      </c>
      <c r="AG147" s="27">
        <f>INDEX([1]Mids!$A$7:$BH$271,MATCH($A147,[1]Mids!$A$7:$A$271,0),MATCH('[1]Macro Page'!$B$28,[1]Mids!$A$7:$IV$7,0))</f>
        <v>0.17</v>
      </c>
      <c r="AH147" s="28"/>
      <c r="AI147" s="26">
        <v>0</v>
      </c>
      <c r="AJ147" s="27">
        <v>0.32250000000000001</v>
      </c>
      <c r="AK147" s="28"/>
      <c r="AL147" s="26">
        <v>0</v>
      </c>
      <c r="AM147" s="27"/>
      <c r="AN147" s="28"/>
      <c r="AO147" s="26">
        <v>0</v>
      </c>
      <c r="AP147" s="27">
        <v>-0.52713314937458788</v>
      </c>
      <c r="AQ147" s="28"/>
      <c r="AR147" s="29"/>
      <c r="AS147" s="26">
        <v>-1.0446739999999011E-2</v>
      </c>
      <c r="AT147" s="27">
        <v>3.9449999999999998</v>
      </c>
      <c r="AU147" s="28"/>
      <c r="AV147" s="30">
        <v>0</v>
      </c>
      <c r="AW147" s="30">
        <v>0</v>
      </c>
      <c r="AX147" s="30">
        <v>0</v>
      </c>
      <c r="AY147" s="30">
        <v>0</v>
      </c>
      <c r="AZ147" s="70"/>
      <c r="BA147" s="48"/>
      <c r="BB147" s="26"/>
      <c r="BC147" s="81"/>
      <c r="BD147" s="27"/>
      <c r="BE147" s="26"/>
      <c r="BF147" s="81"/>
      <c r="BG147" s="27"/>
      <c r="BH147" s="26"/>
      <c r="BI147" s="81"/>
      <c r="BJ147" s="27"/>
      <c r="BK147" s="26"/>
      <c r="BL147" s="81"/>
      <c r="BM147" s="72"/>
      <c r="BN147" s="31"/>
      <c r="BO147" s="32">
        <v>41518</v>
      </c>
      <c r="BP147" s="30">
        <v>0</v>
      </c>
      <c r="BQ147" s="30">
        <v>0</v>
      </c>
      <c r="BR147" s="30">
        <v>0</v>
      </c>
      <c r="BS147" s="30">
        <v>0</v>
      </c>
      <c r="BT147" s="29"/>
      <c r="BU147" s="30">
        <v>0</v>
      </c>
      <c r="BV147" s="30" t="e">
        <v>#N/A</v>
      </c>
      <c r="BW147" s="30">
        <v>0</v>
      </c>
      <c r="BX147" s="30">
        <v>0</v>
      </c>
      <c r="BY147" s="30">
        <v>0</v>
      </c>
      <c r="BZ147" s="30">
        <v>-44.02</v>
      </c>
    </row>
    <row r="148" spans="1:78" ht="13.5" thickBot="1" x14ac:dyDescent="0.25">
      <c r="A148" s="49">
        <v>41548</v>
      </c>
      <c r="B148" s="43">
        <v>0</v>
      </c>
      <c r="C148" s="44">
        <v>-0.1</v>
      </c>
      <c r="D148" s="45"/>
      <c r="E148" s="43">
        <v>0</v>
      </c>
      <c r="F148" s="44">
        <v>0</v>
      </c>
      <c r="G148" s="45"/>
      <c r="H148" s="43">
        <v>0</v>
      </c>
      <c r="I148" s="44">
        <v>0.17</v>
      </c>
      <c r="J148" s="45"/>
      <c r="K148" s="43" t="e">
        <f>IF(ISERROR(INDEX(WestBCArray,MATCH($A148,WestBCColumn,0),MATCH('[1]Macro Page'!$A$35,WestBCRow,0))),0,INDEX(WestBCArray,MATCH($A148,WestBCColumn,0),MATCH('[1]Macro Page'!$A$35,WestBCRow,0)))+IF(ISERROR(INDEX(ABArray,MATCH($A148,ABColumn,0),MATCH('[1]Macro Page'!$A$35,ABRow,0))),0,INDEX(ABArray,MATCH($A148,ABColumn,0),MATCH('[1]Macro Page'!$A$35,ABRow,0)))+[1]Other!E144</f>
        <v>#REF!</v>
      </c>
      <c r="L148" s="44">
        <f>INDEX([1]Mids!$A$7:$BH$271,MATCH($A148,[1]Mids!$A$7:$A$271,0),MATCH('[1]Macro Page'!$B$35,[1]Mids!$A$7:$IV$7,0))</f>
        <v>-0.33</v>
      </c>
      <c r="M148" s="45"/>
      <c r="N148" s="43">
        <v>0</v>
      </c>
      <c r="O148" s="44">
        <v>-0.59299999999999997</v>
      </c>
      <c r="P148" s="45"/>
      <c r="Q148" s="43">
        <v>0</v>
      </c>
      <c r="R148" s="43">
        <v>0</v>
      </c>
      <c r="S148" s="43">
        <v>0</v>
      </c>
      <c r="T148" s="43">
        <v>0</v>
      </c>
      <c r="U148" s="43">
        <v>0</v>
      </c>
      <c r="V148" s="43">
        <v>0</v>
      </c>
      <c r="W148" s="43">
        <v>0</v>
      </c>
      <c r="X148" s="43">
        <v>0</v>
      </c>
      <c r="Y148" s="43">
        <v>0</v>
      </c>
      <c r="Z148" s="43">
        <v>0</v>
      </c>
      <c r="AA148" s="44">
        <v>7.0000000000000007E-2</v>
      </c>
      <c r="AB148" s="45"/>
      <c r="AC148" s="43">
        <v>0</v>
      </c>
      <c r="AD148" s="44">
        <v>-0.10249999999999999</v>
      </c>
      <c r="AE148" s="45"/>
      <c r="AF148" s="43" t="e">
        <f>[1]Other!H144</f>
        <v>#REF!</v>
      </c>
      <c r="AG148" s="44">
        <f>INDEX([1]Mids!$A$7:$BH$271,MATCH($A148,[1]Mids!$A$7:$A$271,0),MATCH('[1]Macro Page'!$B$28,[1]Mids!$A$7:$IV$7,0))</f>
        <v>0.17</v>
      </c>
      <c r="AH148" s="45"/>
      <c r="AI148" s="43">
        <v>0</v>
      </c>
      <c r="AJ148" s="44">
        <v>0.32250000000000001</v>
      </c>
      <c r="AK148" s="45"/>
      <c r="AL148" s="43">
        <v>0</v>
      </c>
      <c r="AM148" s="44"/>
      <c r="AN148" s="45"/>
      <c r="AO148" s="43">
        <v>0</v>
      </c>
      <c r="AP148" s="44">
        <v>-0.52714964804865172</v>
      </c>
      <c r="AQ148" s="45"/>
      <c r="AR148" s="29"/>
      <c r="AS148" s="43">
        <v>-1.4430980000000204E-2</v>
      </c>
      <c r="AT148" s="44">
        <v>3.95</v>
      </c>
      <c r="AU148" s="45"/>
      <c r="AV148" s="34">
        <v>0</v>
      </c>
      <c r="AW148" s="34">
        <v>0</v>
      </c>
      <c r="AX148" s="34">
        <v>0</v>
      </c>
      <c r="AY148" s="34">
        <v>0</v>
      </c>
      <c r="AZ148" s="70"/>
      <c r="BA148" s="49"/>
      <c r="BB148" s="43"/>
      <c r="BC148" s="83"/>
      <c r="BD148" s="44"/>
      <c r="BE148" s="43"/>
      <c r="BF148" s="83"/>
      <c r="BG148" s="44"/>
      <c r="BH148" s="43"/>
      <c r="BI148" s="83"/>
      <c r="BJ148" s="44"/>
      <c r="BK148" s="43"/>
      <c r="BL148" s="83"/>
      <c r="BM148" s="74"/>
      <c r="BN148" s="31"/>
      <c r="BO148" s="35">
        <v>41548</v>
      </c>
      <c r="BP148" s="34">
        <v>0</v>
      </c>
      <c r="BQ148" s="34">
        <v>0</v>
      </c>
      <c r="BR148" s="34">
        <v>0</v>
      </c>
      <c r="BS148" s="34">
        <v>0</v>
      </c>
      <c r="BT148" s="29"/>
      <c r="BU148" s="34">
        <v>0</v>
      </c>
      <c r="BV148" s="34" t="e">
        <v>#N/A</v>
      </c>
      <c r="BW148" s="34">
        <v>0</v>
      </c>
      <c r="BX148" s="34">
        <v>0</v>
      </c>
      <c r="BY148" s="34">
        <v>0</v>
      </c>
      <c r="BZ148" s="34">
        <v>-45.24</v>
      </c>
    </row>
    <row r="149" spans="1:78" ht="13.5" thickBot="1" x14ac:dyDescent="0.25">
      <c r="A149" s="46">
        <v>41579</v>
      </c>
      <c r="B149" s="37">
        <v>0</v>
      </c>
      <c r="C149" s="38">
        <v>0.248</v>
      </c>
      <c r="D149" s="47">
        <f>AVERAGE(C149:C160)</f>
        <v>3.3333333333333361E-2</v>
      </c>
      <c r="E149" s="37">
        <v>0</v>
      </c>
      <c r="F149" s="38">
        <v>0</v>
      </c>
      <c r="G149" s="47">
        <f>AVERAGE(F149:F160)</f>
        <v>0</v>
      </c>
      <c r="H149" s="37">
        <v>0</v>
      </c>
      <c r="I149" s="38">
        <v>0.15</v>
      </c>
      <c r="J149" s="47">
        <f>AVERAGE(I149:I160)</f>
        <v>0.16166666666666665</v>
      </c>
      <c r="K149" s="37" t="e">
        <f>IF(ISERROR(INDEX(WestBCArray,MATCH($A149,WestBCColumn,0),MATCH('[1]Macro Page'!$A$35,WestBCRow,0))),0,INDEX(WestBCArray,MATCH($A149,WestBCColumn,0),MATCH('[1]Macro Page'!$A$35,WestBCRow,0)))+IF(ISERROR(INDEX(ABArray,MATCH($A149,ABColumn,0),MATCH('[1]Macro Page'!$A$35,ABRow,0))),0,INDEX(ABArray,MATCH($A149,ABColumn,0),MATCH('[1]Macro Page'!$A$35,ABRow,0)))+[1]Other!E145</f>
        <v>#REF!</v>
      </c>
      <c r="L149" s="38">
        <f>INDEX([1]Mids!$A$7:$BH$271,MATCH($A149,[1]Mids!$A$7:$A$271,0),MATCH('[1]Macro Page'!$B$35,[1]Mids!$A$7:$IV$7,0))</f>
        <v>-0.24</v>
      </c>
      <c r="M149" s="47">
        <f>AVERAGE(L149:L160)</f>
        <v>-0.29250000000000004</v>
      </c>
      <c r="N149" s="37">
        <v>0</v>
      </c>
      <c r="O149" s="38">
        <v>-0.53300000000000003</v>
      </c>
      <c r="P149" s="47">
        <f>AVERAGE(O149:O160)</f>
        <v>-0.59133333333333338</v>
      </c>
      <c r="Q149" s="37">
        <v>0</v>
      </c>
      <c r="R149" s="37">
        <v>0</v>
      </c>
      <c r="S149" s="37">
        <v>0</v>
      </c>
      <c r="T149" s="37">
        <v>0</v>
      </c>
      <c r="U149" s="37">
        <v>0</v>
      </c>
      <c r="V149" s="37">
        <v>0</v>
      </c>
      <c r="W149" s="37">
        <v>0</v>
      </c>
      <c r="X149" s="37">
        <v>0</v>
      </c>
      <c r="Y149" s="37">
        <v>0</v>
      </c>
      <c r="Z149" s="37">
        <v>0</v>
      </c>
      <c r="AA149" s="38">
        <v>7.0000000000000007E-2</v>
      </c>
      <c r="AB149" s="47">
        <f>AVERAGE(AA149:AA160)</f>
        <v>7.0000000000000021E-2</v>
      </c>
      <c r="AC149" s="37">
        <v>0</v>
      </c>
      <c r="AD149" s="38">
        <v>-5.0000000000000001E-3</v>
      </c>
      <c r="AE149" s="47">
        <f>AVERAGE(AD149:AD160)</f>
        <v>-6.1875000000000006E-2</v>
      </c>
      <c r="AF149" s="37" t="e">
        <f>[1]Other!H145</f>
        <v>#REF!</v>
      </c>
      <c r="AG149" s="38">
        <f>INDEX([1]Mids!$A$7:$BH$271,MATCH($A149,[1]Mids!$A$7:$A$271,0),MATCH('[1]Macro Page'!$B$28,[1]Mids!$A$7:$IV$7,0))</f>
        <v>0.11</v>
      </c>
      <c r="AH149" s="47">
        <f>AVERAGE(AG149:AG160)</f>
        <v>0.14499999999999999</v>
      </c>
      <c r="AI149" s="37">
        <v>0</v>
      </c>
      <c r="AJ149" s="38">
        <v>0.65</v>
      </c>
      <c r="AK149" s="47">
        <f>AVERAGE(AJ149:AJ160)</f>
        <v>0.64395833333333319</v>
      </c>
      <c r="AL149" s="37">
        <v>0</v>
      </c>
      <c r="AM149" s="38"/>
      <c r="AN149" s="47" t="e">
        <v>#DIV/0!</v>
      </c>
      <c r="AO149" s="37">
        <v>0</v>
      </c>
      <c r="AP149" s="38">
        <v>-0.17999999999999927</v>
      </c>
      <c r="AQ149" s="47">
        <f>AVERAGE(AP149:AP160)</f>
        <v>-0.40593053543252183</v>
      </c>
      <c r="AR149" s="29"/>
      <c r="AS149" s="37">
        <v>-1.5929540000000131E-2</v>
      </c>
      <c r="AT149" s="38">
        <v>4.0949999999999998</v>
      </c>
      <c r="AU149" s="47">
        <f>AVERAGE(AT149:AT160)</f>
        <v>4.0680833333333331</v>
      </c>
      <c r="AV149" s="40">
        <v>0</v>
      </c>
      <c r="AW149" s="40">
        <v>0</v>
      </c>
      <c r="AX149" s="40">
        <v>0</v>
      </c>
      <c r="AY149" s="40">
        <v>0</v>
      </c>
      <c r="AZ149" s="70"/>
      <c r="BA149" s="46"/>
      <c r="BB149" s="37"/>
      <c r="BC149" s="82"/>
      <c r="BD149" s="38"/>
      <c r="BE149" s="37"/>
      <c r="BF149" s="82"/>
      <c r="BG149" s="38"/>
      <c r="BH149" s="37"/>
      <c r="BI149" s="82"/>
      <c r="BJ149" s="38"/>
      <c r="BK149" s="37"/>
      <c r="BL149" s="82"/>
      <c r="BM149" s="73"/>
      <c r="BN149" s="31"/>
      <c r="BO149" s="41">
        <v>41579</v>
      </c>
      <c r="BP149" s="40">
        <v>0</v>
      </c>
      <c r="BQ149" s="40">
        <v>0</v>
      </c>
      <c r="BR149" s="40">
        <v>0</v>
      </c>
      <c r="BS149" s="40">
        <v>0</v>
      </c>
      <c r="BT149" s="29"/>
      <c r="BU149" s="40">
        <v>0</v>
      </c>
      <c r="BV149" s="40" t="e">
        <v>#N/A</v>
      </c>
      <c r="BW149" s="40">
        <v>0</v>
      </c>
      <c r="BX149" s="40">
        <v>0</v>
      </c>
      <c r="BY149" s="40">
        <v>0</v>
      </c>
      <c r="BZ149" s="40">
        <v>-43.54</v>
      </c>
    </row>
    <row r="150" spans="1:78" x14ac:dyDescent="0.2">
      <c r="A150" s="48">
        <v>41609</v>
      </c>
      <c r="B150" s="26">
        <v>0</v>
      </c>
      <c r="C150" s="27">
        <v>0.308</v>
      </c>
      <c r="D150" s="28"/>
      <c r="E150" s="26">
        <v>0</v>
      </c>
      <c r="F150" s="27">
        <v>0</v>
      </c>
      <c r="G150" s="28"/>
      <c r="H150" s="26">
        <v>0</v>
      </c>
      <c r="I150" s="27">
        <v>0.15</v>
      </c>
      <c r="J150" s="28"/>
      <c r="K150" s="26" t="e">
        <f>IF(ISERROR(INDEX(WestBCArray,MATCH($A150,WestBCColumn,0),MATCH('[1]Macro Page'!$A$35,WestBCRow,0))),0,INDEX(WestBCArray,MATCH($A150,WestBCColumn,0),MATCH('[1]Macro Page'!$A$35,WestBCRow,0)))+IF(ISERROR(INDEX(ABArray,MATCH($A150,ABColumn,0),MATCH('[1]Macro Page'!$A$35,ABRow,0))),0,INDEX(ABArray,MATCH($A150,ABColumn,0),MATCH('[1]Macro Page'!$A$35,ABRow,0)))+[1]Other!E146</f>
        <v>#REF!</v>
      </c>
      <c r="L150" s="27">
        <f>INDEX([1]Mids!$A$7:$BH$271,MATCH($A150,[1]Mids!$A$7:$A$271,0),MATCH('[1]Macro Page'!$B$35,[1]Mids!$A$7:$IV$7,0))</f>
        <v>-0.24</v>
      </c>
      <c r="M150" s="28"/>
      <c r="N150" s="26">
        <v>0</v>
      </c>
      <c r="O150" s="27">
        <v>-0.53300000000000003</v>
      </c>
      <c r="P150" s="28"/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</v>
      </c>
      <c r="X150" s="26">
        <v>0</v>
      </c>
      <c r="Y150" s="26">
        <v>0</v>
      </c>
      <c r="Z150" s="26">
        <v>0</v>
      </c>
      <c r="AA150" s="27">
        <v>7.0000000000000007E-2</v>
      </c>
      <c r="AB150" s="28"/>
      <c r="AC150" s="26">
        <v>0</v>
      </c>
      <c r="AD150" s="27">
        <v>-5.0000000000000001E-3</v>
      </c>
      <c r="AE150" s="28"/>
      <c r="AF150" s="26" t="e">
        <f>[1]Other!H146</f>
        <v>#REF!</v>
      </c>
      <c r="AG150" s="27">
        <f>INDEX([1]Mids!$A$7:$BH$271,MATCH($A150,[1]Mids!$A$7:$A$271,0),MATCH('[1]Macro Page'!$B$28,[1]Mids!$A$7:$IV$7,0))</f>
        <v>0.11</v>
      </c>
      <c r="AH150" s="28"/>
      <c r="AI150" s="26">
        <v>0</v>
      </c>
      <c r="AJ150" s="27">
        <v>0.98</v>
      </c>
      <c r="AK150" s="28"/>
      <c r="AL150" s="26">
        <v>0</v>
      </c>
      <c r="AM150" s="27"/>
      <c r="AN150" s="28"/>
      <c r="AO150" s="26">
        <v>0</v>
      </c>
      <c r="AP150" s="27">
        <v>-0.18</v>
      </c>
      <c r="AQ150" s="28"/>
      <c r="AR150" s="29"/>
      <c r="AS150" s="26">
        <v>-1.7408599999999552E-2</v>
      </c>
      <c r="AT150" s="27">
        <v>4.2300000000000004</v>
      </c>
      <c r="AU150" s="28"/>
      <c r="AV150" s="30">
        <v>0</v>
      </c>
      <c r="AW150" s="30">
        <v>0</v>
      </c>
      <c r="AX150" s="30">
        <v>0</v>
      </c>
      <c r="AY150" s="30">
        <v>0</v>
      </c>
      <c r="AZ150" s="70"/>
      <c r="BA150" s="48"/>
      <c r="BB150" s="26"/>
      <c r="BC150" s="81"/>
      <c r="BD150" s="27"/>
      <c r="BE150" s="26"/>
      <c r="BF150" s="81"/>
      <c r="BG150" s="27"/>
      <c r="BH150" s="26"/>
      <c r="BI150" s="81"/>
      <c r="BJ150" s="27"/>
      <c r="BK150" s="26"/>
      <c r="BL150" s="81"/>
      <c r="BM150" s="72"/>
      <c r="BN150" s="31"/>
      <c r="BO150" s="32">
        <v>41609</v>
      </c>
      <c r="BP150" s="30">
        <v>0</v>
      </c>
      <c r="BQ150" s="30">
        <v>0</v>
      </c>
      <c r="BR150" s="30">
        <v>0</v>
      </c>
      <c r="BS150" s="30">
        <v>0</v>
      </c>
      <c r="BT150" s="29"/>
      <c r="BU150" s="30">
        <v>0</v>
      </c>
      <c r="BV150" s="30" t="e">
        <v>#N/A</v>
      </c>
      <c r="BW150" s="30">
        <v>0</v>
      </c>
      <c r="BX150" s="30">
        <v>0</v>
      </c>
      <c r="BY150" s="30">
        <v>0</v>
      </c>
      <c r="BZ150" s="30">
        <v>-44.74</v>
      </c>
    </row>
    <row r="151" spans="1:78" x14ac:dyDescent="0.2">
      <c r="A151" s="48">
        <v>41640</v>
      </c>
      <c r="B151" s="26">
        <v>0</v>
      </c>
      <c r="C151" s="27">
        <v>0.37800000000000006</v>
      </c>
      <c r="D151" s="42">
        <f>AVERAGE(C149:C153)</f>
        <v>0.25000000000000006</v>
      </c>
      <c r="E151" s="26">
        <v>0</v>
      </c>
      <c r="F151" s="27">
        <v>0</v>
      </c>
      <c r="G151" s="42">
        <f>AVERAGE(F149:F153)</f>
        <v>0</v>
      </c>
      <c r="H151" s="26">
        <v>0</v>
      </c>
      <c r="I151" s="27">
        <v>0.15</v>
      </c>
      <c r="J151" s="42">
        <f>AVERAGE(I149:I153)</f>
        <v>0.15</v>
      </c>
      <c r="K151" s="26" t="e">
        <f>IF(ISERROR(INDEX(WestBCArray,MATCH($A151,WestBCColumn,0),MATCH('[1]Macro Page'!$A$35,WestBCRow,0))),0,INDEX(WestBCArray,MATCH($A151,WestBCColumn,0),MATCH('[1]Macro Page'!$A$35,WestBCRow,0)))+IF(ISERROR(INDEX(ABArray,MATCH($A151,ABColumn,0),MATCH('[1]Macro Page'!$A$35,ABRow,0))),0,INDEX(ABArray,MATCH($A151,ABColumn,0),MATCH('[1]Macro Page'!$A$35,ABRow,0)))+[1]Other!E147</f>
        <v>#REF!</v>
      </c>
      <c r="L151" s="27">
        <f>INDEX([1]Mids!$A$7:$BH$271,MATCH($A151,[1]Mids!$A$7:$A$271,0),MATCH('[1]Macro Page'!$B$35,[1]Mids!$A$7:$IV$7,0))</f>
        <v>-0.24</v>
      </c>
      <c r="M151" s="42">
        <f>AVERAGE(L149:L153)</f>
        <v>-0.24</v>
      </c>
      <c r="N151" s="26">
        <v>0</v>
      </c>
      <c r="O151" s="27">
        <v>-0.53300000000000003</v>
      </c>
      <c r="P151" s="42">
        <f>AVERAGE(O149:O153)</f>
        <v>-0.53300000000000003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0</v>
      </c>
      <c r="Z151" s="26">
        <v>0</v>
      </c>
      <c r="AA151" s="27">
        <v>7.0000000000000007E-2</v>
      </c>
      <c r="AB151" s="42">
        <f>AVERAGE(AA149:AA153)</f>
        <v>7.0000000000000007E-2</v>
      </c>
      <c r="AC151" s="26">
        <v>0</v>
      </c>
      <c r="AD151" s="27">
        <v>-5.0000000000000001E-3</v>
      </c>
      <c r="AE151" s="42">
        <f>AVERAGE(AD149:AD153)</f>
        <v>-5.0000000000000001E-3</v>
      </c>
      <c r="AF151" s="26" t="e">
        <f>[1]Other!H147</f>
        <v>#REF!</v>
      </c>
      <c r="AG151" s="27">
        <f>INDEX([1]Mids!$A$7:$BH$271,MATCH($A151,[1]Mids!$A$7:$A$271,0),MATCH('[1]Macro Page'!$B$28,[1]Mids!$A$7:$IV$7,0))</f>
        <v>0.11</v>
      </c>
      <c r="AH151" s="42">
        <f>AVERAGE(AG149:AG153)</f>
        <v>0.11000000000000001</v>
      </c>
      <c r="AI151" s="26">
        <v>0</v>
      </c>
      <c r="AJ151" s="27">
        <v>1.6</v>
      </c>
      <c r="AK151" s="42">
        <f>AVERAGE(AJ149:AJ153)</f>
        <v>1.0939999999999999</v>
      </c>
      <c r="AL151" s="26">
        <v>0</v>
      </c>
      <c r="AM151" s="27"/>
      <c r="AN151" s="42" t="e">
        <v>#DIV/0!</v>
      </c>
      <c r="AO151" s="26">
        <v>0</v>
      </c>
      <c r="AP151" s="27">
        <v>-0.18</v>
      </c>
      <c r="AQ151" s="42">
        <f>AVERAGE(AP149:AP153)</f>
        <v>-0.17999999999999985</v>
      </c>
      <c r="AR151" s="29"/>
      <c r="AS151" s="26">
        <v>-1.3427319999999021E-2</v>
      </c>
      <c r="AT151" s="27">
        <v>4.2850000000000001</v>
      </c>
      <c r="AU151" s="42">
        <f>AVERAGE(AT149:AT153)</f>
        <v>4.1719999999999997</v>
      </c>
      <c r="AV151" s="30">
        <v>0</v>
      </c>
      <c r="AW151" s="30">
        <v>0</v>
      </c>
      <c r="AX151" s="30">
        <v>0</v>
      </c>
      <c r="AY151" s="30">
        <v>0</v>
      </c>
      <c r="AZ151" s="70"/>
      <c r="BA151" s="48"/>
      <c r="BB151" s="26"/>
      <c r="BC151" s="81"/>
      <c r="BD151" s="27"/>
      <c r="BE151" s="26"/>
      <c r="BF151" s="81"/>
      <c r="BG151" s="27"/>
      <c r="BH151" s="26"/>
      <c r="BI151" s="81"/>
      <c r="BJ151" s="27"/>
      <c r="BK151" s="26"/>
      <c r="BL151" s="81"/>
      <c r="BM151" s="72"/>
      <c r="BN151" s="31"/>
      <c r="BO151" s="32">
        <v>41640</v>
      </c>
      <c r="BP151" s="30">
        <v>0</v>
      </c>
      <c r="BQ151" s="30">
        <v>0</v>
      </c>
      <c r="BR151" s="30">
        <v>0</v>
      </c>
      <c r="BS151" s="30">
        <v>0</v>
      </c>
      <c r="BT151" s="29"/>
      <c r="BU151" s="30">
        <v>0</v>
      </c>
      <c r="BV151" s="30" t="e">
        <v>#N/A</v>
      </c>
      <c r="BW151" s="30">
        <v>0</v>
      </c>
      <c r="BX151" s="30">
        <v>0</v>
      </c>
      <c r="BY151" s="30">
        <v>0</v>
      </c>
      <c r="BZ151" s="30">
        <v>-44.49</v>
      </c>
    </row>
    <row r="152" spans="1:78" x14ac:dyDescent="0.2">
      <c r="A152" s="48">
        <v>41671</v>
      </c>
      <c r="B152" s="26">
        <v>0</v>
      </c>
      <c r="C152" s="27">
        <v>0.248</v>
      </c>
      <c r="D152" s="28"/>
      <c r="E152" s="26">
        <v>0</v>
      </c>
      <c r="F152" s="27">
        <v>0</v>
      </c>
      <c r="G152" s="28"/>
      <c r="H152" s="26">
        <v>0</v>
      </c>
      <c r="I152" s="27">
        <v>0.15</v>
      </c>
      <c r="J152" s="28"/>
      <c r="K152" s="26" t="e">
        <f>IF(ISERROR(INDEX(WestBCArray,MATCH($A152,WestBCColumn,0),MATCH('[1]Macro Page'!$A$35,WestBCRow,0))),0,INDEX(WestBCArray,MATCH($A152,WestBCColumn,0),MATCH('[1]Macro Page'!$A$35,WestBCRow,0)))+IF(ISERROR(INDEX(ABArray,MATCH($A152,ABColumn,0),MATCH('[1]Macro Page'!$A$35,ABRow,0))),0,INDEX(ABArray,MATCH($A152,ABColumn,0),MATCH('[1]Macro Page'!$A$35,ABRow,0)))+[1]Other!E148</f>
        <v>#REF!</v>
      </c>
      <c r="L152" s="27">
        <f>INDEX([1]Mids!$A$7:$BH$271,MATCH($A152,[1]Mids!$A$7:$A$271,0),MATCH('[1]Macro Page'!$B$35,[1]Mids!$A$7:$IV$7,0))</f>
        <v>-0.24</v>
      </c>
      <c r="M152" s="28"/>
      <c r="N152" s="26">
        <v>0</v>
      </c>
      <c r="O152" s="27">
        <v>-0.53300000000000003</v>
      </c>
      <c r="P152" s="28"/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</v>
      </c>
      <c r="X152" s="26">
        <v>0</v>
      </c>
      <c r="Y152" s="26">
        <v>0</v>
      </c>
      <c r="Z152" s="26">
        <v>0</v>
      </c>
      <c r="AA152" s="27">
        <v>7.0000000000000007E-2</v>
      </c>
      <c r="AB152" s="28"/>
      <c r="AC152" s="26">
        <v>0</v>
      </c>
      <c r="AD152" s="27">
        <v>-5.0000000000000001E-3</v>
      </c>
      <c r="AE152" s="28"/>
      <c r="AF152" s="26" t="e">
        <f>[1]Other!H148</f>
        <v>#REF!</v>
      </c>
      <c r="AG152" s="27">
        <f>INDEX([1]Mids!$A$7:$BH$271,MATCH($A152,[1]Mids!$A$7:$A$271,0),MATCH('[1]Macro Page'!$B$28,[1]Mids!$A$7:$IV$7,0))</f>
        <v>0.11</v>
      </c>
      <c r="AH152" s="28"/>
      <c r="AI152" s="26">
        <v>0</v>
      </c>
      <c r="AJ152" s="27">
        <v>1.6</v>
      </c>
      <c r="AK152" s="28"/>
      <c r="AL152" s="26">
        <v>0</v>
      </c>
      <c r="AM152" s="27"/>
      <c r="AN152" s="28"/>
      <c r="AO152" s="26">
        <v>0</v>
      </c>
      <c r="AP152" s="27">
        <v>-0.18</v>
      </c>
      <c r="AQ152" s="28"/>
      <c r="AR152" s="29"/>
      <c r="AS152" s="26">
        <v>-9.6477199999993601E-3</v>
      </c>
      <c r="AT152" s="27">
        <v>4.1749999999999998</v>
      </c>
      <c r="AU152" s="28"/>
      <c r="AV152" s="30">
        <v>0</v>
      </c>
      <c r="AW152" s="30">
        <v>0</v>
      </c>
      <c r="AX152" s="30">
        <v>0</v>
      </c>
      <c r="AY152" s="30">
        <v>0</v>
      </c>
      <c r="AZ152" s="70"/>
      <c r="BA152" s="48"/>
      <c r="BB152" s="26"/>
      <c r="BC152" s="81"/>
      <c r="BD152" s="27"/>
      <c r="BE152" s="26"/>
      <c r="BF152" s="81"/>
      <c r="BG152" s="27"/>
      <c r="BH152" s="26"/>
      <c r="BI152" s="81"/>
      <c r="BJ152" s="27"/>
      <c r="BK152" s="26"/>
      <c r="BL152" s="81"/>
      <c r="BM152" s="72"/>
      <c r="BN152" s="31"/>
      <c r="BO152" s="32">
        <v>41671</v>
      </c>
      <c r="BP152" s="30">
        <v>0</v>
      </c>
      <c r="BQ152" s="30">
        <v>0</v>
      </c>
      <c r="BR152" s="30">
        <v>0</v>
      </c>
      <c r="BS152" s="30">
        <v>0</v>
      </c>
      <c r="BT152" s="29"/>
      <c r="BU152" s="30">
        <v>0</v>
      </c>
      <c r="BV152" s="30" t="e">
        <v>#N/A</v>
      </c>
      <c r="BW152" s="30">
        <v>0</v>
      </c>
      <c r="BX152" s="30">
        <v>0</v>
      </c>
      <c r="BY152" s="30">
        <v>0</v>
      </c>
      <c r="BZ152" s="30">
        <v>-39.96</v>
      </c>
    </row>
    <row r="153" spans="1:78" x14ac:dyDescent="0.2">
      <c r="A153" s="49">
        <v>41699</v>
      </c>
      <c r="B153" s="26">
        <v>0</v>
      </c>
      <c r="C153" s="27">
        <v>6.8000000000000005E-2</v>
      </c>
      <c r="D153" s="28"/>
      <c r="E153" s="26">
        <v>0</v>
      </c>
      <c r="F153" s="27">
        <v>0</v>
      </c>
      <c r="G153" s="28"/>
      <c r="H153" s="26">
        <v>0</v>
      </c>
      <c r="I153" s="27">
        <v>0.15</v>
      </c>
      <c r="J153" s="28"/>
      <c r="K153" s="26" t="e">
        <f>IF(ISERROR(INDEX(WestBCArray,MATCH($A153,WestBCColumn,0),MATCH('[1]Macro Page'!$A$35,WestBCRow,0))),0,INDEX(WestBCArray,MATCH($A153,WestBCColumn,0),MATCH('[1]Macro Page'!$A$35,WestBCRow,0)))+IF(ISERROR(INDEX(ABArray,MATCH($A153,ABColumn,0),MATCH('[1]Macro Page'!$A$35,ABRow,0))),0,INDEX(ABArray,MATCH($A153,ABColumn,0),MATCH('[1]Macro Page'!$A$35,ABRow,0)))+[1]Other!E149</f>
        <v>#REF!</v>
      </c>
      <c r="L153" s="27">
        <f>INDEX([1]Mids!$A$7:$BH$271,MATCH($A153,[1]Mids!$A$7:$A$271,0),MATCH('[1]Macro Page'!$B$35,[1]Mids!$A$7:$IV$7,0))</f>
        <v>-0.24</v>
      </c>
      <c r="M153" s="28"/>
      <c r="N153" s="26">
        <v>0</v>
      </c>
      <c r="O153" s="27">
        <v>-0.53300000000000003</v>
      </c>
      <c r="P153" s="28"/>
      <c r="Q153" s="26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0</v>
      </c>
      <c r="X153" s="26">
        <v>0</v>
      </c>
      <c r="Y153" s="26">
        <v>0</v>
      </c>
      <c r="Z153" s="26">
        <v>0</v>
      </c>
      <c r="AA153" s="27">
        <v>7.0000000000000007E-2</v>
      </c>
      <c r="AB153" s="28"/>
      <c r="AC153" s="26">
        <v>0</v>
      </c>
      <c r="AD153" s="27">
        <v>-5.0000000000000001E-3</v>
      </c>
      <c r="AE153" s="28"/>
      <c r="AF153" s="26" t="e">
        <f>[1]Other!H149</f>
        <v>#REF!</v>
      </c>
      <c r="AG153" s="27">
        <f>INDEX([1]Mids!$A$7:$BH$271,MATCH($A153,[1]Mids!$A$7:$A$271,0),MATCH('[1]Macro Page'!$B$28,[1]Mids!$A$7:$IV$7,0))</f>
        <v>0.11</v>
      </c>
      <c r="AH153" s="28"/>
      <c r="AI153" s="26">
        <v>0</v>
      </c>
      <c r="AJ153" s="27">
        <v>0.64</v>
      </c>
      <c r="AK153" s="28"/>
      <c r="AL153" s="26">
        <v>0</v>
      </c>
      <c r="AM153" s="27"/>
      <c r="AN153" s="28"/>
      <c r="AO153" s="26">
        <v>0</v>
      </c>
      <c r="AP153" s="27">
        <v>-0.18</v>
      </c>
      <c r="AQ153" s="28"/>
      <c r="AR153" s="29"/>
      <c r="AS153" s="26">
        <v>-2.0173940000000279E-2</v>
      </c>
      <c r="AT153" s="27">
        <v>4.0750000000000002</v>
      </c>
      <c r="AU153" s="28"/>
      <c r="AV153" s="34">
        <v>0</v>
      </c>
      <c r="AW153" s="34">
        <v>0</v>
      </c>
      <c r="AX153" s="34">
        <v>0</v>
      </c>
      <c r="AY153" s="34">
        <v>0</v>
      </c>
      <c r="AZ153" s="70"/>
      <c r="BA153" s="49"/>
      <c r="BB153" s="26"/>
      <c r="BC153" s="81"/>
      <c r="BD153" s="27"/>
      <c r="BE153" s="26"/>
      <c r="BF153" s="81"/>
      <c r="BG153" s="27"/>
      <c r="BH153" s="26"/>
      <c r="BI153" s="81"/>
      <c r="BJ153" s="27"/>
      <c r="BK153" s="26"/>
      <c r="BL153" s="81"/>
      <c r="BM153" s="72"/>
      <c r="BN153" s="31"/>
      <c r="BO153" s="35">
        <v>41699</v>
      </c>
      <c r="BP153" s="34">
        <v>0</v>
      </c>
      <c r="BQ153" s="34">
        <v>0</v>
      </c>
      <c r="BR153" s="34">
        <v>0</v>
      </c>
      <c r="BS153" s="34">
        <v>0</v>
      </c>
      <c r="BT153" s="29"/>
      <c r="BU153" s="34">
        <v>0</v>
      </c>
      <c r="BV153" s="34" t="e">
        <v>#N/A</v>
      </c>
      <c r="BW153" s="34">
        <v>0</v>
      </c>
      <c r="BX153" s="34">
        <v>0</v>
      </c>
      <c r="BY153" s="34">
        <v>0</v>
      </c>
      <c r="BZ153" s="34">
        <v>-44.01</v>
      </c>
    </row>
    <row r="154" spans="1:78" x14ac:dyDescent="0.2">
      <c r="A154" s="46">
        <v>41730</v>
      </c>
      <c r="B154" s="37">
        <v>0</v>
      </c>
      <c r="C154" s="38">
        <v>-0.25</v>
      </c>
      <c r="D154" s="39"/>
      <c r="E154" s="37">
        <v>0</v>
      </c>
      <c r="F154" s="38">
        <v>0</v>
      </c>
      <c r="G154" s="39"/>
      <c r="H154" s="37">
        <v>0</v>
      </c>
      <c r="I154" s="38">
        <v>0.17</v>
      </c>
      <c r="J154" s="39"/>
      <c r="K154" s="37" t="e">
        <f>IF(ISERROR(INDEX(WestBCArray,MATCH($A154,WestBCColumn,0),MATCH('[1]Macro Page'!$A$35,WestBCRow,0))),0,INDEX(WestBCArray,MATCH($A154,WestBCColumn,0),MATCH('[1]Macro Page'!$A$35,WestBCRow,0)))+IF(ISERROR(INDEX(ABArray,MATCH($A154,ABColumn,0),MATCH('[1]Macro Page'!$A$35,ABRow,0))),0,INDEX(ABArray,MATCH($A154,ABColumn,0),MATCH('[1]Macro Page'!$A$35,ABRow,0)))+[1]Other!E150</f>
        <v>#REF!</v>
      </c>
      <c r="L154" s="38">
        <f>INDEX([1]Mids!$A$7:$BH$271,MATCH($A154,[1]Mids!$A$7:$A$271,0),MATCH('[1]Macro Page'!$B$35,[1]Mids!$A$7:$IV$7,0))</f>
        <v>-0.33</v>
      </c>
      <c r="M154" s="39"/>
      <c r="N154" s="37">
        <v>0</v>
      </c>
      <c r="O154" s="38">
        <v>-0.63300000000000001</v>
      </c>
      <c r="P154" s="39"/>
      <c r="Q154" s="37">
        <v>0</v>
      </c>
      <c r="R154" s="37">
        <v>0</v>
      </c>
      <c r="S154" s="37">
        <v>0</v>
      </c>
      <c r="T154" s="37">
        <v>0</v>
      </c>
      <c r="U154" s="37">
        <v>0</v>
      </c>
      <c r="V154" s="37">
        <v>0</v>
      </c>
      <c r="W154" s="37">
        <v>0</v>
      </c>
      <c r="X154" s="37">
        <v>0</v>
      </c>
      <c r="Y154" s="37">
        <v>0</v>
      </c>
      <c r="Z154" s="37">
        <v>0</v>
      </c>
      <c r="AA154" s="38">
        <v>7.0000000000000007E-2</v>
      </c>
      <c r="AB154" s="39"/>
      <c r="AC154" s="37">
        <v>0</v>
      </c>
      <c r="AD154" s="38">
        <v>-0.10249999999999999</v>
      </c>
      <c r="AE154" s="39"/>
      <c r="AF154" s="37" t="e">
        <f>[1]Other!H150</f>
        <v>#REF!</v>
      </c>
      <c r="AG154" s="38">
        <f>INDEX([1]Mids!$A$7:$BH$271,MATCH($A154,[1]Mids!$A$7:$A$271,0),MATCH('[1]Macro Page'!$B$28,[1]Mids!$A$7:$IV$7,0))</f>
        <v>0.17</v>
      </c>
      <c r="AH154" s="39"/>
      <c r="AI154" s="37">
        <v>0</v>
      </c>
      <c r="AJ154" s="38">
        <v>0.32250000000000001</v>
      </c>
      <c r="AK154" s="39"/>
      <c r="AL154" s="37">
        <v>0</v>
      </c>
      <c r="AM154" s="38"/>
      <c r="AN154" s="39"/>
      <c r="AO154" s="37">
        <v>0</v>
      </c>
      <c r="AP154" s="38">
        <v>-0.5672539579789051</v>
      </c>
      <c r="AQ154" s="39"/>
      <c r="AR154" s="29"/>
      <c r="AS154" s="37">
        <v>-1.9356750000000034E-2</v>
      </c>
      <c r="AT154" s="38">
        <v>3.9049999999999998</v>
      </c>
      <c r="AU154" s="39"/>
      <c r="AV154" s="40">
        <v>0</v>
      </c>
      <c r="AW154" s="40">
        <v>0</v>
      </c>
      <c r="AX154" s="40">
        <v>0</v>
      </c>
      <c r="AY154" s="40">
        <v>0</v>
      </c>
      <c r="AZ154" s="70"/>
      <c r="BA154" s="46"/>
      <c r="BB154" s="37"/>
      <c r="BC154" s="82"/>
      <c r="BD154" s="38"/>
      <c r="BE154" s="37"/>
      <c r="BF154" s="82"/>
      <c r="BG154" s="38"/>
      <c r="BH154" s="37"/>
      <c r="BI154" s="82"/>
      <c r="BJ154" s="38"/>
      <c r="BK154" s="37"/>
      <c r="BL154" s="82"/>
      <c r="BM154" s="73"/>
      <c r="BN154" s="31"/>
      <c r="BO154" s="41">
        <v>41730</v>
      </c>
      <c r="BP154" s="40">
        <v>0</v>
      </c>
      <c r="BQ154" s="40">
        <v>0</v>
      </c>
      <c r="BR154" s="40">
        <v>0</v>
      </c>
      <c r="BS154" s="40">
        <v>0</v>
      </c>
      <c r="BT154" s="29"/>
      <c r="BU154" s="40">
        <v>0</v>
      </c>
      <c r="BV154" s="40" t="e">
        <v>#N/A</v>
      </c>
      <c r="BW154" s="40">
        <v>0</v>
      </c>
      <c r="BX154" s="40">
        <v>0</v>
      </c>
      <c r="BY154" s="40">
        <v>0</v>
      </c>
      <c r="BZ154" s="40">
        <v>-42.35</v>
      </c>
    </row>
    <row r="155" spans="1:78" x14ac:dyDescent="0.2">
      <c r="A155" s="48">
        <v>41760</v>
      </c>
      <c r="B155" s="26">
        <v>0</v>
      </c>
      <c r="C155" s="27">
        <v>-0.1</v>
      </c>
      <c r="D155" s="28"/>
      <c r="E155" s="26">
        <v>0</v>
      </c>
      <c r="F155" s="27">
        <v>0</v>
      </c>
      <c r="G155" s="28"/>
      <c r="H155" s="26">
        <v>0</v>
      </c>
      <c r="I155" s="27">
        <v>0.17</v>
      </c>
      <c r="J155" s="28"/>
      <c r="K155" s="26" t="e">
        <f>IF(ISERROR(INDEX(WestBCArray,MATCH($A155,WestBCColumn,0),MATCH('[1]Macro Page'!$A$35,WestBCRow,0))),0,INDEX(WestBCArray,MATCH($A155,WestBCColumn,0),MATCH('[1]Macro Page'!$A$35,WestBCRow,0)))+IF(ISERROR(INDEX(ABArray,MATCH($A155,ABColumn,0),MATCH('[1]Macro Page'!$A$35,ABRow,0))),0,INDEX(ABArray,MATCH($A155,ABColumn,0),MATCH('[1]Macro Page'!$A$35,ABRow,0)))+[1]Other!E151</f>
        <v>#REF!</v>
      </c>
      <c r="L155" s="27">
        <f>INDEX([1]Mids!$A$7:$BH$271,MATCH($A155,[1]Mids!$A$7:$A$271,0),MATCH('[1]Macro Page'!$B$35,[1]Mids!$A$7:$IV$7,0))</f>
        <v>-0.33</v>
      </c>
      <c r="M155" s="28"/>
      <c r="N155" s="26">
        <v>0</v>
      </c>
      <c r="O155" s="27">
        <v>-0.63300000000000001</v>
      </c>
      <c r="P155" s="28"/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7">
        <v>7.0000000000000007E-2</v>
      </c>
      <c r="AB155" s="28"/>
      <c r="AC155" s="26">
        <v>0</v>
      </c>
      <c r="AD155" s="27">
        <v>-0.10249999999999999</v>
      </c>
      <c r="AE155" s="28"/>
      <c r="AF155" s="26" t="e">
        <f>[1]Other!H151</f>
        <v>#REF!</v>
      </c>
      <c r="AG155" s="27">
        <f>INDEX([1]Mids!$A$7:$BH$271,MATCH($A155,[1]Mids!$A$7:$A$271,0),MATCH('[1]Macro Page'!$B$28,[1]Mids!$A$7:$IV$7,0))</f>
        <v>0.17</v>
      </c>
      <c r="AH155" s="28"/>
      <c r="AI155" s="26">
        <v>0</v>
      </c>
      <c r="AJ155" s="27">
        <v>0.32250000000000001</v>
      </c>
      <c r="AK155" s="28"/>
      <c r="AL155" s="26">
        <v>0</v>
      </c>
      <c r="AM155" s="27"/>
      <c r="AN155" s="28"/>
      <c r="AO155" s="26">
        <v>0</v>
      </c>
      <c r="AP155" s="27">
        <v>-0.56727184555455468</v>
      </c>
      <c r="AQ155" s="28"/>
      <c r="AR155" s="29"/>
      <c r="AS155" s="26">
        <v>-1.4722869999999944E-2</v>
      </c>
      <c r="AT155" s="27">
        <v>3.9160000000000004</v>
      </c>
      <c r="AU155" s="28"/>
      <c r="AV155" s="30">
        <v>0</v>
      </c>
      <c r="AW155" s="30">
        <v>0</v>
      </c>
      <c r="AX155" s="30">
        <v>0</v>
      </c>
      <c r="AY155" s="30">
        <v>0</v>
      </c>
      <c r="AZ155" s="70"/>
      <c r="BA155" s="48"/>
      <c r="BB155" s="26"/>
      <c r="BC155" s="81"/>
      <c r="BD155" s="27"/>
      <c r="BE155" s="26"/>
      <c r="BF155" s="81"/>
      <c r="BG155" s="27"/>
      <c r="BH155" s="26"/>
      <c r="BI155" s="81"/>
      <c r="BJ155" s="27"/>
      <c r="BK155" s="26"/>
      <c r="BL155" s="81"/>
      <c r="BM155" s="72"/>
      <c r="BN155" s="31"/>
      <c r="BO155" s="32">
        <v>41760</v>
      </c>
      <c r="BP155" s="30">
        <v>0</v>
      </c>
      <c r="BQ155" s="30">
        <v>0</v>
      </c>
      <c r="BR155" s="30">
        <v>0</v>
      </c>
      <c r="BS155" s="30">
        <v>0</v>
      </c>
      <c r="BT155" s="29"/>
      <c r="BU155" s="30">
        <v>0</v>
      </c>
      <c r="BV155" s="30" t="e">
        <v>#N/A</v>
      </c>
      <c r="BW155" s="30">
        <v>0</v>
      </c>
      <c r="BX155" s="30">
        <v>0</v>
      </c>
      <c r="BY155" s="30">
        <v>0</v>
      </c>
      <c r="BZ155" s="30">
        <v>-43.52</v>
      </c>
    </row>
    <row r="156" spans="1:78" x14ac:dyDescent="0.2">
      <c r="A156" s="48">
        <v>41791</v>
      </c>
      <c r="B156" s="26">
        <v>0</v>
      </c>
      <c r="C156" s="27">
        <v>-0.1</v>
      </c>
      <c r="D156" s="28"/>
      <c r="E156" s="26">
        <v>0</v>
      </c>
      <c r="F156" s="27">
        <v>0</v>
      </c>
      <c r="G156" s="28"/>
      <c r="H156" s="26">
        <v>0</v>
      </c>
      <c r="I156" s="27">
        <v>0.17</v>
      </c>
      <c r="J156" s="28"/>
      <c r="K156" s="26" t="e">
        <f>IF(ISERROR(INDEX(WestBCArray,MATCH($A156,WestBCColumn,0),MATCH('[1]Macro Page'!$A$35,WestBCRow,0))),0,INDEX(WestBCArray,MATCH($A156,WestBCColumn,0),MATCH('[1]Macro Page'!$A$35,WestBCRow,0)))+IF(ISERROR(INDEX(ABArray,MATCH($A156,ABColumn,0),MATCH('[1]Macro Page'!$A$35,ABRow,0))),0,INDEX(ABArray,MATCH($A156,ABColumn,0),MATCH('[1]Macro Page'!$A$35,ABRow,0)))+[1]Other!E152</f>
        <v>#REF!</v>
      </c>
      <c r="L156" s="27">
        <f>INDEX([1]Mids!$A$7:$BH$271,MATCH($A156,[1]Mids!$A$7:$A$271,0),MATCH('[1]Macro Page'!$B$35,[1]Mids!$A$7:$IV$7,0))</f>
        <v>-0.33</v>
      </c>
      <c r="M156" s="28"/>
      <c r="N156" s="26">
        <v>0</v>
      </c>
      <c r="O156" s="27">
        <v>-0.63300000000000001</v>
      </c>
      <c r="P156" s="28"/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6">
        <v>0</v>
      </c>
      <c r="X156" s="26">
        <v>0</v>
      </c>
      <c r="Y156" s="26">
        <v>0</v>
      </c>
      <c r="Z156" s="26">
        <v>0</v>
      </c>
      <c r="AA156" s="27">
        <v>7.0000000000000007E-2</v>
      </c>
      <c r="AB156" s="28"/>
      <c r="AC156" s="26">
        <v>0</v>
      </c>
      <c r="AD156" s="27">
        <v>-0.10249999999999999</v>
      </c>
      <c r="AE156" s="28"/>
      <c r="AF156" s="26" t="e">
        <f>[1]Other!H152</f>
        <v>#REF!</v>
      </c>
      <c r="AG156" s="27">
        <f>INDEX([1]Mids!$A$7:$BH$271,MATCH($A156,[1]Mids!$A$7:$A$271,0),MATCH('[1]Macro Page'!$B$28,[1]Mids!$A$7:$IV$7,0))</f>
        <v>0.17</v>
      </c>
      <c r="AH156" s="28"/>
      <c r="AI156" s="26">
        <v>0</v>
      </c>
      <c r="AJ156" s="27">
        <v>0.32250000000000001</v>
      </c>
      <c r="AK156" s="28"/>
      <c r="AL156" s="26">
        <v>0</v>
      </c>
      <c r="AM156" s="27"/>
      <c r="AN156" s="28"/>
      <c r="AO156" s="26">
        <v>0</v>
      </c>
      <c r="AP156" s="27">
        <v>-0.56729053511734273</v>
      </c>
      <c r="AQ156" s="28"/>
      <c r="AR156" s="29"/>
      <c r="AS156" s="26">
        <v>-1.6974409999999551E-2</v>
      </c>
      <c r="AT156" s="27">
        <v>3.9660000000000002</v>
      </c>
      <c r="AU156" s="28"/>
      <c r="AV156" s="30">
        <v>0</v>
      </c>
      <c r="AW156" s="30">
        <v>0</v>
      </c>
      <c r="AX156" s="30">
        <v>0</v>
      </c>
      <c r="AY156" s="30">
        <v>0</v>
      </c>
      <c r="AZ156" s="70"/>
      <c r="BA156" s="48"/>
      <c r="BB156" s="26"/>
      <c r="BC156" s="81"/>
      <c r="BD156" s="27"/>
      <c r="BE156" s="26"/>
      <c r="BF156" s="81"/>
      <c r="BG156" s="27"/>
      <c r="BH156" s="26"/>
      <c r="BI156" s="81"/>
      <c r="BJ156" s="27"/>
      <c r="BK156" s="26"/>
      <c r="BL156" s="81"/>
      <c r="BM156" s="72"/>
      <c r="BN156" s="31"/>
      <c r="BO156" s="32">
        <v>41791</v>
      </c>
      <c r="BP156" s="30">
        <v>0</v>
      </c>
      <c r="BQ156" s="30">
        <v>0</v>
      </c>
      <c r="BR156" s="30">
        <v>0</v>
      </c>
      <c r="BS156" s="30">
        <v>0</v>
      </c>
      <c r="BT156" s="29"/>
      <c r="BU156" s="30">
        <v>0</v>
      </c>
      <c r="BV156" s="30" t="e">
        <v>#N/A</v>
      </c>
      <c r="BW156" s="30">
        <v>0</v>
      </c>
      <c r="BX156" s="30">
        <v>0</v>
      </c>
      <c r="BY156" s="30">
        <v>0</v>
      </c>
      <c r="BZ156" s="30">
        <v>-41.88</v>
      </c>
    </row>
    <row r="157" spans="1:78" x14ac:dyDescent="0.2">
      <c r="A157" s="48">
        <v>41821</v>
      </c>
      <c r="B157" s="26">
        <v>0</v>
      </c>
      <c r="C157" s="27">
        <v>-0.1</v>
      </c>
      <c r="D157" s="42">
        <f>AVERAGE(C154:C160)</f>
        <v>-0.12142857142857141</v>
      </c>
      <c r="E157" s="26">
        <v>0</v>
      </c>
      <c r="F157" s="27">
        <v>0</v>
      </c>
      <c r="G157" s="42">
        <f>AVERAGE(F154:F160)</f>
        <v>0</v>
      </c>
      <c r="H157" s="26">
        <v>0</v>
      </c>
      <c r="I157" s="27">
        <v>0.17</v>
      </c>
      <c r="J157" s="42">
        <f>AVERAGE(I154:I160)</f>
        <v>0.16999999999999998</v>
      </c>
      <c r="K157" s="26" t="e">
        <f>IF(ISERROR(INDEX(WestBCArray,MATCH($A157,WestBCColumn,0),MATCH('[1]Macro Page'!$A$35,WestBCRow,0))),0,INDEX(WestBCArray,MATCH($A157,WestBCColumn,0),MATCH('[1]Macro Page'!$A$35,WestBCRow,0)))+IF(ISERROR(INDEX(ABArray,MATCH($A157,ABColumn,0),MATCH('[1]Macro Page'!$A$35,ABRow,0))),0,INDEX(ABArray,MATCH($A157,ABColumn,0),MATCH('[1]Macro Page'!$A$35,ABRow,0)))+[1]Other!E153</f>
        <v>#REF!</v>
      </c>
      <c r="L157" s="27">
        <f>INDEX([1]Mids!$A$7:$BH$271,MATCH($A157,[1]Mids!$A$7:$A$271,0),MATCH('[1]Macro Page'!$B$35,[1]Mids!$A$7:$IV$7,0))</f>
        <v>-0.33</v>
      </c>
      <c r="M157" s="42">
        <f>AVERAGE(L154:L160)</f>
        <v>-0.33</v>
      </c>
      <c r="N157" s="26">
        <v>0</v>
      </c>
      <c r="O157" s="27">
        <v>-0.63300000000000001</v>
      </c>
      <c r="P157" s="42">
        <f>AVERAGE(O154:O160)</f>
        <v>-0.63300000000000001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</v>
      </c>
      <c r="X157" s="26">
        <v>0</v>
      </c>
      <c r="Y157" s="26">
        <v>0</v>
      </c>
      <c r="Z157" s="26">
        <v>0</v>
      </c>
      <c r="AA157" s="27">
        <v>7.0000000000000007E-2</v>
      </c>
      <c r="AB157" s="42">
        <f>AVERAGE(AA154:AA160)</f>
        <v>7.0000000000000007E-2</v>
      </c>
      <c r="AC157" s="26">
        <v>0</v>
      </c>
      <c r="AD157" s="27">
        <v>-0.10249999999999999</v>
      </c>
      <c r="AE157" s="42">
        <f>AVERAGE(AD154:AD160)</f>
        <v>-0.10250000000000001</v>
      </c>
      <c r="AF157" s="26" t="e">
        <f>[1]Other!H153</f>
        <v>#REF!</v>
      </c>
      <c r="AG157" s="27">
        <f>INDEX([1]Mids!$A$7:$BH$271,MATCH($A157,[1]Mids!$A$7:$A$271,0),MATCH('[1]Macro Page'!$B$28,[1]Mids!$A$7:$IV$7,0))</f>
        <v>0.17</v>
      </c>
      <c r="AH157" s="42">
        <f>AVERAGE(AG154:AG160)</f>
        <v>0.16999999999999998</v>
      </c>
      <c r="AI157" s="26">
        <v>0</v>
      </c>
      <c r="AJ157" s="27">
        <v>0.32250000000000001</v>
      </c>
      <c r="AK157" s="42">
        <f>AVERAGE(AJ154:AJ160)</f>
        <v>0.32250000000000006</v>
      </c>
      <c r="AL157" s="26">
        <v>0</v>
      </c>
      <c r="AM157" s="27"/>
      <c r="AN157" s="42" t="e">
        <v>#DIV/0!</v>
      </c>
      <c r="AO157" s="26">
        <v>0</v>
      </c>
      <c r="AP157" s="27">
        <v>-0.56730882070352573</v>
      </c>
      <c r="AQ157" s="42">
        <f>AVERAGE(AP154:AP160)</f>
        <v>-0.56730948931289471</v>
      </c>
      <c r="AR157" s="29"/>
      <c r="AS157" s="26">
        <v>-1.9906680000000065E-2</v>
      </c>
      <c r="AT157" s="27">
        <v>4.0149999999999997</v>
      </c>
      <c r="AU157" s="42">
        <f>AVERAGE(AT154:AT160)</f>
        <v>3.9938571428571428</v>
      </c>
      <c r="AV157" s="30">
        <v>0</v>
      </c>
      <c r="AW157" s="30">
        <v>0</v>
      </c>
      <c r="AX157" s="30">
        <v>0</v>
      </c>
      <c r="AY157" s="30">
        <v>0</v>
      </c>
      <c r="AZ157" s="70"/>
      <c r="BA157" s="48"/>
      <c r="BB157" s="26"/>
      <c r="BC157" s="81"/>
      <c r="BD157" s="27"/>
      <c r="BE157" s="26"/>
      <c r="BF157" s="81"/>
      <c r="BG157" s="27"/>
      <c r="BH157" s="26"/>
      <c r="BI157" s="81"/>
      <c r="BJ157" s="27"/>
      <c r="BK157" s="26"/>
      <c r="BL157" s="81"/>
      <c r="BM157" s="72"/>
      <c r="BN157" s="31"/>
      <c r="BO157" s="32">
        <v>41821</v>
      </c>
      <c r="BP157" s="30">
        <v>0</v>
      </c>
      <c r="BQ157" s="30">
        <v>0</v>
      </c>
      <c r="BR157" s="30">
        <v>0</v>
      </c>
      <c r="BS157" s="30">
        <v>0</v>
      </c>
      <c r="BT157" s="29"/>
      <c r="BU157" s="30">
        <v>0</v>
      </c>
      <c r="BV157" s="30" t="e">
        <v>#N/A</v>
      </c>
      <c r="BW157" s="30">
        <v>0</v>
      </c>
      <c r="BX157" s="30">
        <v>0</v>
      </c>
      <c r="BY157" s="30">
        <v>0</v>
      </c>
      <c r="BZ157" s="30">
        <v>-43.03</v>
      </c>
    </row>
    <row r="158" spans="1:78" x14ac:dyDescent="0.2">
      <c r="A158" s="48">
        <v>41852</v>
      </c>
      <c r="B158" s="26">
        <v>0</v>
      </c>
      <c r="C158" s="27">
        <v>-0.1</v>
      </c>
      <c r="D158" s="28"/>
      <c r="E158" s="26">
        <v>0</v>
      </c>
      <c r="F158" s="27">
        <v>0</v>
      </c>
      <c r="G158" s="28"/>
      <c r="H158" s="26">
        <v>0</v>
      </c>
      <c r="I158" s="27">
        <v>0.17</v>
      </c>
      <c r="J158" s="28"/>
      <c r="K158" s="26" t="e">
        <f>IF(ISERROR(INDEX(WestBCArray,MATCH($A158,WestBCColumn,0),MATCH('[1]Macro Page'!$A$35,WestBCRow,0))),0,INDEX(WestBCArray,MATCH($A158,WestBCColumn,0),MATCH('[1]Macro Page'!$A$35,WestBCRow,0)))+IF(ISERROR(INDEX(ABArray,MATCH($A158,ABColumn,0),MATCH('[1]Macro Page'!$A$35,ABRow,0))),0,INDEX(ABArray,MATCH($A158,ABColumn,0),MATCH('[1]Macro Page'!$A$35,ABRow,0)))+[1]Other!E154</f>
        <v>#REF!</v>
      </c>
      <c r="L158" s="27">
        <f>INDEX([1]Mids!$A$7:$BH$271,MATCH($A158,[1]Mids!$A$7:$A$271,0),MATCH('[1]Macro Page'!$B$35,[1]Mids!$A$7:$IV$7,0))</f>
        <v>-0.33</v>
      </c>
      <c r="M158" s="28"/>
      <c r="N158" s="26">
        <v>0</v>
      </c>
      <c r="O158" s="27">
        <v>-0.63300000000000001</v>
      </c>
      <c r="P158" s="28"/>
      <c r="Q158" s="26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6">
        <v>0</v>
      </c>
      <c r="X158" s="26">
        <v>0</v>
      </c>
      <c r="Y158" s="26">
        <v>0</v>
      </c>
      <c r="Z158" s="26">
        <v>0</v>
      </c>
      <c r="AA158" s="27">
        <v>7.0000000000000007E-2</v>
      </c>
      <c r="AB158" s="28"/>
      <c r="AC158" s="26">
        <v>0</v>
      </c>
      <c r="AD158" s="27">
        <v>-0.10249999999999999</v>
      </c>
      <c r="AE158" s="28"/>
      <c r="AF158" s="26" t="e">
        <f>[1]Other!H154</f>
        <v>#REF!</v>
      </c>
      <c r="AG158" s="27">
        <f>INDEX([1]Mids!$A$7:$BH$271,MATCH($A158,[1]Mids!$A$7:$A$271,0),MATCH('[1]Macro Page'!$B$28,[1]Mids!$A$7:$IV$7,0))</f>
        <v>0.17</v>
      </c>
      <c r="AH158" s="28"/>
      <c r="AI158" s="26">
        <v>0</v>
      </c>
      <c r="AJ158" s="27">
        <v>0.32250000000000001</v>
      </c>
      <c r="AK158" s="28"/>
      <c r="AL158" s="26">
        <v>0</v>
      </c>
      <c r="AM158" s="27"/>
      <c r="AN158" s="28"/>
      <c r="AO158" s="26">
        <v>0</v>
      </c>
      <c r="AP158" s="27">
        <v>-0.56732792115650765</v>
      </c>
      <c r="AQ158" s="28"/>
      <c r="AR158" s="29"/>
      <c r="AS158" s="26">
        <v>-1.7046659999999214E-2</v>
      </c>
      <c r="AT158" s="27">
        <v>4.07</v>
      </c>
      <c r="AU158" s="28"/>
      <c r="AV158" s="30">
        <v>0</v>
      </c>
      <c r="AW158" s="30">
        <v>0</v>
      </c>
      <c r="AX158" s="30">
        <v>0</v>
      </c>
      <c r="AY158" s="30">
        <v>0</v>
      </c>
      <c r="AZ158" s="70"/>
      <c r="BA158" s="48"/>
      <c r="BB158" s="26"/>
      <c r="BC158" s="81"/>
      <c r="BD158" s="27"/>
      <c r="BE158" s="26"/>
      <c r="BF158" s="81"/>
      <c r="BG158" s="27"/>
      <c r="BH158" s="26"/>
      <c r="BI158" s="81"/>
      <c r="BJ158" s="27"/>
      <c r="BK158" s="26"/>
      <c r="BL158" s="81"/>
      <c r="BM158" s="72"/>
      <c r="BN158" s="31"/>
      <c r="BO158" s="32">
        <v>41852</v>
      </c>
      <c r="BP158" s="30">
        <v>0</v>
      </c>
      <c r="BQ158" s="30">
        <v>0</v>
      </c>
      <c r="BR158" s="30">
        <v>0</v>
      </c>
      <c r="BS158" s="30">
        <v>0</v>
      </c>
      <c r="BT158" s="29"/>
      <c r="BU158" s="30">
        <v>0</v>
      </c>
      <c r="BV158" s="30" t="e">
        <v>#N/A</v>
      </c>
      <c r="BW158" s="30">
        <v>0</v>
      </c>
      <c r="BX158" s="30">
        <v>0</v>
      </c>
      <c r="BY158" s="30">
        <v>0</v>
      </c>
      <c r="BZ158" s="30">
        <v>-42.79</v>
      </c>
    </row>
    <row r="159" spans="1:78" x14ac:dyDescent="0.2">
      <c r="A159" s="48">
        <v>41883</v>
      </c>
      <c r="B159" s="26">
        <v>0</v>
      </c>
      <c r="C159" s="27">
        <v>-0.1</v>
      </c>
      <c r="D159" s="28"/>
      <c r="E159" s="26">
        <v>0</v>
      </c>
      <c r="F159" s="27">
        <v>0</v>
      </c>
      <c r="G159" s="28"/>
      <c r="H159" s="26">
        <v>0</v>
      </c>
      <c r="I159" s="27">
        <v>0.17</v>
      </c>
      <c r="J159" s="28"/>
      <c r="K159" s="26" t="e">
        <f>IF(ISERROR(INDEX(WestBCArray,MATCH($A159,WestBCColumn,0),MATCH('[1]Macro Page'!$A$35,WestBCRow,0))),0,INDEX(WestBCArray,MATCH($A159,WestBCColumn,0),MATCH('[1]Macro Page'!$A$35,WestBCRow,0)))+IF(ISERROR(INDEX(ABArray,MATCH($A159,ABColumn,0),MATCH('[1]Macro Page'!$A$35,ABRow,0))),0,INDEX(ABArray,MATCH($A159,ABColumn,0),MATCH('[1]Macro Page'!$A$35,ABRow,0)))+[1]Other!E155</f>
        <v>#REF!</v>
      </c>
      <c r="L159" s="27">
        <f>INDEX([1]Mids!$A$7:$BH$271,MATCH($A159,[1]Mids!$A$7:$A$271,0),MATCH('[1]Macro Page'!$B$35,[1]Mids!$A$7:$IV$7,0))</f>
        <v>-0.33</v>
      </c>
      <c r="M159" s="28"/>
      <c r="N159" s="26">
        <v>0</v>
      </c>
      <c r="O159" s="27">
        <v>-0.63300000000000001</v>
      </c>
      <c r="P159" s="28"/>
      <c r="Q159" s="26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6">
        <v>0</v>
      </c>
      <c r="X159" s="26">
        <v>0</v>
      </c>
      <c r="Y159" s="26">
        <v>0</v>
      </c>
      <c r="Z159" s="26">
        <v>0</v>
      </c>
      <c r="AA159" s="27">
        <v>7.0000000000000007E-2</v>
      </c>
      <c r="AB159" s="28"/>
      <c r="AC159" s="26">
        <v>0</v>
      </c>
      <c r="AD159" s="27">
        <v>-0.10249999999999999</v>
      </c>
      <c r="AE159" s="28"/>
      <c r="AF159" s="26" t="e">
        <f>[1]Other!H155</f>
        <v>#REF!</v>
      </c>
      <c r="AG159" s="27">
        <f>INDEX([1]Mids!$A$7:$BH$271,MATCH($A159,[1]Mids!$A$7:$A$271,0),MATCH('[1]Macro Page'!$B$28,[1]Mids!$A$7:$IV$7,0))</f>
        <v>0.17</v>
      </c>
      <c r="AH159" s="28"/>
      <c r="AI159" s="26">
        <v>0</v>
      </c>
      <c r="AJ159" s="27">
        <v>0.32250000000000001</v>
      </c>
      <c r="AK159" s="28"/>
      <c r="AL159" s="26">
        <v>0</v>
      </c>
      <c r="AM159" s="27"/>
      <c r="AN159" s="28"/>
      <c r="AO159" s="26">
        <v>0</v>
      </c>
      <c r="AP159" s="27">
        <v>-0.56734723012228638</v>
      </c>
      <c r="AQ159" s="28"/>
      <c r="AR159" s="29"/>
      <c r="AS159" s="26">
        <v>-1.3887669999999019E-2</v>
      </c>
      <c r="AT159" s="27">
        <v>4.04</v>
      </c>
      <c r="AU159" s="28"/>
      <c r="AV159" s="30">
        <v>0</v>
      </c>
      <c r="AW159" s="30">
        <v>0</v>
      </c>
      <c r="AX159" s="30">
        <v>0</v>
      </c>
      <c r="AY159" s="30">
        <v>0</v>
      </c>
      <c r="AZ159" s="70"/>
      <c r="BA159" s="48"/>
      <c r="BB159" s="26"/>
      <c r="BC159" s="81"/>
      <c r="BD159" s="27"/>
      <c r="BE159" s="26"/>
      <c r="BF159" s="81"/>
      <c r="BG159" s="27"/>
      <c r="BH159" s="26"/>
      <c r="BI159" s="81"/>
      <c r="BJ159" s="27"/>
      <c r="BK159" s="26"/>
      <c r="BL159" s="81"/>
      <c r="BM159" s="72"/>
      <c r="BN159" s="31"/>
      <c r="BO159" s="32">
        <v>41883</v>
      </c>
      <c r="BP159" s="30">
        <v>0</v>
      </c>
      <c r="BQ159" s="30">
        <v>0</v>
      </c>
      <c r="BR159" s="30">
        <v>0</v>
      </c>
      <c r="BS159" s="30">
        <v>0</v>
      </c>
      <c r="BT159" s="29"/>
      <c r="BU159" s="30">
        <v>0</v>
      </c>
      <c r="BV159" s="30" t="e">
        <v>#N/A</v>
      </c>
      <c r="BW159" s="30">
        <v>0</v>
      </c>
      <c r="BX159" s="30">
        <v>0</v>
      </c>
      <c r="BY159" s="30">
        <v>0</v>
      </c>
      <c r="BZ159" s="30">
        <v>-41.17</v>
      </c>
    </row>
    <row r="160" spans="1:78" x14ac:dyDescent="0.2">
      <c r="A160" s="48">
        <v>41913</v>
      </c>
      <c r="B160" s="26">
        <v>0</v>
      </c>
      <c r="C160" s="27">
        <v>-0.1</v>
      </c>
      <c r="D160" s="28"/>
      <c r="E160" s="26">
        <v>0</v>
      </c>
      <c r="F160" s="27">
        <v>0</v>
      </c>
      <c r="G160" s="28"/>
      <c r="H160" s="26">
        <v>0</v>
      </c>
      <c r="I160" s="27">
        <v>0.17</v>
      </c>
      <c r="J160" s="28"/>
      <c r="K160" s="26" t="e">
        <f>IF(ISERROR(INDEX(WestBCArray,MATCH($A160,WestBCColumn,0),MATCH('[1]Macro Page'!$A$35,WestBCRow,0))),0,INDEX(WestBCArray,MATCH($A160,WestBCColumn,0),MATCH('[1]Macro Page'!$A$35,WestBCRow,0)))+IF(ISERROR(INDEX(ABArray,MATCH($A160,ABColumn,0),MATCH('[1]Macro Page'!$A$35,ABRow,0))),0,INDEX(ABArray,MATCH($A160,ABColumn,0),MATCH('[1]Macro Page'!$A$35,ABRow,0)))+[1]Other!E156</f>
        <v>#REF!</v>
      </c>
      <c r="L160" s="27">
        <f>INDEX([1]Mids!$A$7:$BH$271,MATCH($A160,[1]Mids!$A$7:$A$271,0),MATCH('[1]Macro Page'!$B$35,[1]Mids!$A$7:$IV$7,0))</f>
        <v>-0.33</v>
      </c>
      <c r="M160" s="28"/>
      <c r="N160" s="26">
        <v>0</v>
      </c>
      <c r="O160" s="27">
        <v>-0.63300000000000001</v>
      </c>
      <c r="P160" s="28"/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</v>
      </c>
      <c r="X160" s="26">
        <v>0</v>
      </c>
      <c r="Y160" s="26">
        <v>0</v>
      </c>
      <c r="Z160" s="26">
        <v>0</v>
      </c>
      <c r="AA160" s="27">
        <v>7.0000000000000007E-2</v>
      </c>
      <c r="AB160" s="28"/>
      <c r="AC160" s="26">
        <v>0</v>
      </c>
      <c r="AD160" s="27">
        <v>-0.10249999999999999</v>
      </c>
      <c r="AE160" s="28"/>
      <c r="AF160" s="26" t="e">
        <f>[1]Other!H156</f>
        <v>#REF!</v>
      </c>
      <c r="AG160" s="27">
        <f>INDEX([1]Mids!$A$7:$BH$271,MATCH($A160,[1]Mids!$A$7:$A$271,0),MATCH('[1]Macro Page'!$B$28,[1]Mids!$A$7:$IV$7,0))</f>
        <v>0.17</v>
      </c>
      <c r="AH160" s="28"/>
      <c r="AI160" s="26">
        <v>0</v>
      </c>
      <c r="AJ160" s="27">
        <v>0.32250000000000001</v>
      </c>
      <c r="AK160" s="28"/>
      <c r="AL160" s="26">
        <v>0</v>
      </c>
      <c r="AM160" s="27"/>
      <c r="AN160" s="28"/>
      <c r="AO160" s="26">
        <v>0</v>
      </c>
      <c r="AP160" s="27">
        <v>-0.56736611455714048</v>
      </c>
      <c r="AQ160" s="28"/>
      <c r="AR160" s="29"/>
      <c r="AS160" s="26">
        <v>-1.3187889999999314E-2</v>
      </c>
      <c r="AT160" s="27">
        <v>4.0449999999999999</v>
      </c>
      <c r="AU160" s="28"/>
      <c r="AV160" s="34">
        <v>0</v>
      </c>
      <c r="AW160" s="34">
        <v>0</v>
      </c>
      <c r="AX160" s="34">
        <v>0</v>
      </c>
      <c r="AY160" s="34">
        <v>0</v>
      </c>
      <c r="AZ160" s="70"/>
      <c r="BA160" s="48"/>
      <c r="BB160" s="26"/>
      <c r="BC160" s="81"/>
      <c r="BD160" s="27"/>
      <c r="BE160" s="26"/>
      <c r="BF160" s="81"/>
      <c r="BG160" s="27"/>
      <c r="BH160" s="26"/>
      <c r="BI160" s="81"/>
      <c r="BJ160" s="27"/>
      <c r="BK160" s="26"/>
      <c r="BL160" s="81"/>
      <c r="BM160" s="72"/>
      <c r="BN160" s="31"/>
      <c r="BO160" s="32">
        <v>41913</v>
      </c>
      <c r="BP160" s="34">
        <v>0</v>
      </c>
      <c r="BQ160" s="34">
        <v>0</v>
      </c>
      <c r="BR160" s="34">
        <v>0</v>
      </c>
      <c r="BS160" s="34">
        <v>0</v>
      </c>
      <c r="BT160" s="29"/>
      <c r="BU160" s="34">
        <v>0</v>
      </c>
      <c r="BV160" s="34" t="e">
        <v>#N/A</v>
      </c>
      <c r="BW160" s="34">
        <v>0</v>
      </c>
      <c r="BX160" s="34">
        <v>0</v>
      </c>
      <c r="BY160" s="34">
        <v>0</v>
      </c>
      <c r="BZ160" s="34">
        <v>-42.31</v>
      </c>
    </row>
    <row r="161" spans="1:78" x14ac:dyDescent="0.2">
      <c r="A161" s="36">
        <v>41944</v>
      </c>
      <c r="B161" s="37">
        <v>0</v>
      </c>
      <c r="C161" s="38">
        <v>0.248</v>
      </c>
      <c r="D161" s="39"/>
      <c r="E161" s="37">
        <v>0</v>
      </c>
      <c r="F161" s="38">
        <v>0</v>
      </c>
      <c r="G161" s="39"/>
      <c r="H161" s="37">
        <v>0</v>
      </c>
      <c r="I161" s="38">
        <v>0.15</v>
      </c>
      <c r="J161" s="39"/>
      <c r="K161" s="37" t="e">
        <f>IF(ISERROR(INDEX(WestBCArray,MATCH($A161,WestBCColumn,0),MATCH('[1]Macro Page'!$A$35,WestBCRow,0))),0,INDEX(WestBCArray,MATCH($A161,WestBCColumn,0),MATCH('[1]Macro Page'!$A$35,WestBCRow,0)))+IF(ISERROR(INDEX(ABArray,MATCH($A161,ABColumn,0),MATCH('[1]Macro Page'!$A$35,ABRow,0))),0,INDEX(ABArray,MATCH($A161,ABColumn,0),MATCH('[1]Macro Page'!$A$35,ABRow,0)))+[1]Other!E157</f>
        <v>#REF!</v>
      </c>
      <c r="L161" s="38">
        <f>INDEX([1]Mids!$A$7:$BH$271,MATCH($A161,[1]Mids!$A$7:$A$271,0),MATCH('[1]Macro Page'!$B$35,[1]Mids!$A$7:$IV$7,0))</f>
        <v>-0.24</v>
      </c>
      <c r="M161" s="39"/>
      <c r="N161" s="37">
        <v>0</v>
      </c>
      <c r="O161" s="38">
        <v>-0.59299999999999997</v>
      </c>
      <c r="P161" s="39"/>
      <c r="Q161" s="37">
        <v>0</v>
      </c>
      <c r="R161" s="37">
        <v>0</v>
      </c>
      <c r="S161" s="37">
        <v>0</v>
      </c>
      <c r="T161" s="37">
        <v>0</v>
      </c>
      <c r="U161" s="37">
        <v>0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8">
        <v>0</v>
      </c>
      <c r="AB161" s="39"/>
      <c r="AC161" s="37">
        <v>0</v>
      </c>
      <c r="AD161" s="38">
        <v>-5.0000000000000001E-3</v>
      </c>
      <c r="AE161" s="39"/>
      <c r="AF161" s="37" t="e">
        <f>[1]Other!H157</f>
        <v>#REF!</v>
      </c>
      <c r="AG161" s="38">
        <f>INDEX([1]Mids!$A$7:$BH$271,MATCH($A161,[1]Mids!$A$7:$A$271,0),MATCH('[1]Macro Page'!$B$28,[1]Mids!$A$7:$IV$7,0))</f>
        <v>0</v>
      </c>
      <c r="AH161" s="39"/>
      <c r="AI161" s="37">
        <v>0</v>
      </c>
      <c r="AJ161" s="38">
        <v>0.65</v>
      </c>
      <c r="AK161" s="39"/>
      <c r="AL161" s="37">
        <v>0</v>
      </c>
      <c r="AM161" s="38"/>
      <c r="AN161" s="39"/>
      <c r="AO161" s="37">
        <v>0</v>
      </c>
      <c r="AP161" s="38">
        <v>-0.25</v>
      </c>
      <c r="AQ161" s="39"/>
      <c r="AR161" s="29"/>
      <c r="AS161" s="37">
        <v>-1.304614000000015E-2</v>
      </c>
      <c r="AT161" s="38">
        <v>4.1900000000000004</v>
      </c>
      <c r="AU161" s="39"/>
      <c r="AV161" s="40">
        <v>0</v>
      </c>
      <c r="AW161" s="40">
        <v>0</v>
      </c>
      <c r="AX161" s="40">
        <v>0</v>
      </c>
      <c r="AY161" s="40">
        <v>0</v>
      </c>
      <c r="AZ161" s="70"/>
      <c r="BA161" s="46"/>
      <c r="BB161" s="37"/>
      <c r="BC161" s="82"/>
      <c r="BD161" s="38"/>
      <c r="BE161" s="37"/>
      <c r="BF161" s="82"/>
      <c r="BG161" s="38"/>
      <c r="BH161" s="37"/>
      <c r="BI161" s="82"/>
      <c r="BJ161" s="38"/>
      <c r="BK161" s="37"/>
      <c r="BL161" s="82"/>
      <c r="BM161" s="73"/>
      <c r="BN161" s="31"/>
      <c r="BO161" s="41">
        <v>41944</v>
      </c>
      <c r="BP161" s="40">
        <v>0</v>
      </c>
      <c r="BQ161" s="40">
        <v>0</v>
      </c>
      <c r="BR161" s="40">
        <v>0</v>
      </c>
      <c r="BS161" s="40">
        <v>0</v>
      </c>
      <c r="BT161" s="29"/>
      <c r="BU161" s="40">
        <v>0</v>
      </c>
      <c r="BV161" s="40" t="e">
        <v>#N/A</v>
      </c>
      <c r="BW161" s="40">
        <v>0</v>
      </c>
      <c r="BX161" s="40">
        <v>0</v>
      </c>
      <c r="BY161" s="40">
        <v>0</v>
      </c>
      <c r="BZ161" s="40">
        <v>-40.71</v>
      </c>
    </row>
    <row r="162" spans="1:78" x14ac:dyDescent="0.2">
      <c r="A162" s="25">
        <v>41974</v>
      </c>
      <c r="B162" s="26">
        <v>0</v>
      </c>
      <c r="C162" s="27">
        <v>0.308</v>
      </c>
      <c r="D162" s="28"/>
      <c r="E162" s="26">
        <v>0</v>
      </c>
      <c r="F162" s="27">
        <v>0</v>
      </c>
      <c r="G162" s="28"/>
      <c r="H162" s="26">
        <v>0</v>
      </c>
      <c r="I162" s="27">
        <v>0.15</v>
      </c>
      <c r="J162" s="28"/>
      <c r="K162" s="26" t="e">
        <f>IF(ISERROR(INDEX(WestBCArray,MATCH($A162,WestBCColumn,0),MATCH('[1]Macro Page'!$A$35,WestBCRow,0))),0,INDEX(WestBCArray,MATCH($A162,WestBCColumn,0),MATCH('[1]Macro Page'!$A$35,WestBCRow,0)))+IF(ISERROR(INDEX(ABArray,MATCH($A162,ABColumn,0),MATCH('[1]Macro Page'!$A$35,ABRow,0))),0,INDEX(ABArray,MATCH($A162,ABColumn,0),MATCH('[1]Macro Page'!$A$35,ABRow,0)))+[1]Other!E158</f>
        <v>#REF!</v>
      </c>
      <c r="L162" s="27">
        <f>INDEX([1]Mids!$A$7:$BH$271,MATCH($A162,[1]Mids!$A$7:$A$271,0),MATCH('[1]Macro Page'!$B$35,[1]Mids!$A$7:$IV$7,0))</f>
        <v>-0.24</v>
      </c>
      <c r="M162" s="28"/>
      <c r="N162" s="26">
        <v>0</v>
      </c>
      <c r="O162" s="27">
        <v>-0.59299999999999997</v>
      </c>
      <c r="P162" s="28"/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</v>
      </c>
      <c r="X162" s="26">
        <v>0</v>
      </c>
      <c r="Y162" s="26">
        <v>0</v>
      </c>
      <c r="Z162" s="26">
        <v>0</v>
      </c>
      <c r="AA162" s="27">
        <v>0</v>
      </c>
      <c r="AB162" s="28"/>
      <c r="AC162" s="26">
        <v>0</v>
      </c>
      <c r="AD162" s="27">
        <v>-5.0000000000000001E-3</v>
      </c>
      <c r="AE162" s="28"/>
      <c r="AF162" s="26" t="e">
        <f>[1]Other!H158</f>
        <v>#REF!</v>
      </c>
      <c r="AG162" s="27">
        <f>INDEX([1]Mids!$A$7:$BH$271,MATCH($A162,[1]Mids!$A$7:$A$271,0),MATCH('[1]Macro Page'!$B$28,[1]Mids!$A$7:$IV$7,0))</f>
        <v>0</v>
      </c>
      <c r="AH162" s="28"/>
      <c r="AI162" s="26">
        <v>0</v>
      </c>
      <c r="AJ162" s="27">
        <v>0.98</v>
      </c>
      <c r="AK162" s="28"/>
      <c r="AL162" s="26">
        <v>0</v>
      </c>
      <c r="AM162" s="27"/>
      <c r="AN162" s="28"/>
      <c r="AO162" s="26">
        <v>0</v>
      </c>
      <c r="AP162" s="27">
        <v>-0.25</v>
      </c>
      <c r="AQ162" s="28"/>
      <c r="AR162" s="29"/>
      <c r="AS162" s="26">
        <v>-1.9963719999999796E-2</v>
      </c>
      <c r="AT162" s="27">
        <v>4.3250000000000002</v>
      </c>
      <c r="AU162" s="28"/>
      <c r="AV162" s="30">
        <v>0</v>
      </c>
      <c r="AW162" s="30">
        <v>0</v>
      </c>
      <c r="AX162" s="30">
        <v>0</v>
      </c>
      <c r="AY162" s="30">
        <v>0</v>
      </c>
      <c r="AZ162" s="70"/>
      <c r="BA162" s="48"/>
      <c r="BB162" s="26"/>
      <c r="BC162" s="81"/>
      <c r="BD162" s="27"/>
      <c r="BE162" s="26"/>
      <c r="BF162" s="81"/>
      <c r="BG162" s="27"/>
      <c r="BH162" s="26"/>
      <c r="BI162" s="81"/>
      <c r="BJ162" s="27"/>
      <c r="BK162" s="26"/>
      <c r="BL162" s="81"/>
      <c r="BM162" s="72"/>
      <c r="BN162" s="31"/>
      <c r="BO162" s="32">
        <v>41974</v>
      </c>
      <c r="BP162" s="30">
        <v>0</v>
      </c>
      <c r="BQ162" s="30">
        <v>0</v>
      </c>
      <c r="BR162" s="30">
        <v>0</v>
      </c>
      <c r="BS162" s="30">
        <v>0</v>
      </c>
      <c r="BT162" s="29"/>
      <c r="BU162" s="30">
        <v>0</v>
      </c>
      <c r="BV162" s="30" t="e">
        <v>#N/A</v>
      </c>
      <c r="BW162" s="30">
        <v>0</v>
      </c>
      <c r="BX162" s="30">
        <v>0</v>
      </c>
      <c r="BY162" s="30">
        <v>0</v>
      </c>
      <c r="BZ162" s="30">
        <v>-41.83</v>
      </c>
    </row>
    <row r="163" spans="1:78" x14ac:dyDescent="0.2">
      <c r="A163" s="25">
        <v>42005</v>
      </c>
      <c r="B163" s="26">
        <v>0</v>
      </c>
      <c r="C163" s="27">
        <v>0.37800000000000006</v>
      </c>
      <c r="D163" s="42">
        <f>AVERAGE(C161:C165)</f>
        <v>0.25000000000000006</v>
      </c>
      <c r="E163" s="26">
        <v>0</v>
      </c>
      <c r="F163" s="27">
        <v>0</v>
      </c>
      <c r="G163" s="42">
        <f>AVERAGE(F161:F165)</f>
        <v>0</v>
      </c>
      <c r="H163" s="26">
        <v>0</v>
      </c>
      <c r="I163" s="27">
        <v>0.15</v>
      </c>
      <c r="J163" s="42">
        <f>AVERAGE(I161:I165)</f>
        <v>0.15</v>
      </c>
      <c r="K163" s="26" t="e">
        <f>IF(ISERROR(INDEX(WestBCArray,MATCH($A163,WestBCColumn,0),MATCH('[1]Macro Page'!$A$35,WestBCRow,0))),0,INDEX(WestBCArray,MATCH($A163,WestBCColumn,0),MATCH('[1]Macro Page'!$A$35,WestBCRow,0)))+IF(ISERROR(INDEX(ABArray,MATCH($A163,ABColumn,0),MATCH('[1]Macro Page'!$A$35,ABRow,0))),0,INDEX(ABArray,MATCH($A163,ABColumn,0),MATCH('[1]Macro Page'!$A$35,ABRow,0)))+[1]Other!E159</f>
        <v>#REF!</v>
      </c>
      <c r="L163" s="27">
        <f>INDEX([1]Mids!$A$7:$BH$271,MATCH($A163,[1]Mids!$A$7:$A$271,0),MATCH('[1]Macro Page'!$B$35,[1]Mids!$A$7:$IV$7,0))</f>
        <v>-0.24</v>
      </c>
      <c r="M163" s="42">
        <f>AVERAGE(L161:L165)</f>
        <v>-0.24</v>
      </c>
      <c r="N163" s="26">
        <v>0</v>
      </c>
      <c r="O163" s="27">
        <v>-0.59299999999999997</v>
      </c>
      <c r="P163" s="42">
        <f>AVERAGE(O161:O165)</f>
        <v>-0.59299999999999997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</v>
      </c>
      <c r="X163" s="26">
        <v>0</v>
      </c>
      <c r="Y163" s="26">
        <v>0</v>
      </c>
      <c r="Z163" s="26">
        <v>0</v>
      </c>
      <c r="AA163" s="27">
        <v>0</v>
      </c>
      <c r="AB163" s="42">
        <f>AVERAGE(AA161:AA165)</f>
        <v>0</v>
      </c>
      <c r="AC163" s="26">
        <v>0</v>
      </c>
      <c r="AD163" s="27">
        <v>-5.0000000000000001E-3</v>
      </c>
      <c r="AE163" s="42">
        <f>AVERAGE(AD161:AD165)</f>
        <v>-5.0000000000000001E-3</v>
      </c>
      <c r="AF163" s="26" t="e">
        <f>[1]Other!H159</f>
        <v>#REF!</v>
      </c>
      <c r="AG163" s="27">
        <f>INDEX([1]Mids!$A$7:$BH$271,MATCH($A163,[1]Mids!$A$7:$A$271,0),MATCH('[1]Macro Page'!$B$28,[1]Mids!$A$7:$IV$7,0))</f>
        <v>0</v>
      </c>
      <c r="AH163" s="42">
        <f>AVERAGE(AG161:AG165)</f>
        <v>0</v>
      </c>
      <c r="AI163" s="26">
        <v>0</v>
      </c>
      <c r="AJ163" s="27">
        <v>1.6</v>
      </c>
      <c r="AK163" s="42">
        <f>AVERAGE(AJ161:AJ165)</f>
        <v>1.0939999999999999</v>
      </c>
      <c r="AL163" s="26">
        <v>0</v>
      </c>
      <c r="AM163" s="27"/>
      <c r="AN163" s="42" t="e">
        <v>#DIV/0!</v>
      </c>
      <c r="AO163" s="26">
        <v>0</v>
      </c>
      <c r="AP163" s="27">
        <v>-0.25</v>
      </c>
      <c r="AQ163" s="42">
        <f>AVERAGE(AP161:AP165)</f>
        <v>-0.24999999999999983</v>
      </c>
      <c r="AR163" s="29"/>
      <c r="AS163" s="26">
        <v>-1.7912600000000722E-2</v>
      </c>
      <c r="AT163" s="27">
        <v>4.38</v>
      </c>
      <c r="AU163" s="42">
        <f>AVERAGE(AT161:AT165)</f>
        <v>4.2670000000000003</v>
      </c>
      <c r="AV163" s="30">
        <v>0</v>
      </c>
      <c r="AW163" s="30">
        <v>0</v>
      </c>
      <c r="AX163" s="30">
        <v>0</v>
      </c>
      <c r="AY163" s="30">
        <v>0</v>
      </c>
      <c r="AZ163" s="70"/>
      <c r="BA163" s="48"/>
      <c r="BB163" s="26"/>
      <c r="BC163" s="81"/>
      <c r="BD163" s="27"/>
      <c r="BE163" s="26"/>
      <c r="BF163" s="81"/>
      <c r="BG163" s="27"/>
      <c r="BH163" s="26"/>
      <c r="BI163" s="81"/>
      <c r="BJ163" s="27"/>
      <c r="BK163" s="26"/>
      <c r="BL163" s="81"/>
      <c r="BM163" s="72"/>
      <c r="BN163" s="31"/>
      <c r="BO163" s="32">
        <v>42005</v>
      </c>
      <c r="BP163" s="30">
        <v>0</v>
      </c>
      <c r="BQ163" s="30">
        <v>0</v>
      </c>
      <c r="BR163" s="30">
        <v>0</v>
      </c>
      <c r="BS163" s="30">
        <v>0</v>
      </c>
      <c r="BT163" s="29"/>
      <c r="BU163" s="30">
        <v>0</v>
      </c>
      <c r="BV163" s="30" t="e">
        <v>#N/A</v>
      </c>
      <c r="BW163" s="30">
        <v>0</v>
      </c>
      <c r="BX163" s="30">
        <v>0</v>
      </c>
      <c r="BY163" s="30">
        <v>0</v>
      </c>
      <c r="BZ163" s="30">
        <v>0</v>
      </c>
    </row>
    <row r="164" spans="1:78" x14ac:dyDescent="0.2">
      <c r="A164" s="25">
        <v>42036</v>
      </c>
      <c r="B164" s="26">
        <v>0</v>
      </c>
      <c r="C164" s="27">
        <v>0.248</v>
      </c>
      <c r="D164" s="28"/>
      <c r="E164" s="26">
        <v>0</v>
      </c>
      <c r="F164" s="27">
        <v>0</v>
      </c>
      <c r="G164" s="28"/>
      <c r="H164" s="26">
        <v>0</v>
      </c>
      <c r="I164" s="27">
        <v>0.15</v>
      </c>
      <c r="J164" s="28"/>
      <c r="K164" s="26" t="e">
        <f>IF(ISERROR(INDEX(WestBCArray,MATCH($A164,WestBCColumn,0),MATCH('[1]Macro Page'!$A$35,WestBCRow,0))),0,INDEX(WestBCArray,MATCH($A164,WestBCColumn,0),MATCH('[1]Macro Page'!$A$35,WestBCRow,0)))+IF(ISERROR(INDEX(ABArray,MATCH($A164,ABColumn,0),MATCH('[1]Macro Page'!$A$35,ABRow,0))),0,INDEX(ABArray,MATCH($A164,ABColumn,0),MATCH('[1]Macro Page'!$A$35,ABRow,0)))+[1]Other!E160</f>
        <v>#REF!</v>
      </c>
      <c r="L164" s="27">
        <f>INDEX([1]Mids!$A$7:$BH$271,MATCH($A164,[1]Mids!$A$7:$A$271,0),MATCH('[1]Macro Page'!$B$35,[1]Mids!$A$7:$IV$7,0))</f>
        <v>-0.24</v>
      </c>
      <c r="M164" s="28"/>
      <c r="N164" s="26">
        <v>0</v>
      </c>
      <c r="O164" s="27">
        <v>-0.59299999999999997</v>
      </c>
      <c r="P164" s="28"/>
      <c r="Q164" s="26">
        <v>0</v>
      </c>
      <c r="R164" s="26">
        <v>0</v>
      </c>
      <c r="S164" s="26">
        <v>0</v>
      </c>
      <c r="T164" s="26">
        <v>0</v>
      </c>
      <c r="U164" s="26">
        <v>0</v>
      </c>
      <c r="V164" s="26">
        <v>0</v>
      </c>
      <c r="W164" s="26">
        <v>0</v>
      </c>
      <c r="X164" s="26">
        <v>0</v>
      </c>
      <c r="Y164" s="26">
        <v>0</v>
      </c>
      <c r="Z164" s="26">
        <v>0</v>
      </c>
      <c r="AA164" s="27">
        <v>0</v>
      </c>
      <c r="AB164" s="28"/>
      <c r="AC164" s="26">
        <v>0</v>
      </c>
      <c r="AD164" s="27">
        <v>-5.0000000000000001E-3</v>
      </c>
      <c r="AE164" s="28"/>
      <c r="AF164" s="26" t="e">
        <f>[1]Other!H160</f>
        <v>#REF!</v>
      </c>
      <c r="AG164" s="27">
        <f>INDEX([1]Mids!$A$7:$BH$271,MATCH($A164,[1]Mids!$A$7:$A$271,0),MATCH('[1]Macro Page'!$B$28,[1]Mids!$A$7:$IV$7,0))</f>
        <v>0</v>
      </c>
      <c r="AH164" s="28"/>
      <c r="AI164" s="26">
        <v>0</v>
      </c>
      <c r="AJ164" s="27">
        <v>1.6</v>
      </c>
      <c r="AK164" s="28"/>
      <c r="AL164" s="26">
        <v>0</v>
      </c>
      <c r="AM164" s="27"/>
      <c r="AN164" s="28"/>
      <c r="AO164" s="26">
        <v>0</v>
      </c>
      <c r="AP164" s="27">
        <v>-0.24999999999999911</v>
      </c>
      <c r="AQ164" s="28"/>
      <c r="AR164" s="29"/>
      <c r="AS164" s="26">
        <v>-1.4797029999999545E-2</v>
      </c>
      <c r="AT164" s="27">
        <v>4.2699999999999996</v>
      </c>
      <c r="AU164" s="28"/>
      <c r="AV164" s="30">
        <v>0</v>
      </c>
      <c r="AW164" s="30">
        <v>0</v>
      </c>
      <c r="AX164" s="30">
        <v>0</v>
      </c>
      <c r="AY164" s="30">
        <v>0</v>
      </c>
      <c r="AZ164" s="70"/>
      <c r="BA164" s="48"/>
      <c r="BB164" s="26"/>
      <c r="BC164" s="81"/>
      <c r="BD164" s="27"/>
      <c r="BE164" s="26"/>
      <c r="BF164" s="81"/>
      <c r="BG164" s="27"/>
      <c r="BH164" s="26"/>
      <c r="BI164" s="81"/>
      <c r="BJ164" s="27"/>
      <c r="BK164" s="26"/>
      <c r="BL164" s="81"/>
      <c r="BM164" s="72"/>
      <c r="BN164" s="31"/>
      <c r="BO164" s="32">
        <v>42036</v>
      </c>
      <c r="BP164" s="30">
        <v>0</v>
      </c>
      <c r="BQ164" s="30">
        <v>0</v>
      </c>
      <c r="BR164" s="30">
        <v>0</v>
      </c>
      <c r="BS164" s="30">
        <v>0</v>
      </c>
      <c r="BT164" s="29"/>
      <c r="BU164" s="30">
        <v>0</v>
      </c>
      <c r="BV164" s="30" t="e">
        <v>#N/A</v>
      </c>
      <c r="BW164" s="30">
        <v>0</v>
      </c>
      <c r="BX164" s="30">
        <v>0</v>
      </c>
      <c r="BY164" s="30">
        <v>0</v>
      </c>
      <c r="BZ164" s="30">
        <v>0</v>
      </c>
    </row>
    <row r="165" spans="1:78" x14ac:dyDescent="0.2">
      <c r="A165" s="33">
        <v>42064</v>
      </c>
      <c r="B165" s="43">
        <v>0</v>
      </c>
      <c r="C165" s="44">
        <v>6.8000000000000005E-2</v>
      </c>
      <c r="D165" s="45"/>
      <c r="E165" s="43">
        <v>0</v>
      </c>
      <c r="F165" s="44">
        <v>0</v>
      </c>
      <c r="G165" s="45"/>
      <c r="H165" s="43">
        <v>0</v>
      </c>
      <c r="I165" s="44">
        <v>0.15</v>
      </c>
      <c r="J165" s="45"/>
      <c r="K165" s="43" t="e">
        <f>IF(ISERROR(INDEX(WestBCArray,MATCH($A165,WestBCColumn,0),MATCH('[1]Macro Page'!$A$35,WestBCRow,0))),0,INDEX(WestBCArray,MATCH($A165,WestBCColumn,0),MATCH('[1]Macro Page'!$A$35,WestBCRow,0)))+IF(ISERROR(INDEX(ABArray,MATCH($A165,ABColumn,0),MATCH('[1]Macro Page'!$A$35,ABRow,0))),0,INDEX(ABArray,MATCH($A165,ABColumn,0),MATCH('[1]Macro Page'!$A$35,ABRow,0)))+[1]Other!E161</f>
        <v>#REF!</v>
      </c>
      <c r="L165" s="44">
        <f>INDEX([1]Mids!$A$7:$BH$271,MATCH($A165,[1]Mids!$A$7:$A$271,0),MATCH('[1]Macro Page'!$B$35,[1]Mids!$A$7:$IV$7,0))</f>
        <v>-0.24</v>
      </c>
      <c r="M165" s="45"/>
      <c r="N165" s="43">
        <v>0</v>
      </c>
      <c r="O165" s="44">
        <v>-0.59299999999999997</v>
      </c>
      <c r="P165" s="45"/>
      <c r="Q165" s="43">
        <v>0</v>
      </c>
      <c r="R165" s="43">
        <v>0</v>
      </c>
      <c r="S165" s="43">
        <v>0</v>
      </c>
      <c r="T165" s="43">
        <v>0</v>
      </c>
      <c r="U165" s="43">
        <v>0</v>
      </c>
      <c r="V165" s="43">
        <v>0</v>
      </c>
      <c r="W165" s="43">
        <v>0</v>
      </c>
      <c r="X165" s="43">
        <v>0</v>
      </c>
      <c r="Y165" s="43">
        <v>0</v>
      </c>
      <c r="Z165" s="43">
        <v>0</v>
      </c>
      <c r="AA165" s="44">
        <v>0</v>
      </c>
      <c r="AB165" s="45"/>
      <c r="AC165" s="43">
        <v>0</v>
      </c>
      <c r="AD165" s="44">
        <v>-5.0000000000000001E-3</v>
      </c>
      <c r="AE165" s="45"/>
      <c r="AF165" s="43" t="e">
        <f>[1]Other!H161</f>
        <v>#REF!</v>
      </c>
      <c r="AG165" s="44">
        <f>INDEX([1]Mids!$A$7:$BH$271,MATCH($A165,[1]Mids!$A$7:$A$271,0),MATCH('[1]Macro Page'!$B$28,[1]Mids!$A$7:$IV$7,0))</f>
        <v>0</v>
      </c>
      <c r="AH165" s="45"/>
      <c r="AI165" s="43">
        <v>0</v>
      </c>
      <c r="AJ165" s="44">
        <v>0.64</v>
      </c>
      <c r="AK165" s="45"/>
      <c r="AL165" s="43">
        <v>0</v>
      </c>
      <c r="AM165" s="44"/>
      <c r="AN165" s="45"/>
      <c r="AO165" s="43">
        <v>0</v>
      </c>
      <c r="AP165" s="44">
        <v>-0.25</v>
      </c>
      <c r="AQ165" s="45"/>
      <c r="AR165" s="29"/>
      <c r="AS165" s="43">
        <v>-1.8332309999999019E-2</v>
      </c>
      <c r="AT165" s="44">
        <v>4.17</v>
      </c>
      <c r="AU165" s="45"/>
      <c r="AV165" s="34">
        <v>0</v>
      </c>
      <c r="AW165" s="34">
        <v>0</v>
      </c>
      <c r="AX165" s="34">
        <v>0</v>
      </c>
      <c r="AY165" s="34">
        <v>0</v>
      </c>
      <c r="AZ165" s="70"/>
      <c r="BA165" s="49"/>
      <c r="BB165" s="43"/>
      <c r="BC165" s="83"/>
      <c r="BD165" s="44"/>
      <c r="BE165" s="43"/>
      <c r="BF165" s="83"/>
      <c r="BG165" s="44"/>
      <c r="BH165" s="43"/>
      <c r="BI165" s="83"/>
      <c r="BJ165" s="44"/>
      <c r="BK165" s="43"/>
      <c r="BL165" s="83"/>
      <c r="BM165" s="74"/>
      <c r="BN165" s="31"/>
      <c r="BO165" s="35">
        <v>42064</v>
      </c>
      <c r="BP165" s="34">
        <v>0</v>
      </c>
      <c r="BQ165" s="34">
        <v>0</v>
      </c>
      <c r="BR165" s="34">
        <v>0</v>
      </c>
      <c r="BS165" s="34">
        <v>0</v>
      </c>
      <c r="BT165" s="29"/>
      <c r="BU165" s="34">
        <v>0</v>
      </c>
      <c r="BV165" s="34" t="e">
        <v>#N/A</v>
      </c>
      <c r="BW165" s="34">
        <v>0</v>
      </c>
      <c r="BX165" s="34">
        <v>0</v>
      </c>
      <c r="BY165" s="34">
        <v>0</v>
      </c>
      <c r="BZ165" s="34">
        <v>0</v>
      </c>
    </row>
  </sheetData>
  <sheetCalcPr fullCalcOnLoad="1"/>
  <phoneticPr fontId="0" type="noConversion"/>
  <pageMargins left="0.2" right="0.22" top="0.59" bottom="0.63" header="0.39" footer="0.26"/>
  <pageSetup scale="34" fitToWidth="3" fitToHeight="2" orientation="landscape" r:id="rId1"/>
  <headerFooter alignWithMargins="0">
    <oddHeader>Page &amp;P</oddHeader>
  </headerFooter>
  <rowBreaks count="1" manualBreakCount="1">
    <brk id="88" max="55" man="1"/>
  </rowBreaks>
  <colBreaks count="1" manualBreakCount="1">
    <brk id="47" max="16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O117"/>
  <sheetViews>
    <sheetView topLeftCell="AF87" workbookViewId="0">
      <selection activeCell="AJ116" sqref="AJ116"/>
    </sheetView>
  </sheetViews>
  <sheetFormatPr defaultRowHeight="12.75" x14ac:dyDescent="0.2"/>
  <cols>
    <col min="2" max="2" width="11.5703125" bestFit="1" customWidth="1"/>
    <col min="4" max="4" width="11.5703125" bestFit="1" customWidth="1"/>
    <col min="6" max="6" width="11.5703125" bestFit="1" customWidth="1"/>
    <col min="8" max="8" width="11.5703125" bestFit="1" customWidth="1"/>
    <col min="10" max="10" width="11.5703125" bestFit="1" customWidth="1"/>
    <col min="12" max="12" width="11.5703125" bestFit="1" customWidth="1"/>
    <col min="14" max="14" width="11.5703125" bestFit="1" customWidth="1"/>
    <col min="16" max="16" width="11.5703125" bestFit="1" customWidth="1"/>
    <col min="18" max="18" width="11.5703125" bestFit="1" customWidth="1"/>
    <col min="20" max="20" width="11.5703125" bestFit="1" customWidth="1"/>
    <col min="22" max="22" width="11" customWidth="1"/>
    <col min="24" max="24" width="11.5703125" bestFit="1" customWidth="1"/>
    <col min="26" max="26" width="11.5703125" bestFit="1" customWidth="1"/>
    <col min="28" max="28" width="11.5703125" bestFit="1" customWidth="1"/>
    <col min="30" max="30" width="11.5703125" bestFit="1" customWidth="1"/>
    <col min="32" max="32" width="11.5703125" bestFit="1" customWidth="1"/>
    <col min="34" max="34" width="11.5703125" bestFit="1" customWidth="1"/>
    <col min="36" max="36" width="11.5703125" bestFit="1" customWidth="1"/>
    <col min="38" max="38" width="11.5703125" bestFit="1" customWidth="1"/>
    <col min="40" max="40" width="10.28515625" customWidth="1"/>
    <col min="41" max="41" width="12" customWidth="1"/>
  </cols>
  <sheetData>
    <row r="4" spans="1:41" x14ac:dyDescent="0.2">
      <c r="B4" t="s">
        <v>3</v>
      </c>
      <c r="D4" t="s">
        <v>4</v>
      </c>
      <c r="F4" t="s">
        <v>5</v>
      </c>
      <c r="H4" t="s">
        <v>42</v>
      </c>
      <c r="J4" t="s">
        <v>8</v>
      </c>
      <c r="L4" t="s">
        <v>9</v>
      </c>
      <c r="N4" t="s">
        <v>43</v>
      </c>
      <c r="P4" t="s">
        <v>11</v>
      </c>
      <c r="R4" t="s">
        <v>12</v>
      </c>
      <c r="T4" t="s">
        <v>13</v>
      </c>
      <c r="V4" t="s">
        <v>44</v>
      </c>
      <c r="X4" t="s">
        <v>15</v>
      </c>
      <c r="Z4" t="s">
        <v>16</v>
      </c>
      <c r="AB4" t="s">
        <v>17</v>
      </c>
      <c r="AD4" t="s">
        <v>18</v>
      </c>
      <c r="AF4" t="s">
        <v>45</v>
      </c>
      <c r="AH4" t="s">
        <v>20</v>
      </c>
      <c r="AJ4" t="s">
        <v>22</v>
      </c>
      <c r="AL4" t="s">
        <v>23</v>
      </c>
      <c r="AO4" t="s">
        <v>53</v>
      </c>
    </row>
    <row r="7" spans="1:41" x14ac:dyDescent="0.2">
      <c r="B7" t="s">
        <v>41</v>
      </c>
      <c r="D7" t="s">
        <v>41</v>
      </c>
      <c r="F7" t="s">
        <v>41</v>
      </c>
      <c r="H7" t="s">
        <v>41</v>
      </c>
      <c r="J7" t="s">
        <v>41</v>
      </c>
      <c r="L7" t="s">
        <v>41</v>
      </c>
      <c r="N7" t="s">
        <v>41</v>
      </c>
      <c r="P7" t="s">
        <v>41</v>
      </c>
      <c r="R7" t="s">
        <v>41</v>
      </c>
      <c r="T7" t="s">
        <v>41</v>
      </c>
      <c r="V7" t="s">
        <v>41</v>
      </c>
      <c r="X7" t="s">
        <v>41</v>
      </c>
      <c r="Z7" t="s">
        <v>41</v>
      </c>
      <c r="AB7" t="s">
        <v>41</v>
      </c>
      <c r="AD7" t="s">
        <v>41</v>
      </c>
      <c r="AF7" t="s">
        <v>41</v>
      </c>
      <c r="AH7" t="s">
        <v>41</v>
      </c>
      <c r="AJ7" t="s">
        <v>41</v>
      </c>
      <c r="AL7" t="s">
        <v>41</v>
      </c>
      <c r="AO7" t="s">
        <v>54</v>
      </c>
    </row>
    <row r="8" spans="1:41" x14ac:dyDescent="0.2">
      <c r="A8" s="50">
        <f>'Office Pos Summary'!A8</f>
        <v>37288</v>
      </c>
      <c r="B8">
        <v>0.2</v>
      </c>
      <c r="C8" s="50">
        <f>'Office Pos Summary'!A8</f>
        <v>37288</v>
      </c>
      <c r="D8">
        <v>0.22</v>
      </c>
      <c r="E8" s="50">
        <f>'Office Pos Summary'!A8</f>
        <v>37288</v>
      </c>
      <c r="F8">
        <v>0.13</v>
      </c>
      <c r="G8" s="50">
        <f>'Office Pos Summary'!A8</f>
        <v>37288</v>
      </c>
      <c r="H8">
        <v>0.12</v>
      </c>
      <c r="I8" s="50">
        <f>'Office Pos Summary'!A8</f>
        <v>37288</v>
      </c>
      <c r="J8">
        <v>0.03</v>
      </c>
      <c r="K8" s="50">
        <f>'Office Pos Summary'!A8</f>
        <v>37288</v>
      </c>
      <c r="L8">
        <v>0.04</v>
      </c>
      <c r="M8" s="50">
        <f>'Office Pos Summary'!A8</f>
        <v>37288</v>
      </c>
      <c r="N8">
        <v>0.04</v>
      </c>
      <c r="O8" s="50">
        <f>'Office Pos Summary'!A8</f>
        <v>37288</v>
      </c>
      <c r="P8">
        <v>0.06</v>
      </c>
      <c r="Q8" s="50">
        <f>'Office Pos Summary'!A8</f>
        <v>37288</v>
      </c>
      <c r="R8">
        <v>0.04</v>
      </c>
      <c r="S8" s="50">
        <f>'Office Pos Summary'!A8</f>
        <v>37288</v>
      </c>
      <c r="T8">
        <v>0.04</v>
      </c>
      <c r="U8" s="50">
        <f>'Office Pos Summary'!A8</f>
        <v>37288</v>
      </c>
      <c r="V8">
        <v>0.14000000000000001</v>
      </c>
      <c r="W8" s="50">
        <f>'Office Pos Summary'!A8</f>
        <v>37288</v>
      </c>
      <c r="X8">
        <v>0.12</v>
      </c>
      <c r="Y8" s="50">
        <f>'Office Pos Summary'!A8</f>
        <v>37288</v>
      </c>
      <c r="Z8">
        <v>0.04</v>
      </c>
      <c r="AA8" s="50">
        <f>'Office Pos Summary'!A8</f>
        <v>37288</v>
      </c>
      <c r="AB8">
        <v>0.04</v>
      </c>
      <c r="AC8" s="50">
        <f>'Office Pos Summary'!A8</f>
        <v>37288</v>
      </c>
      <c r="AD8">
        <v>0.05</v>
      </c>
      <c r="AE8" s="50">
        <f>'Office Pos Summary'!A8</f>
        <v>37288</v>
      </c>
      <c r="AF8">
        <v>0.32</v>
      </c>
      <c r="AG8" s="50">
        <f>'Office Pos Summary'!A8</f>
        <v>37288</v>
      </c>
      <c r="AH8">
        <v>0.22</v>
      </c>
      <c r="AI8" s="50">
        <f>'Office Pos Summary'!A8</f>
        <v>37288</v>
      </c>
      <c r="AJ8">
        <v>0.12</v>
      </c>
      <c r="AK8" s="50">
        <f>'Office Pos Summary'!A8</f>
        <v>37288</v>
      </c>
      <c r="AL8">
        <v>0.42</v>
      </c>
      <c r="AN8" s="50">
        <f>'Office Pos Summary'!A8</f>
        <v>37288</v>
      </c>
      <c r="AO8">
        <v>0.57999999999999996</v>
      </c>
    </row>
    <row r="9" spans="1:41" x14ac:dyDescent="0.2">
      <c r="A9" s="50">
        <f>'Office Pos Summary'!A9</f>
        <v>37316</v>
      </c>
      <c r="B9">
        <v>0.2</v>
      </c>
      <c r="C9" s="50">
        <f>'Office Pos Summary'!A9</f>
        <v>37316</v>
      </c>
      <c r="D9">
        <v>0.22</v>
      </c>
      <c r="E9" s="50">
        <f>'Office Pos Summary'!A9</f>
        <v>37316</v>
      </c>
      <c r="F9">
        <v>0.13</v>
      </c>
      <c r="G9" s="50">
        <f>'Office Pos Summary'!A9</f>
        <v>37316</v>
      </c>
      <c r="H9">
        <v>0.12</v>
      </c>
      <c r="I9" s="50">
        <f>'Office Pos Summary'!A9</f>
        <v>37316</v>
      </c>
      <c r="J9">
        <v>0.03</v>
      </c>
      <c r="K9" s="50">
        <f>'Office Pos Summary'!A9</f>
        <v>37316</v>
      </c>
      <c r="L9">
        <v>0.04</v>
      </c>
      <c r="M9" s="50">
        <f>'Office Pos Summary'!A9</f>
        <v>37316</v>
      </c>
      <c r="N9">
        <v>0.04</v>
      </c>
      <c r="O9" s="50">
        <f>'Office Pos Summary'!A9</f>
        <v>37316</v>
      </c>
      <c r="P9">
        <v>0.06</v>
      </c>
      <c r="Q9" s="50">
        <f>'Office Pos Summary'!A9</f>
        <v>37316</v>
      </c>
      <c r="R9">
        <v>0.04</v>
      </c>
      <c r="S9" s="50">
        <f>'Office Pos Summary'!A9</f>
        <v>37316</v>
      </c>
      <c r="T9">
        <v>0.04</v>
      </c>
      <c r="U9" s="50">
        <f>'Office Pos Summary'!A9</f>
        <v>37316</v>
      </c>
      <c r="V9">
        <v>0.14000000000000001</v>
      </c>
      <c r="W9" s="50">
        <f>'Office Pos Summary'!A9</f>
        <v>37316</v>
      </c>
      <c r="X9">
        <v>0.12</v>
      </c>
      <c r="Y9" s="50">
        <f>'Office Pos Summary'!A9</f>
        <v>37316</v>
      </c>
      <c r="Z9">
        <v>0.04</v>
      </c>
      <c r="AA9" s="50">
        <f>'Office Pos Summary'!A9</f>
        <v>37316</v>
      </c>
      <c r="AB9">
        <v>0.04</v>
      </c>
      <c r="AC9" s="50">
        <f>'Office Pos Summary'!A9</f>
        <v>37316</v>
      </c>
      <c r="AD9">
        <v>0.05</v>
      </c>
      <c r="AE9" s="50">
        <f>'Office Pos Summary'!A9</f>
        <v>37316</v>
      </c>
      <c r="AF9">
        <v>0.32</v>
      </c>
      <c r="AG9" s="50">
        <f>'Office Pos Summary'!A9</f>
        <v>37316</v>
      </c>
      <c r="AH9">
        <v>0.22</v>
      </c>
      <c r="AI9" s="50">
        <f>'Office Pos Summary'!A9</f>
        <v>37316</v>
      </c>
      <c r="AJ9">
        <v>0.12</v>
      </c>
      <c r="AK9" s="50">
        <f>'Office Pos Summary'!A9</f>
        <v>37316</v>
      </c>
      <c r="AL9">
        <v>0.42</v>
      </c>
      <c r="AN9" s="50">
        <f>'Office Pos Summary'!A9</f>
        <v>37316</v>
      </c>
      <c r="AO9">
        <v>0.57999999999999996</v>
      </c>
    </row>
    <row r="10" spans="1:41" x14ac:dyDescent="0.2">
      <c r="A10" s="50">
        <f>'Office Pos Summary'!A10</f>
        <v>37347</v>
      </c>
      <c r="B10">
        <v>0.1</v>
      </c>
      <c r="C10" s="50">
        <f>'Office Pos Summary'!A10</f>
        <v>37347</v>
      </c>
      <c r="D10">
        <v>0.1</v>
      </c>
      <c r="G10" s="50">
        <f>'Office Pos Summary'!A10</f>
        <v>37347</v>
      </c>
      <c r="H10">
        <v>0.08</v>
      </c>
      <c r="I10" s="50">
        <f>'Office Pos Summary'!A10</f>
        <v>37347</v>
      </c>
      <c r="J10">
        <v>0.02</v>
      </c>
      <c r="K10" s="50">
        <f>'Office Pos Summary'!A10</f>
        <v>37347</v>
      </c>
      <c r="L10">
        <v>0.02</v>
      </c>
      <c r="M10" s="50">
        <f>'Office Pos Summary'!A10</f>
        <v>37347</v>
      </c>
      <c r="N10">
        <v>0.03</v>
      </c>
      <c r="O10" s="50">
        <f>'Office Pos Summary'!A10</f>
        <v>37347</v>
      </c>
      <c r="P10">
        <v>0.02</v>
      </c>
      <c r="Q10" s="50">
        <f>'Office Pos Summary'!A10</f>
        <v>37347</v>
      </c>
      <c r="R10">
        <v>0.02</v>
      </c>
      <c r="S10" s="50">
        <f>'Office Pos Summary'!A10</f>
        <v>37347</v>
      </c>
      <c r="T10">
        <v>0.02</v>
      </c>
      <c r="U10" s="50">
        <f>'Office Pos Summary'!A10</f>
        <v>37347</v>
      </c>
      <c r="V10">
        <v>0.02</v>
      </c>
      <c r="W10" s="50">
        <f>'Office Pos Summary'!A10</f>
        <v>37347</v>
      </c>
      <c r="X10">
        <v>0.08</v>
      </c>
      <c r="Y10" s="50">
        <f>'Office Pos Summary'!A10</f>
        <v>37347</v>
      </c>
      <c r="Z10">
        <v>0.01</v>
      </c>
      <c r="AA10" s="50">
        <f>'Office Pos Summary'!A10</f>
        <v>37347</v>
      </c>
      <c r="AB10">
        <v>0.01</v>
      </c>
      <c r="AC10" s="50">
        <f>'Office Pos Summary'!A10</f>
        <v>37347</v>
      </c>
      <c r="AD10">
        <v>0.01</v>
      </c>
      <c r="AI10" s="50">
        <f>'Office Pos Summary'!A10</f>
        <v>37347</v>
      </c>
      <c r="AJ10">
        <v>0.08</v>
      </c>
      <c r="AK10" s="50">
        <f>'Office Pos Summary'!A10</f>
        <v>37347</v>
      </c>
      <c r="AL10">
        <v>0.34</v>
      </c>
      <c r="AN10" s="50">
        <f>'Office Pos Summary'!A10</f>
        <v>37347</v>
      </c>
      <c r="AO10">
        <v>0.48</v>
      </c>
    </row>
    <row r="11" spans="1:41" x14ac:dyDescent="0.2">
      <c r="A11" s="50">
        <f>'Office Pos Summary'!A11</f>
        <v>37377</v>
      </c>
      <c r="B11">
        <v>0.1</v>
      </c>
      <c r="C11" s="50">
        <f>'Office Pos Summary'!A11</f>
        <v>37377</v>
      </c>
      <c r="D11">
        <v>0.1</v>
      </c>
      <c r="G11" s="50">
        <f>'Office Pos Summary'!A11</f>
        <v>37377</v>
      </c>
      <c r="H11">
        <v>0.08</v>
      </c>
      <c r="I11" s="50">
        <f>'Office Pos Summary'!A11</f>
        <v>37377</v>
      </c>
      <c r="J11">
        <v>0.02</v>
      </c>
      <c r="K11" s="50">
        <f>'Office Pos Summary'!A11</f>
        <v>37377</v>
      </c>
      <c r="L11">
        <v>0.02</v>
      </c>
      <c r="M11" s="50">
        <f>'Office Pos Summary'!A11</f>
        <v>37377</v>
      </c>
      <c r="N11">
        <v>0.03</v>
      </c>
      <c r="O11" s="50">
        <f>'Office Pos Summary'!A11</f>
        <v>37377</v>
      </c>
      <c r="P11">
        <v>0.02</v>
      </c>
      <c r="Q11" s="50">
        <f>'Office Pos Summary'!A11</f>
        <v>37377</v>
      </c>
      <c r="R11">
        <v>0.02</v>
      </c>
      <c r="S11" s="50">
        <f>'Office Pos Summary'!A11</f>
        <v>37377</v>
      </c>
      <c r="T11">
        <v>0.02</v>
      </c>
      <c r="U11" s="50">
        <f>'Office Pos Summary'!A11</f>
        <v>37377</v>
      </c>
      <c r="V11">
        <v>0.02</v>
      </c>
      <c r="W11" s="50">
        <f>'Office Pos Summary'!A11</f>
        <v>37377</v>
      </c>
      <c r="X11">
        <v>0.08</v>
      </c>
      <c r="Y11" s="50">
        <f>'Office Pos Summary'!A11</f>
        <v>37377</v>
      </c>
      <c r="Z11">
        <v>0.01</v>
      </c>
      <c r="AA11" s="50">
        <f>'Office Pos Summary'!A11</f>
        <v>37377</v>
      </c>
      <c r="AB11">
        <v>0.01</v>
      </c>
      <c r="AC11" s="50">
        <f>'Office Pos Summary'!A11</f>
        <v>37377</v>
      </c>
      <c r="AD11">
        <v>0.01</v>
      </c>
      <c r="AI11" s="50">
        <f>'Office Pos Summary'!A11</f>
        <v>37377</v>
      </c>
      <c r="AJ11">
        <v>0.08</v>
      </c>
      <c r="AK11" s="50">
        <f>'Office Pos Summary'!A11</f>
        <v>37377</v>
      </c>
      <c r="AL11">
        <v>0.34</v>
      </c>
      <c r="AN11" s="50">
        <f>'Office Pos Summary'!A11</f>
        <v>37377</v>
      </c>
      <c r="AO11">
        <v>0.48</v>
      </c>
    </row>
    <row r="12" spans="1:41" x14ac:dyDescent="0.2">
      <c r="A12" s="50">
        <f>'Office Pos Summary'!A12</f>
        <v>37408</v>
      </c>
      <c r="B12">
        <v>0.1</v>
      </c>
      <c r="C12" s="50">
        <f>'Office Pos Summary'!A12</f>
        <v>37408</v>
      </c>
      <c r="D12">
        <v>0.1</v>
      </c>
      <c r="G12" s="50">
        <f>'Office Pos Summary'!A12</f>
        <v>37408</v>
      </c>
      <c r="H12">
        <v>0.08</v>
      </c>
      <c r="I12" s="50">
        <f>'Office Pos Summary'!A12</f>
        <v>37408</v>
      </c>
      <c r="J12">
        <v>0.02</v>
      </c>
      <c r="K12" s="50">
        <f>'Office Pos Summary'!A12</f>
        <v>37408</v>
      </c>
      <c r="L12">
        <v>0.02</v>
      </c>
      <c r="M12" s="50">
        <f>'Office Pos Summary'!A12</f>
        <v>37408</v>
      </c>
      <c r="N12">
        <v>0.03</v>
      </c>
      <c r="O12" s="50">
        <f>'Office Pos Summary'!A12</f>
        <v>37408</v>
      </c>
      <c r="P12">
        <v>0.02</v>
      </c>
      <c r="Q12" s="50">
        <f>'Office Pos Summary'!A12</f>
        <v>37408</v>
      </c>
      <c r="R12">
        <v>0.02</v>
      </c>
      <c r="S12" s="50">
        <f>'Office Pos Summary'!A12</f>
        <v>37408</v>
      </c>
      <c r="T12">
        <v>0.02</v>
      </c>
      <c r="U12" s="50">
        <f>'Office Pos Summary'!A12</f>
        <v>37408</v>
      </c>
      <c r="V12">
        <v>0.02</v>
      </c>
      <c r="W12" s="50">
        <f>'Office Pos Summary'!A12</f>
        <v>37408</v>
      </c>
      <c r="X12">
        <v>0.08</v>
      </c>
      <c r="Y12" s="50">
        <f>'Office Pos Summary'!A12</f>
        <v>37408</v>
      </c>
      <c r="Z12">
        <v>0.01</v>
      </c>
      <c r="AA12" s="50">
        <f>'Office Pos Summary'!A12</f>
        <v>37408</v>
      </c>
      <c r="AB12">
        <v>0.01</v>
      </c>
      <c r="AC12" s="50">
        <f>'Office Pos Summary'!A12</f>
        <v>37408</v>
      </c>
      <c r="AD12">
        <v>0.01</v>
      </c>
      <c r="AI12" s="50">
        <f>'Office Pos Summary'!A12</f>
        <v>37408</v>
      </c>
      <c r="AJ12">
        <v>0.08</v>
      </c>
      <c r="AK12" s="50">
        <f>'Office Pos Summary'!A12</f>
        <v>37408</v>
      </c>
      <c r="AL12">
        <v>0.34</v>
      </c>
      <c r="AN12" s="50">
        <f>'Office Pos Summary'!A12</f>
        <v>37408</v>
      </c>
      <c r="AO12">
        <v>0.48</v>
      </c>
    </row>
    <row r="13" spans="1:41" x14ac:dyDescent="0.2">
      <c r="A13" s="50">
        <f>'Office Pos Summary'!A13</f>
        <v>37438</v>
      </c>
      <c r="B13">
        <v>0.1</v>
      </c>
      <c r="C13" s="50">
        <f>'Office Pos Summary'!A13</f>
        <v>37438</v>
      </c>
      <c r="D13">
        <v>0.1</v>
      </c>
      <c r="G13" s="50">
        <f>'Office Pos Summary'!A13</f>
        <v>37438</v>
      </c>
      <c r="H13">
        <v>0.08</v>
      </c>
      <c r="I13" s="50">
        <f>'Office Pos Summary'!A13</f>
        <v>37438</v>
      </c>
      <c r="J13">
        <v>0.02</v>
      </c>
      <c r="K13" s="50">
        <f>'Office Pos Summary'!A13</f>
        <v>37438</v>
      </c>
      <c r="L13">
        <v>0.02</v>
      </c>
      <c r="M13" s="50">
        <f>'Office Pos Summary'!A13</f>
        <v>37438</v>
      </c>
      <c r="N13">
        <v>0.03</v>
      </c>
      <c r="O13" s="50">
        <f>'Office Pos Summary'!A13</f>
        <v>37438</v>
      </c>
      <c r="P13">
        <v>0.02</v>
      </c>
      <c r="Q13" s="50">
        <f>'Office Pos Summary'!A13</f>
        <v>37438</v>
      </c>
      <c r="R13">
        <v>0.02</v>
      </c>
      <c r="S13" s="50">
        <f>'Office Pos Summary'!A13</f>
        <v>37438</v>
      </c>
      <c r="T13">
        <v>0.02</v>
      </c>
      <c r="U13" s="50">
        <f>'Office Pos Summary'!A13</f>
        <v>37438</v>
      </c>
      <c r="V13">
        <v>0.02</v>
      </c>
      <c r="W13" s="50">
        <f>'Office Pos Summary'!A13</f>
        <v>37438</v>
      </c>
      <c r="X13">
        <v>0.08</v>
      </c>
      <c r="Y13" s="50">
        <f>'Office Pos Summary'!A13</f>
        <v>37438</v>
      </c>
      <c r="Z13">
        <v>0.01</v>
      </c>
      <c r="AA13" s="50">
        <f>'Office Pos Summary'!A13</f>
        <v>37438</v>
      </c>
      <c r="AB13">
        <v>0.01</v>
      </c>
      <c r="AC13" s="50">
        <f>'Office Pos Summary'!A13</f>
        <v>37438</v>
      </c>
      <c r="AD13">
        <v>0.01</v>
      </c>
      <c r="AI13" s="50">
        <f>'Office Pos Summary'!A13</f>
        <v>37438</v>
      </c>
      <c r="AJ13">
        <v>0.08</v>
      </c>
      <c r="AK13" s="50">
        <f>'Office Pos Summary'!A13</f>
        <v>37438</v>
      </c>
      <c r="AL13">
        <v>0.34</v>
      </c>
      <c r="AN13" s="50">
        <f>'Office Pos Summary'!A13</f>
        <v>37438</v>
      </c>
      <c r="AO13">
        <v>0.48</v>
      </c>
    </row>
    <row r="14" spans="1:41" x14ac:dyDescent="0.2">
      <c r="A14" s="50">
        <f>'Office Pos Summary'!A14</f>
        <v>37469</v>
      </c>
      <c r="B14">
        <v>0.1</v>
      </c>
      <c r="C14" s="50">
        <f>'Office Pos Summary'!A14</f>
        <v>37469</v>
      </c>
      <c r="D14">
        <v>0.1</v>
      </c>
      <c r="G14" s="50">
        <f>'Office Pos Summary'!A14</f>
        <v>37469</v>
      </c>
      <c r="H14">
        <v>0.08</v>
      </c>
      <c r="I14" s="50">
        <f>'Office Pos Summary'!A14</f>
        <v>37469</v>
      </c>
      <c r="J14">
        <v>0.02</v>
      </c>
      <c r="K14" s="50">
        <f>'Office Pos Summary'!A14</f>
        <v>37469</v>
      </c>
      <c r="L14">
        <v>0.02</v>
      </c>
      <c r="M14" s="50">
        <f>'Office Pos Summary'!A14</f>
        <v>37469</v>
      </c>
      <c r="N14">
        <v>0.03</v>
      </c>
      <c r="O14" s="50">
        <f>'Office Pos Summary'!A14</f>
        <v>37469</v>
      </c>
      <c r="P14">
        <v>0.02</v>
      </c>
      <c r="Q14" s="50">
        <f>'Office Pos Summary'!A14</f>
        <v>37469</v>
      </c>
      <c r="R14">
        <v>0.02</v>
      </c>
      <c r="S14" s="50">
        <f>'Office Pos Summary'!A14</f>
        <v>37469</v>
      </c>
      <c r="T14">
        <v>0.02</v>
      </c>
      <c r="U14" s="50">
        <f>'Office Pos Summary'!A14</f>
        <v>37469</v>
      </c>
      <c r="V14">
        <v>0.02</v>
      </c>
      <c r="W14" s="50">
        <f>'Office Pos Summary'!A14</f>
        <v>37469</v>
      </c>
      <c r="X14">
        <v>0.08</v>
      </c>
      <c r="Y14" s="50">
        <f>'Office Pos Summary'!A14</f>
        <v>37469</v>
      </c>
      <c r="Z14">
        <v>0.01</v>
      </c>
      <c r="AA14" s="50">
        <f>'Office Pos Summary'!A14</f>
        <v>37469</v>
      </c>
      <c r="AB14">
        <v>0.01</v>
      </c>
      <c r="AC14" s="50">
        <f>'Office Pos Summary'!A14</f>
        <v>37469</v>
      </c>
      <c r="AD14">
        <v>0.01</v>
      </c>
      <c r="AI14" s="50">
        <f>'Office Pos Summary'!A14</f>
        <v>37469</v>
      </c>
      <c r="AJ14">
        <v>0.08</v>
      </c>
      <c r="AK14" s="50">
        <f>'Office Pos Summary'!A14</f>
        <v>37469</v>
      </c>
      <c r="AL14">
        <v>0.34</v>
      </c>
      <c r="AN14" s="50">
        <f>'Office Pos Summary'!A14</f>
        <v>37469</v>
      </c>
      <c r="AO14">
        <v>0.48</v>
      </c>
    </row>
    <row r="15" spans="1:41" x14ac:dyDescent="0.2">
      <c r="A15" s="50">
        <f>'Office Pos Summary'!A15</f>
        <v>37500</v>
      </c>
      <c r="B15">
        <v>0.1</v>
      </c>
      <c r="C15" s="50">
        <f>'Office Pos Summary'!A15</f>
        <v>37500</v>
      </c>
      <c r="D15">
        <v>0.1</v>
      </c>
      <c r="G15" s="50">
        <f>'Office Pos Summary'!A15</f>
        <v>37500</v>
      </c>
      <c r="H15">
        <v>0.08</v>
      </c>
      <c r="I15" s="50">
        <f>'Office Pos Summary'!A15</f>
        <v>37500</v>
      </c>
      <c r="J15">
        <v>0.02</v>
      </c>
      <c r="K15" s="50">
        <f>'Office Pos Summary'!A15</f>
        <v>37500</v>
      </c>
      <c r="L15">
        <v>0.02</v>
      </c>
      <c r="M15" s="50">
        <f>'Office Pos Summary'!A15</f>
        <v>37500</v>
      </c>
      <c r="N15">
        <v>0.03</v>
      </c>
      <c r="O15" s="50">
        <f>'Office Pos Summary'!A15</f>
        <v>37500</v>
      </c>
      <c r="P15">
        <v>0.02</v>
      </c>
      <c r="Q15" s="50">
        <f>'Office Pos Summary'!A15</f>
        <v>37500</v>
      </c>
      <c r="R15">
        <v>0.02</v>
      </c>
      <c r="S15" s="50">
        <f>'Office Pos Summary'!A15</f>
        <v>37500</v>
      </c>
      <c r="T15">
        <v>0.02</v>
      </c>
      <c r="U15" s="50">
        <f>'Office Pos Summary'!A15</f>
        <v>37500</v>
      </c>
      <c r="V15">
        <v>0.02</v>
      </c>
      <c r="W15" s="50">
        <f>'Office Pos Summary'!A15</f>
        <v>37500</v>
      </c>
      <c r="X15">
        <v>0.08</v>
      </c>
      <c r="Y15" s="50">
        <f>'Office Pos Summary'!A15</f>
        <v>37500</v>
      </c>
      <c r="Z15">
        <v>0.01</v>
      </c>
      <c r="AA15" s="50">
        <f>'Office Pos Summary'!A15</f>
        <v>37500</v>
      </c>
      <c r="AB15">
        <v>0.01</v>
      </c>
      <c r="AC15" s="50">
        <f>'Office Pos Summary'!A15</f>
        <v>37500</v>
      </c>
      <c r="AD15">
        <v>0.01</v>
      </c>
      <c r="AI15" s="50">
        <f>'Office Pos Summary'!A15</f>
        <v>37500</v>
      </c>
      <c r="AJ15">
        <v>0.08</v>
      </c>
      <c r="AK15" s="50">
        <f>'Office Pos Summary'!A15</f>
        <v>37500</v>
      </c>
      <c r="AL15">
        <v>0.34</v>
      </c>
      <c r="AN15" s="50">
        <f>'Office Pos Summary'!A15</f>
        <v>37500</v>
      </c>
      <c r="AO15">
        <v>0.48</v>
      </c>
    </row>
    <row r="16" spans="1:41" x14ac:dyDescent="0.2">
      <c r="A16" s="50">
        <f>'Office Pos Summary'!A16</f>
        <v>37530</v>
      </c>
      <c r="B16">
        <v>0.1</v>
      </c>
      <c r="C16" s="50">
        <f>'Office Pos Summary'!A16</f>
        <v>37530</v>
      </c>
      <c r="D16">
        <v>0.1</v>
      </c>
      <c r="G16" s="50">
        <f>'Office Pos Summary'!A16</f>
        <v>37530</v>
      </c>
      <c r="H16">
        <v>0.08</v>
      </c>
      <c r="I16" s="50">
        <f>'Office Pos Summary'!A16</f>
        <v>37530</v>
      </c>
      <c r="J16">
        <v>0.02</v>
      </c>
      <c r="K16" s="50">
        <f>'Office Pos Summary'!A16</f>
        <v>37530</v>
      </c>
      <c r="L16">
        <v>0.02</v>
      </c>
      <c r="M16" s="50">
        <f>'Office Pos Summary'!A16</f>
        <v>37530</v>
      </c>
      <c r="N16">
        <v>0.03</v>
      </c>
      <c r="O16" s="50">
        <f>'Office Pos Summary'!A16</f>
        <v>37530</v>
      </c>
      <c r="P16">
        <v>0.02</v>
      </c>
      <c r="Q16" s="50">
        <f>'Office Pos Summary'!A16</f>
        <v>37530</v>
      </c>
      <c r="R16">
        <v>0.02</v>
      </c>
      <c r="S16" s="50">
        <f>'Office Pos Summary'!A16</f>
        <v>37530</v>
      </c>
      <c r="T16">
        <v>0.02</v>
      </c>
      <c r="U16" s="50">
        <f>'Office Pos Summary'!A16</f>
        <v>37530</v>
      </c>
      <c r="V16">
        <v>0.02</v>
      </c>
      <c r="W16" s="50">
        <f>'Office Pos Summary'!A16</f>
        <v>37530</v>
      </c>
      <c r="X16">
        <v>0.08</v>
      </c>
      <c r="Y16" s="50">
        <f>'Office Pos Summary'!A16</f>
        <v>37530</v>
      </c>
      <c r="Z16">
        <v>0.01</v>
      </c>
      <c r="AA16" s="50">
        <f>'Office Pos Summary'!A16</f>
        <v>37530</v>
      </c>
      <c r="AB16">
        <v>0.01</v>
      </c>
      <c r="AC16" s="50">
        <f>'Office Pos Summary'!A16</f>
        <v>37530</v>
      </c>
      <c r="AD16">
        <v>0.01</v>
      </c>
      <c r="AI16" s="50">
        <f>'Office Pos Summary'!A16</f>
        <v>37530</v>
      </c>
      <c r="AJ16">
        <v>0.08</v>
      </c>
      <c r="AK16" s="50">
        <f>'Office Pos Summary'!A16</f>
        <v>37530</v>
      </c>
      <c r="AL16">
        <v>0.34</v>
      </c>
      <c r="AN16" s="50">
        <f>'Office Pos Summary'!A16</f>
        <v>37530</v>
      </c>
      <c r="AO16">
        <v>0.48</v>
      </c>
    </row>
    <row r="17" spans="1:41" x14ac:dyDescent="0.2">
      <c r="A17" s="50">
        <f>'Office Pos Summary'!A17</f>
        <v>37561</v>
      </c>
      <c r="B17">
        <v>0.08</v>
      </c>
      <c r="C17" s="50">
        <f>'Office Pos Summary'!A17</f>
        <v>37561</v>
      </c>
      <c r="D17">
        <v>0.1</v>
      </c>
      <c r="G17" s="50">
        <f>'Office Pos Summary'!A17</f>
        <v>37561</v>
      </c>
      <c r="H17">
        <v>0.06</v>
      </c>
      <c r="I17" s="50">
        <f>'Office Pos Summary'!A17</f>
        <v>37561</v>
      </c>
      <c r="J17">
        <v>0.02</v>
      </c>
      <c r="K17" s="50">
        <f>'Office Pos Summary'!A17</f>
        <v>37561</v>
      </c>
      <c r="L17">
        <v>0.02</v>
      </c>
      <c r="M17" s="50">
        <f>'Office Pos Summary'!A17</f>
        <v>37561</v>
      </c>
      <c r="N17">
        <v>0.02</v>
      </c>
      <c r="O17" s="50">
        <f>'Office Pos Summary'!A17</f>
        <v>37561</v>
      </c>
      <c r="P17">
        <v>0.04</v>
      </c>
      <c r="Q17" s="50">
        <f>'Office Pos Summary'!A17</f>
        <v>37561</v>
      </c>
      <c r="R17">
        <v>0.03</v>
      </c>
      <c r="S17" s="50">
        <f>'Office Pos Summary'!A17</f>
        <v>37561</v>
      </c>
      <c r="T17">
        <v>0.01</v>
      </c>
      <c r="U17" s="50">
        <f>'Office Pos Summary'!A17</f>
        <v>37561</v>
      </c>
      <c r="V17">
        <v>0.04</v>
      </c>
      <c r="W17" s="50">
        <f>'Office Pos Summary'!A17</f>
        <v>37561</v>
      </c>
      <c r="X17">
        <v>0.06</v>
      </c>
      <c r="Y17" s="50">
        <f>'Office Pos Summary'!A17</f>
        <v>37561</v>
      </c>
      <c r="Z17">
        <v>0.02</v>
      </c>
      <c r="AA17" s="50">
        <f>'Office Pos Summary'!A17</f>
        <v>37561</v>
      </c>
      <c r="AB17">
        <v>0.02</v>
      </c>
      <c r="AC17" s="50">
        <f>'Office Pos Summary'!A17</f>
        <v>37561</v>
      </c>
      <c r="AD17">
        <v>0.02</v>
      </c>
      <c r="AI17" s="50">
        <f>'Office Pos Summary'!A17</f>
        <v>37561</v>
      </c>
      <c r="AJ17">
        <v>0.06</v>
      </c>
      <c r="AK17" s="50">
        <f>'Office Pos Summary'!A17</f>
        <v>37561</v>
      </c>
      <c r="AL17">
        <v>0.24</v>
      </c>
      <c r="AN17" s="50">
        <f>'Office Pos Summary'!A17</f>
        <v>37561</v>
      </c>
      <c r="AO17">
        <v>0.34</v>
      </c>
    </row>
    <row r="18" spans="1:41" x14ac:dyDescent="0.2">
      <c r="A18" s="50">
        <f>'Office Pos Summary'!A18</f>
        <v>37591</v>
      </c>
      <c r="B18">
        <v>0.08</v>
      </c>
      <c r="C18" s="50">
        <f>'Office Pos Summary'!A18</f>
        <v>37591</v>
      </c>
      <c r="D18">
        <v>0.1</v>
      </c>
      <c r="G18" s="50">
        <f>'Office Pos Summary'!A18</f>
        <v>37591</v>
      </c>
      <c r="H18">
        <v>0.06</v>
      </c>
      <c r="I18" s="50">
        <f>'Office Pos Summary'!A18</f>
        <v>37591</v>
      </c>
      <c r="J18">
        <v>0.02</v>
      </c>
      <c r="K18" s="50">
        <f>'Office Pos Summary'!A18</f>
        <v>37591</v>
      </c>
      <c r="L18">
        <v>0.02</v>
      </c>
      <c r="M18" s="50">
        <f>'Office Pos Summary'!A18</f>
        <v>37591</v>
      </c>
      <c r="N18">
        <v>0.02</v>
      </c>
      <c r="O18" s="50">
        <f>'Office Pos Summary'!A18</f>
        <v>37591</v>
      </c>
      <c r="P18">
        <v>0.04</v>
      </c>
      <c r="Q18" s="50">
        <f>'Office Pos Summary'!A18</f>
        <v>37591</v>
      </c>
      <c r="R18">
        <v>0.03</v>
      </c>
      <c r="S18" s="50">
        <f>'Office Pos Summary'!A18</f>
        <v>37591</v>
      </c>
      <c r="T18">
        <v>0.01</v>
      </c>
      <c r="U18" s="50">
        <f>'Office Pos Summary'!A18</f>
        <v>37591</v>
      </c>
      <c r="V18">
        <v>0.04</v>
      </c>
      <c r="W18" s="50">
        <f>'Office Pos Summary'!A18</f>
        <v>37591</v>
      </c>
      <c r="X18">
        <v>0.06</v>
      </c>
      <c r="Y18" s="50">
        <f>'Office Pos Summary'!A18</f>
        <v>37591</v>
      </c>
      <c r="Z18">
        <v>0.02</v>
      </c>
      <c r="AA18" s="50">
        <f>'Office Pos Summary'!A18</f>
        <v>37591</v>
      </c>
      <c r="AB18">
        <v>0.02</v>
      </c>
      <c r="AC18" s="50">
        <f>'Office Pos Summary'!A18</f>
        <v>37591</v>
      </c>
      <c r="AD18">
        <v>0.02</v>
      </c>
      <c r="AI18" s="50">
        <f>'Office Pos Summary'!A18</f>
        <v>37591</v>
      </c>
      <c r="AJ18">
        <v>0.06</v>
      </c>
      <c r="AK18" s="50">
        <f>'Office Pos Summary'!A18</f>
        <v>37591</v>
      </c>
      <c r="AL18">
        <v>0.24</v>
      </c>
      <c r="AN18" s="50">
        <f>'Office Pos Summary'!A18</f>
        <v>37591</v>
      </c>
      <c r="AO18">
        <v>0.34</v>
      </c>
    </row>
    <row r="19" spans="1:41" x14ac:dyDescent="0.2">
      <c r="A19" s="50">
        <f>'Office Pos Summary'!A19</f>
        <v>37622</v>
      </c>
      <c r="B19">
        <v>0.08</v>
      </c>
      <c r="C19" s="50">
        <f>'Office Pos Summary'!A19</f>
        <v>37622</v>
      </c>
      <c r="D19">
        <v>0.1</v>
      </c>
      <c r="G19" s="50">
        <f>'Office Pos Summary'!A19</f>
        <v>37622</v>
      </c>
      <c r="H19">
        <v>0.06</v>
      </c>
      <c r="I19" s="50">
        <f>'Office Pos Summary'!A19</f>
        <v>37622</v>
      </c>
      <c r="J19">
        <v>0.02</v>
      </c>
      <c r="K19" s="50">
        <f>'Office Pos Summary'!A19</f>
        <v>37622</v>
      </c>
      <c r="L19">
        <v>0.02</v>
      </c>
      <c r="M19" s="50">
        <f>'Office Pos Summary'!A19</f>
        <v>37622</v>
      </c>
      <c r="N19">
        <v>0.02</v>
      </c>
      <c r="O19" s="50">
        <f>'Office Pos Summary'!A19</f>
        <v>37622</v>
      </c>
      <c r="P19">
        <v>0.04</v>
      </c>
      <c r="Q19" s="50">
        <f>'Office Pos Summary'!A19</f>
        <v>37622</v>
      </c>
      <c r="R19">
        <v>0.03</v>
      </c>
      <c r="S19" s="50">
        <f>'Office Pos Summary'!A19</f>
        <v>37622</v>
      </c>
      <c r="T19">
        <v>0.01</v>
      </c>
      <c r="U19" s="50">
        <f>'Office Pos Summary'!A19</f>
        <v>37622</v>
      </c>
      <c r="V19">
        <v>0.04</v>
      </c>
      <c r="W19" s="50">
        <f>'Office Pos Summary'!A19</f>
        <v>37622</v>
      </c>
      <c r="X19">
        <v>0.06</v>
      </c>
      <c r="Y19" s="50">
        <f>'Office Pos Summary'!A19</f>
        <v>37622</v>
      </c>
      <c r="Z19">
        <v>0.02</v>
      </c>
      <c r="AA19" s="50">
        <f>'Office Pos Summary'!A19</f>
        <v>37622</v>
      </c>
      <c r="AB19">
        <v>0.02</v>
      </c>
      <c r="AC19" s="50">
        <f>'Office Pos Summary'!A19</f>
        <v>37622</v>
      </c>
      <c r="AD19">
        <v>0.02</v>
      </c>
      <c r="AK19" s="50">
        <f>'Office Pos Summary'!A19</f>
        <v>37622</v>
      </c>
      <c r="AL19">
        <v>0.24</v>
      </c>
      <c r="AN19" s="50">
        <f>'Office Pos Summary'!A19</f>
        <v>37622</v>
      </c>
      <c r="AO19">
        <v>0.34</v>
      </c>
    </row>
    <row r="20" spans="1:41" x14ac:dyDescent="0.2">
      <c r="A20" s="50">
        <f>'Office Pos Summary'!A20</f>
        <v>37653</v>
      </c>
      <c r="B20">
        <v>0.08</v>
      </c>
      <c r="C20" s="50">
        <f>'Office Pos Summary'!A20</f>
        <v>37653</v>
      </c>
      <c r="D20">
        <v>0.1</v>
      </c>
      <c r="G20" s="50">
        <f>'Office Pos Summary'!A20</f>
        <v>37653</v>
      </c>
      <c r="H20">
        <v>0.06</v>
      </c>
      <c r="I20" s="50">
        <f>'Office Pos Summary'!A20</f>
        <v>37653</v>
      </c>
      <c r="J20">
        <v>0.02</v>
      </c>
      <c r="K20" s="50">
        <f>'Office Pos Summary'!A20</f>
        <v>37653</v>
      </c>
      <c r="L20">
        <v>0.02</v>
      </c>
      <c r="M20" s="50">
        <f>'Office Pos Summary'!A20</f>
        <v>37653</v>
      </c>
      <c r="N20">
        <v>0.02</v>
      </c>
      <c r="O20" s="50">
        <f>'Office Pos Summary'!A20</f>
        <v>37653</v>
      </c>
      <c r="P20">
        <v>0.04</v>
      </c>
      <c r="Q20" s="50">
        <f>'Office Pos Summary'!A20</f>
        <v>37653</v>
      </c>
      <c r="R20">
        <v>0.03</v>
      </c>
      <c r="S20" s="50">
        <f>'Office Pos Summary'!A20</f>
        <v>37653</v>
      </c>
      <c r="T20">
        <v>0.01</v>
      </c>
      <c r="U20" s="50">
        <f>'Office Pos Summary'!A20</f>
        <v>37653</v>
      </c>
      <c r="V20">
        <v>0.04</v>
      </c>
      <c r="W20" s="50">
        <f>'Office Pos Summary'!A20</f>
        <v>37653</v>
      </c>
      <c r="X20">
        <v>0.06</v>
      </c>
      <c r="Y20" s="50">
        <f>'Office Pos Summary'!A20</f>
        <v>37653</v>
      </c>
      <c r="Z20">
        <v>0.02</v>
      </c>
      <c r="AA20" s="50">
        <f>'Office Pos Summary'!A20</f>
        <v>37653</v>
      </c>
      <c r="AB20">
        <v>0.02</v>
      </c>
      <c r="AC20" s="50">
        <f>'Office Pos Summary'!A20</f>
        <v>37653</v>
      </c>
      <c r="AD20">
        <v>0.02</v>
      </c>
      <c r="AK20" s="50">
        <f>'Office Pos Summary'!A20</f>
        <v>37653</v>
      </c>
      <c r="AL20">
        <v>0.24</v>
      </c>
      <c r="AN20" s="50">
        <f>'Office Pos Summary'!A20</f>
        <v>37653</v>
      </c>
      <c r="AO20">
        <v>0.34</v>
      </c>
    </row>
    <row r="21" spans="1:41" x14ac:dyDescent="0.2">
      <c r="A21" s="50">
        <f>'Office Pos Summary'!A21</f>
        <v>37681</v>
      </c>
      <c r="B21">
        <v>0.08</v>
      </c>
      <c r="C21" s="50">
        <f>'Office Pos Summary'!A21</f>
        <v>37681</v>
      </c>
      <c r="D21">
        <v>0.1</v>
      </c>
      <c r="G21" s="50">
        <f>'Office Pos Summary'!A21</f>
        <v>37681</v>
      </c>
      <c r="H21">
        <v>0.06</v>
      </c>
      <c r="I21" s="50">
        <f>'Office Pos Summary'!A21</f>
        <v>37681</v>
      </c>
      <c r="J21">
        <v>0.02</v>
      </c>
      <c r="K21" s="50">
        <f>'Office Pos Summary'!A21</f>
        <v>37681</v>
      </c>
      <c r="L21">
        <v>0.02</v>
      </c>
      <c r="M21" s="50">
        <f>'Office Pos Summary'!A21</f>
        <v>37681</v>
      </c>
      <c r="N21">
        <v>0.02</v>
      </c>
      <c r="O21" s="50">
        <f>'Office Pos Summary'!A21</f>
        <v>37681</v>
      </c>
      <c r="P21">
        <v>0.04</v>
      </c>
      <c r="Q21" s="50">
        <f>'Office Pos Summary'!A21</f>
        <v>37681</v>
      </c>
      <c r="R21">
        <v>0.03</v>
      </c>
      <c r="S21" s="50">
        <f>'Office Pos Summary'!A21</f>
        <v>37681</v>
      </c>
      <c r="T21">
        <v>0.01</v>
      </c>
      <c r="U21" s="50">
        <f>'Office Pos Summary'!A21</f>
        <v>37681</v>
      </c>
      <c r="V21">
        <v>0.04</v>
      </c>
      <c r="W21" s="50">
        <f>'Office Pos Summary'!A21</f>
        <v>37681</v>
      </c>
      <c r="X21">
        <v>0.06</v>
      </c>
      <c r="Y21" s="50">
        <f>'Office Pos Summary'!A21</f>
        <v>37681</v>
      </c>
      <c r="Z21">
        <v>0.02</v>
      </c>
      <c r="AA21" s="50">
        <f>'Office Pos Summary'!A21</f>
        <v>37681</v>
      </c>
      <c r="AB21">
        <v>0.02</v>
      </c>
      <c r="AC21" s="50">
        <f>'Office Pos Summary'!A21</f>
        <v>37681</v>
      </c>
      <c r="AD21">
        <v>0.02</v>
      </c>
      <c r="AK21" s="50">
        <f>'Office Pos Summary'!A21</f>
        <v>37681</v>
      </c>
      <c r="AL21">
        <v>0.24</v>
      </c>
      <c r="AN21" s="50">
        <f>'Office Pos Summary'!A21</f>
        <v>37681</v>
      </c>
      <c r="AO21">
        <v>0.34</v>
      </c>
    </row>
    <row r="22" spans="1:41" x14ac:dyDescent="0.2">
      <c r="A22" s="50"/>
      <c r="C22" s="50">
        <f>'Office Pos Summary'!A22</f>
        <v>37712</v>
      </c>
      <c r="D22">
        <v>0.05</v>
      </c>
      <c r="G22" s="50">
        <f>'Office Pos Summary'!A22</f>
        <v>37712</v>
      </c>
      <c r="H22">
        <v>0.04</v>
      </c>
      <c r="I22" s="50">
        <f>'Office Pos Summary'!A22</f>
        <v>37712</v>
      </c>
      <c r="J22">
        <v>0.02</v>
      </c>
      <c r="K22" s="50">
        <f>'Office Pos Summary'!A22</f>
        <v>37712</v>
      </c>
      <c r="L22">
        <v>0.02</v>
      </c>
      <c r="M22" s="50">
        <f>'Office Pos Summary'!A22</f>
        <v>37712</v>
      </c>
      <c r="N22">
        <v>0.02</v>
      </c>
      <c r="O22" s="50">
        <f>'Office Pos Summary'!A22</f>
        <v>37712</v>
      </c>
      <c r="P22">
        <v>0.02</v>
      </c>
      <c r="Q22" s="50">
        <f>'Office Pos Summary'!A22</f>
        <v>37712</v>
      </c>
      <c r="R22">
        <v>0.02</v>
      </c>
      <c r="S22" s="50">
        <f>'Office Pos Summary'!A22</f>
        <v>37712</v>
      </c>
      <c r="T22">
        <v>0.01</v>
      </c>
      <c r="U22" s="50">
        <f>'Office Pos Summary'!A22</f>
        <v>37712</v>
      </c>
      <c r="V22">
        <v>0.02</v>
      </c>
      <c r="W22" s="50">
        <f>'Office Pos Summary'!A22</f>
        <v>37712</v>
      </c>
      <c r="X22">
        <v>0.04</v>
      </c>
      <c r="Y22" s="50">
        <f>'Office Pos Summary'!A22</f>
        <v>37712</v>
      </c>
      <c r="Z22">
        <v>0.01</v>
      </c>
      <c r="AA22" s="50">
        <f>'Office Pos Summary'!A22</f>
        <v>37712</v>
      </c>
      <c r="AB22">
        <v>0.01</v>
      </c>
      <c r="AC22" s="50">
        <f>'Office Pos Summary'!A22</f>
        <v>37712</v>
      </c>
      <c r="AD22">
        <v>0.01</v>
      </c>
      <c r="AK22" s="50">
        <f>'Office Pos Summary'!A22</f>
        <v>37712</v>
      </c>
      <c r="AL22">
        <v>0.22</v>
      </c>
      <c r="AN22" s="50">
        <f>'Office Pos Summary'!A22</f>
        <v>37712</v>
      </c>
      <c r="AO22">
        <v>0.32</v>
      </c>
    </row>
    <row r="23" spans="1:41" x14ac:dyDescent="0.2">
      <c r="A23" s="50"/>
      <c r="C23" s="50">
        <f>'Office Pos Summary'!A23</f>
        <v>37742</v>
      </c>
      <c r="D23">
        <v>0.05</v>
      </c>
      <c r="G23" s="50">
        <f>'Office Pos Summary'!A23</f>
        <v>37742</v>
      </c>
      <c r="H23">
        <v>0.04</v>
      </c>
      <c r="I23" s="50">
        <f>'Office Pos Summary'!A23</f>
        <v>37742</v>
      </c>
      <c r="J23">
        <v>0.02</v>
      </c>
      <c r="K23" s="50">
        <f>'Office Pos Summary'!A23</f>
        <v>37742</v>
      </c>
      <c r="L23">
        <v>0.02</v>
      </c>
      <c r="M23" s="50">
        <f>'Office Pos Summary'!A23</f>
        <v>37742</v>
      </c>
      <c r="N23">
        <v>0.02</v>
      </c>
      <c r="O23" s="50">
        <f>'Office Pos Summary'!A23</f>
        <v>37742</v>
      </c>
      <c r="P23">
        <v>0.02</v>
      </c>
      <c r="Q23" s="50">
        <f>'Office Pos Summary'!A23</f>
        <v>37742</v>
      </c>
      <c r="R23">
        <v>0.02</v>
      </c>
      <c r="S23" s="50">
        <f>'Office Pos Summary'!A23</f>
        <v>37742</v>
      </c>
      <c r="T23">
        <v>0.01</v>
      </c>
      <c r="U23" s="50">
        <f>'Office Pos Summary'!A23</f>
        <v>37742</v>
      </c>
      <c r="V23">
        <v>0.02</v>
      </c>
      <c r="W23" s="50">
        <f>'Office Pos Summary'!A23</f>
        <v>37742</v>
      </c>
      <c r="X23">
        <v>0.04</v>
      </c>
      <c r="Y23" s="50">
        <f>'Office Pos Summary'!A23</f>
        <v>37742</v>
      </c>
      <c r="Z23">
        <v>0.01</v>
      </c>
      <c r="AA23" s="50">
        <f>'Office Pos Summary'!A23</f>
        <v>37742</v>
      </c>
      <c r="AB23">
        <v>0.01</v>
      </c>
      <c r="AC23" s="50">
        <f>'Office Pos Summary'!A23</f>
        <v>37742</v>
      </c>
      <c r="AD23">
        <v>0.01</v>
      </c>
      <c r="AK23" s="50">
        <f>'Office Pos Summary'!A23</f>
        <v>37742</v>
      </c>
      <c r="AL23">
        <v>0.22</v>
      </c>
      <c r="AN23" s="50">
        <f>'Office Pos Summary'!A23</f>
        <v>37742</v>
      </c>
      <c r="AO23">
        <v>0.32</v>
      </c>
    </row>
    <row r="24" spans="1:41" x14ac:dyDescent="0.2">
      <c r="A24" s="50"/>
      <c r="C24" s="50">
        <f>'Office Pos Summary'!A24</f>
        <v>37773</v>
      </c>
      <c r="D24">
        <v>0.05</v>
      </c>
      <c r="G24" s="50">
        <f>'Office Pos Summary'!A24</f>
        <v>37773</v>
      </c>
      <c r="H24">
        <v>0.04</v>
      </c>
      <c r="I24" s="50">
        <f>'Office Pos Summary'!A24</f>
        <v>37773</v>
      </c>
      <c r="J24">
        <v>0.02</v>
      </c>
      <c r="K24" s="50">
        <f>'Office Pos Summary'!A24</f>
        <v>37773</v>
      </c>
      <c r="L24">
        <v>0.02</v>
      </c>
      <c r="M24" s="50">
        <f>'Office Pos Summary'!A24</f>
        <v>37773</v>
      </c>
      <c r="N24">
        <v>0.02</v>
      </c>
      <c r="O24" s="50">
        <f>'Office Pos Summary'!A24</f>
        <v>37773</v>
      </c>
      <c r="P24">
        <v>0.02</v>
      </c>
      <c r="Q24" s="50">
        <f>'Office Pos Summary'!A24</f>
        <v>37773</v>
      </c>
      <c r="R24">
        <v>0.02</v>
      </c>
      <c r="S24" s="50">
        <f>'Office Pos Summary'!A24</f>
        <v>37773</v>
      </c>
      <c r="T24">
        <v>0.01</v>
      </c>
      <c r="U24" s="50">
        <f>'Office Pos Summary'!A24</f>
        <v>37773</v>
      </c>
      <c r="V24">
        <v>0.02</v>
      </c>
      <c r="W24" s="50">
        <f>'Office Pos Summary'!A24</f>
        <v>37773</v>
      </c>
      <c r="X24">
        <v>0.04</v>
      </c>
      <c r="Y24" s="50">
        <f>'Office Pos Summary'!A24</f>
        <v>37773</v>
      </c>
      <c r="Z24">
        <v>0.01</v>
      </c>
      <c r="AA24" s="50">
        <f>'Office Pos Summary'!A24</f>
        <v>37773</v>
      </c>
      <c r="AB24">
        <v>0.01</v>
      </c>
      <c r="AC24" s="50">
        <f>'Office Pos Summary'!A24</f>
        <v>37773</v>
      </c>
      <c r="AD24">
        <v>0.01</v>
      </c>
      <c r="AK24" s="50">
        <f>'Office Pos Summary'!A24</f>
        <v>37773</v>
      </c>
      <c r="AL24">
        <v>0.22</v>
      </c>
      <c r="AN24" s="50">
        <f>'Office Pos Summary'!A24</f>
        <v>37773</v>
      </c>
      <c r="AO24">
        <v>0.32</v>
      </c>
    </row>
    <row r="25" spans="1:41" x14ac:dyDescent="0.2">
      <c r="A25" s="50"/>
      <c r="C25" s="50">
        <f>'Office Pos Summary'!A25</f>
        <v>37803</v>
      </c>
      <c r="D25">
        <v>0.05</v>
      </c>
      <c r="G25" s="50">
        <f>'Office Pos Summary'!A25</f>
        <v>37803</v>
      </c>
      <c r="H25">
        <v>0.04</v>
      </c>
      <c r="I25" s="50">
        <f>'Office Pos Summary'!A25</f>
        <v>37803</v>
      </c>
      <c r="J25">
        <v>0.02</v>
      </c>
      <c r="K25" s="50">
        <f>'Office Pos Summary'!A25</f>
        <v>37803</v>
      </c>
      <c r="L25">
        <v>0.02</v>
      </c>
      <c r="M25" s="50">
        <f>'Office Pos Summary'!A25</f>
        <v>37803</v>
      </c>
      <c r="N25">
        <v>0.02</v>
      </c>
      <c r="O25" s="50">
        <f>'Office Pos Summary'!A25</f>
        <v>37803</v>
      </c>
      <c r="P25">
        <v>0.02</v>
      </c>
      <c r="Q25" s="50">
        <f>'Office Pos Summary'!A25</f>
        <v>37803</v>
      </c>
      <c r="R25">
        <v>0.02</v>
      </c>
      <c r="S25" s="50">
        <f>'Office Pos Summary'!A25</f>
        <v>37803</v>
      </c>
      <c r="T25">
        <v>0.01</v>
      </c>
      <c r="U25" s="50">
        <f>'Office Pos Summary'!A25</f>
        <v>37803</v>
      </c>
      <c r="V25">
        <v>0.02</v>
      </c>
      <c r="W25" s="50">
        <f>'Office Pos Summary'!A25</f>
        <v>37803</v>
      </c>
      <c r="X25">
        <v>0.04</v>
      </c>
      <c r="Y25" s="50">
        <f>'Office Pos Summary'!A25</f>
        <v>37803</v>
      </c>
      <c r="Z25">
        <v>0.01</v>
      </c>
      <c r="AA25" s="50">
        <f>'Office Pos Summary'!A25</f>
        <v>37803</v>
      </c>
      <c r="AB25">
        <v>0.01</v>
      </c>
      <c r="AC25" s="50">
        <f>'Office Pos Summary'!A25</f>
        <v>37803</v>
      </c>
      <c r="AD25">
        <v>0.01</v>
      </c>
      <c r="AK25" s="50">
        <f>'Office Pos Summary'!A25</f>
        <v>37803</v>
      </c>
      <c r="AL25">
        <v>0.22</v>
      </c>
      <c r="AN25" s="50">
        <f>'Office Pos Summary'!A25</f>
        <v>37803</v>
      </c>
      <c r="AO25">
        <v>0.32</v>
      </c>
    </row>
    <row r="26" spans="1:41" x14ac:dyDescent="0.2">
      <c r="A26" s="50"/>
      <c r="C26" s="50">
        <f>'Office Pos Summary'!A26</f>
        <v>37834</v>
      </c>
      <c r="D26">
        <v>0.05</v>
      </c>
      <c r="G26" s="50">
        <f>'Office Pos Summary'!A26</f>
        <v>37834</v>
      </c>
      <c r="H26">
        <v>0.04</v>
      </c>
      <c r="I26" s="50">
        <f>'Office Pos Summary'!A26</f>
        <v>37834</v>
      </c>
      <c r="J26">
        <v>0.02</v>
      </c>
      <c r="K26" s="50">
        <f>'Office Pos Summary'!A26</f>
        <v>37834</v>
      </c>
      <c r="L26">
        <v>0.02</v>
      </c>
      <c r="M26" s="50">
        <f>'Office Pos Summary'!A26</f>
        <v>37834</v>
      </c>
      <c r="N26">
        <v>0.02</v>
      </c>
      <c r="O26" s="50">
        <f>'Office Pos Summary'!A26</f>
        <v>37834</v>
      </c>
      <c r="P26">
        <v>0.02</v>
      </c>
      <c r="Q26" s="50">
        <f>'Office Pos Summary'!A26</f>
        <v>37834</v>
      </c>
      <c r="R26">
        <v>0.02</v>
      </c>
      <c r="S26" s="50">
        <f>'Office Pos Summary'!A26</f>
        <v>37834</v>
      </c>
      <c r="T26">
        <v>0.01</v>
      </c>
      <c r="U26" s="50">
        <f>'Office Pos Summary'!A26</f>
        <v>37834</v>
      </c>
      <c r="V26">
        <v>0.02</v>
      </c>
      <c r="W26" s="50">
        <f>'Office Pos Summary'!A26</f>
        <v>37834</v>
      </c>
      <c r="X26">
        <v>0.04</v>
      </c>
      <c r="Y26" s="50">
        <f>'Office Pos Summary'!A26</f>
        <v>37834</v>
      </c>
      <c r="Z26">
        <v>0.01</v>
      </c>
      <c r="AA26" s="50">
        <f>'Office Pos Summary'!A26</f>
        <v>37834</v>
      </c>
      <c r="AB26">
        <v>0.01</v>
      </c>
      <c r="AC26" s="50">
        <f>'Office Pos Summary'!A26</f>
        <v>37834</v>
      </c>
      <c r="AD26">
        <v>0.01</v>
      </c>
      <c r="AK26" s="50">
        <f>'Office Pos Summary'!A26</f>
        <v>37834</v>
      </c>
      <c r="AL26">
        <v>0.22</v>
      </c>
      <c r="AN26" s="50">
        <f>'Office Pos Summary'!A26</f>
        <v>37834</v>
      </c>
      <c r="AO26">
        <v>0.32</v>
      </c>
    </row>
    <row r="27" spans="1:41" x14ac:dyDescent="0.2">
      <c r="A27" s="50"/>
      <c r="C27" s="50">
        <f>'Office Pos Summary'!A27</f>
        <v>37865</v>
      </c>
      <c r="D27">
        <v>0.05</v>
      </c>
      <c r="G27" s="50">
        <f>'Office Pos Summary'!A27</f>
        <v>37865</v>
      </c>
      <c r="H27">
        <v>0.04</v>
      </c>
      <c r="I27" s="50">
        <f>'Office Pos Summary'!A27</f>
        <v>37865</v>
      </c>
      <c r="J27">
        <v>0.02</v>
      </c>
      <c r="K27" s="50">
        <f>'Office Pos Summary'!A27</f>
        <v>37865</v>
      </c>
      <c r="L27">
        <v>0.02</v>
      </c>
      <c r="M27" s="50">
        <f>'Office Pos Summary'!A27</f>
        <v>37865</v>
      </c>
      <c r="N27">
        <v>0.02</v>
      </c>
      <c r="O27" s="50">
        <f>'Office Pos Summary'!A27</f>
        <v>37865</v>
      </c>
      <c r="P27">
        <v>0.02</v>
      </c>
      <c r="Q27" s="50">
        <f>'Office Pos Summary'!A27</f>
        <v>37865</v>
      </c>
      <c r="R27">
        <v>0.02</v>
      </c>
      <c r="S27" s="50">
        <f>'Office Pos Summary'!A27</f>
        <v>37865</v>
      </c>
      <c r="T27">
        <v>0.01</v>
      </c>
      <c r="U27" s="50">
        <f>'Office Pos Summary'!A27</f>
        <v>37865</v>
      </c>
      <c r="V27">
        <v>0.02</v>
      </c>
      <c r="W27" s="50">
        <f>'Office Pos Summary'!A27</f>
        <v>37865</v>
      </c>
      <c r="X27">
        <v>0.04</v>
      </c>
      <c r="Y27" s="50">
        <f>'Office Pos Summary'!A27</f>
        <v>37865</v>
      </c>
      <c r="Z27">
        <v>0.01</v>
      </c>
      <c r="AA27" s="50">
        <f>'Office Pos Summary'!A27</f>
        <v>37865</v>
      </c>
      <c r="AB27">
        <v>0.01</v>
      </c>
      <c r="AC27" s="50">
        <f>'Office Pos Summary'!A27</f>
        <v>37865</v>
      </c>
      <c r="AD27">
        <v>0.01</v>
      </c>
      <c r="AK27" s="50">
        <f>'Office Pos Summary'!A27</f>
        <v>37865</v>
      </c>
      <c r="AL27">
        <v>0.22</v>
      </c>
      <c r="AN27" s="50">
        <f>'Office Pos Summary'!A27</f>
        <v>37865</v>
      </c>
      <c r="AO27">
        <v>0.32</v>
      </c>
    </row>
    <row r="28" spans="1:41" x14ac:dyDescent="0.2">
      <c r="A28" s="50"/>
      <c r="C28" s="50">
        <f>'Office Pos Summary'!A28</f>
        <v>37895</v>
      </c>
      <c r="D28">
        <v>0.05</v>
      </c>
      <c r="G28" s="50">
        <f>'Office Pos Summary'!A28</f>
        <v>37895</v>
      </c>
      <c r="H28">
        <v>0.04</v>
      </c>
      <c r="I28" s="50">
        <f>'Office Pos Summary'!A28</f>
        <v>37895</v>
      </c>
      <c r="J28">
        <v>0.02</v>
      </c>
      <c r="K28" s="50">
        <f>'Office Pos Summary'!A28</f>
        <v>37895</v>
      </c>
      <c r="L28">
        <v>0.02</v>
      </c>
      <c r="M28" s="50">
        <f>'Office Pos Summary'!A28</f>
        <v>37895</v>
      </c>
      <c r="N28">
        <v>0.02</v>
      </c>
      <c r="O28" s="50">
        <f>'Office Pos Summary'!A28</f>
        <v>37895</v>
      </c>
      <c r="P28">
        <v>0.02</v>
      </c>
      <c r="Q28" s="50">
        <f>'Office Pos Summary'!A28</f>
        <v>37895</v>
      </c>
      <c r="R28">
        <v>0.02</v>
      </c>
      <c r="S28" s="50">
        <f>'Office Pos Summary'!A28</f>
        <v>37895</v>
      </c>
      <c r="T28">
        <v>0.01</v>
      </c>
      <c r="U28" s="50">
        <f>'Office Pos Summary'!A28</f>
        <v>37895</v>
      </c>
      <c r="V28">
        <v>0.02</v>
      </c>
      <c r="W28" s="50">
        <f>'Office Pos Summary'!A28</f>
        <v>37895</v>
      </c>
      <c r="X28">
        <v>0.04</v>
      </c>
      <c r="Y28" s="50">
        <f>'Office Pos Summary'!A28</f>
        <v>37895</v>
      </c>
      <c r="Z28">
        <v>0.01</v>
      </c>
      <c r="AA28" s="50">
        <f>'Office Pos Summary'!A28</f>
        <v>37895</v>
      </c>
      <c r="AB28">
        <v>0.01</v>
      </c>
      <c r="AC28" s="50">
        <f>'Office Pos Summary'!A28</f>
        <v>37895</v>
      </c>
      <c r="AD28">
        <v>0.01</v>
      </c>
      <c r="AK28" s="50">
        <f>'Office Pos Summary'!A28</f>
        <v>37895</v>
      </c>
      <c r="AL28">
        <v>0.22</v>
      </c>
      <c r="AN28" s="50">
        <f>'Office Pos Summary'!A28</f>
        <v>37895</v>
      </c>
      <c r="AO28">
        <v>0.32</v>
      </c>
    </row>
    <row r="29" spans="1:41" x14ac:dyDescent="0.2">
      <c r="A29" s="50"/>
      <c r="C29" s="50">
        <f>'Office Pos Summary'!A29</f>
        <v>37926</v>
      </c>
      <c r="D29">
        <v>7.0000000000000007E-2</v>
      </c>
      <c r="G29" s="50">
        <f>'Office Pos Summary'!A29</f>
        <v>37926</v>
      </c>
      <c r="H29">
        <v>0.02</v>
      </c>
      <c r="I29" s="50">
        <f>'Office Pos Summary'!A29</f>
        <v>37926</v>
      </c>
      <c r="J29">
        <v>7.0000000000000007E-2</v>
      </c>
      <c r="K29" s="50">
        <f>'Office Pos Summary'!A29</f>
        <v>37926</v>
      </c>
      <c r="L29">
        <v>0.06</v>
      </c>
      <c r="M29" s="50">
        <f>'Office Pos Summary'!A29</f>
        <v>37926</v>
      </c>
      <c r="N29">
        <v>0.06</v>
      </c>
      <c r="O29" s="50">
        <f>'Office Pos Summary'!A29</f>
        <v>37926</v>
      </c>
      <c r="P29">
        <v>0.06</v>
      </c>
      <c r="Q29" s="50">
        <f>'Office Pos Summary'!A29</f>
        <v>37926</v>
      </c>
      <c r="R29">
        <v>0.06</v>
      </c>
      <c r="S29" s="50">
        <f>'Office Pos Summary'!A29</f>
        <v>37926</v>
      </c>
      <c r="T29">
        <v>0.01</v>
      </c>
      <c r="U29" s="50">
        <f>'Office Pos Summary'!A29</f>
        <v>37926</v>
      </c>
      <c r="V29">
        <v>0.02</v>
      </c>
      <c r="W29" s="50">
        <f>'Office Pos Summary'!A29</f>
        <v>37926</v>
      </c>
      <c r="X29">
        <v>0.02</v>
      </c>
      <c r="Y29" s="50">
        <f>'Office Pos Summary'!A29</f>
        <v>37926</v>
      </c>
      <c r="Z29">
        <v>0.06</v>
      </c>
      <c r="AA29" s="50">
        <f>'Office Pos Summary'!A29</f>
        <v>37926</v>
      </c>
      <c r="AB29">
        <v>0.06</v>
      </c>
      <c r="AC29" s="50">
        <f>'Office Pos Summary'!A29</f>
        <v>37926</v>
      </c>
      <c r="AD29">
        <v>0.02</v>
      </c>
      <c r="AK29" s="50">
        <f>'Office Pos Summary'!A29</f>
        <v>37926</v>
      </c>
      <c r="AL29">
        <v>0.2</v>
      </c>
      <c r="AN29" s="50">
        <f>'Office Pos Summary'!A29</f>
        <v>37926</v>
      </c>
      <c r="AO29">
        <v>0.32</v>
      </c>
    </row>
    <row r="30" spans="1:41" x14ac:dyDescent="0.2">
      <c r="A30" s="50"/>
      <c r="C30" s="50">
        <f>'Office Pos Summary'!A30</f>
        <v>37956</v>
      </c>
      <c r="D30">
        <v>7.0000000000000007E-2</v>
      </c>
      <c r="G30" s="50">
        <f>'Office Pos Summary'!A30</f>
        <v>37956</v>
      </c>
      <c r="H30">
        <v>0.02</v>
      </c>
      <c r="I30" s="50">
        <f>'Office Pos Summary'!A30</f>
        <v>37956</v>
      </c>
      <c r="J30">
        <v>7.0000000000000007E-2</v>
      </c>
      <c r="K30" s="50">
        <f>'Office Pos Summary'!A30</f>
        <v>37956</v>
      </c>
      <c r="L30">
        <v>0.06</v>
      </c>
      <c r="M30" s="50">
        <f>'Office Pos Summary'!A30</f>
        <v>37956</v>
      </c>
      <c r="N30">
        <v>0.06</v>
      </c>
      <c r="O30" s="50">
        <f>'Office Pos Summary'!A30</f>
        <v>37956</v>
      </c>
      <c r="P30">
        <v>0.06</v>
      </c>
      <c r="Q30" s="50">
        <f>'Office Pos Summary'!A30</f>
        <v>37956</v>
      </c>
      <c r="R30">
        <v>0.06</v>
      </c>
      <c r="S30" s="50">
        <f>'Office Pos Summary'!A30</f>
        <v>37956</v>
      </c>
      <c r="T30">
        <v>0.01</v>
      </c>
      <c r="U30" s="50">
        <f>'Office Pos Summary'!A30</f>
        <v>37956</v>
      </c>
      <c r="V30">
        <v>0.02</v>
      </c>
      <c r="W30" s="50">
        <f>'Office Pos Summary'!A30</f>
        <v>37956</v>
      </c>
      <c r="X30">
        <v>0.02</v>
      </c>
      <c r="Y30" s="50">
        <f>'Office Pos Summary'!A30</f>
        <v>37956</v>
      </c>
      <c r="Z30">
        <v>0.06</v>
      </c>
      <c r="AA30" s="50">
        <f>'Office Pos Summary'!A30</f>
        <v>37956</v>
      </c>
      <c r="AB30">
        <v>0.06</v>
      </c>
      <c r="AC30" s="50">
        <f>'Office Pos Summary'!A30</f>
        <v>37956</v>
      </c>
      <c r="AD30">
        <v>0.02</v>
      </c>
      <c r="AK30" s="50">
        <f>'Office Pos Summary'!A30</f>
        <v>37956</v>
      </c>
      <c r="AL30">
        <v>0.2</v>
      </c>
      <c r="AN30" s="50">
        <f>'Office Pos Summary'!A30</f>
        <v>37956</v>
      </c>
      <c r="AO30">
        <v>0.32</v>
      </c>
    </row>
    <row r="31" spans="1:41" x14ac:dyDescent="0.2">
      <c r="A31" s="50"/>
      <c r="C31" s="50">
        <f>'Office Pos Summary'!A31</f>
        <v>37987</v>
      </c>
      <c r="D31">
        <v>7.0000000000000007E-2</v>
      </c>
      <c r="G31" s="50">
        <f>'Office Pos Summary'!A31</f>
        <v>37987</v>
      </c>
      <c r="H31">
        <v>0.02</v>
      </c>
      <c r="I31" s="50">
        <f>'Office Pos Summary'!A31</f>
        <v>37987</v>
      </c>
      <c r="J31">
        <v>7.0000000000000007E-2</v>
      </c>
      <c r="K31" s="50">
        <f>'Office Pos Summary'!A31</f>
        <v>37987</v>
      </c>
      <c r="L31">
        <v>0.06</v>
      </c>
      <c r="M31" s="50">
        <f>'Office Pos Summary'!A31</f>
        <v>37987</v>
      </c>
      <c r="N31">
        <v>0.06</v>
      </c>
      <c r="O31" s="50">
        <f>'Office Pos Summary'!A31</f>
        <v>37987</v>
      </c>
      <c r="P31">
        <v>0.06</v>
      </c>
      <c r="Q31" s="50">
        <f>'Office Pos Summary'!A31</f>
        <v>37987</v>
      </c>
      <c r="R31">
        <v>0.06</v>
      </c>
      <c r="S31" s="50">
        <f>'Office Pos Summary'!A31</f>
        <v>37987</v>
      </c>
      <c r="T31">
        <v>0.01</v>
      </c>
      <c r="U31" s="50">
        <f>'Office Pos Summary'!A31</f>
        <v>37987</v>
      </c>
      <c r="V31">
        <v>0.02</v>
      </c>
      <c r="W31" s="50">
        <f>'Office Pos Summary'!A31</f>
        <v>37987</v>
      </c>
      <c r="X31">
        <v>0.02</v>
      </c>
      <c r="Y31" s="50">
        <f>'Office Pos Summary'!A31</f>
        <v>37987</v>
      </c>
      <c r="Z31">
        <v>0.06</v>
      </c>
      <c r="AA31" s="50">
        <f>'Office Pos Summary'!A31</f>
        <v>37987</v>
      </c>
      <c r="AB31">
        <v>0.06</v>
      </c>
      <c r="AC31" s="50">
        <f>'Office Pos Summary'!A31</f>
        <v>37987</v>
      </c>
      <c r="AD31">
        <v>0.02</v>
      </c>
      <c r="AK31" s="50">
        <f>'Office Pos Summary'!A31</f>
        <v>37987</v>
      </c>
      <c r="AL31">
        <v>0.2</v>
      </c>
      <c r="AN31" s="50">
        <f>'Office Pos Summary'!A31</f>
        <v>37987</v>
      </c>
      <c r="AO31">
        <v>0.32</v>
      </c>
    </row>
    <row r="32" spans="1:41" x14ac:dyDescent="0.2">
      <c r="A32" s="50"/>
      <c r="C32" s="50">
        <f>'Office Pos Summary'!A32</f>
        <v>38018</v>
      </c>
      <c r="D32">
        <v>7.0000000000000007E-2</v>
      </c>
      <c r="G32" s="50">
        <f>'Office Pos Summary'!A32</f>
        <v>38018</v>
      </c>
      <c r="H32">
        <v>0.02</v>
      </c>
      <c r="I32" s="50">
        <f>'Office Pos Summary'!A32</f>
        <v>38018</v>
      </c>
      <c r="J32">
        <v>7.0000000000000007E-2</v>
      </c>
      <c r="K32" s="50">
        <f>'Office Pos Summary'!A32</f>
        <v>38018</v>
      </c>
      <c r="L32">
        <v>0.06</v>
      </c>
      <c r="M32" s="50">
        <f>'Office Pos Summary'!A32</f>
        <v>38018</v>
      </c>
      <c r="N32">
        <v>0.06</v>
      </c>
      <c r="O32" s="50">
        <f>'Office Pos Summary'!A32</f>
        <v>38018</v>
      </c>
      <c r="P32">
        <v>0.06</v>
      </c>
      <c r="Q32" s="50">
        <f>'Office Pos Summary'!A32</f>
        <v>38018</v>
      </c>
      <c r="R32">
        <v>0.06</v>
      </c>
      <c r="S32" s="50">
        <f>'Office Pos Summary'!A32</f>
        <v>38018</v>
      </c>
      <c r="T32">
        <v>0.01</v>
      </c>
      <c r="U32" s="50">
        <f>'Office Pos Summary'!A32</f>
        <v>38018</v>
      </c>
      <c r="V32">
        <v>0.02</v>
      </c>
      <c r="W32" s="50">
        <f>'Office Pos Summary'!A32</f>
        <v>38018</v>
      </c>
      <c r="X32">
        <v>0.02</v>
      </c>
      <c r="Y32" s="50">
        <f>'Office Pos Summary'!A32</f>
        <v>38018</v>
      </c>
      <c r="Z32">
        <v>0.06</v>
      </c>
      <c r="AA32" s="50">
        <f>'Office Pos Summary'!A32</f>
        <v>38018</v>
      </c>
      <c r="AB32">
        <v>0.06</v>
      </c>
      <c r="AC32" s="50">
        <f>'Office Pos Summary'!A32</f>
        <v>38018</v>
      </c>
      <c r="AD32">
        <v>0.02</v>
      </c>
      <c r="AK32" s="50">
        <f>'Office Pos Summary'!A32</f>
        <v>38018</v>
      </c>
      <c r="AL32">
        <v>0.2</v>
      </c>
      <c r="AN32" s="50">
        <f>'Office Pos Summary'!A32</f>
        <v>38018</v>
      </c>
      <c r="AO32">
        <v>0.32</v>
      </c>
    </row>
    <row r="33" spans="1:41" x14ac:dyDescent="0.2">
      <c r="A33" s="50"/>
      <c r="C33" s="50">
        <f>'Office Pos Summary'!A33</f>
        <v>38047</v>
      </c>
      <c r="D33">
        <v>7.0000000000000007E-2</v>
      </c>
      <c r="G33" s="50">
        <f>'Office Pos Summary'!A33</f>
        <v>38047</v>
      </c>
      <c r="H33">
        <v>0.02</v>
      </c>
      <c r="I33" s="50">
        <f>'Office Pos Summary'!A33</f>
        <v>38047</v>
      </c>
      <c r="J33">
        <v>7.0000000000000007E-2</v>
      </c>
      <c r="K33" s="50">
        <f>'Office Pos Summary'!A33</f>
        <v>38047</v>
      </c>
      <c r="L33">
        <v>0.06</v>
      </c>
      <c r="M33" s="50">
        <f>'Office Pos Summary'!A33</f>
        <v>38047</v>
      </c>
      <c r="N33">
        <v>0.06</v>
      </c>
      <c r="O33" s="50">
        <f>'Office Pos Summary'!A33</f>
        <v>38047</v>
      </c>
      <c r="P33">
        <v>0.06</v>
      </c>
      <c r="Q33" s="50">
        <f>'Office Pos Summary'!A33</f>
        <v>38047</v>
      </c>
      <c r="R33">
        <v>0.06</v>
      </c>
      <c r="S33" s="50">
        <f>'Office Pos Summary'!A33</f>
        <v>38047</v>
      </c>
      <c r="T33">
        <v>0.01</v>
      </c>
      <c r="U33" s="50">
        <f>'Office Pos Summary'!A33</f>
        <v>38047</v>
      </c>
      <c r="V33">
        <v>0.02</v>
      </c>
      <c r="W33" s="50">
        <f>'Office Pos Summary'!A33</f>
        <v>38047</v>
      </c>
      <c r="X33">
        <v>0.02</v>
      </c>
      <c r="Y33" s="50">
        <f>'Office Pos Summary'!A33</f>
        <v>38047</v>
      </c>
      <c r="Z33">
        <v>0.06</v>
      </c>
      <c r="AA33" s="50">
        <f>'Office Pos Summary'!A33</f>
        <v>38047</v>
      </c>
      <c r="AB33">
        <v>0.06</v>
      </c>
      <c r="AC33" s="50">
        <f>'Office Pos Summary'!A33</f>
        <v>38047</v>
      </c>
      <c r="AD33">
        <v>0.02</v>
      </c>
      <c r="AK33" s="50">
        <f>'Office Pos Summary'!A33</f>
        <v>38047</v>
      </c>
      <c r="AL33">
        <v>0.2</v>
      </c>
      <c r="AN33" s="50">
        <f>'Office Pos Summary'!A33</f>
        <v>38047</v>
      </c>
      <c r="AO33">
        <v>0.32</v>
      </c>
    </row>
    <row r="34" spans="1:41" x14ac:dyDescent="0.2">
      <c r="A34" s="50"/>
      <c r="C34" s="50">
        <f>'Office Pos Summary'!A34</f>
        <v>38078</v>
      </c>
      <c r="D34">
        <v>0.06</v>
      </c>
      <c r="G34" s="50">
        <f>'Office Pos Summary'!A34</f>
        <v>38078</v>
      </c>
      <c r="H34">
        <v>0.04</v>
      </c>
      <c r="I34" s="50">
        <f>'Office Pos Summary'!A34</f>
        <v>38078</v>
      </c>
      <c r="J34">
        <v>0.02</v>
      </c>
      <c r="K34" s="50">
        <f>'Office Pos Summary'!A34</f>
        <v>38078</v>
      </c>
      <c r="L34">
        <v>0.02</v>
      </c>
      <c r="M34" s="50">
        <f>'Office Pos Summary'!A34</f>
        <v>38078</v>
      </c>
      <c r="N34">
        <v>0.02</v>
      </c>
      <c r="O34" s="50">
        <f>'Office Pos Summary'!A34</f>
        <v>38078</v>
      </c>
      <c r="P34">
        <v>0.02</v>
      </c>
      <c r="Q34" s="50">
        <f>'Office Pos Summary'!A34</f>
        <v>38078</v>
      </c>
      <c r="R34">
        <v>0.02</v>
      </c>
      <c r="S34" s="50">
        <f>'Office Pos Summary'!A34</f>
        <v>38078</v>
      </c>
      <c r="T34">
        <v>0.01</v>
      </c>
      <c r="U34" s="50">
        <f>'Office Pos Summary'!A34</f>
        <v>38078</v>
      </c>
      <c r="V34">
        <v>0.02</v>
      </c>
      <c r="W34" s="50">
        <f>'Office Pos Summary'!A34</f>
        <v>38078</v>
      </c>
      <c r="X34">
        <v>0.04</v>
      </c>
      <c r="Y34" s="50">
        <f>'Office Pos Summary'!A34</f>
        <v>38078</v>
      </c>
      <c r="Z34">
        <v>0.01</v>
      </c>
      <c r="AA34" s="50">
        <f>'Office Pos Summary'!A34</f>
        <v>38078</v>
      </c>
      <c r="AB34">
        <v>0.01</v>
      </c>
      <c r="AC34" s="50">
        <f>'Office Pos Summary'!A34</f>
        <v>38078</v>
      </c>
      <c r="AD34">
        <v>0.01</v>
      </c>
      <c r="AK34" s="50">
        <f>'Office Pos Summary'!A34</f>
        <v>38078</v>
      </c>
      <c r="AL34">
        <v>0.2</v>
      </c>
      <c r="AN34" s="50">
        <f>'Office Pos Summary'!A34</f>
        <v>38078</v>
      </c>
      <c r="AO34">
        <v>0.32</v>
      </c>
    </row>
    <row r="35" spans="1:41" x14ac:dyDescent="0.2">
      <c r="A35" s="50"/>
      <c r="C35" s="50">
        <f>'Office Pos Summary'!A35</f>
        <v>38108</v>
      </c>
      <c r="D35">
        <v>0.06</v>
      </c>
      <c r="G35" s="50">
        <f>'Office Pos Summary'!A35</f>
        <v>38108</v>
      </c>
      <c r="H35">
        <v>0.04</v>
      </c>
      <c r="I35" s="50">
        <f>'Office Pos Summary'!A35</f>
        <v>38108</v>
      </c>
      <c r="J35">
        <v>0.02</v>
      </c>
      <c r="K35" s="50">
        <f>'Office Pos Summary'!A35</f>
        <v>38108</v>
      </c>
      <c r="L35">
        <v>0.02</v>
      </c>
      <c r="M35" s="50">
        <f>'Office Pos Summary'!A35</f>
        <v>38108</v>
      </c>
      <c r="N35">
        <v>0.02</v>
      </c>
      <c r="O35" s="50">
        <f>'Office Pos Summary'!A35</f>
        <v>38108</v>
      </c>
      <c r="P35">
        <v>0.02</v>
      </c>
      <c r="Q35" s="50">
        <f>'Office Pos Summary'!A35</f>
        <v>38108</v>
      </c>
      <c r="R35">
        <v>0.02</v>
      </c>
      <c r="S35" s="50">
        <f>'Office Pos Summary'!A35</f>
        <v>38108</v>
      </c>
      <c r="T35">
        <v>0.01</v>
      </c>
      <c r="U35" s="50">
        <f>'Office Pos Summary'!A35</f>
        <v>38108</v>
      </c>
      <c r="V35">
        <v>0.02</v>
      </c>
      <c r="W35" s="50">
        <f>'Office Pos Summary'!A35</f>
        <v>38108</v>
      </c>
      <c r="X35">
        <v>0.04</v>
      </c>
      <c r="Y35" s="50">
        <f>'Office Pos Summary'!A35</f>
        <v>38108</v>
      </c>
      <c r="Z35">
        <v>0.01</v>
      </c>
      <c r="AA35" s="50">
        <f>'Office Pos Summary'!A35</f>
        <v>38108</v>
      </c>
      <c r="AB35">
        <v>0.01</v>
      </c>
      <c r="AC35" s="50">
        <f>'Office Pos Summary'!A35</f>
        <v>38108</v>
      </c>
      <c r="AD35">
        <v>0.01</v>
      </c>
      <c r="AK35" s="50">
        <f>'Office Pos Summary'!A35</f>
        <v>38108</v>
      </c>
      <c r="AL35">
        <v>0.2</v>
      </c>
      <c r="AN35" s="50">
        <f>'Office Pos Summary'!A35</f>
        <v>38108</v>
      </c>
      <c r="AO35">
        <v>0.32</v>
      </c>
    </row>
    <row r="36" spans="1:41" x14ac:dyDescent="0.2">
      <c r="A36" s="50"/>
      <c r="C36" s="50">
        <f>'Office Pos Summary'!A36</f>
        <v>38139</v>
      </c>
      <c r="D36">
        <v>0.06</v>
      </c>
      <c r="G36" s="50">
        <f>'Office Pos Summary'!A36</f>
        <v>38139</v>
      </c>
      <c r="H36">
        <v>0.04</v>
      </c>
      <c r="I36" s="50">
        <f>'Office Pos Summary'!A36</f>
        <v>38139</v>
      </c>
      <c r="J36">
        <v>0.02</v>
      </c>
      <c r="K36" s="50">
        <f>'Office Pos Summary'!A36</f>
        <v>38139</v>
      </c>
      <c r="L36">
        <v>0.02</v>
      </c>
      <c r="M36" s="50">
        <f>'Office Pos Summary'!A36</f>
        <v>38139</v>
      </c>
      <c r="N36">
        <v>0.02</v>
      </c>
      <c r="O36" s="50">
        <f>'Office Pos Summary'!A36</f>
        <v>38139</v>
      </c>
      <c r="P36">
        <v>0.02</v>
      </c>
      <c r="Q36" s="50">
        <f>'Office Pos Summary'!A36</f>
        <v>38139</v>
      </c>
      <c r="R36">
        <v>0.02</v>
      </c>
      <c r="S36" s="50">
        <f>'Office Pos Summary'!A36</f>
        <v>38139</v>
      </c>
      <c r="T36">
        <v>0.01</v>
      </c>
      <c r="U36" s="50">
        <f>'Office Pos Summary'!A36</f>
        <v>38139</v>
      </c>
      <c r="V36">
        <v>0.02</v>
      </c>
      <c r="W36" s="50">
        <f>'Office Pos Summary'!A36</f>
        <v>38139</v>
      </c>
      <c r="X36">
        <v>0.04</v>
      </c>
      <c r="Y36" s="50">
        <f>'Office Pos Summary'!A36</f>
        <v>38139</v>
      </c>
      <c r="Z36">
        <v>0.01</v>
      </c>
      <c r="AA36" s="50">
        <f>'Office Pos Summary'!A36</f>
        <v>38139</v>
      </c>
      <c r="AB36">
        <v>0.01</v>
      </c>
      <c r="AC36" s="50">
        <f>'Office Pos Summary'!A36</f>
        <v>38139</v>
      </c>
      <c r="AD36">
        <v>0.01</v>
      </c>
      <c r="AK36" s="50">
        <f>'Office Pos Summary'!A36</f>
        <v>38139</v>
      </c>
      <c r="AL36">
        <v>0.2</v>
      </c>
      <c r="AN36" s="50">
        <f>'Office Pos Summary'!A36</f>
        <v>38139</v>
      </c>
      <c r="AO36">
        <v>0.32</v>
      </c>
    </row>
    <row r="37" spans="1:41" x14ac:dyDescent="0.2">
      <c r="A37" s="50"/>
      <c r="C37" s="50">
        <f>'Office Pos Summary'!A37</f>
        <v>38169</v>
      </c>
      <c r="D37">
        <v>0.06</v>
      </c>
      <c r="G37" s="50">
        <f>'Office Pos Summary'!A37</f>
        <v>38169</v>
      </c>
      <c r="H37">
        <v>0.04</v>
      </c>
      <c r="I37" s="50">
        <f>'Office Pos Summary'!A37</f>
        <v>38169</v>
      </c>
      <c r="J37">
        <v>0.02</v>
      </c>
      <c r="K37" s="50">
        <f>'Office Pos Summary'!A37</f>
        <v>38169</v>
      </c>
      <c r="L37">
        <v>0.02</v>
      </c>
      <c r="M37" s="50">
        <f>'Office Pos Summary'!A37</f>
        <v>38169</v>
      </c>
      <c r="N37">
        <v>0.02</v>
      </c>
      <c r="O37" s="50">
        <f>'Office Pos Summary'!A37</f>
        <v>38169</v>
      </c>
      <c r="P37">
        <v>0.02</v>
      </c>
      <c r="Q37" s="50">
        <f>'Office Pos Summary'!A37</f>
        <v>38169</v>
      </c>
      <c r="R37">
        <v>0.02</v>
      </c>
      <c r="S37" s="50">
        <f>'Office Pos Summary'!A37</f>
        <v>38169</v>
      </c>
      <c r="T37">
        <v>0.01</v>
      </c>
      <c r="U37" s="50">
        <f>'Office Pos Summary'!A37</f>
        <v>38169</v>
      </c>
      <c r="V37">
        <v>0.02</v>
      </c>
      <c r="W37" s="50">
        <f>'Office Pos Summary'!A37</f>
        <v>38169</v>
      </c>
      <c r="X37">
        <v>0.04</v>
      </c>
      <c r="Y37" s="50">
        <f>'Office Pos Summary'!A37</f>
        <v>38169</v>
      </c>
      <c r="Z37">
        <v>0.01</v>
      </c>
      <c r="AA37" s="50">
        <f>'Office Pos Summary'!A37</f>
        <v>38169</v>
      </c>
      <c r="AB37">
        <v>0.01</v>
      </c>
      <c r="AC37" s="50">
        <f>'Office Pos Summary'!A37</f>
        <v>38169</v>
      </c>
      <c r="AD37">
        <v>0.01</v>
      </c>
      <c r="AK37" s="50">
        <f>'Office Pos Summary'!A37</f>
        <v>38169</v>
      </c>
      <c r="AL37">
        <v>0.2</v>
      </c>
      <c r="AN37" s="50">
        <f>'Office Pos Summary'!A37</f>
        <v>38169</v>
      </c>
      <c r="AO37">
        <v>0.32</v>
      </c>
    </row>
    <row r="38" spans="1:41" x14ac:dyDescent="0.2">
      <c r="A38" s="50"/>
      <c r="C38" s="50">
        <f>'Office Pos Summary'!A38</f>
        <v>38200</v>
      </c>
      <c r="D38">
        <v>0.06</v>
      </c>
      <c r="G38" s="50">
        <f>'Office Pos Summary'!A38</f>
        <v>38200</v>
      </c>
      <c r="H38">
        <v>0.04</v>
      </c>
      <c r="I38" s="50">
        <f>'Office Pos Summary'!A38</f>
        <v>38200</v>
      </c>
      <c r="J38">
        <v>0.02</v>
      </c>
      <c r="K38" s="50">
        <f>'Office Pos Summary'!A38</f>
        <v>38200</v>
      </c>
      <c r="L38">
        <v>0.02</v>
      </c>
      <c r="M38" s="50">
        <f>'Office Pos Summary'!A38</f>
        <v>38200</v>
      </c>
      <c r="N38">
        <v>0.02</v>
      </c>
      <c r="O38" s="50">
        <f>'Office Pos Summary'!A38</f>
        <v>38200</v>
      </c>
      <c r="P38">
        <v>0.02</v>
      </c>
      <c r="Q38" s="50">
        <f>'Office Pos Summary'!A38</f>
        <v>38200</v>
      </c>
      <c r="R38">
        <v>0.02</v>
      </c>
      <c r="S38" s="50">
        <f>'Office Pos Summary'!A38</f>
        <v>38200</v>
      </c>
      <c r="T38">
        <v>0.01</v>
      </c>
      <c r="U38" s="50">
        <f>'Office Pos Summary'!A38</f>
        <v>38200</v>
      </c>
      <c r="V38">
        <v>0.02</v>
      </c>
      <c r="W38" s="50">
        <f>'Office Pos Summary'!A38</f>
        <v>38200</v>
      </c>
      <c r="X38">
        <v>0.04</v>
      </c>
      <c r="Y38" s="50">
        <f>'Office Pos Summary'!A38</f>
        <v>38200</v>
      </c>
      <c r="Z38">
        <v>0.01</v>
      </c>
      <c r="AA38" s="50">
        <f>'Office Pos Summary'!A38</f>
        <v>38200</v>
      </c>
      <c r="AB38">
        <v>0.01</v>
      </c>
      <c r="AC38" s="50">
        <f>'Office Pos Summary'!A38</f>
        <v>38200</v>
      </c>
      <c r="AD38">
        <v>0.01</v>
      </c>
      <c r="AK38" s="50">
        <f>'Office Pos Summary'!A38</f>
        <v>38200</v>
      </c>
      <c r="AL38">
        <v>0.2</v>
      </c>
      <c r="AN38" s="50">
        <f>'Office Pos Summary'!A38</f>
        <v>38200</v>
      </c>
      <c r="AO38">
        <v>0.32</v>
      </c>
    </row>
    <row r="39" spans="1:41" x14ac:dyDescent="0.2">
      <c r="A39" s="50"/>
      <c r="C39" s="50">
        <f>'Office Pos Summary'!A39</f>
        <v>38231</v>
      </c>
      <c r="D39">
        <v>0.06</v>
      </c>
      <c r="G39" s="50">
        <f>'Office Pos Summary'!A39</f>
        <v>38231</v>
      </c>
      <c r="H39">
        <v>0.04</v>
      </c>
      <c r="I39" s="50">
        <f>'Office Pos Summary'!A39</f>
        <v>38231</v>
      </c>
      <c r="J39">
        <v>0.02</v>
      </c>
      <c r="K39" s="50">
        <f>'Office Pos Summary'!A39</f>
        <v>38231</v>
      </c>
      <c r="L39">
        <v>0.02</v>
      </c>
      <c r="M39" s="50">
        <f>'Office Pos Summary'!A39</f>
        <v>38231</v>
      </c>
      <c r="N39">
        <v>0.02</v>
      </c>
      <c r="O39" s="50">
        <f>'Office Pos Summary'!A39</f>
        <v>38231</v>
      </c>
      <c r="P39">
        <v>0.02</v>
      </c>
      <c r="Q39" s="50">
        <f>'Office Pos Summary'!A39</f>
        <v>38231</v>
      </c>
      <c r="R39">
        <v>0.02</v>
      </c>
      <c r="S39" s="50">
        <f>'Office Pos Summary'!A39</f>
        <v>38231</v>
      </c>
      <c r="T39">
        <v>0.01</v>
      </c>
      <c r="U39" s="50">
        <f>'Office Pos Summary'!A39</f>
        <v>38231</v>
      </c>
      <c r="V39">
        <v>0.02</v>
      </c>
      <c r="W39" s="50">
        <f>'Office Pos Summary'!A39</f>
        <v>38231</v>
      </c>
      <c r="X39">
        <v>0.04</v>
      </c>
      <c r="Y39" s="50">
        <f>'Office Pos Summary'!A39</f>
        <v>38231</v>
      </c>
      <c r="Z39">
        <v>0.01</v>
      </c>
      <c r="AA39" s="50">
        <f>'Office Pos Summary'!A39</f>
        <v>38231</v>
      </c>
      <c r="AB39">
        <v>0.01</v>
      </c>
      <c r="AC39" s="50">
        <f>'Office Pos Summary'!A39</f>
        <v>38231</v>
      </c>
      <c r="AD39">
        <v>0.01</v>
      </c>
      <c r="AK39" s="50">
        <f>'Office Pos Summary'!A39</f>
        <v>38231</v>
      </c>
      <c r="AL39">
        <v>0.2</v>
      </c>
      <c r="AN39" s="50">
        <f>'Office Pos Summary'!A39</f>
        <v>38231</v>
      </c>
      <c r="AO39">
        <v>0.32</v>
      </c>
    </row>
    <row r="40" spans="1:41" x14ac:dyDescent="0.2">
      <c r="A40" s="50"/>
      <c r="C40" s="50">
        <f>'Office Pos Summary'!A40</f>
        <v>38261</v>
      </c>
      <c r="D40">
        <v>0.06</v>
      </c>
      <c r="G40" s="50">
        <f>'Office Pos Summary'!A40</f>
        <v>38261</v>
      </c>
      <c r="H40">
        <v>0.04</v>
      </c>
      <c r="I40" s="50">
        <f>'Office Pos Summary'!A40</f>
        <v>38261</v>
      </c>
      <c r="J40">
        <v>0.02</v>
      </c>
      <c r="K40" s="50">
        <f>'Office Pos Summary'!A40</f>
        <v>38261</v>
      </c>
      <c r="L40">
        <v>0.02</v>
      </c>
      <c r="M40" s="50">
        <f>'Office Pos Summary'!A40</f>
        <v>38261</v>
      </c>
      <c r="N40">
        <v>0.02</v>
      </c>
      <c r="O40" s="50">
        <f>'Office Pos Summary'!A40</f>
        <v>38261</v>
      </c>
      <c r="P40">
        <v>0.02</v>
      </c>
      <c r="Q40" s="50">
        <f>'Office Pos Summary'!A40</f>
        <v>38261</v>
      </c>
      <c r="R40">
        <v>0.02</v>
      </c>
      <c r="S40" s="50">
        <f>'Office Pos Summary'!A40</f>
        <v>38261</v>
      </c>
      <c r="T40">
        <v>0.01</v>
      </c>
      <c r="U40" s="50">
        <f>'Office Pos Summary'!A40</f>
        <v>38261</v>
      </c>
      <c r="V40">
        <v>0.02</v>
      </c>
      <c r="W40" s="50">
        <f>'Office Pos Summary'!A40</f>
        <v>38261</v>
      </c>
      <c r="X40">
        <v>0.04</v>
      </c>
      <c r="Y40" s="50">
        <f>'Office Pos Summary'!A40</f>
        <v>38261</v>
      </c>
      <c r="Z40">
        <v>0.01</v>
      </c>
      <c r="AA40" s="50">
        <f>'Office Pos Summary'!A40</f>
        <v>38261</v>
      </c>
      <c r="AB40">
        <v>0.01</v>
      </c>
      <c r="AC40" s="50">
        <f>'Office Pos Summary'!A40</f>
        <v>38261</v>
      </c>
      <c r="AD40">
        <v>0.01</v>
      </c>
      <c r="AK40" s="50">
        <f>'Office Pos Summary'!A40</f>
        <v>38261</v>
      </c>
      <c r="AL40">
        <v>0.2</v>
      </c>
      <c r="AN40" s="50">
        <f>'Office Pos Summary'!A40</f>
        <v>38261</v>
      </c>
      <c r="AO40">
        <v>0.32</v>
      </c>
    </row>
    <row r="41" spans="1:41" x14ac:dyDescent="0.2">
      <c r="A41" s="50"/>
      <c r="C41" s="50">
        <f>'Office Pos Summary'!A41</f>
        <v>38292</v>
      </c>
      <c r="D41">
        <v>0.06</v>
      </c>
      <c r="G41" s="50">
        <f>'Office Pos Summary'!A41</f>
        <v>38292</v>
      </c>
      <c r="H41">
        <v>0.04</v>
      </c>
      <c r="I41" s="50">
        <f>'Office Pos Summary'!A41</f>
        <v>38292</v>
      </c>
      <c r="J41">
        <v>0.02</v>
      </c>
      <c r="K41" s="50">
        <f>'Office Pos Summary'!A41</f>
        <v>38292</v>
      </c>
      <c r="L41">
        <v>0.02</v>
      </c>
      <c r="M41" s="50">
        <f>'Office Pos Summary'!A41</f>
        <v>38292</v>
      </c>
      <c r="N41">
        <v>0.02</v>
      </c>
      <c r="O41" s="50">
        <f>'Office Pos Summary'!A41</f>
        <v>38292</v>
      </c>
      <c r="P41">
        <v>0.04</v>
      </c>
      <c r="Q41" s="50">
        <f>'Office Pos Summary'!A41</f>
        <v>38292</v>
      </c>
      <c r="R41">
        <v>0.02</v>
      </c>
      <c r="S41" s="50">
        <f>'Office Pos Summary'!A41</f>
        <v>38292</v>
      </c>
      <c r="T41">
        <v>0.01</v>
      </c>
      <c r="U41" s="50">
        <f>'Office Pos Summary'!A41</f>
        <v>38292</v>
      </c>
      <c r="V41">
        <v>0.02</v>
      </c>
      <c r="W41" s="50">
        <f>'Office Pos Summary'!A41</f>
        <v>38292</v>
      </c>
      <c r="X41">
        <v>0.04</v>
      </c>
      <c r="Y41" s="50">
        <f>'Office Pos Summary'!A41</f>
        <v>38292</v>
      </c>
      <c r="Z41">
        <v>0.01</v>
      </c>
      <c r="AA41" s="50">
        <f>'Office Pos Summary'!A41</f>
        <v>38292</v>
      </c>
      <c r="AB41">
        <v>0.01</v>
      </c>
      <c r="AK41" s="50">
        <f>'Office Pos Summary'!A41</f>
        <v>38292</v>
      </c>
      <c r="AL41">
        <v>0.2</v>
      </c>
      <c r="AN41" s="50">
        <f>'Office Pos Summary'!A41</f>
        <v>38292</v>
      </c>
      <c r="AO41">
        <v>0.32</v>
      </c>
    </row>
    <row r="42" spans="1:41" x14ac:dyDescent="0.2">
      <c r="A42" s="50"/>
      <c r="C42" s="50">
        <f>'Office Pos Summary'!A42</f>
        <v>38322</v>
      </c>
      <c r="D42">
        <v>0.06</v>
      </c>
      <c r="G42" s="50">
        <f>'Office Pos Summary'!A42</f>
        <v>38322</v>
      </c>
      <c r="H42">
        <v>0.04</v>
      </c>
      <c r="I42" s="50">
        <f>'Office Pos Summary'!A42</f>
        <v>38322</v>
      </c>
      <c r="J42">
        <v>0.02</v>
      </c>
      <c r="K42" s="50">
        <f>'Office Pos Summary'!A42</f>
        <v>38322</v>
      </c>
      <c r="L42">
        <v>0.02</v>
      </c>
      <c r="M42" s="50">
        <f>'Office Pos Summary'!A42</f>
        <v>38322</v>
      </c>
      <c r="N42">
        <v>0.02</v>
      </c>
      <c r="O42" s="50">
        <f>'Office Pos Summary'!A42</f>
        <v>38322</v>
      </c>
      <c r="P42">
        <v>0.04</v>
      </c>
      <c r="S42" s="50">
        <f>'Office Pos Summary'!A42</f>
        <v>38322</v>
      </c>
      <c r="T42">
        <v>0.01</v>
      </c>
      <c r="U42" s="50">
        <f>'Office Pos Summary'!A42</f>
        <v>38322</v>
      </c>
      <c r="V42">
        <v>0.02</v>
      </c>
      <c r="W42" s="50">
        <f>'Office Pos Summary'!A42</f>
        <v>38322</v>
      </c>
      <c r="X42">
        <v>0.04</v>
      </c>
      <c r="Y42" s="50">
        <f>'Office Pos Summary'!A42</f>
        <v>38322</v>
      </c>
      <c r="Z42">
        <v>0.01</v>
      </c>
      <c r="AA42" s="50">
        <f>'Office Pos Summary'!A42</f>
        <v>38322</v>
      </c>
      <c r="AB42">
        <v>0.01</v>
      </c>
      <c r="AK42" s="50">
        <f>'Office Pos Summary'!A42</f>
        <v>38322</v>
      </c>
      <c r="AL42">
        <v>0.2</v>
      </c>
      <c r="AN42" s="50">
        <f>'Office Pos Summary'!A42</f>
        <v>38322</v>
      </c>
      <c r="AO42">
        <v>0.32</v>
      </c>
    </row>
    <row r="43" spans="1:41" x14ac:dyDescent="0.2">
      <c r="A43" s="50"/>
      <c r="C43" s="50">
        <f>'Office Pos Summary'!A43</f>
        <v>38353</v>
      </c>
      <c r="D43">
        <v>0.06</v>
      </c>
      <c r="G43" s="50">
        <f>'Office Pos Summary'!A43</f>
        <v>38353</v>
      </c>
      <c r="H43">
        <v>0.04</v>
      </c>
      <c r="I43" s="50">
        <f>'Office Pos Summary'!A43</f>
        <v>38353</v>
      </c>
      <c r="J43">
        <v>0.02</v>
      </c>
      <c r="K43" s="50">
        <f>'Office Pos Summary'!A43</f>
        <v>38353</v>
      </c>
      <c r="L43">
        <v>0.02</v>
      </c>
      <c r="M43" s="50">
        <f>'Office Pos Summary'!A43</f>
        <v>38353</v>
      </c>
      <c r="N43">
        <v>0.02</v>
      </c>
      <c r="O43" s="50">
        <f>'Office Pos Summary'!A43</f>
        <v>38353</v>
      </c>
      <c r="P43">
        <v>0.04</v>
      </c>
      <c r="S43" s="50">
        <f>'Office Pos Summary'!A43</f>
        <v>38353</v>
      </c>
      <c r="T43">
        <v>0.01</v>
      </c>
      <c r="U43" s="50">
        <f>'Office Pos Summary'!A43</f>
        <v>38353</v>
      </c>
      <c r="V43">
        <v>0.02</v>
      </c>
      <c r="W43" s="50">
        <f>'Office Pos Summary'!A43</f>
        <v>38353</v>
      </c>
      <c r="X43">
        <v>0.04</v>
      </c>
      <c r="Y43" s="50">
        <f>'Office Pos Summary'!A43</f>
        <v>38353</v>
      </c>
      <c r="Z43">
        <v>0.01</v>
      </c>
      <c r="AA43" s="50">
        <f>'Office Pos Summary'!A43</f>
        <v>38353</v>
      </c>
      <c r="AB43">
        <v>0.01</v>
      </c>
      <c r="AK43" s="50">
        <f>'Office Pos Summary'!A43</f>
        <v>38353</v>
      </c>
      <c r="AL43">
        <v>0.2</v>
      </c>
      <c r="AN43" s="50">
        <f>'Office Pos Summary'!A43</f>
        <v>38353</v>
      </c>
      <c r="AO43">
        <v>0.32</v>
      </c>
    </row>
    <row r="44" spans="1:41" x14ac:dyDescent="0.2">
      <c r="A44" s="50"/>
      <c r="C44" s="50">
        <f>'Office Pos Summary'!A44</f>
        <v>38384</v>
      </c>
      <c r="D44">
        <v>0.06</v>
      </c>
      <c r="G44" s="50">
        <f>'Office Pos Summary'!A44</f>
        <v>38384</v>
      </c>
      <c r="H44">
        <v>0.04</v>
      </c>
      <c r="I44" s="50">
        <f>'Office Pos Summary'!A44</f>
        <v>38384</v>
      </c>
      <c r="J44">
        <v>0.02</v>
      </c>
      <c r="K44" s="50">
        <f>'Office Pos Summary'!A44</f>
        <v>38384</v>
      </c>
      <c r="L44">
        <v>0.02</v>
      </c>
      <c r="M44" s="50">
        <f>'Office Pos Summary'!A44</f>
        <v>38384</v>
      </c>
      <c r="N44">
        <v>0.02</v>
      </c>
      <c r="O44" s="50">
        <f>'Office Pos Summary'!A44</f>
        <v>38384</v>
      </c>
      <c r="P44">
        <v>0.04</v>
      </c>
      <c r="S44" s="50">
        <f>'Office Pos Summary'!A44</f>
        <v>38384</v>
      </c>
      <c r="T44">
        <v>0.01</v>
      </c>
      <c r="U44" s="50">
        <f>'Office Pos Summary'!A44</f>
        <v>38384</v>
      </c>
      <c r="V44">
        <v>0.02</v>
      </c>
      <c r="W44" s="50">
        <f>'Office Pos Summary'!A44</f>
        <v>38384</v>
      </c>
      <c r="X44">
        <v>0.04</v>
      </c>
      <c r="Y44" s="50">
        <f>'Office Pos Summary'!A44</f>
        <v>38384</v>
      </c>
      <c r="Z44">
        <v>0.01</v>
      </c>
      <c r="AA44" s="50">
        <f>'Office Pos Summary'!A44</f>
        <v>38384</v>
      </c>
      <c r="AB44">
        <v>0.01</v>
      </c>
      <c r="AK44" s="50">
        <f>'Office Pos Summary'!A44</f>
        <v>38384</v>
      </c>
      <c r="AL44">
        <v>0.2</v>
      </c>
      <c r="AN44" s="50">
        <f>'Office Pos Summary'!A44</f>
        <v>38384</v>
      </c>
      <c r="AO44">
        <v>0.32</v>
      </c>
    </row>
    <row r="45" spans="1:41" x14ac:dyDescent="0.2">
      <c r="A45" s="50"/>
      <c r="C45" s="50">
        <f>'Office Pos Summary'!A45</f>
        <v>38412</v>
      </c>
      <c r="D45">
        <v>0.06</v>
      </c>
      <c r="G45" s="50">
        <f>'Office Pos Summary'!A45</f>
        <v>38412</v>
      </c>
      <c r="H45">
        <v>0.04</v>
      </c>
      <c r="I45" s="50">
        <f>'Office Pos Summary'!A45</f>
        <v>38412</v>
      </c>
      <c r="J45">
        <v>0.02</v>
      </c>
      <c r="K45" s="50">
        <f>'Office Pos Summary'!A45</f>
        <v>38412</v>
      </c>
      <c r="L45">
        <v>0.02</v>
      </c>
      <c r="M45" s="50">
        <f>'Office Pos Summary'!A45</f>
        <v>38412</v>
      </c>
      <c r="N45">
        <v>0.02</v>
      </c>
      <c r="O45" s="50">
        <f>'Office Pos Summary'!A45</f>
        <v>38412</v>
      </c>
      <c r="P45">
        <v>0.04</v>
      </c>
      <c r="S45" s="50">
        <f>'Office Pos Summary'!A45</f>
        <v>38412</v>
      </c>
      <c r="T45">
        <v>0.01</v>
      </c>
      <c r="U45" s="50">
        <f>'Office Pos Summary'!A45</f>
        <v>38412</v>
      </c>
      <c r="V45">
        <v>0.02</v>
      </c>
      <c r="W45" s="50">
        <f>'Office Pos Summary'!A45</f>
        <v>38412</v>
      </c>
      <c r="X45">
        <v>0.04</v>
      </c>
      <c r="Y45" s="50">
        <f>'Office Pos Summary'!A45</f>
        <v>38412</v>
      </c>
      <c r="Z45">
        <v>0.01</v>
      </c>
      <c r="AA45" s="50">
        <f>'Office Pos Summary'!A45</f>
        <v>38412</v>
      </c>
      <c r="AB45">
        <v>0.01</v>
      </c>
      <c r="AK45" s="50">
        <f>'Office Pos Summary'!A45</f>
        <v>38412</v>
      </c>
      <c r="AL45">
        <v>0.2</v>
      </c>
      <c r="AN45" s="50">
        <f>'Office Pos Summary'!A45</f>
        <v>38412</v>
      </c>
      <c r="AO45">
        <v>0.32</v>
      </c>
    </row>
    <row r="46" spans="1:41" x14ac:dyDescent="0.2">
      <c r="A46" s="50"/>
      <c r="C46" s="50">
        <f>'Office Pos Summary'!A46</f>
        <v>38443</v>
      </c>
      <c r="D46">
        <v>0.06</v>
      </c>
      <c r="G46" s="50">
        <f>'Office Pos Summary'!A46</f>
        <v>38443</v>
      </c>
      <c r="H46">
        <v>0.04</v>
      </c>
      <c r="I46" s="50">
        <f>'Office Pos Summary'!A46</f>
        <v>38443</v>
      </c>
      <c r="J46">
        <v>0.02</v>
      </c>
      <c r="K46" s="50">
        <f>'Office Pos Summary'!A46</f>
        <v>38443</v>
      </c>
      <c r="L46">
        <v>0.02</v>
      </c>
      <c r="M46" s="50">
        <f>'Office Pos Summary'!A46</f>
        <v>38443</v>
      </c>
      <c r="N46">
        <v>0.02</v>
      </c>
      <c r="O46" s="50">
        <f>'Office Pos Summary'!A46</f>
        <v>38443</v>
      </c>
      <c r="P46">
        <v>0.04</v>
      </c>
      <c r="S46" s="50">
        <f>'Office Pos Summary'!A46</f>
        <v>38443</v>
      </c>
      <c r="T46">
        <v>0.01</v>
      </c>
      <c r="U46" s="50">
        <f>'Office Pos Summary'!A46</f>
        <v>38443</v>
      </c>
      <c r="V46">
        <v>0.02</v>
      </c>
      <c r="W46" s="50">
        <f>'Office Pos Summary'!A46</f>
        <v>38443</v>
      </c>
      <c r="X46">
        <v>0.04</v>
      </c>
      <c r="Y46" s="50">
        <f>'Office Pos Summary'!A46</f>
        <v>38443</v>
      </c>
      <c r="Z46">
        <v>0.01</v>
      </c>
      <c r="AA46" s="50">
        <f>'Office Pos Summary'!A46</f>
        <v>38443</v>
      </c>
      <c r="AB46">
        <v>0.01</v>
      </c>
      <c r="AK46" s="50">
        <f>'Office Pos Summary'!A46</f>
        <v>38443</v>
      </c>
      <c r="AL46">
        <v>0.2</v>
      </c>
      <c r="AN46" s="50">
        <f>'Office Pos Summary'!A46</f>
        <v>38443</v>
      </c>
      <c r="AO46">
        <v>0.32</v>
      </c>
    </row>
    <row r="47" spans="1:41" x14ac:dyDescent="0.2">
      <c r="C47" s="50">
        <f>'Office Pos Summary'!A47</f>
        <v>38473</v>
      </c>
      <c r="D47">
        <v>0.06</v>
      </c>
      <c r="G47" s="50">
        <f>'Office Pos Summary'!A47</f>
        <v>38473</v>
      </c>
      <c r="H47">
        <v>0.04</v>
      </c>
      <c r="I47" s="50">
        <f>'Office Pos Summary'!A47</f>
        <v>38473</v>
      </c>
      <c r="J47">
        <v>0.02</v>
      </c>
      <c r="K47" s="50">
        <f>'Office Pos Summary'!A47</f>
        <v>38473</v>
      </c>
      <c r="L47">
        <v>0.02</v>
      </c>
      <c r="M47" s="50">
        <f>'Office Pos Summary'!A47</f>
        <v>38473</v>
      </c>
      <c r="N47">
        <v>0.02</v>
      </c>
      <c r="O47" s="50">
        <f>'Office Pos Summary'!A47</f>
        <v>38473</v>
      </c>
      <c r="P47">
        <v>0.04</v>
      </c>
      <c r="S47" s="50">
        <f>'Office Pos Summary'!A47</f>
        <v>38473</v>
      </c>
      <c r="T47">
        <v>0.01</v>
      </c>
      <c r="U47" s="50">
        <f>'Office Pos Summary'!A47</f>
        <v>38473</v>
      </c>
      <c r="V47">
        <v>0.02</v>
      </c>
      <c r="W47" s="50">
        <f>'Office Pos Summary'!A47</f>
        <v>38473</v>
      </c>
      <c r="X47">
        <v>0.04</v>
      </c>
      <c r="Y47" s="50">
        <f>'Office Pos Summary'!A47</f>
        <v>38473</v>
      </c>
      <c r="Z47">
        <v>0.01</v>
      </c>
      <c r="AA47" s="50">
        <f>'Office Pos Summary'!A47</f>
        <v>38473</v>
      </c>
      <c r="AB47">
        <v>0.01</v>
      </c>
      <c r="AK47" s="50">
        <f>'Office Pos Summary'!A47</f>
        <v>38473</v>
      </c>
      <c r="AL47">
        <v>0.2</v>
      </c>
      <c r="AN47" s="50">
        <f>'Office Pos Summary'!A47</f>
        <v>38473</v>
      </c>
      <c r="AO47">
        <v>0.32</v>
      </c>
    </row>
    <row r="48" spans="1:41" x14ac:dyDescent="0.2">
      <c r="C48" s="50">
        <f>'Office Pos Summary'!A48</f>
        <v>38504</v>
      </c>
      <c r="D48">
        <v>0.06</v>
      </c>
      <c r="G48" s="50">
        <f>'Office Pos Summary'!A48</f>
        <v>38504</v>
      </c>
      <c r="H48">
        <v>0.04</v>
      </c>
      <c r="I48" s="50">
        <f>'Office Pos Summary'!A48</f>
        <v>38504</v>
      </c>
      <c r="J48">
        <v>0.02</v>
      </c>
      <c r="K48" s="50">
        <f>'Office Pos Summary'!A48</f>
        <v>38504</v>
      </c>
      <c r="L48">
        <v>0.02</v>
      </c>
      <c r="M48" s="50">
        <f>'Office Pos Summary'!A48</f>
        <v>38504</v>
      </c>
      <c r="N48">
        <v>0.02</v>
      </c>
      <c r="O48" s="50">
        <f>'Office Pos Summary'!A48</f>
        <v>38504</v>
      </c>
      <c r="P48">
        <v>0.04</v>
      </c>
      <c r="S48" s="50">
        <f>'Office Pos Summary'!A48</f>
        <v>38504</v>
      </c>
      <c r="T48">
        <v>0.01</v>
      </c>
      <c r="U48" s="50">
        <f>'Office Pos Summary'!A48</f>
        <v>38504</v>
      </c>
      <c r="V48">
        <v>0.02</v>
      </c>
      <c r="W48" s="50">
        <f>'Office Pos Summary'!A48</f>
        <v>38504</v>
      </c>
      <c r="X48">
        <v>0.04</v>
      </c>
      <c r="Y48" s="50">
        <f>'Office Pos Summary'!A48</f>
        <v>38504</v>
      </c>
      <c r="Z48">
        <v>0.01</v>
      </c>
      <c r="AA48" s="50">
        <f>'Office Pos Summary'!A48</f>
        <v>38504</v>
      </c>
      <c r="AB48">
        <v>0.01</v>
      </c>
      <c r="AK48" s="50">
        <f>'Office Pos Summary'!A48</f>
        <v>38504</v>
      </c>
      <c r="AL48">
        <v>0.2</v>
      </c>
      <c r="AN48" s="50">
        <f>'Office Pos Summary'!A48</f>
        <v>38504</v>
      </c>
      <c r="AO48">
        <v>0.32</v>
      </c>
    </row>
    <row r="49" spans="3:41" x14ac:dyDescent="0.2">
      <c r="C49" s="50">
        <f>'Office Pos Summary'!A49</f>
        <v>38534</v>
      </c>
      <c r="D49">
        <v>0.06</v>
      </c>
      <c r="G49" s="50">
        <f>'Office Pos Summary'!A49</f>
        <v>38534</v>
      </c>
      <c r="H49">
        <v>0.04</v>
      </c>
      <c r="I49" s="50">
        <f>'Office Pos Summary'!A49</f>
        <v>38534</v>
      </c>
      <c r="J49">
        <v>0.02</v>
      </c>
      <c r="K49" s="50">
        <f>'Office Pos Summary'!A49</f>
        <v>38534</v>
      </c>
      <c r="L49">
        <v>0.02</v>
      </c>
      <c r="M49" s="50">
        <f>'Office Pos Summary'!A49</f>
        <v>38534</v>
      </c>
      <c r="N49">
        <v>0.02</v>
      </c>
      <c r="O49" s="50">
        <f>'Office Pos Summary'!A49</f>
        <v>38534</v>
      </c>
      <c r="P49">
        <v>0.04</v>
      </c>
      <c r="S49" s="50">
        <f>'Office Pos Summary'!A49</f>
        <v>38534</v>
      </c>
      <c r="T49">
        <v>0.01</v>
      </c>
      <c r="U49" s="50">
        <f>'Office Pos Summary'!A49</f>
        <v>38534</v>
      </c>
      <c r="V49">
        <v>0.02</v>
      </c>
      <c r="W49" s="50">
        <f>'Office Pos Summary'!A49</f>
        <v>38534</v>
      </c>
      <c r="X49">
        <v>0.04</v>
      </c>
      <c r="Y49" s="50">
        <f>'Office Pos Summary'!A49</f>
        <v>38534</v>
      </c>
      <c r="Z49">
        <v>0.01</v>
      </c>
      <c r="AA49" s="50">
        <f>'Office Pos Summary'!A49</f>
        <v>38534</v>
      </c>
      <c r="AB49">
        <v>0.01</v>
      </c>
      <c r="AK49" s="50">
        <f>'Office Pos Summary'!A49</f>
        <v>38534</v>
      </c>
      <c r="AL49">
        <v>0.2</v>
      </c>
      <c r="AN49" s="50">
        <f>'Office Pos Summary'!A49</f>
        <v>38534</v>
      </c>
      <c r="AO49">
        <v>0.32</v>
      </c>
    </row>
    <row r="50" spans="3:41" x14ac:dyDescent="0.2">
      <c r="C50" s="50">
        <f>'Office Pos Summary'!A50</f>
        <v>38565</v>
      </c>
      <c r="D50">
        <v>0.06</v>
      </c>
      <c r="G50" s="50">
        <f>'Office Pos Summary'!A50</f>
        <v>38565</v>
      </c>
      <c r="H50">
        <v>0.04</v>
      </c>
      <c r="I50" s="50">
        <f>'Office Pos Summary'!A50</f>
        <v>38565</v>
      </c>
      <c r="J50">
        <v>0.02</v>
      </c>
      <c r="K50" s="50">
        <f>'Office Pos Summary'!A50</f>
        <v>38565</v>
      </c>
      <c r="L50">
        <v>0.02</v>
      </c>
      <c r="M50" s="50">
        <f>'Office Pos Summary'!A50</f>
        <v>38565</v>
      </c>
      <c r="N50">
        <v>0.02</v>
      </c>
      <c r="O50" s="50">
        <f>'Office Pos Summary'!A50</f>
        <v>38565</v>
      </c>
      <c r="P50">
        <v>0.04</v>
      </c>
      <c r="S50" s="50">
        <f>'Office Pos Summary'!A50</f>
        <v>38565</v>
      </c>
      <c r="T50">
        <v>0.01</v>
      </c>
      <c r="U50" s="50">
        <f>'Office Pos Summary'!A50</f>
        <v>38565</v>
      </c>
      <c r="V50">
        <v>0.02</v>
      </c>
      <c r="W50" s="50">
        <f>'Office Pos Summary'!A50</f>
        <v>38565</v>
      </c>
      <c r="X50">
        <v>0.04</v>
      </c>
      <c r="Y50" s="50">
        <f>'Office Pos Summary'!A50</f>
        <v>38565</v>
      </c>
      <c r="Z50">
        <v>0.01</v>
      </c>
      <c r="AA50" s="50">
        <f>'Office Pos Summary'!A50</f>
        <v>38565</v>
      </c>
      <c r="AB50">
        <v>0.01</v>
      </c>
      <c r="AK50" s="50">
        <f>'Office Pos Summary'!A50</f>
        <v>38565</v>
      </c>
      <c r="AL50">
        <v>0.2</v>
      </c>
      <c r="AN50" s="50">
        <f>'Office Pos Summary'!A50</f>
        <v>38565</v>
      </c>
      <c r="AO50">
        <v>0.32</v>
      </c>
    </row>
    <row r="51" spans="3:41" x14ac:dyDescent="0.2">
      <c r="C51" s="50">
        <f>'Office Pos Summary'!A51</f>
        <v>38596</v>
      </c>
      <c r="D51">
        <v>0.06</v>
      </c>
      <c r="G51" s="50">
        <f>'Office Pos Summary'!A51</f>
        <v>38596</v>
      </c>
      <c r="H51">
        <v>0.04</v>
      </c>
      <c r="I51" s="50">
        <f>'Office Pos Summary'!A51</f>
        <v>38596</v>
      </c>
      <c r="J51">
        <v>0.02</v>
      </c>
      <c r="K51" s="50">
        <f>'Office Pos Summary'!A51</f>
        <v>38596</v>
      </c>
      <c r="L51">
        <v>0.02</v>
      </c>
      <c r="M51" s="50">
        <f>'Office Pos Summary'!A51</f>
        <v>38596</v>
      </c>
      <c r="N51">
        <v>0.02</v>
      </c>
      <c r="O51" s="50">
        <f>'Office Pos Summary'!A51</f>
        <v>38596</v>
      </c>
      <c r="P51">
        <v>0.04</v>
      </c>
      <c r="S51" s="50">
        <f>'Office Pos Summary'!A51</f>
        <v>38596</v>
      </c>
      <c r="T51">
        <v>0.01</v>
      </c>
      <c r="U51" s="50">
        <f>'Office Pos Summary'!A51</f>
        <v>38596</v>
      </c>
      <c r="V51">
        <v>0.02</v>
      </c>
      <c r="W51" s="50">
        <f>'Office Pos Summary'!A51</f>
        <v>38596</v>
      </c>
      <c r="X51">
        <v>0.04</v>
      </c>
      <c r="Y51" s="50">
        <f>'Office Pos Summary'!A51</f>
        <v>38596</v>
      </c>
      <c r="Z51">
        <v>0.01</v>
      </c>
      <c r="AA51" s="50">
        <f>'Office Pos Summary'!A51</f>
        <v>38596</v>
      </c>
      <c r="AB51">
        <v>0.01</v>
      </c>
      <c r="AK51" s="50">
        <f>'Office Pos Summary'!A51</f>
        <v>38596</v>
      </c>
      <c r="AL51">
        <v>0.2</v>
      </c>
      <c r="AN51" s="50">
        <f>'Office Pos Summary'!A51</f>
        <v>38596</v>
      </c>
      <c r="AO51">
        <v>0.32</v>
      </c>
    </row>
    <row r="52" spans="3:41" x14ac:dyDescent="0.2">
      <c r="C52" s="50">
        <f>'Office Pos Summary'!A52</f>
        <v>38626</v>
      </c>
      <c r="D52">
        <v>0.06</v>
      </c>
      <c r="G52" s="50">
        <f>'Office Pos Summary'!A52</f>
        <v>38626</v>
      </c>
      <c r="H52">
        <v>0.04</v>
      </c>
      <c r="I52" s="50">
        <f>'Office Pos Summary'!A52</f>
        <v>38626</v>
      </c>
      <c r="J52">
        <v>0.02</v>
      </c>
      <c r="K52" s="50">
        <f>'Office Pos Summary'!A52</f>
        <v>38626</v>
      </c>
      <c r="L52">
        <v>0.02</v>
      </c>
      <c r="M52" s="50">
        <f>'Office Pos Summary'!A52</f>
        <v>38626</v>
      </c>
      <c r="N52">
        <v>0.02</v>
      </c>
      <c r="O52" s="50">
        <f>'Office Pos Summary'!A52</f>
        <v>38626</v>
      </c>
      <c r="P52">
        <v>0.04</v>
      </c>
      <c r="S52" s="50">
        <f>'Office Pos Summary'!A52</f>
        <v>38626</v>
      </c>
      <c r="T52">
        <v>0.01</v>
      </c>
      <c r="U52" s="50">
        <f>'Office Pos Summary'!A52</f>
        <v>38626</v>
      </c>
      <c r="V52">
        <v>0.02</v>
      </c>
      <c r="W52" s="50">
        <f>'Office Pos Summary'!A52</f>
        <v>38626</v>
      </c>
      <c r="X52">
        <v>0.04</v>
      </c>
      <c r="Y52" s="50">
        <f>'Office Pos Summary'!A52</f>
        <v>38626</v>
      </c>
      <c r="Z52">
        <v>0.01</v>
      </c>
      <c r="AA52" s="50">
        <f>'Office Pos Summary'!A52</f>
        <v>38626</v>
      </c>
      <c r="AB52">
        <v>0.01</v>
      </c>
      <c r="AK52" s="50">
        <f>'Office Pos Summary'!A52</f>
        <v>38626</v>
      </c>
      <c r="AL52">
        <v>0.2</v>
      </c>
      <c r="AN52" s="50">
        <f>'Office Pos Summary'!A52</f>
        <v>38626</v>
      </c>
      <c r="AO52">
        <v>0.32</v>
      </c>
    </row>
    <row r="53" spans="3:41" x14ac:dyDescent="0.2">
      <c r="C53" s="50">
        <f>'Office Pos Summary'!A53</f>
        <v>38657</v>
      </c>
      <c r="D53">
        <v>0.06</v>
      </c>
      <c r="G53" s="50">
        <f>'Office Pos Summary'!A53</f>
        <v>38657</v>
      </c>
      <c r="H53">
        <v>0.04</v>
      </c>
      <c r="I53" s="50">
        <f>'Office Pos Summary'!A53</f>
        <v>38657</v>
      </c>
      <c r="J53">
        <v>0.02</v>
      </c>
      <c r="K53" s="50">
        <f>'Office Pos Summary'!A53</f>
        <v>38657</v>
      </c>
      <c r="L53">
        <v>0.02</v>
      </c>
      <c r="M53" s="50">
        <f>'Office Pos Summary'!A53</f>
        <v>38657</v>
      </c>
      <c r="N53">
        <v>0.02</v>
      </c>
      <c r="O53" s="50">
        <f>'Office Pos Summary'!A53</f>
        <v>38657</v>
      </c>
      <c r="P53">
        <v>0.04</v>
      </c>
      <c r="S53" s="50">
        <f>'Office Pos Summary'!A53</f>
        <v>38657</v>
      </c>
      <c r="T53">
        <v>0.01</v>
      </c>
      <c r="U53" s="50">
        <f>'Office Pos Summary'!A53</f>
        <v>38657</v>
      </c>
      <c r="V53">
        <v>0.02</v>
      </c>
      <c r="W53" s="50">
        <f>'Office Pos Summary'!A53</f>
        <v>38657</v>
      </c>
      <c r="X53">
        <v>0.04</v>
      </c>
      <c r="Y53" s="50">
        <f>'Office Pos Summary'!A53</f>
        <v>38657</v>
      </c>
      <c r="Z53">
        <v>0.01</v>
      </c>
      <c r="AA53" s="50">
        <f>'Office Pos Summary'!A53</f>
        <v>38657</v>
      </c>
      <c r="AB53">
        <v>0.01</v>
      </c>
      <c r="AK53" s="50">
        <f>'Office Pos Summary'!A53</f>
        <v>38657</v>
      </c>
      <c r="AL53">
        <v>0.2</v>
      </c>
      <c r="AN53" s="50">
        <f>'Office Pos Summary'!A53</f>
        <v>38657</v>
      </c>
      <c r="AO53">
        <v>0.32</v>
      </c>
    </row>
    <row r="54" spans="3:41" x14ac:dyDescent="0.2">
      <c r="C54" s="50">
        <f>'Office Pos Summary'!A54</f>
        <v>38687</v>
      </c>
      <c r="D54">
        <v>0.06</v>
      </c>
      <c r="G54" s="50">
        <f>'Office Pos Summary'!A54</f>
        <v>38687</v>
      </c>
      <c r="H54">
        <v>0.04</v>
      </c>
      <c r="I54" s="50">
        <f>'Office Pos Summary'!A54</f>
        <v>38687</v>
      </c>
      <c r="J54">
        <v>0.02</v>
      </c>
      <c r="K54" s="50">
        <f>'Office Pos Summary'!A54</f>
        <v>38687</v>
      </c>
      <c r="L54">
        <v>0.02</v>
      </c>
      <c r="M54" s="50">
        <f>'Office Pos Summary'!A54</f>
        <v>38687</v>
      </c>
      <c r="N54">
        <v>0.02</v>
      </c>
      <c r="O54" s="50">
        <f>'Office Pos Summary'!A54</f>
        <v>38687</v>
      </c>
      <c r="P54">
        <v>0.04</v>
      </c>
      <c r="S54" s="50">
        <f>'Office Pos Summary'!A54</f>
        <v>38687</v>
      </c>
      <c r="T54">
        <v>0.01</v>
      </c>
      <c r="U54" s="50">
        <f>'Office Pos Summary'!A54</f>
        <v>38687</v>
      </c>
      <c r="V54">
        <v>0.02</v>
      </c>
      <c r="W54" s="50">
        <f>'Office Pos Summary'!A54</f>
        <v>38687</v>
      </c>
      <c r="X54">
        <v>0.04</v>
      </c>
      <c r="Y54" s="50">
        <f>'Office Pos Summary'!A54</f>
        <v>38687</v>
      </c>
      <c r="Z54">
        <v>0.01</v>
      </c>
      <c r="AA54" s="50">
        <f>'Office Pos Summary'!A54</f>
        <v>38687</v>
      </c>
      <c r="AB54">
        <v>0.01</v>
      </c>
      <c r="AK54" s="50">
        <f>'Office Pos Summary'!A54</f>
        <v>38687</v>
      </c>
      <c r="AL54">
        <v>0.2</v>
      </c>
      <c r="AN54" s="50">
        <f>'Office Pos Summary'!A54</f>
        <v>38687</v>
      </c>
      <c r="AO54">
        <v>0.32</v>
      </c>
    </row>
    <row r="55" spans="3:41" x14ac:dyDescent="0.2">
      <c r="C55" s="50">
        <f>'Office Pos Summary'!A55</f>
        <v>38718</v>
      </c>
      <c r="D55">
        <v>0.06</v>
      </c>
      <c r="G55" s="50">
        <f>'Office Pos Summary'!A55</f>
        <v>38718</v>
      </c>
      <c r="H55">
        <v>0.04</v>
      </c>
      <c r="I55" s="50">
        <f>'Office Pos Summary'!A55</f>
        <v>38718</v>
      </c>
      <c r="J55">
        <v>0.02</v>
      </c>
      <c r="K55" s="50">
        <f>'Office Pos Summary'!A55</f>
        <v>38718</v>
      </c>
      <c r="L55">
        <v>0.02</v>
      </c>
      <c r="M55" s="50">
        <f>'Office Pos Summary'!A55</f>
        <v>38718</v>
      </c>
      <c r="N55">
        <v>0.02</v>
      </c>
      <c r="O55" s="50">
        <f>'Office Pos Summary'!A55</f>
        <v>38718</v>
      </c>
      <c r="P55">
        <v>0.04</v>
      </c>
      <c r="S55" s="50">
        <f>'Office Pos Summary'!A55</f>
        <v>38718</v>
      </c>
      <c r="T55">
        <v>0.01</v>
      </c>
      <c r="U55" s="50">
        <f>'Office Pos Summary'!A55</f>
        <v>38718</v>
      </c>
      <c r="V55">
        <v>0.02</v>
      </c>
      <c r="W55" s="50">
        <f>'Office Pos Summary'!A55</f>
        <v>38718</v>
      </c>
      <c r="X55">
        <v>0.04</v>
      </c>
      <c r="Y55" s="50">
        <f>'Office Pos Summary'!A55</f>
        <v>38718</v>
      </c>
      <c r="Z55">
        <v>0.01</v>
      </c>
      <c r="AA55" s="50">
        <f>'Office Pos Summary'!A55</f>
        <v>38718</v>
      </c>
      <c r="AB55">
        <v>0.01</v>
      </c>
      <c r="AK55" s="50">
        <f>'Office Pos Summary'!A55</f>
        <v>38718</v>
      </c>
      <c r="AL55">
        <v>0.2</v>
      </c>
      <c r="AN55" s="50">
        <f>'Office Pos Summary'!A55</f>
        <v>38718</v>
      </c>
      <c r="AO55">
        <v>0.32</v>
      </c>
    </row>
    <row r="56" spans="3:41" x14ac:dyDescent="0.2">
      <c r="C56" s="50">
        <f>'Office Pos Summary'!A56</f>
        <v>38749</v>
      </c>
      <c r="D56">
        <v>0.06</v>
      </c>
      <c r="G56" s="50">
        <f>'Office Pos Summary'!A56</f>
        <v>38749</v>
      </c>
      <c r="H56">
        <v>0.04</v>
      </c>
      <c r="I56" s="50">
        <f>'Office Pos Summary'!A56</f>
        <v>38749</v>
      </c>
      <c r="J56">
        <v>0.02</v>
      </c>
      <c r="K56" s="50">
        <f>'Office Pos Summary'!A56</f>
        <v>38749</v>
      </c>
      <c r="L56">
        <v>0.02</v>
      </c>
      <c r="M56" s="50">
        <f>'Office Pos Summary'!A56</f>
        <v>38749</v>
      </c>
      <c r="N56">
        <v>0.02</v>
      </c>
      <c r="O56" s="50">
        <f>'Office Pos Summary'!A56</f>
        <v>38749</v>
      </c>
      <c r="P56">
        <v>0.04</v>
      </c>
      <c r="S56" s="50">
        <f>'Office Pos Summary'!A56</f>
        <v>38749</v>
      </c>
      <c r="T56">
        <v>0.01</v>
      </c>
      <c r="U56" s="50">
        <f>'Office Pos Summary'!A56</f>
        <v>38749</v>
      </c>
      <c r="V56">
        <v>0.02</v>
      </c>
      <c r="W56" s="50">
        <f>'Office Pos Summary'!A56</f>
        <v>38749</v>
      </c>
      <c r="X56">
        <v>0.04</v>
      </c>
      <c r="Y56" s="50">
        <f>'Office Pos Summary'!A56</f>
        <v>38749</v>
      </c>
      <c r="Z56">
        <v>0.01</v>
      </c>
      <c r="AA56" s="50">
        <f>'Office Pos Summary'!A56</f>
        <v>38749</v>
      </c>
      <c r="AB56">
        <v>0.01</v>
      </c>
      <c r="AK56" s="50">
        <f>'Office Pos Summary'!A56</f>
        <v>38749</v>
      </c>
      <c r="AL56">
        <v>0.2</v>
      </c>
      <c r="AN56" s="50">
        <f>'Office Pos Summary'!A56</f>
        <v>38749</v>
      </c>
      <c r="AO56">
        <v>0.32</v>
      </c>
    </row>
    <row r="57" spans="3:41" x14ac:dyDescent="0.2">
      <c r="C57" s="50">
        <f>'Office Pos Summary'!A57</f>
        <v>38777</v>
      </c>
      <c r="D57">
        <v>0.06</v>
      </c>
      <c r="G57" s="50">
        <f>'Office Pos Summary'!A57</f>
        <v>38777</v>
      </c>
      <c r="H57">
        <v>0.04</v>
      </c>
      <c r="I57" s="50">
        <f>'Office Pos Summary'!A57</f>
        <v>38777</v>
      </c>
      <c r="J57">
        <v>0.02</v>
      </c>
      <c r="K57" s="50">
        <f>'Office Pos Summary'!A57</f>
        <v>38777</v>
      </c>
      <c r="L57">
        <v>0.02</v>
      </c>
      <c r="M57" s="50">
        <f>'Office Pos Summary'!A57</f>
        <v>38777</v>
      </c>
      <c r="N57">
        <v>0.02</v>
      </c>
      <c r="O57" s="50">
        <f>'Office Pos Summary'!A57</f>
        <v>38777</v>
      </c>
      <c r="P57">
        <v>0.04</v>
      </c>
      <c r="S57" s="50">
        <f>'Office Pos Summary'!A57</f>
        <v>38777</v>
      </c>
      <c r="T57">
        <v>0.01</v>
      </c>
      <c r="U57" s="50">
        <f>'Office Pos Summary'!A57</f>
        <v>38777</v>
      </c>
      <c r="V57">
        <v>0.02</v>
      </c>
      <c r="W57" s="50">
        <f>'Office Pos Summary'!A57</f>
        <v>38777</v>
      </c>
      <c r="X57">
        <v>0.04</v>
      </c>
      <c r="Y57" s="50">
        <f>'Office Pos Summary'!A57</f>
        <v>38777</v>
      </c>
      <c r="Z57">
        <v>0.01</v>
      </c>
      <c r="AA57" s="50">
        <f>'Office Pos Summary'!A57</f>
        <v>38777</v>
      </c>
      <c r="AB57">
        <v>0.01</v>
      </c>
      <c r="AK57" s="50">
        <f>'Office Pos Summary'!A57</f>
        <v>38777</v>
      </c>
      <c r="AL57">
        <v>0.2</v>
      </c>
      <c r="AN57" s="50">
        <f>'Office Pos Summary'!A57</f>
        <v>38777</v>
      </c>
      <c r="AO57">
        <v>0.32</v>
      </c>
    </row>
    <row r="58" spans="3:41" x14ac:dyDescent="0.2">
      <c r="C58" s="50">
        <f>'Office Pos Summary'!A58</f>
        <v>38808</v>
      </c>
      <c r="D58">
        <v>0.06</v>
      </c>
      <c r="G58" s="50">
        <f>'Office Pos Summary'!A58</f>
        <v>38808</v>
      </c>
      <c r="H58">
        <v>0.04</v>
      </c>
      <c r="I58" s="50">
        <f>'Office Pos Summary'!A58</f>
        <v>38808</v>
      </c>
      <c r="J58">
        <v>0.02</v>
      </c>
      <c r="K58" s="50">
        <f>'Office Pos Summary'!A58</f>
        <v>38808</v>
      </c>
      <c r="L58">
        <v>0.02</v>
      </c>
      <c r="M58" s="50">
        <f>'Office Pos Summary'!A58</f>
        <v>38808</v>
      </c>
      <c r="N58">
        <v>0.02</v>
      </c>
      <c r="O58" s="50">
        <f>'Office Pos Summary'!A58</f>
        <v>38808</v>
      </c>
      <c r="P58">
        <v>0.04</v>
      </c>
      <c r="S58" s="50">
        <f>'Office Pos Summary'!A58</f>
        <v>38808</v>
      </c>
      <c r="T58">
        <v>0.01</v>
      </c>
      <c r="U58" s="50">
        <f>'Office Pos Summary'!A58</f>
        <v>38808</v>
      </c>
      <c r="V58">
        <v>0.02</v>
      </c>
      <c r="W58" s="50">
        <f>'Office Pos Summary'!A58</f>
        <v>38808</v>
      </c>
      <c r="X58">
        <v>0.04</v>
      </c>
      <c r="Y58" s="50">
        <f>'Office Pos Summary'!A58</f>
        <v>38808</v>
      </c>
      <c r="Z58">
        <v>0.01</v>
      </c>
      <c r="AA58" s="50">
        <f>'Office Pos Summary'!A58</f>
        <v>38808</v>
      </c>
      <c r="AB58">
        <v>0.01</v>
      </c>
      <c r="AK58" s="50">
        <f>'Office Pos Summary'!A58</f>
        <v>38808</v>
      </c>
      <c r="AL58">
        <v>0.2</v>
      </c>
      <c r="AN58" s="50">
        <f>'Office Pos Summary'!A58</f>
        <v>38808</v>
      </c>
      <c r="AO58">
        <v>0.32</v>
      </c>
    </row>
    <row r="59" spans="3:41" x14ac:dyDescent="0.2">
      <c r="C59" s="50">
        <f>'Office Pos Summary'!A59</f>
        <v>38838</v>
      </c>
      <c r="D59">
        <v>0.06</v>
      </c>
      <c r="G59" s="50">
        <f>'Office Pos Summary'!A59</f>
        <v>38838</v>
      </c>
      <c r="H59">
        <v>0.04</v>
      </c>
      <c r="I59" s="50">
        <f>'Office Pos Summary'!A59</f>
        <v>38838</v>
      </c>
      <c r="J59">
        <v>0.02</v>
      </c>
      <c r="K59" s="50">
        <f>'Office Pos Summary'!A59</f>
        <v>38838</v>
      </c>
      <c r="L59">
        <v>0.02</v>
      </c>
      <c r="M59" s="50">
        <f>'Office Pos Summary'!A59</f>
        <v>38838</v>
      </c>
      <c r="N59">
        <v>0.02</v>
      </c>
      <c r="O59" s="50">
        <f>'Office Pos Summary'!A59</f>
        <v>38838</v>
      </c>
      <c r="P59">
        <v>0.04</v>
      </c>
      <c r="S59" s="50">
        <f>'Office Pos Summary'!A59</f>
        <v>38838</v>
      </c>
      <c r="T59">
        <v>0.01</v>
      </c>
      <c r="U59" s="50">
        <f>'Office Pos Summary'!A59</f>
        <v>38838</v>
      </c>
      <c r="V59">
        <v>0.02</v>
      </c>
      <c r="W59" s="50">
        <f>'Office Pos Summary'!A59</f>
        <v>38838</v>
      </c>
      <c r="X59">
        <v>0.04</v>
      </c>
      <c r="Y59" s="50">
        <f>'Office Pos Summary'!A59</f>
        <v>38838</v>
      </c>
      <c r="Z59">
        <v>0.01</v>
      </c>
      <c r="AA59" s="50">
        <f>'Office Pos Summary'!A59</f>
        <v>38838</v>
      </c>
      <c r="AB59">
        <v>0.01</v>
      </c>
      <c r="AK59" s="50">
        <f>'Office Pos Summary'!A59</f>
        <v>38838</v>
      </c>
      <c r="AL59">
        <v>0.2</v>
      </c>
      <c r="AN59" s="50">
        <f>'Office Pos Summary'!A59</f>
        <v>38838</v>
      </c>
      <c r="AO59">
        <v>0.32</v>
      </c>
    </row>
    <row r="60" spans="3:41" x14ac:dyDescent="0.2">
      <c r="C60" s="50">
        <f>'Office Pos Summary'!A60</f>
        <v>38869</v>
      </c>
      <c r="D60">
        <v>0.06</v>
      </c>
      <c r="G60" s="50">
        <f>'Office Pos Summary'!A60</f>
        <v>38869</v>
      </c>
      <c r="H60">
        <v>0.04</v>
      </c>
      <c r="I60" s="50">
        <f>'Office Pos Summary'!A60</f>
        <v>38869</v>
      </c>
      <c r="J60">
        <v>0.02</v>
      </c>
      <c r="K60" s="50">
        <f>'Office Pos Summary'!A60</f>
        <v>38869</v>
      </c>
      <c r="L60">
        <v>0.02</v>
      </c>
      <c r="M60" s="50">
        <f>'Office Pos Summary'!A60</f>
        <v>38869</v>
      </c>
      <c r="N60">
        <v>0.02</v>
      </c>
      <c r="O60" s="50">
        <f>'Office Pos Summary'!A60</f>
        <v>38869</v>
      </c>
      <c r="P60">
        <v>0.04</v>
      </c>
      <c r="S60" s="50">
        <f>'Office Pos Summary'!A60</f>
        <v>38869</v>
      </c>
      <c r="T60">
        <v>0.01</v>
      </c>
      <c r="U60" s="50">
        <f>'Office Pos Summary'!A60</f>
        <v>38869</v>
      </c>
      <c r="V60">
        <v>0.02</v>
      </c>
      <c r="W60" s="50">
        <f>'Office Pos Summary'!A60</f>
        <v>38869</v>
      </c>
      <c r="X60">
        <v>0.04</v>
      </c>
      <c r="Y60" s="50">
        <f>'Office Pos Summary'!A60</f>
        <v>38869</v>
      </c>
      <c r="Z60">
        <v>0.01</v>
      </c>
      <c r="AA60" s="50">
        <f>'Office Pos Summary'!A60</f>
        <v>38869</v>
      </c>
      <c r="AB60">
        <v>0.01</v>
      </c>
      <c r="AK60" s="50">
        <f>'Office Pos Summary'!A60</f>
        <v>38869</v>
      </c>
      <c r="AL60">
        <v>0.2</v>
      </c>
      <c r="AN60" s="50">
        <f>'Office Pos Summary'!A60</f>
        <v>38869</v>
      </c>
      <c r="AO60">
        <v>0.32</v>
      </c>
    </row>
    <row r="61" spans="3:41" x14ac:dyDescent="0.2">
      <c r="C61" s="50">
        <f>'Office Pos Summary'!A61</f>
        <v>38899</v>
      </c>
      <c r="D61">
        <v>0.06</v>
      </c>
      <c r="G61" s="50">
        <f>'Office Pos Summary'!A61</f>
        <v>38899</v>
      </c>
      <c r="H61">
        <v>0.04</v>
      </c>
      <c r="I61" s="50">
        <f>'Office Pos Summary'!A61</f>
        <v>38899</v>
      </c>
      <c r="J61">
        <v>0.02</v>
      </c>
      <c r="K61" s="50">
        <f>'Office Pos Summary'!A61</f>
        <v>38899</v>
      </c>
      <c r="L61">
        <v>0.02</v>
      </c>
      <c r="M61" s="50">
        <f>'Office Pos Summary'!A61</f>
        <v>38899</v>
      </c>
      <c r="N61">
        <v>0.02</v>
      </c>
      <c r="O61" s="50">
        <f>'Office Pos Summary'!A61</f>
        <v>38899</v>
      </c>
      <c r="P61">
        <v>0.04</v>
      </c>
      <c r="S61" s="50">
        <f>'Office Pos Summary'!A61</f>
        <v>38899</v>
      </c>
      <c r="T61">
        <v>0.01</v>
      </c>
      <c r="U61" s="50">
        <f>'Office Pos Summary'!A61</f>
        <v>38899</v>
      </c>
      <c r="V61">
        <v>0.02</v>
      </c>
      <c r="W61" s="50">
        <f>'Office Pos Summary'!A61</f>
        <v>38899</v>
      </c>
      <c r="X61">
        <v>0.04</v>
      </c>
      <c r="Y61" s="50">
        <f>'Office Pos Summary'!A61</f>
        <v>38899</v>
      </c>
      <c r="Z61">
        <v>0.01</v>
      </c>
      <c r="AA61" s="50">
        <f>'Office Pos Summary'!A61</f>
        <v>38899</v>
      </c>
      <c r="AB61">
        <v>0.01</v>
      </c>
      <c r="AK61" s="50">
        <f>'Office Pos Summary'!A61</f>
        <v>38899</v>
      </c>
      <c r="AL61">
        <v>0.2</v>
      </c>
      <c r="AN61" s="50">
        <f>'Office Pos Summary'!A61</f>
        <v>38899</v>
      </c>
      <c r="AO61">
        <v>0.32</v>
      </c>
    </row>
    <row r="62" spans="3:41" x14ac:dyDescent="0.2">
      <c r="C62" s="50">
        <f>'Office Pos Summary'!A62</f>
        <v>38930</v>
      </c>
      <c r="D62">
        <v>0.06</v>
      </c>
      <c r="G62" s="50">
        <f>'Office Pos Summary'!A62</f>
        <v>38930</v>
      </c>
      <c r="H62">
        <v>0.04</v>
      </c>
      <c r="I62" s="50">
        <f>'Office Pos Summary'!A62</f>
        <v>38930</v>
      </c>
      <c r="J62">
        <v>0.02</v>
      </c>
      <c r="K62" s="50">
        <f>'Office Pos Summary'!A62</f>
        <v>38930</v>
      </c>
      <c r="L62">
        <v>0.02</v>
      </c>
      <c r="M62" s="50">
        <f>'Office Pos Summary'!A62</f>
        <v>38930</v>
      </c>
      <c r="N62">
        <v>0.02</v>
      </c>
      <c r="O62" s="50">
        <f>'Office Pos Summary'!A62</f>
        <v>38930</v>
      </c>
      <c r="P62">
        <v>0.04</v>
      </c>
      <c r="S62" s="50">
        <f>'Office Pos Summary'!A62</f>
        <v>38930</v>
      </c>
      <c r="T62">
        <v>0.01</v>
      </c>
      <c r="U62" s="50">
        <f>'Office Pos Summary'!A62</f>
        <v>38930</v>
      </c>
      <c r="V62">
        <v>0.02</v>
      </c>
      <c r="W62" s="50">
        <f>'Office Pos Summary'!A62</f>
        <v>38930</v>
      </c>
      <c r="X62">
        <v>0.04</v>
      </c>
      <c r="Y62" s="50">
        <f>'Office Pos Summary'!A62</f>
        <v>38930</v>
      </c>
      <c r="Z62">
        <v>0.01</v>
      </c>
      <c r="AA62" s="50">
        <f>'Office Pos Summary'!A62</f>
        <v>38930</v>
      </c>
      <c r="AB62">
        <v>0.01</v>
      </c>
      <c r="AK62" s="50">
        <f>'Office Pos Summary'!A62</f>
        <v>38930</v>
      </c>
      <c r="AL62">
        <v>0.2</v>
      </c>
      <c r="AN62" s="50">
        <f>'Office Pos Summary'!A62</f>
        <v>38930</v>
      </c>
      <c r="AO62">
        <v>0.32</v>
      </c>
    </row>
    <row r="63" spans="3:41" x14ac:dyDescent="0.2">
      <c r="C63" s="50">
        <f>'Office Pos Summary'!A63</f>
        <v>38961</v>
      </c>
      <c r="D63">
        <v>0.06</v>
      </c>
      <c r="G63" s="50">
        <f>'Office Pos Summary'!A63</f>
        <v>38961</v>
      </c>
      <c r="H63">
        <v>0.04</v>
      </c>
      <c r="I63" s="50">
        <f>'Office Pos Summary'!A63</f>
        <v>38961</v>
      </c>
      <c r="J63">
        <v>0.02</v>
      </c>
      <c r="K63" s="50">
        <f>'Office Pos Summary'!A63</f>
        <v>38961</v>
      </c>
      <c r="L63">
        <v>0.02</v>
      </c>
      <c r="M63" s="50">
        <f>'Office Pos Summary'!A63</f>
        <v>38961</v>
      </c>
      <c r="N63">
        <v>0.02</v>
      </c>
      <c r="O63" s="50">
        <f>'Office Pos Summary'!A63</f>
        <v>38961</v>
      </c>
      <c r="P63">
        <v>0.04</v>
      </c>
      <c r="S63" s="50">
        <f>'Office Pos Summary'!A63</f>
        <v>38961</v>
      </c>
      <c r="T63">
        <v>0.01</v>
      </c>
      <c r="U63" s="50">
        <f>'Office Pos Summary'!A63</f>
        <v>38961</v>
      </c>
      <c r="V63">
        <v>0.02</v>
      </c>
      <c r="W63" s="50">
        <f>'Office Pos Summary'!A63</f>
        <v>38961</v>
      </c>
      <c r="X63">
        <v>0.04</v>
      </c>
      <c r="Y63" s="50">
        <f>'Office Pos Summary'!A63</f>
        <v>38961</v>
      </c>
      <c r="Z63">
        <v>0.01</v>
      </c>
      <c r="AA63" s="50">
        <f>'Office Pos Summary'!A63</f>
        <v>38961</v>
      </c>
      <c r="AB63">
        <v>0.01</v>
      </c>
      <c r="AK63" s="50">
        <f>'Office Pos Summary'!A63</f>
        <v>38961</v>
      </c>
      <c r="AL63">
        <v>0.2</v>
      </c>
      <c r="AN63" s="50">
        <f>'Office Pos Summary'!A63</f>
        <v>38961</v>
      </c>
      <c r="AO63">
        <v>0.32</v>
      </c>
    </row>
    <row r="64" spans="3:41" x14ac:dyDescent="0.2">
      <c r="C64" s="50">
        <f>'Office Pos Summary'!A64</f>
        <v>38991</v>
      </c>
      <c r="D64">
        <v>0.06</v>
      </c>
      <c r="G64" s="50">
        <f>'Office Pos Summary'!A64</f>
        <v>38991</v>
      </c>
      <c r="H64">
        <v>0.04</v>
      </c>
      <c r="I64" s="50">
        <f>'Office Pos Summary'!A64</f>
        <v>38991</v>
      </c>
      <c r="J64">
        <v>0.02</v>
      </c>
      <c r="K64" s="50">
        <f>'Office Pos Summary'!A64</f>
        <v>38991</v>
      </c>
      <c r="L64">
        <v>0.02</v>
      </c>
      <c r="M64" s="50">
        <f>'Office Pos Summary'!A64</f>
        <v>38991</v>
      </c>
      <c r="N64">
        <v>0.02</v>
      </c>
      <c r="O64" s="50">
        <f>'Office Pos Summary'!A64</f>
        <v>38991</v>
      </c>
      <c r="P64">
        <v>0.04</v>
      </c>
      <c r="S64" s="50">
        <f>'Office Pos Summary'!A64</f>
        <v>38991</v>
      </c>
      <c r="T64">
        <v>0.01</v>
      </c>
      <c r="U64" s="50">
        <f>'Office Pos Summary'!A64</f>
        <v>38991</v>
      </c>
      <c r="V64">
        <v>0.02</v>
      </c>
      <c r="W64" s="50">
        <f>'Office Pos Summary'!A64</f>
        <v>38991</v>
      </c>
      <c r="X64">
        <v>0.04</v>
      </c>
      <c r="Y64" s="50">
        <f>'Office Pos Summary'!A64</f>
        <v>38991</v>
      </c>
      <c r="Z64">
        <v>0.01</v>
      </c>
      <c r="AA64" s="50">
        <f>'Office Pos Summary'!A64</f>
        <v>38991</v>
      </c>
      <c r="AB64">
        <v>0.01</v>
      </c>
      <c r="AK64" s="50">
        <f>'Office Pos Summary'!A64</f>
        <v>38991</v>
      </c>
      <c r="AL64">
        <v>0.2</v>
      </c>
      <c r="AN64" s="50">
        <f>'Office Pos Summary'!A64</f>
        <v>38991</v>
      </c>
      <c r="AO64">
        <v>0.32</v>
      </c>
    </row>
    <row r="65" spans="3:41" x14ac:dyDescent="0.2">
      <c r="C65" s="50">
        <f>'Office Pos Summary'!A65</f>
        <v>39022</v>
      </c>
      <c r="D65">
        <v>0.06</v>
      </c>
      <c r="G65" s="50">
        <f>'Office Pos Summary'!A65</f>
        <v>39022</v>
      </c>
      <c r="H65">
        <v>0.04</v>
      </c>
      <c r="K65" s="50">
        <f>'Office Pos Summary'!A65</f>
        <v>39022</v>
      </c>
      <c r="L65">
        <v>0.02</v>
      </c>
      <c r="M65" s="50">
        <f>'Office Pos Summary'!A65</f>
        <v>39022</v>
      </c>
      <c r="N65">
        <v>0.02</v>
      </c>
      <c r="O65" s="50">
        <f>'Office Pos Summary'!A65</f>
        <v>39022</v>
      </c>
      <c r="P65">
        <v>0.04</v>
      </c>
      <c r="S65" s="50">
        <f>'Office Pos Summary'!A65</f>
        <v>39022</v>
      </c>
      <c r="T65">
        <v>0.01</v>
      </c>
      <c r="U65" s="50">
        <f>'Office Pos Summary'!A65</f>
        <v>39022</v>
      </c>
      <c r="V65">
        <v>0.02</v>
      </c>
      <c r="W65" s="50">
        <f>'Office Pos Summary'!A65</f>
        <v>39022</v>
      </c>
      <c r="X65">
        <v>0.04</v>
      </c>
      <c r="Y65" s="50">
        <f>'Office Pos Summary'!A65</f>
        <v>39022</v>
      </c>
      <c r="Z65">
        <v>0.01</v>
      </c>
      <c r="AA65" s="50">
        <f>'Office Pos Summary'!A65</f>
        <v>39022</v>
      </c>
      <c r="AB65">
        <v>0.01</v>
      </c>
      <c r="AK65" s="50">
        <f>'Office Pos Summary'!A65</f>
        <v>39022</v>
      </c>
      <c r="AL65">
        <v>0.2</v>
      </c>
      <c r="AN65" s="50">
        <f>'Office Pos Summary'!A65</f>
        <v>39022</v>
      </c>
      <c r="AO65">
        <v>0.32</v>
      </c>
    </row>
    <row r="66" spans="3:41" x14ac:dyDescent="0.2">
      <c r="C66" s="50">
        <f>'Office Pos Summary'!A66</f>
        <v>39052</v>
      </c>
      <c r="D66">
        <v>0.06</v>
      </c>
      <c r="G66" s="50">
        <f>'Office Pos Summary'!A66</f>
        <v>39052</v>
      </c>
      <c r="H66">
        <v>0.04</v>
      </c>
      <c r="K66" s="50">
        <f>'Office Pos Summary'!A66</f>
        <v>39052</v>
      </c>
      <c r="L66">
        <v>0.02</v>
      </c>
      <c r="M66" s="50">
        <f>'Office Pos Summary'!A66</f>
        <v>39052</v>
      </c>
      <c r="N66">
        <v>0.02</v>
      </c>
      <c r="O66" s="50">
        <f>'Office Pos Summary'!A66</f>
        <v>39052</v>
      </c>
      <c r="P66">
        <v>0.04</v>
      </c>
      <c r="S66" s="50">
        <f>'Office Pos Summary'!A66</f>
        <v>39052</v>
      </c>
      <c r="T66">
        <v>0.01</v>
      </c>
      <c r="U66" s="50">
        <f>'Office Pos Summary'!A66</f>
        <v>39052</v>
      </c>
      <c r="V66">
        <v>0.02</v>
      </c>
      <c r="W66" s="50">
        <f>'Office Pos Summary'!A66</f>
        <v>39052</v>
      </c>
      <c r="X66">
        <v>0.04</v>
      </c>
      <c r="Y66" s="50">
        <f>'Office Pos Summary'!A66</f>
        <v>39052</v>
      </c>
      <c r="Z66">
        <v>0.01</v>
      </c>
      <c r="AA66" s="50">
        <f>'Office Pos Summary'!A66</f>
        <v>39052</v>
      </c>
      <c r="AB66">
        <v>0.01</v>
      </c>
      <c r="AK66" s="50">
        <f>'Office Pos Summary'!A66</f>
        <v>39052</v>
      </c>
      <c r="AL66">
        <v>0.2</v>
      </c>
      <c r="AN66" s="50">
        <f>'Office Pos Summary'!A66</f>
        <v>39052</v>
      </c>
      <c r="AO66">
        <v>0.32</v>
      </c>
    </row>
    <row r="67" spans="3:41" x14ac:dyDescent="0.2">
      <c r="C67" s="50">
        <f>'Office Pos Summary'!A67</f>
        <v>39083</v>
      </c>
      <c r="D67">
        <v>0.06</v>
      </c>
      <c r="G67" s="50">
        <f>'Office Pos Summary'!A67</f>
        <v>39083</v>
      </c>
      <c r="H67">
        <v>0.04</v>
      </c>
      <c r="K67" s="50">
        <f>'Office Pos Summary'!A67</f>
        <v>39083</v>
      </c>
      <c r="L67">
        <v>0.02</v>
      </c>
      <c r="M67" s="50">
        <f>'Office Pos Summary'!A67</f>
        <v>39083</v>
      </c>
      <c r="N67">
        <v>0.02</v>
      </c>
      <c r="O67" s="50">
        <f>'Office Pos Summary'!A67</f>
        <v>39083</v>
      </c>
      <c r="P67">
        <v>0.04</v>
      </c>
      <c r="S67" s="50">
        <f>'Office Pos Summary'!A67</f>
        <v>39083</v>
      </c>
      <c r="T67">
        <v>0.01</v>
      </c>
      <c r="U67" s="50">
        <f>'Office Pos Summary'!A67</f>
        <v>39083</v>
      </c>
      <c r="V67">
        <v>0.02</v>
      </c>
      <c r="W67" s="50">
        <f>'Office Pos Summary'!A67</f>
        <v>39083</v>
      </c>
      <c r="X67">
        <v>0.04</v>
      </c>
      <c r="Y67" s="50">
        <f>'Office Pos Summary'!A67</f>
        <v>39083</v>
      </c>
      <c r="Z67">
        <v>0.01</v>
      </c>
      <c r="AA67" s="50">
        <f>'Office Pos Summary'!A67</f>
        <v>39083</v>
      </c>
      <c r="AB67">
        <v>0.01</v>
      </c>
      <c r="AK67" s="50">
        <f>'Office Pos Summary'!A67</f>
        <v>39083</v>
      </c>
      <c r="AL67">
        <v>0.2</v>
      </c>
      <c r="AN67" s="50">
        <f>'Office Pos Summary'!A67</f>
        <v>39083</v>
      </c>
      <c r="AO67">
        <v>0.32</v>
      </c>
    </row>
    <row r="68" spans="3:41" x14ac:dyDescent="0.2">
      <c r="C68" s="50">
        <f>'Office Pos Summary'!A68</f>
        <v>39114</v>
      </c>
      <c r="D68">
        <v>0.06</v>
      </c>
      <c r="G68" s="50">
        <f>'Office Pos Summary'!A68</f>
        <v>39114</v>
      </c>
      <c r="H68">
        <v>0.04</v>
      </c>
      <c r="K68" s="50">
        <f>'Office Pos Summary'!A68</f>
        <v>39114</v>
      </c>
      <c r="L68">
        <v>0.02</v>
      </c>
      <c r="M68" s="50">
        <f>'Office Pos Summary'!A68</f>
        <v>39114</v>
      </c>
      <c r="N68">
        <v>0.02</v>
      </c>
      <c r="O68" s="50">
        <f>'Office Pos Summary'!A68</f>
        <v>39114</v>
      </c>
      <c r="P68">
        <v>0.04</v>
      </c>
      <c r="S68" s="50">
        <f>'Office Pos Summary'!A68</f>
        <v>39114</v>
      </c>
      <c r="T68">
        <v>0.01</v>
      </c>
      <c r="U68" s="50">
        <f>'Office Pos Summary'!A68</f>
        <v>39114</v>
      </c>
      <c r="V68">
        <v>0.02</v>
      </c>
      <c r="W68" s="50">
        <f>'Office Pos Summary'!A68</f>
        <v>39114</v>
      </c>
      <c r="X68">
        <v>0.04</v>
      </c>
      <c r="Y68" s="50">
        <f>'Office Pos Summary'!A68</f>
        <v>39114</v>
      </c>
      <c r="Z68">
        <v>0.01</v>
      </c>
      <c r="AA68" s="50">
        <f>'Office Pos Summary'!A68</f>
        <v>39114</v>
      </c>
      <c r="AB68">
        <v>0.01</v>
      </c>
      <c r="AK68" s="50">
        <f>'Office Pos Summary'!A68</f>
        <v>39114</v>
      </c>
      <c r="AL68">
        <v>0.2</v>
      </c>
      <c r="AN68" s="50">
        <f>'Office Pos Summary'!A68</f>
        <v>39114</v>
      </c>
      <c r="AO68">
        <v>0.32</v>
      </c>
    </row>
    <row r="69" spans="3:41" x14ac:dyDescent="0.2">
      <c r="C69" s="50">
        <f>'Office Pos Summary'!A69</f>
        <v>39142</v>
      </c>
      <c r="D69">
        <v>0.06</v>
      </c>
      <c r="G69" s="50">
        <f>'Office Pos Summary'!A69</f>
        <v>39142</v>
      </c>
      <c r="H69">
        <v>0.04</v>
      </c>
      <c r="K69" s="50">
        <f>'Office Pos Summary'!A69</f>
        <v>39142</v>
      </c>
      <c r="L69">
        <v>0.02</v>
      </c>
      <c r="M69" s="50">
        <f>'Office Pos Summary'!A69</f>
        <v>39142</v>
      </c>
      <c r="N69">
        <v>0.02</v>
      </c>
      <c r="O69" s="50">
        <f>'Office Pos Summary'!A69</f>
        <v>39142</v>
      </c>
      <c r="P69">
        <v>0.04</v>
      </c>
      <c r="S69" s="50">
        <f>'Office Pos Summary'!A69</f>
        <v>39142</v>
      </c>
      <c r="T69">
        <v>0.01</v>
      </c>
      <c r="U69" s="50">
        <f>'Office Pos Summary'!A69</f>
        <v>39142</v>
      </c>
      <c r="V69">
        <v>0.02</v>
      </c>
      <c r="W69" s="50">
        <f>'Office Pos Summary'!A69</f>
        <v>39142</v>
      </c>
      <c r="X69">
        <v>0.04</v>
      </c>
      <c r="Y69" s="50">
        <f>'Office Pos Summary'!A69</f>
        <v>39142</v>
      </c>
      <c r="Z69">
        <v>0.01</v>
      </c>
      <c r="AA69" s="50">
        <f>'Office Pos Summary'!A69</f>
        <v>39142</v>
      </c>
      <c r="AB69">
        <v>0.01</v>
      </c>
      <c r="AK69" s="50">
        <f>'Office Pos Summary'!A69</f>
        <v>39142</v>
      </c>
      <c r="AL69">
        <v>0.2</v>
      </c>
      <c r="AN69" s="50">
        <f>'Office Pos Summary'!A69</f>
        <v>39142</v>
      </c>
      <c r="AO69">
        <v>0.32</v>
      </c>
    </row>
    <row r="70" spans="3:41" x14ac:dyDescent="0.2">
      <c r="C70" s="50">
        <f>'Office Pos Summary'!A70</f>
        <v>39173</v>
      </c>
      <c r="D70">
        <v>0.06</v>
      </c>
      <c r="G70" s="50">
        <f>'Office Pos Summary'!A70</f>
        <v>39173</v>
      </c>
      <c r="H70">
        <v>0.04</v>
      </c>
      <c r="K70" s="50">
        <f>'Office Pos Summary'!A70</f>
        <v>39173</v>
      </c>
      <c r="L70">
        <v>0.02</v>
      </c>
      <c r="M70" s="50">
        <f>'Office Pos Summary'!A70</f>
        <v>39173</v>
      </c>
      <c r="N70">
        <v>0.02</v>
      </c>
      <c r="O70" s="50">
        <f>'Office Pos Summary'!A70</f>
        <v>39173</v>
      </c>
      <c r="P70">
        <v>0.04</v>
      </c>
      <c r="S70" s="50">
        <f>'Office Pos Summary'!A70</f>
        <v>39173</v>
      </c>
      <c r="T70">
        <v>0.01</v>
      </c>
      <c r="W70" s="50">
        <f>'Office Pos Summary'!A70</f>
        <v>39173</v>
      </c>
      <c r="X70">
        <v>0.04</v>
      </c>
      <c r="Y70" s="50">
        <f>'Office Pos Summary'!A70</f>
        <v>39173</v>
      </c>
      <c r="Z70">
        <v>0.01</v>
      </c>
      <c r="AA70" s="50">
        <f>'Office Pos Summary'!A70</f>
        <v>39173</v>
      </c>
      <c r="AB70">
        <v>0.01</v>
      </c>
      <c r="AK70" s="50">
        <f>'Office Pos Summary'!A70</f>
        <v>39173</v>
      </c>
      <c r="AL70">
        <v>0.2</v>
      </c>
      <c r="AN70" s="50">
        <f>'Office Pos Summary'!A70</f>
        <v>39173</v>
      </c>
      <c r="AO70">
        <v>0.32</v>
      </c>
    </row>
    <row r="71" spans="3:41" x14ac:dyDescent="0.2">
      <c r="C71" s="50">
        <f>'Office Pos Summary'!A71</f>
        <v>39203</v>
      </c>
      <c r="D71">
        <v>0.06</v>
      </c>
      <c r="G71" s="50">
        <f>'Office Pos Summary'!A71</f>
        <v>39203</v>
      </c>
      <c r="H71">
        <v>0.04</v>
      </c>
      <c r="K71" s="50">
        <f>'Office Pos Summary'!A71</f>
        <v>39203</v>
      </c>
      <c r="L71">
        <v>0.02</v>
      </c>
      <c r="M71" s="50">
        <f>'Office Pos Summary'!A71</f>
        <v>39203</v>
      </c>
      <c r="N71">
        <v>0.02</v>
      </c>
      <c r="O71" s="50">
        <f>'Office Pos Summary'!A71</f>
        <v>39203</v>
      </c>
      <c r="P71">
        <v>0.04</v>
      </c>
      <c r="S71" s="50">
        <f>'Office Pos Summary'!A71</f>
        <v>39203</v>
      </c>
      <c r="T71">
        <v>0.01</v>
      </c>
      <c r="W71" s="50">
        <f>'Office Pos Summary'!A71</f>
        <v>39203</v>
      </c>
      <c r="X71">
        <v>0.04</v>
      </c>
      <c r="Y71" s="50">
        <f>'Office Pos Summary'!A71</f>
        <v>39203</v>
      </c>
      <c r="Z71">
        <v>0.01</v>
      </c>
      <c r="AA71" s="50">
        <f>'Office Pos Summary'!A71</f>
        <v>39203</v>
      </c>
      <c r="AB71">
        <v>0.01</v>
      </c>
      <c r="AK71" s="50">
        <f>'Office Pos Summary'!A71</f>
        <v>39203</v>
      </c>
      <c r="AL71">
        <v>0.2</v>
      </c>
      <c r="AN71" s="50">
        <f>'Office Pos Summary'!A71</f>
        <v>39203</v>
      </c>
      <c r="AO71">
        <v>0.32</v>
      </c>
    </row>
    <row r="72" spans="3:41" x14ac:dyDescent="0.2">
      <c r="C72" s="50">
        <f>'Office Pos Summary'!A72</f>
        <v>39234</v>
      </c>
      <c r="D72">
        <v>0.06</v>
      </c>
      <c r="G72" s="50">
        <f>'Office Pos Summary'!A72</f>
        <v>39234</v>
      </c>
      <c r="H72">
        <v>0.04</v>
      </c>
      <c r="K72" s="50">
        <f>'Office Pos Summary'!A72</f>
        <v>39234</v>
      </c>
      <c r="L72">
        <v>0.02</v>
      </c>
      <c r="M72" s="50">
        <f>'Office Pos Summary'!A72</f>
        <v>39234</v>
      </c>
      <c r="N72">
        <v>0.02</v>
      </c>
      <c r="O72" s="50">
        <f>'Office Pos Summary'!A72</f>
        <v>39234</v>
      </c>
      <c r="P72">
        <v>0.04</v>
      </c>
      <c r="S72" s="50">
        <f>'Office Pos Summary'!A72</f>
        <v>39234</v>
      </c>
      <c r="T72">
        <v>0.01</v>
      </c>
      <c r="W72" s="50">
        <f>'Office Pos Summary'!A72</f>
        <v>39234</v>
      </c>
      <c r="X72">
        <v>0.04</v>
      </c>
      <c r="Y72" s="50">
        <f>'Office Pos Summary'!A72</f>
        <v>39234</v>
      </c>
      <c r="Z72">
        <v>0.01</v>
      </c>
      <c r="AA72" s="50">
        <f>'Office Pos Summary'!A72</f>
        <v>39234</v>
      </c>
      <c r="AB72">
        <v>0.01</v>
      </c>
      <c r="AK72" s="50">
        <f>'Office Pos Summary'!A72</f>
        <v>39234</v>
      </c>
      <c r="AL72">
        <v>0.2</v>
      </c>
      <c r="AN72" s="50">
        <f>'Office Pos Summary'!A72</f>
        <v>39234</v>
      </c>
      <c r="AO72">
        <v>0.32</v>
      </c>
    </row>
    <row r="73" spans="3:41" x14ac:dyDescent="0.2">
      <c r="C73" s="50">
        <f>'Office Pos Summary'!A73</f>
        <v>39264</v>
      </c>
      <c r="D73">
        <v>0.06</v>
      </c>
      <c r="G73" s="50">
        <f>'Office Pos Summary'!A73</f>
        <v>39264</v>
      </c>
      <c r="H73">
        <v>0.04</v>
      </c>
      <c r="K73" s="50">
        <f>'Office Pos Summary'!A73</f>
        <v>39264</v>
      </c>
      <c r="L73">
        <v>0.02</v>
      </c>
      <c r="M73" s="50">
        <f>'Office Pos Summary'!A73</f>
        <v>39264</v>
      </c>
      <c r="N73">
        <v>0.02</v>
      </c>
      <c r="O73" s="50">
        <f>'Office Pos Summary'!A73</f>
        <v>39264</v>
      </c>
      <c r="P73">
        <v>0.04</v>
      </c>
      <c r="S73" s="50">
        <f>'Office Pos Summary'!A73</f>
        <v>39264</v>
      </c>
      <c r="T73">
        <v>0.01</v>
      </c>
      <c r="W73" s="50">
        <f>'Office Pos Summary'!A73</f>
        <v>39264</v>
      </c>
      <c r="X73">
        <v>0.04</v>
      </c>
      <c r="Y73" s="50">
        <f>'Office Pos Summary'!A73</f>
        <v>39264</v>
      </c>
      <c r="Z73">
        <v>0.01</v>
      </c>
      <c r="AA73" s="50">
        <f>'Office Pos Summary'!A73</f>
        <v>39264</v>
      </c>
      <c r="AB73">
        <v>0.01</v>
      </c>
      <c r="AK73" s="50">
        <f>'Office Pos Summary'!A73</f>
        <v>39264</v>
      </c>
      <c r="AL73">
        <v>0.2</v>
      </c>
      <c r="AN73" s="50">
        <f>'Office Pos Summary'!A73</f>
        <v>39264</v>
      </c>
      <c r="AO73">
        <v>0.32</v>
      </c>
    </row>
    <row r="74" spans="3:41" x14ac:dyDescent="0.2">
      <c r="C74" s="50">
        <f>'Office Pos Summary'!A74</f>
        <v>39295</v>
      </c>
      <c r="D74">
        <v>0.06</v>
      </c>
      <c r="G74" s="50">
        <f>'Office Pos Summary'!A74</f>
        <v>39295</v>
      </c>
      <c r="H74">
        <v>0.04</v>
      </c>
      <c r="K74" s="50">
        <f>'Office Pos Summary'!A74</f>
        <v>39295</v>
      </c>
      <c r="L74">
        <v>0.02</v>
      </c>
      <c r="M74" s="50">
        <f>'Office Pos Summary'!A74</f>
        <v>39295</v>
      </c>
      <c r="N74">
        <v>0.02</v>
      </c>
      <c r="O74" s="50">
        <f>'Office Pos Summary'!A74</f>
        <v>39295</v>
      </c>
      <c r="P74">
        <v>0.04</v>
      </c>
      <c r="S74" s="50">
        <f>'Office Pos Summary'!A74</f>
        <v>39295</v>
      </c>
      <c r="T74">
        <v>0.01</v>
      </c>
      <c r="W74" s="50">
        <f>'Office Pos Summary'!A74</f>
        <v>39295</v>
      </c>
      <c r="X74">
        <v>0.04</v>
      </c>
      <c r="Y74" s="50">
        <f>'Office Pos Summary'!A74</f>
        <v>39295</v>
      </c>
      <c r="Z74">
        <v>0.01</v>
      </c>
      <c r="AA74" s="50">
        <f>'Office Pos Summary'!A74</f>
        <v>39295</v>
      </c>
      <c r="AB74">
        <v>0.01</v>
      </c>
      <c r="AK74" s="50">
        <f>'Office Pos Summary'!A74</f>
        <v>39295</v>
      </c>
      <c r="AL74">
        <v>0.2</v>
      </c>
      <c r="AN74" s="50">
        <f>'Office Pos Summary'!A74</f>
        <v>39295</v>
      </c>
      <c r="AO74">
        <v>0.32</v>
      </c>
    </row>
    <row r="75" spans="3:41" x14ac:dyDescent="0.2">
      <c r="C75" s="50">
        <f>'Office Pos Summary'!A75</f>
        <v>39326</v>
      </c>
      <c r="D75">
        <v>0.06</v>
      </c>
      <c r="G75" s="50">
        <f>'Office Pos Summary'!A75</f>
        <v>39326</v>
      </c>
      <c r="H75">
        <v>0.04</v>
      </c>
      <c r="K75" s="50">
        <f>'Office Pos Summary'!A75</f>
        <v>39326</v>
      </c>
      <c r="L75">
        <v>0.02</v>
      </c>
      <c r="M75" s="50">
        <f>'Office Pos Summary'!A75</f>
        <v>39326</v>
      </c>
      <c r="N75">
        <v>0.02</v>
      </c>
      <c r="O75" s="50">
        <f>'Office Pos Summary'!A75</f>
        <v>39326</v>
      </c>
      <c r="P75">
        <v>0.04</v>
      </c>
      <c r="S75" s="50">
        <f>'Office Pos Summary'!A75</f>
        <v>39326</v>
      </c>
      <c r="T75">
        <v>0.01</v>
      </c>
      <c r="W75" s="50">
        <f>'Office Pos Summary'!A75</f>
        <v>39326</v>
      </c>
      <c r="X75">
        <v>0.04</v>
      </c>
      <c r="Y75" s="50">
        <f>'Office Pos Summary'!A75</f>
        <v>39326</v>
      </c>
      <c r="Z75">
        <v>0.01</v>
      </c>
      <c r="AA75" s="50">
        <f>'Office Pos Summary'!A75</f>
        <v>39326</v>
      </c>
      <c r="AB75">
        <v>0.01</v>
      </c>
      <c r="AK75" s="50">
        <f>'Office Pos Summary'!A75</f>
        <v>39326</v>
      </c>
      <c r="AL75">
        <v>0.2</v>
      </c>
      <c r="AN75" s="50">
        <f>'Office Pos Summary'!A75</f>
        <v>39326</v>
      </c>
      <c r="AO75">
        <v>0.32</v>
      </c>
    </row>
    <row r="76" spans="3:41" x14ac:dyDescent="0.2">
      <c r="C76" s="50">
        <f>'Office Pos Summary'!A76</f>
        <v>39356</v>
      </c>
      <c r="D76">
        <v>0.06</v>
      </c>
      <c r="G76" s="50">
        <f>'Office Pos Summary'!A76</f>
        <v>39356</v>
      </c>
      <c r="H76">
        <v>0.04</v>
      </c>
      <c r="K76" s="50">
        <f>'Office Pos Summary'!A76</f>
        <v>39356</v>
      </c>
      <c r="L76">
        <v>0.02</v>
      </c>
      <c r="M76" s="50">
        <f>'Office Pos Summary'!A76</f>
        <v>39356</v>
      </c>
      <c r="N76">
        <v>0.02</v>
      </c>
      <c r="O76" s="50">
        <f>'Office Pos Summary'!A76</f>
        <v>39356</v>
      </c>
      <c r="P76">
        <v>0.04</v>
      </c>
      <c r="S76" s="50">
        <f>'Office Pos Summary'!A76</f>
        <v>39356</v>
      </c>
      <c r="T76">
        <v>0.01</v>
      </c>
      <c r="W76" s="50">
        <f>'Office Pos Summary'!A76</f>
        <v>39356</v>
      </c>
      <c r="X76">
        <v>0.04</v>
      </c>
      <c r="Y76" s="50">
        <f>'Office Pos Summary'!A76</f>
        <v>39356</v>
      </c>
      <c r="Z76">
        <v>0.01</v>
      </c>
      <c r="AA76" s="50">
        <f>'Office Pos Summary'!A76</f>
        <v>39356</v>
      </c>
      <c r="AB76">
        <v>0.01</v>
      </c>
      <c r="AK76" s="50">
        <f>'Office Pos Summary'!A76</f>
        <v>39356</v>
      </c>
      <c r="AL76">
        <v>0.2</v>
      </c>
      <c r="AN76" s="50">
        <f>'Office Pos Summary'!A76</f>
        <v>39356</v>
      </c>
      <c r="AO76">
        <v>0.32</v>
      </c>
    </row>
    <row r="77" spans="3:41" x14ac:dyDescent="0.2">
      <c r="C77" s="50">
        <f>'Office Pos Summary'!A77</f>
        <v>39387</v>
      </c>
      <c r="D77">
        <v>0.06</v>
      </c>
      <c r="G77" s="50">
        <f>'Office Pos Summary'!A77</f>
        <v>39387</v>
      </c>
      <c r="H77">
        <v>0.04</v>
      </c>
      <c r="M77" s="50">
        <f>'Office Pos Summary'!A77</f>
        <v>39387</v>
      </c>
      <c r="N77">
        <v>0.02</v>
      </c>
      <c r="S77" s="50">
        <f>'Office Pos Summary'!A77</f>
        <v>39387</v>
      </c>
      <c r="T77">
        <v>0.01</v>
      </c>
      <c r="W77" s="50">
        <f>'Office Pos Summary'!A77</f>
        <v>39387</v>
      </c>
      <c r="X77">
        <v>0.04</v>
      </c>
      <c r="Y77" s="50">
        <f>'Office Pos Summary'!A77</f>
        <v>39387</v>
      </c>
      <c r="Z77">
        <v>0.01</v>
      </c>
      <c r="AA77" s="50">
        <f>'Office Pos Summary'!A77</f>
        <v>39387</v>
      </c>
      <c r="AB77">
        <v>0.01</v>
      </c>
      <c r="AK77" s="50">
        <f>'Office Pos Summary'!A77</f>
        <v>39387</v>
      </c>
      <c r="AL77">
        <v>0.2</v>
      </c>
      <c r="AN77" s="50">
        <f>'Office Pos Summary'!A77</f>
        <v>39387</v>
      </c>
      <c r="AO77">
        <v>0.32</v>
      </c>
    </row>
    <row r="78" spans="3:41" x14ac:dyDescent="0.2">
      <c r="C78" s="50">
        <f>'Office Pos Summary'!A78</f>
        <v>39417</v>
      </c>
      <c r="D78">
        <v>0.06</v>
      </c>
      <c r="G78" s="50">
        <f>'Office Pos Summary'!A78</f>
        <v>39417</v>
      </c>
      <c r="H78">
        <v>0.04</v>
      </c>
      <c r="M78" s="50">
        <f>'Office Pos Summary'!A78</f>
        <v>39417</v>
      </c>
      <c r="N78">
        <v>0.02</v>
      </c>
      <c r="S78" s="50">
        <f>'Office Pos Summary'!A78</f>
        <v>39417</v>
      </c>
      <c r="T78">
        <v>0.01</v>
      </c>
      <c r="W78" s="50">
        <f>'Office Pos Summary'!A78</f>
        <v>39417</v>
      </c>
      <c r="X78">
        <v>0.04</v>
      </c>
      <c r="Y78" s="50">
        <f>'Office Pos Summary'!A78</f>
        <v>39417</v>
      </c>
      <c r="Z78">
        <v>0.01</v>
      </c>
      <c r="AA78" s="50">
        <f>'Office Pos Summary'!A78</f>
        <v>39417</v>
      </c>
      <c r="AB78">
        <v>0.01</v>
      </c>
      <c r="AK78" s="50">
        <f>'Office Pos Summary'!A78</f>
        <v>39417</v>
      </c>
      <c r="AL78">
        <v>0.2</v>
      </c>
      <c r="AN78" s="50">
        <f>'Office Pos Summary'!A78</f>
        <v>39417</v>
      </c>
      <c r="AO78">
        <v>0.32</v>
      </c>
    </row>
    <row r="79" spans="3:41" x14ac:dyDescent="0.2">
      <c r="C79" s="50">
        <f>'Office Pos Summary'!A79</f>
        <v>39448</v>
      </c>
      <c r="D79">
        <v>0.06</v>
      </c>
      <c r="G79" s="50">
        <f>'Office Pos Summary'!A79</f>
        <v>39448</v>
      </c>
      <c r="H79">
        <v>0.04</v>
      </c>
      <c r="M79" s="50">
        <f>'Office Pos Summary'!A79</f>
        <v>39448</v>
      </c>
      <c r="N79">
        <v>0.02</v>
      </c>
      <c r="S79" s="50">
        <f>'Office Pos Summary'!A79</f>
        <v>39448</v>
      </c>
      <c r="T79">
        <v>0.01</v>
      </c>
      <c r="W79" s="50">
        <f>'Office Pos Summary'!A79</f>
        <v>39448</v>
      </c>
      <c r="X79">
        <v>0.04</v>
      </c>
      <c r="Y79" s="50">
        <f>'Office Pos Summary'!A79</f>
        <v>39448</v>
      </c>
      <c r="Z79">
        <v>0.01</v>
      </c>
      <c r="AA79" s="50">
        <f>'Office Pos Summary'!A79</f>
        <v>39448</v>
      </c>
      <c r="AB79">
        <v>0.01</v>
      </c>
      <c r="AK79" s="50">
        <f>'Office Pos Summary'!A79</f>
        <v>39448</v>
      </c>
      <c r="AL79">
        <v>0.2</v>
      </c>
      <c r="AN79" s="50">
        <f>'Office Pos Summary'!A79</f>
        <v>39448</v>
      </c>
      <c r="AO79">
        <v>0.32</v>
      </c>
    </row>
    <row r="80" spans="3:41" x14ac:dyDescent="0.2">
      <c r="C80" s="50">
        <f>'Office Pos Summary'!A80</f>
        <v>39479</v>
      </c>
      <c r="D80">
        <v>0.06</v>
      </c>
      <c r="G80" s="50">
        <f>'Office Pos Summary'!A80</f>
        <v>39479</v>
      </c>
      <c r="H80">
        <v>0.04</v>
      </c>
      <c r="M80" s="50">
        <f>'Office Pos Summary'!A80</f>
        <v>39479</v>
      </c>
      <c r="N80">
        <v>0.02</v>
      </c>
      <c r="S80" s="50">
        <f>'Office Pos Summary'!A80</f>
        <v>39479</v>
      </c>
      <c r="T80">
        <v>0.01</v>
      </c>
      <c r="W80" s="50">
        <f>'Office Pos Summary'!A80</f>
        <v>39479</v>
      </c>
      <c r="X80">
        <v>0.04</v>
      </c>
      <c r="Y80" s="50">
        <f>'Office Pos Summary'!A80</f>
        <v>39479</v>
      </c>
      <c r="Z80">
        <v>0.01</v>
      </c>
      <c r="AA80" s="50">
        <f>'Office Pos Summary'!A80</f>
        <v>39479</v>
      </c>
      <c r="AB80">
        <v>0.01</v>
      </c>
      <c r="AK80" s="50">
        <f>'Office Pos Summary'!A80</f>
        <v>39479</v>
      </c>
      <c r="AL80">
        <v>0.2</v>
      </c>
      <c r="AN80" s="50">
        <f>'Office Pos Summary'!A80</f>
        <v>39479</v>
      </c>
      <c r="AO80">
        <v>0.32</v>
      </c>
    </row>
    <row r="81" spans="3:41" x14ac:dyDescent="0.2">
      <c r="C81" s="50">
        <f>'Office Pos Summary'!A81</f>
        <v>39508</v>
      </c>
      <c r="D81">
        <v>0.06</v>
      </c>
      <c r="G81" s="50">
        <f>'Office Pos Summary'!A81</f>
        <v>39508</v>
      </c>
      <c r="H81">
        <v>0.04</v>
      </c>
      <c r="M81" s="50">
        <f>'Office Pos Summary'!A81</f>
        <v>39508</v>
      </c>
      <c r="N81">
        <v>0.02</v>
      </c>
      <c r="S81" s="50">
        <f>'Office Pos Summary'!A81</f>
        <v>39508</v>
      </c>
      <c r="T81">
        <v>0.01</v>
      </c>
      <c r="W81" s="50">
        <f>'Office Pos Summary'!A81</f>
        <v>39508</v>
      </c>
      <c r="X81">
        <v>0.04</v>
      </c>
      <c r="Y81" s="50">
        <f>'Office Pos Summary'!A81</f>
        <v>39508</v>
      </c>
      <c r="Z81">
        <v>0.01</v>
      </c>
      <c r="AA81" s="50">
        <f>'Office Pos Summary'!A81</f>
        <v>39508</v>
      </c>
      <c r="AB81">
        <v>0.01</v>
      </c>
      <c r="AK81" s="50">
        <f>'Office Pos Summary'!A81</f>
        <v>39508</v>
      </c>
      <c r="AL81">
        <v>0.2</v>
      </c>
      <c r="AN81" s="50">
        <f>'Office Pos Summary'!A81</f>
        <v>39508</v>
      </c>
      <c r="AO81">
        <v>0.32</v>
      </c>
    </row>
    <row r="82" spans="3:41" x14ac:dyDescent="0.2">
      <c r="C82" s="50">
        <f>'Office Pos Summary'!A82</f>
        <v>39539</v>
      </c>
      <c r="D82">
        <v>0.06</v>
      </c>
      <c r="G82" s="50">
        <f>'Office Pos Summary'!A82</f>
        <v>39539</v>
      </c>
      <c r="H82">
        <v>0.04</v>
      </c>
      <c r="M82" s="50">
        <f>'Office Pos Summary'!A82</f>
        <v>39539</v>
      </c>
      <c r="N82">
        <v>0.02</v>
      </c>
      <c r="S82" s="50">
        <f>'Office Pos Summary'!A82</f>
        <v>39539</v>
      </c>
      <c r="T82">
        <v>0.01</v>
      </c>
      <c r="W82" s="50">
        <f>'Office Pos Summary'!A82</f>
        <v>39539</v>
      </c>
      <c r="X82">
        <v>0.04</v>
      </c>
      <c r="Y82" s="50">
        <f>'Office Pos Summary'!A82</f>
        <v>39539</v>
      </c>
      <c r="Z82">
        <v>0.01</v>
      </c>
      <c r="AA82" s="50">
        <f>'Office Pos Summary'!A82</f>
        <v>39539</v>
      </c>
      <c r="AB82">
        <v>0.01</v>
      </c>
      <c r="AK82" s="50">
        <f>'Office Pos Summary'!A82</f>
        <v>39539</v>
      </c>
      <c r="AL82">
        <v>0.2</v>
      </c>
      <c r="AN82" s="50">
        <f>'Office Pos Summary'!A82</f>
        <v>39539</v>
      </c>
      <c r="AO82">
        <v>0.32</v>
      </c>
    </row>
    <row r="83" spans="3:41" x14ac:dyDescent="0.2">
      <c r="C83" s="50">
        <f>'Office Pos Summary'!A83</f>
        <v>39569</v>
      </c>
      <c r="D83">
        <v>0.06</v>
      </c>
      <c r="G83" s="50">
        <f>'Office Pos Summary'!A83</f>
        <v>39569</v>
      </c>
      <c r="H83">
        <v>0.04</v>
      </c>
      <c r="M83" s="50">
        <f>'Office Pos Summary'!A83</f>
        <v>39569</v>
      </c>
      <c r="N83">
        <v>0.02</v>
      </c>
      <c r="S83" s="50">
        <f>'Office Pos Summary'!A83</f>
        <v>39569</v>
      </c>
      <c r="T83">
        <v>0.01</v>
      </c>
      <c r="W83" s="50">
        <f>'Office Pos Summary'!A83</f>
        <v>39569</v>
      </c>
      <c r="X83">
        <v>0.04</v>
      </c>
      <c r="Y83" s="50">
        <f>'Office Pos Summary'!A83</f>
        <v>39569</v>
      </c>
      <c r="Z83">
        <v>0.01</v>
      </c>
      <c r="AA83" s="50">
        <f>'Office Pos Summary'!A83</f>
        <v>39569</v>
      </c>
      <c r="AB83">
        <v>0.01</v>
      </c>
      <c r="AK83" s="50">
        <f>'Office Pos Summary'!A83</f>
        <v>39569</v>
      </c>
      <c r="AL83">
        <v>0.2</v>
      </c>
      <c r="AN83" s="50">
        <f>'Office Pos Summary'!A83</f>
        <v>39569</v>
      </c>
      <c r="AO83">
        <v>0.32</v>
      </c>
    </row>
    <row r="84" spans="3:41" x14ac:dyDescent="0.2">
      <c r="C84" s="50">
        <f>'Office Pos Summary'!A84</f>
        <v>39600</v>
      </c>
      <c r="D84">
        <v>0.06</v>
      </c>
      <c r="G84" s="50">
        <f>'Office Pos Summary'!A84</f>
        <v>39600</v>
      </c>
      <c r="H84">
        <v>0.04</v>
      </c>
      <c r="M84" s="50">
        <f>'Office Pos Summary'!A84</f>
        <v>39600</v>
      </c>
      <c r="N84">
        <v>0.02</v>
      </c>
      <c r="S84" s="50">
        <f>'Office Pos Summary'!A84</f>
        <v>39600</v>
      </c>
      <c r="T84">
        <v>0.01</v>
      </c>
      <c r="W84" s="50">
        <f>'Office Pos Summary'!A84</f>
        <v>39600</v>
      </c>
      <c r="X84">
        <v>0.04</v>
      </c>
      <c r="Y84" s="50">
        <f>'Office Pos Summary'!A84</f>
        <v>39600</v>
      </c>
      <c r="Z84">
        <v>0.01</v>
      </c>
      <c r="AA84" s="50">
        <f>'Office Pos Summary'!A84</f>
        <v>39600</v>
      </c>
      <c r="AB84">
        <v>0.01</v>
      </c>
      <c r="AK84" s="50">
        <f>'Office Pos Summary'!A84</f>
        <v>39600</v>
      </c>
      <c r="AL84">
        <v>0.2</v>
      </c>
      <c r="AN84" s="50">
        <f>'Office Pos Summary'!A84</f>
        <v>39600</v>
      </c>
      <c r="AO84">
        <v>0.32</v>
      </c>
    </row>
    <row r="85" spans="3:41" x14ac:dyDescent="0.2">
      <c r="C85" s="50">
        <f>'Office Pos Summary'!A85</f>
        <v>39630</v>
      </c>
      <c r="D85">
        <v>0.06</v>
      </c>
      <c r="G85" s="50">
        <f>'Office Pos Summary'!A85</f>
        <v>39630</v>
      </c>
      <c r="H85">
        <v>0.04</v>
      </c>
      <c r="M85" s="50">
        <f>'Office Pos Summary'!A85</f>
        <v>39630</v>
      </c>
      <c r="N85">
        <v>0.02</v>
      </c>
      <c r="S85" s="50">
        <f>'Office Pos Summary'!A85</f>
        <v>39630</v>
      </c>
      <c r="T85">
        <v>0.01</v>
      </c>
      <c r="W85" s="50">
        <f>'Office Pos Summary'!A85</f>
        <v>39630</v>
      </c>
      <c r="X85">
        <v>0.04</v>
      </c>
      <c r="Y85" s="50">
        <f>'Office Pos Summary'!A85</f>
        <v>39630</v>
      </c>
      <c r="Z85">
        <v>0.01</v>
      </c>
      <c r="AA85" s="50">
        <f>'Office Pos Summary'!A85</f>
        <v>39630</v>
      </c>
      <c r="AB85">
        <v>0.01</v>
      </c>
      <c r="AK85" s="50">
        <f>'Office Pos Summary'!A85</f>
        <v>39630</v>
      </c>
      <c r="AL85">
        <v>0.2</v>
      </c>
      <c r="AN85" s="50">
        <f>'Office Pos Summary'!A85</f>
        <v>39630</v>
      </c>
      <c r="AO85">
        <v>0.32</v>
      </c>
    </row>
    <row r="86" spans="3:41" x14ac:dyDescent="0.2">
      <c r="C86" s="50">
        <f>'Office Pos Summary'!A86</f>
        <v>39661</v>
      </c>
      <c r="D86">
        <v>0.06</v>
      </c>
      <c r="G86" s="50">
        <f>'Office Pos Summary'!A86</f>
        <v>39661</v>
      </c>
      <c r="H86">
        <v>0.04</v>
      </c>
      <c r="M86" s="50">
        <f>'Office Pos Summary'!A86</f>
        <v>39661</v>
      </c>
      <c r="N86">
        <v>0.02</v>
      </c>
      <c r="S86" s="50">
        <f>'Office Pos Summary'!A86</f>
        <v>39661</v>
      </c>
      <c r="T86">
        <v>0.01</v>
      </c>
      <c r="W86" s="50">
        <f>'Office Pos Summary'!A86</f>
        <v>39661</v>
      </c>
      <c r="X86">
        <v>0.04</v>
      </c>
      <c r="Y86" s="50">
        <f>'Office Pos Summary'!A86</f>
        <v>39661</v>
      </c>
      <c r="Z86">
        <v>0.01</v>
      </c>
      <c r="AA86" s="50">
        <f>'Office Pos Summary'!A86</f>
        <v>39661</v>
      </c>
      <c r="AB86">
        <v>0.01</v>
      </c>
      <c r="AK86" s="50">
        <f>'Office Pos Summary'!A86</f>
        <v>39661</v>
      </c>
      <c r="AL86">
        <v>0.2</v>
      </c>
      <c r="AN86" s="50">
        <f>'Office Pos Summary'!A86</f>
        <v>39661</v>
      </c>
      <c r="AO86">
        <v>0.32</v>
      </c>
    </row>
    <row r="87" spans="3:41" x14ac:dyDescent="0.2">
      <c r="C87" s="50">
        <f>'Office Pos Summary'!A87</f>
        <v>39692</v>
      </c>
      <c r="D87">
        <v>0.06</v>
      </c>
      <c r="G87" s="50">
        <f>'Office Pos Summary'!A87</f>
        <v>39692</v>
      </c>
      <c r="H87">
        <v>0.04</v>
      </c>
      <c r="M87" s="50">
        <f>'Office Pos Summary'!A87</f>
        <v>39692</v>
      </c>
      <c r="N87">
        <v>0.02</v>
      </c>
      <c r="S87" s="50">
        <f>'Office Pos Summary'!A87</f>
        <v>39692</v>
      </c>
      <c r="T87">
        <v>0.01</v>
      </c>
      <c r="W87" s="50">
        <f>'Office Pos Summary'!A87</f>
        <v>39692</v>
      </c>
      <c r="X87">
        <v>0.04</v>
      </c>
      <c r="Y87" s="50">
        <f>'Office Pos Summary'!A87</f>
        <v>39692</v>
      </c>
      <c r="Z87">
        <v>0.01</v>
      </c>
      <c r="AA87" s="50">
        <f>'Office Pos Summary'!A87</f>
        <v>39692</v>
      </c>
      <c r="AB87">
        <v>0.01</v>
      </c>
      <c r="AK87" s="50">
        <f>'Office Pos Summary'!A87</f>
        <v>39692</v>
      </c>
      <c r="AL87">
        <v>0.2</v>
      </c>
      <c r="AN87" s="50">
        <f>'Office Pos Summary'!A87</f>
        <v>39692</v>
      </c>
      <c r="AO87">
        <v>0.32</v>
      </c>
    </row>
    <row r="88" spans="3:41" x14ac:dyDescent="0.2">
      <c r="C88" s="50">
        <f>'Office Pos Summary'!A88</f>
        <v>39722</v>
      </c>
      <c r="D88">
        <v>0.06</v>
      </c>
      <c r="G88" s="50">
        <f>'Office Pos Summary'!A88</f>
        <v>39722</v>
      </c>
      <c r="H88">
        <v>0.04</v>
      </c>
      <c r="M88" s="50">
        <f>'Office Pos Summary'!A88</f>
        <v>39722</v>
      </c>
      <c r="N88">
        <v>0.02</v>
      </c>
      <c r="S88" s="50">
        <f>'Office Pos Summary'!A88</f>
        <v>39722</v>
      </c>
      <c r="T88">
        <v>0.01</v>
      </c>
      <c r="W88" s="50">
        <f>'Office Pos Summary'!A88</f>
        <v>39722</v>
      </c>
      <c r="X88">
        <v>0.04</v>
      </c>
      <c r="Y88" s="50">
        <f>'Office Pos Summary'!A88</f>
        <v>39722</v>
      </c>
      <c r="Z88">
        <v>0.01</v>
      </c>
      <c r="AA88" s="50">
        <f>'Office Pos Summary'!A88</f>
        <v>39722</v>
      </c>
      <c r="AB88">
        <v>0.01</v>
      </c>
      <c r="AK88" s="50">
        <f>'Office Pos Summary'!A88</f>
        <v>39722</v>
      </c>
      <c r="AL88">
        <v>0.2</v>
      </c>
      <c r="AN88" s="50">
        <f>'Office Pos Summary'!A88</f>
        <v>39722</v>
      </c>
      <c r="AO88">
        <v>0.32</v>
      </c>
    </row>
    <row r="89" spans="3:41" x14ac:dyDescent="0.2">
      <c r="G89" s="50">
        <f>'Office Pos Summary'!A89</f>
        <v>39753</v>
      </c>
      <c r="H89">
        <v>0.08</v>
      </c>
      <c r="M89" s="50"/>
      <c r="S89" s="50">
        <f>'Office Pos Summary'!A89</f>
        <v>39753</v>
      </c>
      <c r="T89">
        <v>0.01</v>
      </c>
      <c r="X89">
        <v>0.08</v>
      </c>
      <c r="Y89" s="50">
        <f>'Office Pos Summary'!A89</f>
        <v>39753</v>
      </c>
      <c r="Z89">
        <v>0.01</v>
      </c>
      <c r="AA89" s="50">
        <f>'Office Pos Summary'!A89</f>
        <v>39753</v>
      </c>
      <c r="AB89">
        <v>0.01</v>
      </c>
      <c r="AK89" s="50">
        <f>'Office Pos Summary'!A89</f>
        <v>39753</v>
      </c>
      <c r="AL89">
        <v>0.2</v>
      </c>
      <c r="AN89" s="50">
        <f>'Office Pos Summary'!A89</f>
        <v>39753</v>
      </c>
      <c r="AO89">
        <v>0.36</v>
      </c>
    </row>
    <row r="90" spans="3:41" x14ac:dyDescent="0.2">
      <c r="G90" s="50">
        <f>'Office Pos Summary'!A90</f>
        <v>39783</v>
      </c>
      <c r="H90">
        <v>0.08</v>
      </c>
      <c r="S90" s="50">
        <f>'Office Pos Summary'!A90</f>
        <v>39783</v>
      </c>
      <c r="T90">
        <v>0.01</v>
      </c>
      <c r="X90">
        <v>0.08</v>
      </c>
      <c r="Y90" s="50">
        <f>'Office Pos Summary'!A90</f>
        <v>39783</v>
      </c>
      <c r="Z90">
        <v>0.01</v>
      </c>
      <c r="AA90" s="50">
        <f>'Office Pos Summary'!A90</f>
        <v>39783</v>
      </c>
      <c r="AB90">
        <v>0.01</v>
      </c>
      <c r="AK90" s="50">
        <f>'Office Pos Summary'!A90</f>
        <v>39783</v>
      </c>
      <c r="AL90">
        <v>0.2</v>
      </c>
      <c r="AN90" s="50">
        <f>'Office Pos Summary'!A90</f>
        <v>39783</v>
      </c>
      <c r="AO90">
        <v>0.36</v>
      </c>
    </row>
    <row r="91" spans="3:41" x14ac:dyDescent="0.2">
      <c r="G91" s="50">
        <f>'Office Pos Summary'!A91</f>
        <v>39814</v>
      </c>
      <c r="H91">
        <v>0.08</v>
      </c>
      <c r="S91" s="50"/>
      <c r="X91">
        <v>0.08</v>
      </c>
      <c r="AN91" s="50">
        <f>'Office Pos Summary'!A91</f>
        <v>39814</v>
      </c>
      <c r="AO91">
        <v>0.36</v>
      </c>
    </row>
    <row r="92" spans="3:41" x14ac:dyDescent="0.2">
      <c r="G92" s="50">
        <f>'Office Pos Summary'!A92</f>
        <v>39845</v>
      </c>
      <c r="H92">
        <v>0.08</v>
      </c>
      <c r="S92" s="50"/>
      <c r="X92">
        <v>0.08</v>
      </c>
      <c r="AN92" s="50">
        <f>'Office Pos Summary'!A92</f>
        <v>39845</v>
      </c>
      <c r="AO92">
        <v>0.36</v>
      </c>
    </row>
    <row r="93" spans="3:41" x14ac:dyDescent="0.2">
      <c r="G93" s="50">
        <f>'Office Pos Summary'!A93</f>
        <v>39873</v>
      </c>
      <c r="H93">
        <v>0.08</v>
      </c>
      <c r="S93" s="50"/>
      <c r="X93">
        <v>0.08</v>
      </c>
      <c r="AN93" s="50">
        <f>'Office Pos Summary'!A93</f>
        <v>39873</v>
      </c>
      <c r="AO93">
        <v>0.36</v>
      </c>
    </row>
    <row r="94" spans="3:41" x14ac:dyDescent="0.2">
      <c r="G94" s="50">
        <f>'Office Pos Summary'!A94</f>
        <v>39904</v>
      </c>
      <c r="H94">
        <v>0.08</v>
      </c>
      <c r="S94" s="50"/>
      <c r="X94">
        <v>0.08</v>
      </c>
      <c r="AN94" s="50">
        <f>'Office Pos Summary'!A94</f>
        <v>39904</v>
      </c>
      <c r="AO94">
        <v>0.36</v>
      </c>
    </row>
    <row r="95" spans="3:41" x14ac:dyDescent="0.2">
      <c r="G95" s="50">
        <f>'Office Pos Summary'!A95</f>
        <v>39934</v>
      </c>
      <c r="H95">
        <v>0.08</v>
      </c>
      <c r="S95" s="50"/>
      <c r="X95">
        <v>0.08</v>
      </c>
      <c r="AN95" s="50">
        <f>'Office Pos Summary'!A95</f>
        <v>39934</v>
      </c>
      <c r="AO95">
        <v>0.36</v>
      </c>
    </row>
    <row r="96" spans="3:41" x14ac:dyDescent="0.2">
      <c r="G96" s="50">
        <f>'Office Pos Summary'!A96</f>
        <v>39965</v>
      </c>
      <c r="H96">
        <v>0.08</v>
      </c>
      <c r="X96">
        <v>0.08</v>
      </c>
      <c r="AN96" s="50">
        <f>'Office Pos Summary'!A96</f>
        <v>39965</v>
      </c>
      <c r="AO96">
        <v>0.36</v>
      </c>
    </row>
    <row r="97" spans="7:41" x14ac:dyDescent="0.2">
      <c r="G97" s="50">
        <f>'Office Pos Summary'!A97</f>
        <v>39995</v>
      </c>
      <c r="H97">
        <v>0.08</v>
      </c>
      <c r="X97">
        <v>0.08</v>
      </c>
      <c r="AN97" s="50">
        <f>'Office Pos Summary'!A97</f>
        <v>39995</v>
      </c>
      <c r="AO97">
        <v>0.36</v>
      </c>
    </row>
    <row r="98" spans="7:41" x14ac:dyDescent="0.2">
      <c r="G98" s="50">
        <f>'Office Pos Summary'!A98</f>
        <v>40026</v>
      </c>
      <c r="H98">
        <v>0.08</v>
      </c>
      <c r="X98">
        <v>0.08</v>
      </c>
      <c r="AN98" s="50">
        <f>'Office Pos Summary'!A98</f>
        <v>40026</v>
      </c>
      <c r="AO98">
        <v>0.36</v>
      </c>
    </row>
    <row r="99" spans="7:41" x14ac:dyDescent="0.2">
      <c r="G99" s="50">
        <f>'Office Pos Summary'!A99</f>
        <v>40057</v>
      </c>
      <c r="H99">
        <v>0.08</v>
      </c>
      <c r="X99">
        <v>0.08</v>
      </c>
      <c r="AN99" s="50">
        <f>'Office Pos Summary'!A99</f>
        <v>40057</v>
      </c>
      <c r="AO99">
        <v>0.36</v>
      </c>
    </row>
    <row r="100" spans="7:41" x14ac:dyDescent="0.2">
      <c r="G100" s="50">
        <f>'Office Pos Summary'!A100</f>
        <v>40087</v>
      </c>
      <c r="H100">
        <v>0.08</v>
      </c>
      <c r="X100">
        <v>0.08</v>
      </c>
      <c r="AN100" s="50">
        <f>'Office Pos Summary'!A100</f>
        <v>40087</v>
      </c>
      <c r="AO100">
        <v>0.36</v>
      </c>
    </row>
    <row r="101" spans="7:41" x14ac:dyDescent="0.2">
      <c r="G101" s="50">
        <f>'Office Pos Summary'!A101</f>
        <v>40118</v>
      </c>
      <c r="H101">
        <v>0.08</v>
      </c>
      <c r="X101">
        <v>0.08</v>
      </c>
      <c r="AN101" s="50">
        <f>'Office Pos Summary'!A101</f>
        <v>40118</v>
      </c>
      <c r="AO101">
        <v>0.36</v>
      </c>
    </row>
    <row r="102" spans="7:41" x14ac:dyDescent="0.2">
      <c r="G102" s="50">
        <f>'Office Pos Summary'!A102</f>
        <v>40148</v>
      </c>
      <c r="H102">
        <v>0.08</v>
      </c>
      <c r="X102">
        <v>0.08</v>
      </c>
      <c r="AN102" s="50">
        <f>'Office Pos Summary'!A102</f>
        <v>40148</v>
      </c>
      <c r="AO102">
        <v>0.36</v>
      </c>
    </row>
    <row r="103" spans="7:41" x14ac:dyDescent="0.2">
      <c r="G103" s="50">
        <f>'Office Pos Summary'!A103</f>
        <v>40179</v>
      </c>
      <c r="H103">
        <v>0.08</v>
      </c>
      <c r="X103">
        <v>0.08</v>
      </c>
      <c r="AN103" s="50">
        <f>'Office Pos Summary'!A103</f>
        <v>40179</v>
      </c>
      <c r="AO103">
        <v>0.36</v>
      </c>
    </row>
    <row r="104" spans="7:41" x14ac:dyDescent="0.2">
      <c r="G104" s="50">
        <f>'Office Pos Summary'!A104</f>
        <v>40210</v>
      </c>
      <c r="H104">
        <v>0.08</v>
      </c>
      <c r="X104">
        <v>0.08</v>
      </c>
      <c r="AN104" s="50">
        <f>'Office Pos Summary'!A104</f>
        <v>40210</v>
      </c>
      <c r="AO104">
        <v>0.36</v>
      </c>
    </row>
    <row r="105" spans="7:41" x14ac:dyDescent="0.2">
      <c r="G105" s="50">
        <f>'Office Pos Summary'!A105</f>
        <v>40238</v>
      </c>
      <c r="H105">
        <v>0.08</v>
      </c>
      <c r="X105">
        <v>0.08</v>
      </c>
      <c r="AN105" s="50">
        <f>'Office Pos Summary'!A105</f>
        <v>40238</v>
      </c>
      <c r="AO105">
        <v>0.36</v>
      </c>
    </row>
    <row r="106" spans="7:41" x14ac:dyDescent="0.2">
      <c r="G106" s="50">
        <f>'Office Pos Summary'!A106</f>
        <v>40269</v>
      </c>
      <c r="H106">
        <v>0.08</v>
      </c>
      <c r="X106">
        <v>0.08</v>
      </c>
      <c r="AN106" s="50">
        <f>'Office Pos Summary'!A106</f>
        <v>40269</v>
      </c>
      <c r="AO106">
        <v>0.36</v>
      </c>
    </row>
    <row r="107" spans="7:41" x14ac:dyDescent="0.2">
      <c r="G107" s="50">
        <f>'Office Pos Summary'!A107</f>
        <v>40299</v>
      </c>
      <c r="H107">
        <v>0.08</v>
      </c>
      <c r="X107">
        <v>0.08</v>
      </c>
      <c r="AN107" s="50">
        <f>'Office Pos Summary'!A107</f>
        <v>40299</v>
      </c>
      <c r="AO107">
        <v>0.36</v>
      </c>
    </row>
    <row r="108" spans="7:41" x14ac:dyDescent="0.2">
      <c r="G108" s="50">
        <f>'Office Pos Summary'!A108</f>
        <v>40330</v>
      </c>
      <c r="H108">
        <v>0.08</v>
      </c>
      <c r="X108">
        <v>0.08</v>
      </c>
      <c r="AN108" s="50">
        <f>'Office Pos Summary'!A108</f>
        <v>40330</v>
      </c>
      <c r="AO108">
        <v>0.36</v>
      </c>
    </row>
    <row r="109" spans="7:41" x14ac:dyDescent="0.2">
      <c r="G109" s="50">
        <f>'Office Pos Summary'!A109</f>
        <v>40360</v>
      </c>
      <c r="H109">
        <v>0.08</v>
      </c>
      <c r="X109">
        <v>0.08</v>
      </c>
      <c r="AN109" s="50">
        <f>'Office Pos Summary'!A109</f>
        <v>40360</v>
      </c>
      <c r="AO109">
        <v>0.36</v>
      </c>
    </row>
    <row r="110" spans="7:41" x14ac:dyDescent="0.2">
      <c r="G110" s="50">
        <f>'Office Pos Summary'!A110</f>
        <v>40391</v>
      </c>
      <c r="H110">
        <v>0.08</v>
      </c>
      <c r="X110">
        <v>0.08</v>
      </c>
      <c r="AN110" s="50">
        <f>'Office Pos Summary'!A110</f>
        <v>40391</v>
      </c>
      <c r="AO110">
        <v>0.36</v>
      </c>
    </row>
    <row r="111" spans="7:41" x14ac:dyDescent="0.2">
      <c r="G111" s="50">
        <f>'Office Pos Summary'!A111</f>
        <v>40422</v>
      </c>
      <c r="H111">
        <v>0.08</v>
      </c>
      <c r="X111">
        <v>0.08</v>
      </c>
      <c r="AN111" s="50">
        <f>'Office Pos Summary'!A111</f>
        <v>40422</v>
      </c>
      <c r="AO111">
        <v>0.36</v>
      </c>
    </row>
    <row r="112" spans="7:41" x14ac:dyDescent="0.2">
      <c r="G112" s="50">
        <f>'Office Pos Summary'!A112</f>
        <v>40452</v>
      </c>
      <c r="H112">
        <v>0.08</v>
      </c>
      <c r="X112">
        <v>0.08</v>
      </c>
      <c r="AN112" s="50">
        <f>'Office Pos Summary'!A112</f>
        <v>40452</v>
      </c>
      <c r="AO112">
        <v>0.36</v>
      </c>
    </row>
    <row r="113" spans="7:41" x14ac:dyDescent="0.2">
      <c r="G113" s="50">
        <f>'Office Pos Summary'!A113</f>
        <v>40483</v>
      </c>
      <c r="H113">
        <v>0.08</v>
      </c>
      <c r="X113">
        <v>0.08</v>
      </c>
      <c r="AN113" s="50">
        <f>'Office Pos Summary'!A113</f>
        <v>40483</v>
      </c>
      <c r="AO113">
        <v>0.36</v>
      </c>
    </row>
    <row r="114" spans="7:41" x14ac:dyDescent="0.2">
      <c r="G114" s="50">
        <f>'Office Pos Summary'!A114</f>
        <v>40513</v>
      </c>
      <c r="H114">
        <v>0.08</v>
      </c>
      <c r="X114">
        <v>0.08</v>
      </c>
      <c r="AN114" s="50">
        <f>'Office Pos Summary'!A114</f>
        <v>40513</v>
      </c>
      <c r="AO114">
        <v>0.36</v>
      </c>
    </row>
    <row r="115" spans="7:41" x14ac:dyDescent="0.2">
      <c r="G115" s="50"/>
      <c r="AN115" s="50"/>
    </row>
    <row r="116" spans="7:41" x14ac:dyDescent="0.2">
      <c r="G116" s="50"/>
      <c r="AN116" s="50"/>
    </row>
    <row r="117" spans="7:41" x14ac:dyDescent="0.2">
      <c r="G117" s="5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Q117"/>
  <sheetViews>
    <sheetView topLeftCell="AI1" workbookViewId="0">
      <selection activeCell="AQ1" sqref="AQ1"/>
    </sheetView>
  </sheetViews>
  <sheetFormatPr defaultRowHeight="12.75" x14ac:dyDescent="0.2"/>
  <cols>
    <col min="2" max="2" width="11.5703125" bestFit="1" customWidth="1"/>
    <col min="4" max="4" width="12.5703125" bestFit="1" customWidth="1"/>
    <col min="6" max="6" width="11.5703125" bestFit="1" customWidth="1"/>
    <col min="8" max="8" width="11.5703125" bestFit="1" customWidth="1"/>
    <col min="10" max="10" width="11.5703125" bestFit="1" customWidth="1"/>
    <col min="12" max="12" width="11.5703125" bestFit="1" customWidth="1"/>
    <col min="14" max="14" width="11.5703125" bestFit="1" customWidth="1"/>
    <col min="16" max="16" width="11.5703125" bestFit="1" customWidth="1"/>
    <col min="18" max="18" width="11.5703125" bestFit="1" customWidth="1"/>
    <col min="20" max="20" width="11.5703125" bestFit="1" customWidth="1"/>
    <col min="22" max="22" width="11.5703125" bestFit="1" customWidth="1"/>
    <col min="24" max="24" width="11.5703125" bestFit="1" customWidth="1"/>
    <col min="26" max="26" width="11.5703125" bestFit="1" customWidth="1"/>
    <col min="30" max="30" width="11.5703125" bestFit="1" customWidth="1"/>
    <col min="32" max="32" width="11.5703125" bestFit="1" customWidth="1"/>
    <col min="34" max="34" width="11.5703125" bestFit="1" customWidth="1"/>
    <col min="36" max="36" width="11.5703125" bestFit="1" customWidth="1"/>
    <col min="38" max="38" width="12.5703125" bestFit="1" customWidth="1"/>
    <col min="40" max="40" width="16.5703125" bestFit="1" customWidth="1"/>
    <col min="41" max="41" width="15" bestFit="1" customWidth="1"/>
    <col min="42" max="42" width="15.140625" bestFit="1" customWidth="1"/>
    <col min="43" max="43" width="15.5703125" bestFit="1" customWidth="1"/>
  </cols>
  <sheetData>
    <row r="4" spans="1:43" x14ac:dyDescent="0.2">
      <c r="B4" t="s">
        <v>3</v>
      </c>
      <c r="D4" t="s">
        <v>4</v>
      </c>
      <c r="F4" t="s">
        <v>5</v>
      </c>
      <c r="H4" t="s">
        <v>42</v>
      </c>
      <c r="J4" t="s">
        <v>8</v>
      </c>
      <c r="L4" t="s">
        <v>9</v>
      </c>
      <c r="N4" t="s">
        <v>43</v>
      </c>
      <c r="P4" t="s">
        <v>11</v>
      </c>
      <c r="R4" t="s">
        <v>12</v>
      </c>
      <c r="T4" t="s">
        <v>13</v>
      </c>
      <c r="V4" t="s">
        <v>44</v>
      </c>
      <c r="X4" t="s">
        <v>15</v>
      </c>
      <c r="Z4" t="s">
        <v>16</v>
      </c>
      <c r="AB4" t="s">
        <v>17</v>
      </c>
      <c r="AD4" t="s">
        <v>18</v>
      </c>
      <c r="AF4" t="s">
        <v>45</v>
      </c>
      <c r="AH4" t="s">
        <v>20</v>
      </c>
      <c r="AJ4" t="s">
        <v>22</v>
      </c>
      <c r="AL4" t="s">
        <v>23</v>
      </c>
      <c r="AN4" t="s">
        <v>56</v>
      </c>
    </row>
    <row r="6" spans="1:43" x14ac:dyDescent="0.2">
      <c r="B6" s="54">
        <f>SUM(B8:B21)</f>
        <v>-1600259.392064777</v>
      </c>
      <c r="D6" s="54">
        <f>SUM(D8:D88)</f>
        <v>-760351.84650400002</v>
      </c>
      <c r="F6" s="54">
        <f>SUM(F8:F9)</f>
        <v>-202772.23994961902</v>
      </c>
      <c r="H6" s="54">
        <f>SUM(H8:H114)</f>
        <v>-9499263.3429750837</v>
      </c>
      <c r="J6" s="54">
        <f>SUM(J8:J64)</f>
        <v>159058</v>
      </c>
      <c r="L6" s="54">
        <f>SUM(L8:L76)</f>
        <v>16036</v>
      </c>
      <c r="N6" s="54">
        <f>SUM(N8:N88)</f>
        <v>-477794</v>
      </c>
      <c r="P6" s="54">
        <f>SUM(P8:P76)</f>
        <v>-219874</v>
      </c>
      <c r="R6" s="54">
        <f>SUM(R8:R41)</f>
        <v>-3070</v>
      </c>
      <c r="T6" s="54">
        <f>SUM(T8:T90)</f>
        <v>238886</v>
      </c>
      <c r="V6" s="54">
        <f>SUM(V8:V69)</f>
        <v>-442738</v>
      </c>
      <c r="X6" s="54">
        <f>SUM(X8:X88)</f>
        <v>6027062</v>
      </c>
      <c r="Z6" s="54">
        <f>SUM(Z8:Z90)</f>
        <v>204753</v>
      </c>
      <c r="AB6" s="54">
        <f>SUM(AB8:AB90)</f>
        <v>196947</v>
      </c>
      <c r="AD6" s="54">
        <f>SUM(AD8:AD40)</f>
        <v>-253477</v>
      </c>
      <c r="AF6" s="54">
        <f>SUM(AF8:AF9)</f>
        <v>471085.79423999996</v>
      </c>
      <c r="AH6" s="54">
        <f>SUM(AH8:AH9)</f>
        <v>-259097.18683200001</v>
      </c>
      <c r="AJ6" s="54">
        <f>SUM(AJ8:AJ18)</f>
        <v>132756</v>
      </c>
      <c r="AL6" s="54">
        <f>SUM(AL8:AL90)</f>
        <v>-46270809.518019274</v>
      </c>
      <c r="AN6" s="54">
        <f>SUM(AN8:AN114)</f>
        <v>-9846877.1162890662</v>
      </c>
      <c r="AO6" s="54">
        <f>SUM(AO8:AO114)</f>
        <v>-2687522.3047766108</v>
      </c>
      <c r="AP6" s="54">
        <f>SUM(AP8:AP114)</f>
        <v>-1810515.356120606</v>
      </c>
      <c r="AQ6" s="54">
        <f>SUM(AQ8:AQ114)</f>
        <v>-1620651.8604577635</v>
      </c>
    </row>
    <row r="7" spans="1:43" x14ac:dyDescent="0.2">
      <c r="B7" t="s">
        <v>41</v>
      </c>
      <c r="D7" t="s">
        <v>41</v>
      </c>
      <c r="F7" t="s">
        <v>41</v>
      </c>
      <c r="H7" t="s">
        <v>41</v>
      </c>
      <c r="J7" s="54" t="s">
        <v>41</v>
      </c>
      <c r="L7" t="s">
        <v>41</v>
      </c>
      <c r="N7" t="s">
        <v>41</v>
      </c>
      <c r="P7" t="s">
        <v>41</v>
      </c>
      <c r="R7" t="s">
        <v>41</v>
      </c>
      <c r="T7" t="s">
        <v>41</v>
      </c>
      <c r="V7" t="s">
        <v>41</v>
      </c>
      <c r="X7" t="s">
        <v>41</v>
      </c>
      <c r="Z7" t="s">
        <v>41</v>
      </c>
      <c r="AB7" t="s">
        <v>41</v>
      </c>
      <c r="AD7" t="s">
        <v>41</v>
      </c>
      <c r="AF7" t="s">
        <v>41</v>
      </c>
      <c r="AH7" t="s">
        <v>41</v>
      </c>
      <c r="AJ7" t="s">
        <v>41</v>
      </c>
      <c r="AL7" t="s">
        <v>41</v>
      </c>
      <c r="AN7" t="s">
        <v>71</v>
      </c>
      <c r="AO7" t="s">
        <v>70</v>
      </c>
      <c r="AP7" t="s">
        <v>72</v>
      </c>
      <c r="AQ7" t="s">
        <v>73</v>
      </c>
    </row>
    <row r="8" spans="1:43" x14ac:dyDescent="0.2">
      <c r="A8" s="50">
        <f>'Office Pos Summary'!A8</f>
        <v>37288</v>
      </c>
      <c r="B8" s="54">
        <f>'Office Pos Summary'!B8*'Stdev Table'!B8*10000</f>
        <v>-154107.65014815552</v>
      </c>
      <c r="C8" s="50">
        <f>'Office Pos Summary'!A8</f>
        <v>37288</v>
      </c>
      <c r="D8" s="54">
        <f>'Office Pos Summary'!E8*'Stdev Table'!D8*10000</f>
        <v>-30787.823813999999</v>
      </c>
      <c r="E8" s="50">
        <f>'Office Pos Summary'!A8</f>
        <v>37288</v>
      </c>
      <c r="F8" s="54">
        <f>'Stdev Table'!F8*'Office Pos Summary'!H8*10000</f>
        <v>-96823.901560243525</v>
      </c>
      <c r="G8" s="50">
        <f>'Office Pos Summary'!A8</f>
        <v>37288</v>
      </c>
      <c r="H8" s="54">
        <f>'Stdev Table'!H8*'Office Pos Summary'!N8*10000</f>
        <v>12064.195792061211</v>
      </c>
      <c r="I8" s="50">
        <f>'Office Pos Summary'!A8</f>
        <v>37288</v>
      </c>
      <c r="J8" s="54">
        <f>'Stdev Table'!J8*'Office Pos Summary'!Q8*10000</f>
        <v>1964.9999999999998</v>
      </c>
      <c r="K8" s="50">
        <f>'Office Pos Summary'!A8</f>
        <v>37288</v>
      </c>
      <c r="L8" s="54">
        <f>'Stdev Table'!L8*'Office Pos Summary'!R8*10000</f>
        <v>-972.00000000000011</v>
      </c>
      <c r="M8" s="50">
        <f>'Office Pos Summary'!A8</f>
        <v>37288</v>
      </c>
      <c r="N8" s="54">
        <f>'Stdev Table'!N8*'Office Pos Summary'!S8*10000</f>
        <v>-10280</v>
      </c>
      <c r="O8" s="50">
        <f>'Office Pos Summary'!A8</f>
        <v>37288</v>
      </c>
      <c r="P8" s="54">
        <f>'Stdev Table'!P8*'Office Pos Summary'!T8*10000</f>
        <v>3366</v>
      </c>
      <c r="Q8" s="50">
        <f>'Office Pos Summary'!A8</f>
        <v>37288</v>
      </c>
      <c r="R8" s="54">
        <f>'Stdev Table'!R8*'Office Pos Summary'!U8*10000</f>
        <v>-388</v>
      </c>
      <c r="S8" s="50">
        <f>'Office Pos Summary'!A8</f>
        <v>37288</v>
      </c>
      <c r="T8" s="54">
        <f>'Stdev Table'!T8*'Office Pos Summary'!V8*10000</f>
        <v>10404</v>
      </c>
      <c r="U8" s="50">
        <f>'Office Pos Summary'!A8</f>
        <v>37288</v>
      </c>
      <c r="V8" s="54">
        <f>'Stdev Table'!V8*'Office Pos Summary'!W8*10000</f>
        <v>-39158.000000000007</v>
      </c>
      <c r="W8" s="50">
        <f>'Office Pos Summary'!A8</f>
        <v>37288</v>
      </c>
      <c r="X8" s="54">
        <f>'Stdev Table'!X8*'Office Pos Summary'!X8*10000</f>
        <v>215904</v>
      </c>
      <c r="Y8" s="50">
        <f>'Office Pos Summary'!A8</f>
        <v>37288</v>
      </c>
      <c r="Z8" s="54">
        <f>'Stdev Table'!Z8*'Office Pos Summary'!Y8*10000</f>
        <v>15944</v>
      </c>
      <c r="AA8" s="50">
        <f>'Office Pos Summary'!A8</f>
        <v>37288</v>
      </c>
      <c r="AB8" s="54">
        <f>'Stdev Table'!AB8*'Office Pos Summary'!Z8*10000</f>
        <v>-36780.000000000007</v>
      </c>
      <c r="AC8" s="50">
        <f>'Office Pos Summary'!A8</f>
        <v>37288</v>
      </c>
      <c r="AD8" s="54">
        <f>'Stdev Table'!AD8*'Office Pos Summary'!AC8*10000</f>
        <v>-28285</v>
      </c>
      <c r="AE8" s="50">
        <f>'Office Pos Summary'!A8</f>
        <v>37288</v>
      </c>
      <c r="AF8" s="54">
        <f>'Office Pos Summary'!AI8*'Stdev Table'!AF8*10000</f>
        <v>223736.14751999997</v>
      </c>
      <c r="AG8" s="50">
        <f>'Office Pos Summary'!A8</f>
        <v>37288</v>
      </c>
      <c r="AH8" s="54">
        <f>'Stdev Table'!AH8*'Office Pos Summary'!AL8*10000</f>
        <v>-123054.88113600001</v>
      </c>
      <c r="AI8" s="50">
        <f>'Office Pos Summary'!A8</f>
        <v>37288</v>
      </c>
      <c r="AJ8" s="54">
        <f>'Stdev Table'!AJ8*'Office Pos Summary'!AO8*10000</f>
        <v>6371.9999999999991</v>
      </c>
      <c r="AK8" s="50">
        <f>'Office Pos Summary'!A8</f>
        <v>37288</v>
      </c>
      <c r="AL8" s="54">
        <f>'Stdev Table'!AL8*'Office Pos Summary'!AS8*10000</f>
        <v>-1607272.7022032102</v>
      </c>
      <c r="AM8" s="50">
        <f>'Office Pos Summary'!BA8</f>
        <v>37288</v>
      </c>
      <c r="AN8" s="54">
        <f>'Stdev Table'!AO8*'Office Pos Summary'!BB8*'Office Pos Summary'!BC8</f>
        <v>-672703.72</v>
      </c>
      <c r="AO8" s="54">
        <f>'Stdev Table'!AO8*'Office Pos Summary'!BE8*'Office Pos Summary'!BF8</f>
        <v>-152293.78999999998</v>
      </c>
      <c r="AP8" s="54">
        <f>'Stdev Table'!AO8*'Office Pos Summary'!BH8*'Office Pos Summary'!BI8</f>
        <v>-126853.24999999999</v>
      </c>
      <c r="AQ8" s="54">
        <f>'Stdev Table'!AO8*'Office Pos Summary'!BK8*'Office Pos Summary'!BL8</f>
        <v>-91185.569999999992</v>
      </c>
    </row>
    <row r="9" spans="1:43" x14ac:dyDescent="0.2">
      <c r="A9" s="50">
        <f>'Office Pos Summary'!A9</f>
        <v>37316</v>
      </c>
      <c r="B9" s="54">
        <f>'Office Pos Summary'!B9*'Stdev Table'!B9*10000</f>
        <v>-240374.87352075256</v>
      </c>
      <c r="C9" s="50">
        <f>'Office Pos Summary'!A9</f>
        <v>37316</v>
      </c>
      <c r="D9" s="54">
        <f>'Office Pos Summary'!E9*'Stdev Table'!D9*10000</f>
        <v>-34015.022690000005</v>
      </c>
      <c r="E9" s="50">
        <f>'Office Pos Summary'!A9</f>
        <v>37316</v>
      </c>
      <c r="F9" s="54">
        <f>'Stdev Table'!F9*'Office Pos Summary'!H9*10000</f>
        <v>-105948.33838937549</v>
      </c>
      <c r="G9" s="50">
        <f>'Office Pos Summary'!A9</f>
        <v>37316</v>
      </c>
      <c r="H9" s="54">
        <f>'Stdev Table'!H9*'Office Pos Summary'!N9*10000</f>
        <v>-54567.887492861577</v>
      </c>
      <c r="I9" s="50">
        <f>'Office Pos Summary'!A9</f>
        <v>37316</v>
      </c>
      <c r="J9" s="54">
        <f>'Stdev Table'!J9*'Office Pos Summary'!Q9*10000</f>
        <v>2172</v>
      </c>
      <c r="K9" s="50">
        <f>'Office Pos Summary'!A9</f>
        <v>37316</v>
      </c>
      <c r="L9" s="54">
        <f>'Stdev Table'!L9*'Office Pos Summary'!R9*10000</f>
        <v>-1076</v>
      </c>
      <c r="M9" s="50">
        <f>'Office Pos Summary'!A9</f>
        <v>37316</v>
      </c>
      <c r="N9" s="54">
        <f>'Stdev Table'!N9*'Office Pos Summary'!S9*10000</f>
        <v>-11364</v>
      </c>
      <c r="O9" s="50">
        <f>'Office Pos Summary'!A9</f>
        <v>37316</v>
      </c>
      <c r="P9" s="54">
        <f>'Stdev Table'!P9*'Office Pos Summary'!T9*10000</f>
        <v>3720</v>
      </c>
      <c r="Q9" s="50">
        <f>'Office Pos Summary'!A9</f>
        <v>37316</v>
      </c>
      <c r="R9" s="54">
        <f>'Stdev Table'!R9*'Office Pos Summary'!U9*10000</f>
        <v>-428.00000000000006</v>
      </c>
      <c r="S9" s="50">
        <f>'Office Pos Summary'!A9</f>
        <v>37316</v>
      </c>
      <c r="T9" s="54">
        <f>'Stdev Table'!T9*'Office Pos Summary'!V9*10000</f>
        <v>11500.000000000002</v>
      </c>
      <c r="U9" s="50">
        <f>'Office Pos Summary'!A9</f>
        <v>37316</v>
      </c>
      <c r="V9" s="54">
        <f>'Stdev Table'!V9*'Office Pos Summary'!W9*10000</f>
        <v>-43288.000000000015</v>
      </c>
      <c r="W9" s="50">
        <f>'Office Pos Summary'!A9</f>
        <v>37316</v>
      </c>
      <c r="X9" s="54">
        <f>'Stdev Table'!X9*'Office Pos Summary'!X9*10000</f>
        <v>238655.99999999997</v>
      </c>
      <c r="Y9" s="50">
        <f>'Office Pos Summary'!A9</f>
        <v>37316</v>
      </c>
      <c r="Z9" s="54">
        <f>'Stdev Table'!Z9*'Office Pos Summary'!Y9*10000</f>
        <v>17624.000000000004</v>
      </c>
      <c r="AA9" s="50">
        <f>'Office Pos Summary'!A9</f>
        <v>37316</v>
      </c>
      <c r="AB9" s="54">
        <f>'Stdev Table'!AB9*'Office Pos Summary'!Z9*10000</f>
        <v>-20256</v>
      </c>
      <c r="AC9" s="50">
        <f>'Office Pos Summary'!A9</f>
        <v>37316</v>
      </c>
      <c r="AD9" s="54">
        <f>'Stdev Table'!AD9*'Office Pos Summary'!AC9*10000</f>
        <v>-31265</v>
      </c>
      <c r="AE9" s="50">
        <f>'Office Pos Summary'!A9</f>
        <v>37316</v>
      </c>
      <c r="AF9" s="54">
        <f>'Office Pos Summary'!AI9*'Stdev Table'!AF9*10000</f>
        <v>247349.64671999996</v>
      </c>
      <c r="AG9" s="50">
        <f>'Office Pos Summary'!A9</f>
        <v>37316</v>
      </c>
      <c r="AH9" s="54">
        <f>'Stdev Table'!AH9*'Office Pos Summary'!AL9*10000</f>
        <v>-136042.305696</v>
      </c>
      <c r="AI9" s="50">
        <f>'Office Pos Summary'!A9</f>
        <v>37316</v>
      </c>
      <c r="AJ9" s="54">
        <f>'Stdev Table'!AJ9*'Office Pos Summary'!AO9*10000</f>
        <v>7032.0000000000009</v>
      </c>
      <c r="AK9" s="50">
        <f>'Office Pos Summary'!A9</f>
        <v>37316</v>
      </c>
      <c r="AL9" s="54">
        <f>'Stdev Table'!AL9*'Office Pos Summary'!AS9*10000</f>
        <v>-2181781.279698045</v>
      </c>
      <c r="AM9" s="50">
        <f>'Office Pos Summary'!BA9</f>
        <v>37316</v>
      </c>
      <c r="AN9" s="54">
        <f>'Stdev Table'!AO9*'Office Pos Summary'!BB9*'Office Pos Summary'!BC9</f>
        <v>-704645.98749999993</v>
      </c>
      <c r="AO9" s="54">
        <f>'Stdev Table'!AO9*'Office Pos Summary'!BE9*'Office Pos Summary'!BF9</f>
        <v>-167791.95640624998</v>
      </c>
      <c r="AP9" s="54">
        <f>'Stdev Table'!AO9*'Office Pos Summary'!BH9*'Office Pos Summary'!BI9</f>
        <v>-157884.93505859375</v>
      </c>
      <c r="AQ9" s="54">
        <f>'Stdev Table'!AO9*'Office Pos Summary'!BK9*'Office Pos Summary'!BL9</f>
        <v>-113408.13406249999</v>
      </c>
    </row>
    <row r="10" spans="1:43" x14ac:dyDescent="0.2">
      <c r="A10" s="50">
        <f>'Office Pos Summary'!A10</f>
        <v>37347</v>
      </c>
      <c r="B10" s="54">
        <f>'Office Pos Summary'!B10*'Stdev Table'!B10*10000</f>
        <v>-182949.5197798002</v>
      </c>
      <c r="C10" s="50">
        <f>'Office Pos Summary'!A10</f>
        <v>37347</v>
      </c>
      <c r="D10" s="54">
        <f>'Office Pos Summary'!E10*'Stdev Table'!D10*10000</f>
        <v>-14930.000000000002</v>
      </c>
      <c r="G10" s="50">
        <f>'Office Pos Summary'!A10</f>
        <v>37347</v>
      </c>
      <c r="H10" s="54">
        <f>'Stdev Table'!H10*'Office Pos Summary'!N10*10000</f>
        <v>-124895.73623621432</v>
      </c>
      <c r="I10" s="50">
        <f>'Office Pos Summary'!A10</f>
        <v>37347</v>
      </c>
      <c r="J10" s="54">
        <f>'Stdev Table'!J10*'Office Pos Summary'!Q10*10000</f>
        <v>1398</v>
      </c>
      <c r="K10" s="50">
        <f>'Office Pos Summary'!A10</f>
        <v>37347</v>
      </c>
      <c r="L10" s="54">
        <f>'Stdev Table'!L10*'Office Pos Summary'!R10*10000</f>
        <v>-252</v>
      </c>
      <c r="M10" s="50">
        <f>'Office Pos Summary'!A10</f>
        <v>37347</v>
      </c>
      <c r="N10" s="54">
        <f>'Stdev Table'!N10*'Office Pos Summary'!S10*10000</f>
        <v>-8234.9999999999982</v>
      </c>
      <c r="O10" s="50">
        <f>'Office Pos Summary'!A10</f>
        <v>37347</v>
      </c>
      <c r="P10" s="54">
        <f>'Stdev Table'!P10*'Office Pos Summary'!T10*10000</f>
        <v>1198</v>
      </c>
      <c r="Q10" s="50">
        <f>'Office Pos Summary'!A10</f>
        <v>37347</v>
      </c>
      <c r="R10" s="54">
        <f>'Stdev Table'!R10*'Office Pos Summary'!U10*10000</f>
        <v>-68</v>
      </c>
      <c r="S10" s="50">
        <f>'Office Pos Summary'!A10</f>
        <v>37347</v>
      </c>
      <c r="T10" s="54">
        <f>'Stdev Table'!T10*'Office Pos Summary'!V10*10000</f>
        <v>5556</v>
      </c>
      <c r="U10" s="50">
        <f>'Office Pos Summary'!A10</f>
        <v>37347</v>
      </c>
      <c r="V10" s="54">
        <f>'Stdev Table'!V10*'Office Pos Summary'!W10*10000</f>
        <v>-5974</v>
      </c>
      <c r="W10" s="50">
        <f>'Office Pos Summary'!A10</f>
        <v>37347</v>
      </c>
      <c r="X10" s="54">
        <f>'Stdev Table'!X10*'Office Pos Summary'!X10*10000</f>
        <v>153704</v>
      </c>
      <c r="Y10" s="50">
        <f>'Office Pos Summary'!A10</f>
        <v>37347</v>
      </c>
      <c r="Z10" s="54">
        <f>'Stdev Table'!Z10*'Office Pos Summary'!Y10*10000</f>
        <v>4256</v>
      </c>
      <c r="AA10" s="50">
        <f>'Office Pos Summary'!A10</f>
        <v>37347</v>
      </c>
      <c r="AB10" s="54">
        <f>'Stdev Table'!AB10*'Office Pos Summary'!Z10*10000</f>
        <v>5461</v>
      </c>
      <c r="AC10" s="50">
        <f>'Office Pos Summary'!A10</f>
        <v>37347</v>
      </c>
      <c r="AD10" s="54">
        <f>'Stdev Table'!AD10*'Office Pos Summary'!AC10*10000</f>
        <v>-6041</v>
      </c>
      <c r="AI10" s="50">
        <f>'Office Pos Summary'!A10</f>
        <v>37347</v>
      </c>
      <c r="AJ10" s="54">
        <f>'Stdev Table'!AJ10*'Office Pos Summary'!AO10*10000</f>
        <v>15856.000000000002</v>
      </c>
      <c r="AK10" s="50">
        <f>'Office Pos Summary'!A10</f>
        <v>37347</v>
      </c>
      <c r="AL10" s="54">
        <f>'Stdev Table'!AL10*'Office Pos Summary'!AS10*10000</f>
        <v>-1192902.6700660004</v>
      </c>
      <c r="AM10" s="50">
        <f>'Office Pos Summary'!BA10</f>
        <v>37347</v>
      </c>
      <c r="AN10" s="54">
        <f>'Stdev Table'!AO10*'Office Pos Summary'!BB10*'Office Pos Summary'!BC10</f>
        <v>-564301.82250000001</v>
      </c>
      <c r="AO10" s="54">
        <f>'Stdev Table'!AO10*'Office Pos Summary'!BE10*'Office Pos Summary'!BF10</f>
        <v>-129800.529375</v>
      </c>
      <c r="AP10" s="54">
        <f>'Stdev Table'!AO10*'Office Pos Summary'!BH10*'Office Pos Summary'!BI10</f>
        <v>-96421.705078125</v>
      </c>
      <c r="AQ10" s="54">
        <f>'Stdev Table'!AO10*'Office Pos Summary'!BK10*'Office Pos Summary'!BL10</f>
        <v>-72921.744374999995</v>
      </c>
    </row>
    <row r="11" spans="1:43" x14ac:dyDescent="0.2">
      <c r="A11" s="50">
        <f>'Office Pos Summary'!A11</f>
        <v>37377</v>
      </c>
      <c r="B11" s="54">
        <f>'Office Pos Summary'!B11*'Stdev Table'!B11*10000</f>
        <v>-188304.271044889</v>
      </c>
      <c r="C11" s="50">
        <f>'Office Pos Summary'!A11</f>
        <v>37377</v>
      </c>
      <c r="D11" s="54">
        <f>'Office Pos Summary'!E11*'Stdev Table'!D11*10000</f>
        <v>-15410.000000000002</v>
      </c>
      <c r="G11" s="50">
        <f>'Office Pos Summary'!A11</f>
        <v>37377</v>
      </c>
      <c r="H11" s="54">
        <f>'Stdev Table'!H11*'Office Pos Summary'!N11*10000</f>
        <v>-92739.876335001958</v>
      </c>
      <c r="I11" s="50">
        <f>'Office Pos Summary'!A11</f>
        <v>37377</v>
      </c>
      <c r="J11" s="54">
        <f>'Stdev Table'!J11*'Office Pos Summary'!Q11*10000</f>
        <v>1444</v>
      </c>
      <c r="K11" s="50">
        <f>'Office Pos Summary'!A11</f>
        <v>37377</v>
      </c>
      <c r="L11" s="54">
        <f>'Stdev Table'!L11*'Office Pos Summary'!R11*10000</f>
        <v>-260</v>
      </c>
      <c r="M11" s="50">
        <f>'Office Pos Summary'!A11</f>
        <v>37377</v>
      </c>
      <c r="N11" s="54">
        <f>'Stdev Table'!N11*'Office Pos Summary'!S11*10000</f>
        <v>-8496</v>
      </c>
      <c r="O11" s="50">
        <f>'Office Pos Summary'!A11</f>
        <v>37377</v>
      </c>
      <c r="P11" s="54">
        <f>'Stdev Table'!P11*'Office Pos Summary'!T11*10000</f>
        <v>1236</v>
      </c>
      <c r="Q11" s="50">
        <f>'Office Pos Summary'!A11</f>
        <v>37377</v>
      </c>
      <c r="R11" s="54">
        <f>'Stdev Table'!R11*'Office Pos Summary'!U11*10000</f>
        <v>-72</v>
      </c>
      <c r="S11" s="50">
        <f>'Office Pos Summary'!A11</f>
        <v>37377</v>
      </c>
      <c r="T11" s="54">
        <f>'Stdev Table'!T11*'Office Pos Summary'!V11*10000</f>
        <v>5732</v>
      </c>
      <c r="U11" s="50">
        <f>'Office Pos Summary'!A11</f>
        <v>37377</v>
      </c>
      <c r="V11" s="54">
        <f>'Stdev Table'!V11*'Office Pos Summary'!W11*10000</f>
        <v>-6162</v>
      </c>
      <c r="W11" s="50">
        <f>'Office Pos Summary'!A11</f>
        <v>37377</v>
      </c>
      <c r="X11" s="54">
        <f>'Stdev Table'!X11*'Office Pos Summary'!X11*10000</f>
        <v>158576</v>
      </c>
      <c r="Y11" s="50">
        <f>'Office Pos Summary'!A11</f>
        <v>37377</v>
      </c>
      <c r="Z11" s="54">
        <f>'Stdev Table'!Z11*'Office Pos Summary'!Y11*10000</f>
        <v>4391</v>
      </c>
      <c r="AA11" s="50">
        <f>'Office Pos Summary'!A11</f>
        <v>37377</v>
      </c>
      <c r="AB11" s="54">
        <f>'Stdev Table'!AB11*'Office Pos Summary'!Z11*10000</f>
        <v>6337</v>
      </c>
      <c r="AC11" s="50">
        <f>'Office Pos Summary'!A11</f>
        <v>37377</v>
      </c>
      <c r="AD11" s="54">
        <f>'Stdev Table'!AD11*'Office Pos Summary'!AC11*10000</f>
        <v>-6232</v>
      </c>
      <c r="AI11" s="50">
        <f>'Office Pos Summary'!A11</f>
        <v>37377</v>
      </c>
      <c r="AJ11" s="54">
        <f>'Stdev Table'!AJ11*'Office Pos Summary'!AO11*10000</f>
        <v>16359.999999999998</v>
      </c>
      <c r="AK11" s="50">
        <f>'Office Pos Summary'!A11</f>
        <v>37377</v>
      </c>
      <c r="AL11" s="54">
        <f>'Stdev Table'!AL11*'Office Pos Summary'!AS11*10000</f>
        <v>-1343287.7128279998</v>
      </c>
      <c r="AM11" s="50">
        <f>'Office Pos Summary'!BA11</f>
        <v>37377</v>
      </c>
      <c r="AN11" s="54">
        <f>'Stdev Table'!AO11*'Office Pos Summary'!BB11*'Office Pos Summary'!BC11</f>
        <v>-559152.26250000007</v>
      </c>
      <c r="AO11" s="54">
        <f>'Stdev Table'!AO11*'Office Pos Summary'!BE11*'Office Pos Summary'!BF11</f>
        <v>-133928.26218749999</v>
      </c>
      <c r="AP11" s="54">
        <f>'Stdev Table'!AO11*'Office Pos Summary'!BH11*'Office Pos Summary'!BI11</f>
        <v>-95666.373046874985</v>
      </c>
      <c r="AQ11" s="54">
        <f>'Stdev Table'!AO11*'Office Pos Summary'!BK11*'Office Pos Summary'!BL11</f>
        <v>-90791.795624999999</v>
      </c>
    </row>
    <row r="12" spans="1:43" x14ac:dyDescent="0.2">
      <c r="A12" s="50">
        <f>'Office Pos Summary'!A12</f>
        <v>37408</v>
      </c>
      <c r="B12" s="54">
        <f>'Office Pos Summary'!B12*'Stdev Table'!B12*10000</f>
        <v>-175715.16484596068</v>
      </c>
      <c r="C12" s="50">
        <f>'Office Pos Summary'!A12</f>
        <v>37408</v>
      </c>
      <c r="D12" s="54">
        <f>'Office Pos Summary'!E12*'Stdev Table'!D12*10000</f>
        <v>-14890.000000000002</v>
      </c>
      <c r="G12" s="50">
        <f>'Office Pos Summary'!A12</f>
        <v>37408</v>
      </c>
      <c r="H12" s="54">
        <f>'Stdev Table'!H12*'Office Pos Summary'!N12*10000</f>
        <v>-84222.3884395356</v>
      </c>
      <c r="I12" s="50">
        <f>'Office Pos Summary'!A12</f>
        <v>37408</v>
      </c>
      <c r="J12" s="54">
        <f>'Stdev Table'!J12*'Office Pos Summary'!Q12*10000</f>
        <v>1394</v>
      </c>
      <c r="K12" s="50">
        <f>'Office Pos Summary'!A12</f>
        <v>37408</v>
      </c>
      <c r="L12" s="54">
        <f>'Stdev Table'!L12*'Office Pos Summary'!R12*10000</f>
        <v>-250</v>
      </c>
      <c r="M12" s="50">
        <f>'Office Pos Summary'!A12</f>
        <v>37408</v>
      </c>
      <c r="N12" s="54">
        <f>'Stdev Table'!N12*'Office Pos Summary'!S12*10000</f>
        <v>-8208</v>
      </c>
      <c r="O12" s="50">
        <f>'Office Pos Summary'!A12</f>
        <v>37408</v>
      </c>
      <c r="P12" s="54">
        <f>'Stdev Table'!P12*'Office Pos Summary'!T12*10000</f>
        <v>1194</v>
      </c>
      <c r="Q12" s="50">
        <f>'Office Pos Summary'!A12</f>
        <v>37408</v>
      </c>
      <c r="R12" s="54">
        <f>'Stdev Table'!R12*'Office Pos Summary'!U12*10000</f>
        <v>-68</v>
      </c>
      <c r="S12" s="50">
        <f>'Office Pos Summary'!A12</f>
        <v>37408</v>
      </c>
      <c r="T12" s="54">
        <f>'Stdev Table'!T12*'Office Pos Summary'!V12*10000</f>
        <v>5538.0000000000009</v>
      </c>
      <c r="U12" s="50">
        <f>'Office Pos Summary'!A12</f>
        <v>37408</v>
      </c>
      <c r="V12" s="54">
        <f>'Stdev Table'!V12*'Office Pos Summary'!W12*10000</f>
        <v>-5954</v>
      </c>
      <c r="W12" s="50">
        <f>'Office Pos Summary'!A12</f>
        <v>37408</v>
      </c>
      <c r="X12" s="54">
        <f>'Stdev Table'!X12*'Office Pos Summary'!X12*10000</f>
        <v>153208</v>
      </c>
      <c r="Y12" s="50">
        <f>'Office Pos Summary'!A12</f>
        <v>37408</v>
      </c>
      <c r="Z12" s="54">
        <f>'Stdev Table'!Z12*'Office Pos Summary'!Y12*10000</f>
        <v>4242</v>
      </c>
      <c r="AA12" s="50">
        <f>'Office Pos Summary'!A12</f>
        <v>37408</v>
      </c>
      <c r="AB12" s="54">
        <f>'Stdev Table'!AB12*'Office Pos Summary'!Z12*10000</f>
        <v>6414</v>
      </c>
      <c r="AC12" s="50">
        <f>'Office Pos Summary'!A12</f>
        <v>37408</v>
      </c>
      <c r="AD12" s="54">
        <f>'Stdev Table'!AD12*'Office Pos Summary'!AC12*10000</f>
        <v>-6022</v>
      </c>
      <c r="AI12" s="50">
        <f>'Office Pos Summary'!A12</f>
        <v>37408</v>
      </c>
      <c r="AJ12" s="54">
        <f>'Stdev Table'!AJ12*'Office Pos Summary'!AO12*10000</f>
        <v>15800</v>
      </c>
      <c r="AK12" s="50">
        <f>'Office Pos Summary'!A12</f>
        <v>37408</v>
      </c>
      <c r="AL12" s="54">
        <f>'Stdev Table'!AL12*'Office Pos Summary'!AS12*10000</f>
        <v>-1261135.127998</v>
      </c>
      <c r="AM12" s="50">
        <f>'Office Pos Summary'!BA12</f>
        <v>37408</v>
      </c>
      <c r="AN12" s="54">
        <f>'Stdev Table'!AO12*'Office Pos Summary'!BB12*'Office Pos Summary'!BC12</f>
        <v>-508448.50875000004</v>
      </c>
      <c r="AO12" s="54">
        <f>'Stdev Table'!AO12*'Office Pos Summary'!BE12*'Office Pos Summary'!BF12</f>
        <v>-129446.00625000001</v>
      </c>
      <c r="AP12" s="54">
        <f>'Stdev Table'!AO12*'Office Pos Summary'!BH12*'Office Pos Summary'!BI12</f>
        <v>-119532.31640625</v>
      </c>
      <c r="AQ12" s="54">
        <f>'Stdev Table'!AO12*'Office Pos Summary'!BK12*'Office Pos Summary'!BL12</f>
        <v>-90307.825312500005</v>
      </c>
    </row>
    <row r="13" spans="1:43" x14ac:dyDescent="0.2">
      <c r="A13" s="50">
        <f>'Office Pos Summary'!A13</f>
        <v>37438</v>
      </c>
      <c r="B13" s="54">
        <f>'Office Pos Summary'!B13*'Stdev Table'!B13*10000</f>
        <v>-180979.79509685576</v>
      </c>
      <c r="C13" s="50">
        <f>'Office Pos Summary'!A13</f>
        <v>37438</v>
      </c>
      <c r="D13" s="54">
        <f>'Office Pos Summary'!E13*'Stdev Table'!D13*10000</f>
        <v>-15360</v>
      </c>
      <c r="G13" s="50">
        <f>'Office Pos Summary'!A13</f>
        <v>37438</v>
      </c>
      <c r="H13" s="54">
        <f>'Stdev Table'!H13*'Office Pos Summary'!N13*10000</f>
        <v>-81782.242909570734</v>
      </c>
      <c r="I13" s="50">
        <f>'Office Pos Summary'!A13</f>
        <v>37438</v>
      </c>
      <c r="J13" s="54">
        <f>'Stdev Table'!J13*'Office Pos Summary'!Q13*10000</f>
        <v>1440.0000000000002</v>
      </c>
      <c r="K13" s="50">
        <f>'Office Pos Summary'!A13</f>
        <v>37438</v>
      </c>
      <c r="L13" s="54">
        <f>'Stdev Table'!L13*'Office Pos Summary'!R13*10000</f>
        <v>-258</v>
      </c>
      <c r="M13" s="50">
        <f>'Office Pos Summary'!A13</f>
        <v>37438</v>
      </c>
      <c r="N13" s="54">
        <f>'Stdev Table'!N13*'Office Pos Summary'!S13*10000</f>
        <v>-8469</v>
      </c>
      <c r="O13" s="50">
        <f>'Office Pos Summary'!A13</f>
        <v>37438</v>
      </c>
      <c r="P13" s="54">
        <f>'Stdev Table'!P13*'Office Pos Summary'!T13*10000</f>
        <v>1232</v>
      </c>
      <c r="Q13" s="50">
        <f>'Office Pos Summary'!A13</f>
        <v>37438</v>
      </c>
      <c r="R13" s="54">
        <f>'Stdev Table'!R13*'Office Pos Summary'!U13*10000</f>
        <v>-72</v>
      </c>
      <c r="S13" s="50">
        <f>'Office Pos Summary'!A13</f>
        <v>37438</v>
      </c>
      <c r="T13" s="54">
        <f>'Stdev Table'!T13*'Office Pos Summary'!V13*10000</f>
        <v>5714</v>
      </c>
      <c r="U13" s="50">
        <f>'Office Pos Summary'!A13</f>
        <v>37438</v>
      </c>
      <c r="V13" s="54">
        <f>'Stdev Table'!V13*'Office Pos Summary'!W13*10000</f>
        <v>-6143.9999999999991</v>
      </c>
      <c r="W13" s="50">
        <f>'Office Pos Summary'!A13</f>
        <v>37438</v>
      </c>
      <c r="X13" s="54">
        <f>'Stdev Table'!X13*'Office Pos Summary'!X13*10000</f>
        <v>158064.00000000003</v>
      </c>
      <c r="Y13" s="50">
        <f>'Office Pos Summary'!A13</f>
        <v>37438</v>
      </c>
      <c r="Z13" s="54">
        <f>'Stdev Table'!Z13*'Office Pos Summary'!Y13*10000</f>
        <v>4377</v>
      </c>
      <c r="AA13" s="50">
        <f>'Office Pos Summary'!A13</f>
        <v>37438</v>
      </c>
      <c r="AB13" s="54">
        <f>'Stdev Table'!AB13*'Office Pos Summary'!Z13*10000</f>
        <v>6893.0000000000009</v>
      </c>
      <c r="AC13" s="50">
        <f>'Office Pos Summary'!A13</f>
        <v>37438</v>
      </c>
      <c r="AD13" s="54">
        <f>'Stdev Table'!AD13*'Office Pos Summary'!AC13*10000</f>
        <v>-6212</v>
      </c>
      <c r="AI13" s="50">
        <f>'Office Pos Summary'!A13</f>
        <v>37438</v>
      </c>
      <c r="AJ13" s="54">
        <f>'Stdev Table'!AJ13*'Office Pos Summary'!AO13*10000</f>
        <v>16303.999999999998</v>
      </c>
      <c r="AK13" s="50">
        <f>'Office Pos Summary'!A13</f>
        <v>37438</v>
      </c>
      <c r="AL13" s="54">
        <f>'Stdev Table'!AL13*'Office Pos Summary'!AS13*10000</f>
        <v>-1302498.4510820003</v>
      </c>
      <c r="AM13" s="50">
        <f>'Office Pos Summary'!BA13</f>
        <v>37438</v>
      </c>
      <c r="AN13" s="54">
        <f>'Stdev Table'!AO13*'Office Pos Summary'!BB13*'Office Pos Summary'!BC13</f>
        <v>-608407.90031250007</v>
      </c>
      <c r="AO13" s="54">
        <f>'Stdev Table'!AO13*'Office Pos Summary'!BE13*'Office Pos Summary'!BF13</f>
        <v>-132919.72031249999</v>
      </c>
      <c r="AP13" s="54">
        <f>'Stdev Table'!AO13*'Office Pos Summary'!BH13*'Office Pos Summary'!BI13</f>
        <v>-95534.1328125</v>
      </c>
      <c r="AQ13" s="54">
        <f>'Stdev Table'!AO13*'Office Pos Summary'!BK13*'Office Pos Summary'!BL13</f>
        <v>-90576.860625000001</v>
      </c>
    </row>
    <row r="14" spans="1:43" x14ac:dyDescent="0.2">
      <c r="A14" s="50">
        <f>'Office Pos Summary'!A14</f>
        <v>37469</v>
      </c>
      <c r="B14" s="54">
        <f>'Office Pos Summary'!B14*'Stdev Table'!B14*10000</f>
        <v>-181035.46486480322</v>
      </c>
      <c r="C14" s="50">
        <f>'Office Pos Summary'!A14</f>
        <v>37469</v>
      </c>
      <c r="D14" s="54">
        <f>'Office Pos Summary'!E14*'Stdev Table'!D14*10000</f>
        <v>-15330.000000000002</v>
      </c>
      <c r="G14" s="50">
        <f>'Office Pos Summary'!A14</f>
        <v>37469</v>
      </c>
      <c r="H14" s="54">
        <f>'Stdev Table'!H14*'Office Pos Summary'!N14*10000</f>
        <v>-71223.474431157199</v>
      </c>
      <c r="I14" s="50">
        <f>'Office Pos Summary'!A14</f>
        <v>37469</v>
      </c>
      <c r="J14" s="54">
        <f>'Stdev Table'!J14*'Office Pos Summary'!Q14*10000</f>
        <v>1436</v>
      </c>
      <c r="K14" s="50">
        <f>'Office Pos Summary'!A14</f>
        <v>37469</v>
      </c>
      <c r="L14" s="54">
        <f>'Stdev Table'!L14*'Office Pos Summary'!R14*10000</f>
        <v>-258</v>
      </c>
      <c r="M14" s="50">
        <f>'Office Pos Summary'!A14</f>
        <v>37469</v>
      </c>
      <c r="N14" s="54">
        <f>'Stdev Table'!N14*'Office Pos Summary'!S14*10000</f>
        <v>-8454</v>
      </c>
      <c r="O14" s="50">
        <f>'Office Pos Summary'!A14</f>
        <v>37469</v>
      </c>
      <c r="P14" s="54">
        <f>'Stdev Table'!P14*'Office Pos Summary'!T14*10000</f>
        <v>1230.0000000000002</v>
      </c>
      <c r="Q14" s="50">
        <f>'Office Pos Summary'!A14</f>
        <v>37469</v>
      </c>
      <c r="R14" s="54">
        <f>'Stdev Table'!R14*'Office Pos Summary'!U14*10000</f>
        <v>-72</v>
      </c>
      <c r="S14" s="50">
        <f>'Office Pos Summary'!A14</f>
        <v>37469</v>
      </c>
      <c r="T14" s="54">
        <f>'Stdev Table'!T14*'Office Pos Summary'!V14*10000</f>
        <v>5704</v>
      </c>
      <c r="U14" s="50">
        <f>'Office Pos Summary'!A14</f>
        <v>37469</v>
      </c>
      <c r="V14" s="54">
        <f>'Stdev Table'!V14*'Office Pos Summary'!W14*10000</f>
        <v>-6132</v>
      </c>
      <c r="W14" s="50">
        <f>'Office Pos Summary'!A14</f>
        <v>37469</v>
      </c>
      <c r="X14" s="54">
        <f>'Stdev Table'!X14*'Office Pos Summary'!X14*10000</f>
        <v>157800</v>
      </c>
      <c r="Y14" s="50">
        <f>'Office Pos Summary'!A14</f>
        <v>37469</v>
      </c>
      <c r="Z14" s="54">
        <f>'Stdev Table'!Z14*'Office Pos Summary'!Y14*10000</f>
        <v>4370.0000000000009</v>
      </c>
      <c r="AA14" s="50">
        <f>'Office Pos Summary'!A14</f>
        <v>37469</v>
      </c>
      <c r="AB14" s="54">
        <f>'Stdev Table'!AB14*'Office Pos Summary'!Z14*10000</f>
        <v>6939.0000000000009</v>
      </c>
      <c r="AC14" s="50">
        <f>'Office Pos Summary'!A14</f>
        <v>37469</v>
      </c>
      <c r="AD14" s="54">
        <f>'Stdev Table'!AD14*'Office Pos Summary'!AC14*10000</f>
        <v>-6202.0000000000009</v>
      </c>
      <c r="AI14" s="50">
        <f>'Office Pos Summary'!A14</f>
        <v>37469</v>
      </c>
      <c r="AJ14" s="54">
        <f>'Stdev Table'!AJ14*'Office Pos Summary'!AO14*10000</f>
        <v>16272</v>
      </c>
      <c r="AK14" s="50">
        <f>'Office Pos Summary'!A14</f>
        <v>37469</v>
      </c>
      <c r="AL14" s="54">
        <f>'Stdev Table'!AL14*'Office Pos Summary'!AS14*10000</f>
        <v>-1265441.1840019999</v>
      </c>
      <c r="AM14" s="50">
        <f>'Office Pos Summary'!BA14</f>
        <v>37469</v>
      </c>
      <c r="AN14" s="54">
        <f>'Stdev Table'!AO14*'Office Pos Summary'!BB14*'Office Pos Summary'!BC14</f>
        <v>-603793.67906250001</v>
      </c>
      <c r="AO14" s="54">
        <f>'Stdev Table'!AO14*'Office Pos Summary'!BE14*'Office Pos Summary'!BF14</f>
        <v>-131797.75125</v>
      </c>
      <c r="AP14" s="54">
        <f>'Stdev Table'!AO14*'Office Pos Summary'!BH14*'Office Pos Summary'!BI14</f>
        <v>-118349.4375</v>
      </c>
      <c r="AQ14" s="54">
        <f>'Stdev Table'!AO14*'Office Pos Summary'!BK14*'Office Pos Summary'!BL14</f>
        <v>-71436.201328124997</v>
      </c>
    </row>
    <row r="15" spans="1:43" x14ac:dyDescent="0.2">
      <c r="A15" s="50">
        <f>'Office Pos Summary'!A15</f>
        <v>37500</v>
      </c>
      <c r="B15" s="54">
        <f>'Office Pos Summary'!B15*'Stdev Table'!B15*10000</f>
        <v>-175152.70005084496</v>
      </c>
      <c r="C15" s="50">
        <f>'Office Pos Summary'!A15</f>
        <v>37500</v>
      </c>
      <c r="D15" s="54">
        <f>'Office Pos Summary'!E15*'Stdev Table'!D15*10000</f>
        <v>-14810.000000000002</v>
      </c>
      <c r="G15" s="50">
        <f>'Office Pos Summary'!A15</f>
        <v>37500</v>
      </c>
      <c r="H15" s="54">
        <f>'Stdev Table'!H15*'Office Pos Summary'!N15*10000</f>
        <v>-80113.463552103873</v>
      </c>
      <c r="I15" s="50">
        <f>'Office Pos Summary'!A15</f>
        <v>37500</v>
      </c>
      <c r="J15" s="54">
        <f>'Stdev Table'!J15*'Office Pos Summary'!Q15*10000</f>
        <v>1388</v>
      </c>
      <c r="K15" s="50">
        <f>'Office Pos Summary'!A15</f>
        <v>37500</v>
      </c>
      <c r="L15" s="54">
        <f>'Stdev Table'!L15*'Office Pos Summary'!R15*10000</f>
        <v>-250</v>
      </c>
      <c r="M15" s="50">
        <f>'Office Pos Summary'!A15</f>
        <v>37500</v>
      </c>
      <c r="N15" s="54">
        <f>'Stdev Table'!N15*'Office Pos Summary'!S15*10000</f>
        <v>-8165.9999999999991</v>
      </c>
      <c r="O15" s="50">
        <f>'Office Pos Summary'!A15</f>
        <v>37500</v>
      </c>
      <c r="P15" s="54">
        <f>'Stdev Table'!P15*'Office Pos Summary'!T15*10000</f>
        <v>1188.0000000000002</v>
      </c>
      <c r="Q15" s="50">
        <f>'Office Pos Summary'!A15</f>
        <v>37500</v>
      </c>
      <c r="R15" s="54">
        <f>'Stdev Table'!R15*'Office Pos Summary'!U15*10000</f>
        <v>-68</v>
      </c>
      <c r="S15" s="50">
        <f>'Office Pos Summary'!A15</f>
        <v>37500</v>
      </c>
      <c r="T15" s="54">
        <f>'Stdev Table'!T15*'Office Pos Summary'!V15*10000</f>
        <v>5510</v>
      </c>
      <c r="U15" s="50">
        <f>'Office Pos Summary'!A15</f>
        <v>37500</v>
      </c>
      <c r="V15" s="54">
        <f>'Stdev Table'!V15*'Office Pos Summary'!W15*10000</f>
        <v>-5924</v>
      </c>
      <c r="W15" s="50">
        <f>'Office Pos Summary'!A15</f>
        <v>37500</v>
      </c>
      <c r="X15" s="54">
        <f>'Stdev Table'!X15*'Office Pos Summary'!X15*10000</f>
        <v>152448</v>
      </c>
      <c r="Y15" s="50">
        <f>'Office Pos Summary'!A15</f>
        <v>37500</v>
      </c>
      <c r="Z15" s="54">
        <f>'Stdev Table'!Z15*'Office Pos Summary'!Y15*10000</f>
        <v>4221</v>
      </c>
      <c r="AA15" s="50">
        <f>'Office Pos Summary'!A15</f>
        <v>37500</v>
      </c>
      <c r="AB15" s="54">
        <f>'Stdev Table'!AB15*'Office Pos Summary'!Z15*10000</f>
        <v>6095</v>
      </c>
      <c r="AC15" s="50">
        <f>'Office Pos Summary'!A15</f>
        <v>37500</v>
      </c>
      <c r="AD15" s="54">
        <f>'Stdev Table'!AD15*'Office Pos Summary'!AC15*10000</f>
        <v>-5992.0000000000009</v>
      </c>
      <c r="AI15" s="50">
        <f>'Office Pos Summary'!A15</f>
        <v>37500</v>
      </c>
      <c r="AJ15" s="54">
        <f>'Stdev Table'!AJ15*'Office Pos Summary'!AO15*10000</f>
        <v>15728</v>
      </c>
      <c r="AK15" s="50">
        <f>'Office Pos Summary'!A15</f>
        <v>37500</v>
      </c>
      <c r="AL15" s="54">
        <f>'Stdev Table'!AL15*'Office Pos Summary'!AS15*10000</f>
        <v>-1273893.1753900002</v>
      </c>
      <c r="AM15" s="50">
        <f>'Office Pos Summary'!BA15</f>
        <v>37500</v>
      </c>
      <c r="AN15" s="54">
        <f>'Stdev Table'!AO15*'Office Pos Summary'!BB15*'Office Pos Summary'!BC15</f>
        <v>-547810.57687499991</v>
      </c>
      <c r="AO15" s="54">
        <f>'Stdev Table'!AO15*'Office Pos Summary'!BE15*'Office Pos Summary'!BF15</f>
        <v>-127442.59687499999</v>
      </c>
      <c r="AP15" s="54">
        <f>'Stdev Table'!AO15*'Office Pos Summary'!BH15*'Office Pos Summary'!BI15</f>
        <v>-94558.828124999985</v>
      </c>
      <c r="AQ15" s="54">
        <f>'Stdev Table'!AO15*'Office Pos Summary'!BK15*'Office Pos Summary'!BL15</f>
        <v>-107370.15609375</v>
      </c>
    </row>
    <row r="16" spans="1:43" x14ac:dyDescent="0.2">
      <c r="A16" s="50">
        <f>'Office Pos Summary'!A16</f>
        <v>37530</v>
      </c>
      <c r="B16" s="54">
        <f>'Office Pos Summary'!B16*'Stdev Table'!B16*10000</f>
        <v>-180815.95271271493</v>
      </c>
      <c r="C16" s="50">
        <f>'Office Pos Summary'!A16</f>
        <v>37530</v>
      </c>
      <c r="D16" s="54">
        <f>'Office Pos Summary'!E16*'Stdev Table'!D16*10000</f>
        <v>-15280</v>
      </c>
      <c r="G16" s="50">
        <f>'Office Pos Summary'!A16</f>
        <v>37530</v>
      </c>
      <c r="H16" s="54">
        <f>'Stdev Table'!H16*'Office Pos Summary'!N16*10000</f>
        <v>-83503.730928812802</v>
      </c>
      <c r="I16" s="50">
        <f>'Office Pos Summary'!A16</f>
        <v>37530</v>
      </c>
      <c r="J16" s="54">
        <f>'Stdev Table'!J16*'Office Pos Summary'!Q16*10000</f>
        <v>1432</v>
      </c>
      <c r="K16" s="50">
        <f>'Office Pos Summary'!A16</f>
        <v>37530</v>
      </c>
      <c r="L16" s="54">
        <f>'Stdev Table'!L16*'Office Pos Summary'!R16*10000</f>
        <v>-258</v>
      </c>
      <c r="M16" s="50">
        <f>'Office Pos Summary'!A16</f>
        <v>37530</v>
      </c>
      <c r="N16" s="54">
        <f>'Stdev Table'!N16*'Office Pos Summary'!S16*10000</f>
        <v>-8424</v>
      </c>
      <c r="O16" s="50">
        <f>'Office Pos Summary'!A16</f>
        <v>37530</v>
      </c>
      <c r="P16" s="54">
        <f>'Stdev Table'!P16*'Office Pos Summary'!T16*10000</f>
        <v>1226</v>
      </c>
      <c r="Q16" s="50">
        <f>'Office Pos Summary'!A16</f>
        <v>37530</v>
      </c>
      <c r="R16" s="54">
        <f>'Stdev Table'!R16*'Office Pos Summary'!U16*10000</f>
        <v>-72</v>
      </c>
      <c r="S16" s="50">
        <f>'Office Pos Summary'!A16</f>
        <v>37530</v>
      </c>
      <c r="T16" s="54">
        <f>'Stdev Table'!T16*'Office Pos Summary'!V16*10000</f>
        <v>5684</v>
      </c>
      <c r="U16" s="50">
        <f>'Office Pos Summary'!A16</f>
        <v>37530</v>
      </c>
      <c r="V16" s="54">
        <f>'Stdev Table'!V16*'Office Pos Summary'!W16*10000</f>
        <v>-6112</v>
      </c>
      <c r="W16" s="50">
        <f>'Office Pos Summary'!A16</f>
        <v>37530</v>
      </c>
      <c r="X16" s="54">
        <f>'Stdev Table'!X16*'Office Pos Summary'!X16*10000</f>
        <v>157256</v>
      </c>
      <c r="Y16" s="50">
        <f>'Office Pos Summary'!A16</f>
        <v>37530</v>
      </c>
      <c r="Z16" s="54">
        <f>'Stdev Table'!Z16*'Office Pos Summary'!Y16*10000</f>
        <v>4354</v>
      </c>
      <c r="AA16" s="50">
        <f>'Office Pos Summary'!A16</f>
        <v>37530</v>
      </c>
      <c r="AB16" s="54">
        <f>'Stdev Table'!AB16*'Office Pos Summary'!Z16*10000</f>
        <v>5659.0000000000009</v>
      </c>
      <c r="AC16" s="50">
        <f>'Office Pos Summary'!A16</f>
        <v>37530</v>
      </c>
      <c r="AD16" s="54">
        <f>'Stdev Table'!AD16*'Office Pos Summary'!AC16*10000</f>
        <v>-6180</v>
      </c>
      <c r="AI16" s="50">
        <f>'Office Pos Summary'!A16</f>
        <v>37530</v>
      </c>
      <c r="AJ16" s="54">
        <f>'Stdev Table'!AJ16*'Office Pos Summary'!AO16*10000</f>
        <v>16216</v>
      </c>
      <c r="AK16" s="50">
        <f>'Office Pos Summary'!A16</f>
        <v>37530</v>
      </c>
      <c r="AL16" s="54">
        <f>'Stdev Table'!AL16*'Office Pos Summary'!AS16*10000</f>
        <v>-1333674.9938080003</v>
      </c>
      <c r="AM16" s="50">
        <f>'Office Pos Summary'!BA16</f>
        <v>37530</v>
      </c>
      <c r="AN16" s="54">
        <f>'Stdev Table'!AO16*'Office Pos Summary'!BB16*'Office Pos Summary'!BC16</f>
        <v>-642563.51249999995</v>
      </c>
      <c r="AO16" s="54">
        <f>'Stdev Table'!AO16*'Office Pos Summary'!BE16*'Office Pos Summary'!BF16</f>
        <v>-132871.71562499998</v>
      </c>
      <c r="AP16" s="54">
        <f>'Stdev Table'!AO16*'Office Pos Summary'!BH16*'Office Pos Summary'!BI16</f>
        <v>-94929.087890625</v>
      </c>
      <c r="AQ16" s="54">
        <f>'Stdev Table'!AO16*'Office Pos Summary'!BK16*'Office Pos Summary'!BL16</f>
        <v>-71731.796249999999</v>
      </c>
    </row>
    <row r="17" spans="1:43" x14ac:dyDescent="0.2">
      <c r="A17" s="50">
        <f>'Office Pos Summary'!A17</f>
        <v>37561</v>
      </c>
      <c r="B17" s="54">
        <f>'Office Pos Summary'!B17*'Stdev Table'!B17*10000</f>
        <v>11808</v>
      </c>
      <c r="C17" s="50">
        <f>'Office Pos Summary'!A17</f>
        <v>37561</v>
      </c>
      <c r="D17" s="54">
        <f>'Office Pos Summary'!E17*'Stdev Table'!D17*10000</f>
        <v>-14760</v>
      </c>
      <c r="G17" s="50">
        <f>'Office Pos Summary'!A17</f>
        <v>37561</v>
      </c>
      <c r="H17" s="54">
        <f>'Stdev Table'!H17*'Office Pos Summary'!N17*10000</f>
        <v>-204771.88043587923</v>
      </c>
      <c r="I17" s="50">
        <f>'Office Pos Summary'!A17</f>
        <v>37561</v>
      </c>
      <c r="J17" s="54">
        <f>'Stdev Table'!J17*'Office Pos Summary'!Q17*10000</f>
        <v>1180</v>
      </c>
      <c r="K17" s="50">
        <f>'Office Pos Summary'!A17</f>
        <v>37561</v>
      </c>
      <c r="L17" s="54">
        <f>'Stdev Table'!L17*'Office Pos Summary'!R17*10000</f>
        <v>-2794.0000000000005</v>
      </c>
      <c r="M17" s="50">
        <f>'Office Pos Summary'!A17</f>
        <v>37561</v>
      </c>
      <c r="N17" s="54">
        <f>'Stdev Table'!N17*'Office Pos Summary'!S17*10000</f>
        <v>-5424</v>
      </c>
      <c r="O17" s="50">
        <f>'Office Pos Summary'!A17</f>
        <v>37561</v>
      </c>
      <c r="P17" s="54">
        <f>'Stdev Table'!P17*'Office Pos Summary'!T17*10000</f>
        <v>0</v>
      </c>
      <c r="Q17" s="50">
        <f>'Office Pos Summary'!A17</f>
        <v>37561</v>
      </c>
      <c r="R17" s="54">
        <f>'Stdev Table'!R17*'Office Pos Summary'!U17*10000</f>
        <v>-102.00000000000001</v>
      </c>
      <c r="S17" s="50">
        <f>'Office Pos Summary'!A17</f>
        <v>37561</v>
      </c>
      <c r="T17" s="54">
        <f>'Stdev Table'!T17*'Office Pos Summary'!V17*10000</f>
        <v>2745</v>
      </c>
      <c r="U17" s="50">
        <f>'Office Pos Summary'!A17</f>
        <v>37561</v>
      </c>
      <c r="V17" s="54">
        <f>'Stdev Table'!V17*'Office Pos Summary'!W17*10000</f>
        <v>-11808</v>
      </c>
      <c r="W17" s="50">
        <f>'Office Pos Summary'!A17</f>
        <v>37561</v>
      </c>
      <c r="X17" s="54">
        <f>'Stdev Table'!X17*'Office Pos Summary'!X17*10000</f>
        <v>113916</v>
      </c>
      <c r="Y17" s="50">
        <f>'Office Pos Summary'!A17</f>
        <v>37561</v>
      </c>
      <c r="Z17" s="54">
        <f>'Stdev Table'!Z17*'Office Pos Summary'!Y17*10000</f>
        <v>2988</v>
      </c>
      <c r="AA17" s="50">
        <f>'Office Pos Summary'!A17</f>
        <v>37561</v>
      </c>
      <c r="AB17" s="54">
        <f>'Stdev Table'!AB17*'Office Pos Summary'!Z17*10000</f>
        <v>10595.999999999998</v>
      </c>
      <c r="AC17" s="50">
        <f>'Office Pos Summary'!A17</f>
        <v>37561</v>
      </c>
      <c r="AD17" s="54">
        <f>'Stdev Table'!AD17*'Office Pos Summary'!AC17*10000</f>
        <v>-11938</v>
      </c>
      <c r="AI17" s="50">
        <f>'Office Pos Summary'!A17</f>
        <v>37561</v>
      </c>
      <c r="AJ17" s="54">
        <f>'Stdev Table'!AJ17*'Office Pos Summary'!AO17*10000</f>
        <v>3353.9999999999995</v>
      </c>
      <c r="AK17" s="50">
        <f>'Office Pos Summary'!A17</f>
        <v>37561</v>
      </c>
      <c r="AL17" s="54">
        <f>'Stdev Table'!AL17*'Office Pos Summary'!AS17*10000</f>
        <v>-951192.82653599977</v>
      </c>
      <c r="AM17" s="50">
        <f>'Office Pos Summary'!BA17</f>
        <v>37561</v>
      </c>
      <c r="AN17" s="54">
        <f>'Stdev Table'!AO17*'Office Pos Summary'!BB17*'Office Pos Summary'!BC17</f>
        <v>-334326.89812500001</v>
      </c>
      <c r="AO17" s="54">
        <f>'Stdev Table'!AO17*'Office Pos Summary'!BE17*'Office Pos Summary'!BF17</f>
        <v>-92865.529453125011</v>
      </c>
      <c r="AP17" s="54">
        <f>'Stdev Table'!AO17*'Office Pos Summary'!BH17*'Office Pos Summary'!BI17</f>
        <v>-85408.456542968765</v>
      </c>
      <c r="AQ17" s="54">
        <f>'Stdev Table'!AO17*'Office Pos Summary'!BK17*'Office Pos Summary'!BL17</f>
        <v>-65098.277304687501</v>
      </c>
    </row>
    <row r="18" spans="1:43" x14ac:dyDescent="0.2">
      <c r="A18" s="50">
        <f>'Office Pos Summary'!A18</f>
        <v>37591</v>
      </c>
      <c r="B18" s="54">
        <f>'Office Pos Summary'!B18*'Stdev Table'!B18*10000</f>
        <v>12176</v>
      </c>
      <c r="C18" s="50">
        <f>'Office Pos Summary'!A18</f>
        <v>37591</v>
      </c>
      <c r="D18" s="54">
        <f>'Office Pos Summary'!E18*'Stdev Table'!D18*10000</f>
        <v>-15220.000000000002</v>
      </c>
      <c r="G18" s="50">
        <f>'Office Pos Summary'!A18</f>
        <v>37591</v>
      </c>
      <c r="H18" s="54">
        <f>'Stdev Table'!H18*'Office Pos Summary'!N18*10000</f>
        <v>-190735.30177799991</v>
      </c>
      <c r="I18" s="50">
        <f>'Office Pos Summary'!A18</f>
        <v>37591</v>
      </c>
      <c r="J18" s="54">
        <f>'Stdev Table'!J18*'Office Pos Summary'!Q18*10000</f>
        <v>1218</v>
      </c>
      <c r="K18" s="50">
        <f>'Office Pos Summary'!A18</f>
        <v>37591</v>
      </c>
      <c r="L18" s="54">
        <f>'Stdev Table'!L18*'Office Pos Summary'!R18*10000</f>
        <v>-2882</v>
      </c>
      <c r="M18" s="50">
        <f>'Office Pos Summary'!A18</f>
        <v>37591</v>
      </c>
      <c r="N18" s="54">
        <f>'Stdev Table'!N18*'Office Pos Summary'!S18*10000</f>
        <v>-5594</v>
      </c>
      <c r="O18" s="50">
        <f>'Office Pos Summary'!A18</f>
        <v>37591</v>
      </c>
      <c r="P18" s="54">
        <f>'Stdev Table'!P18*'Office Pos Summary'!T18*10000</f>
        <v>0</v>
      </c>
      <c r="Q18" s="50">
        <f>'Office Pos Summary'!A18</f>
        <v>37591</v>
      </c>
      <c r="R18" s="54">
        <f>'Stdev Table'!R18*'Office Pos Summary'!U18*10000</f>
        <v>-107.99999999999999</v>
      </c>
      <c r="S18" s="50">
        <f>'Office Pos Summary'!A18</f>
        <v>37591</v>
      </c>
      <c r="T18" s="54">
        <f>'Stdev Table'!T18*'Office Pos Summary'!V18*10000</f>
        <v>2831</v>
      </c>
      <c r="U18" s="50">
        <f>'Office Pos Summary'!A18</f>
        <v>37591</v>
      </c>
      <c r="V18" s="54">
        <f>'Stdev Table'!V18*'Office Pos Summary'!W18*10000</f>
        <v>-12176</v>
      </c>
      <c r="W18" s="50">
        <f>'Office Pos Summary'!A18</f>
        <v>37591</v>
      </c>
      <c r="X18" s="54">
        <f>'Stdev Table'!X18*'Office Pos Summary'!X18*10000</f>
        <v>117480.00000000001</v>
      </c>
      <c r="Y18" s="50">
        <f>'Office Pos Summary'!A18</f>
        <v>37591</v>
      </c>
      <c r="Z18" s="54">
        <f>'Stdev Table'!Z18*'Office Pos Summary'!Y18*10000</f>
        <v>3080</v>
      </c>
      <c r="AA18" s="50">
        <f>'Office Pos Summary'!A18</f>
        <v>37591</v>
      </c>
      <c r="AB18" s="54">
        <f>'Stdev Table'!AB18*'Office Pos Summary'!Z18*10000</f>
        <v>10578</v>
      </c>
      <c r="AC18" s="50">
        <f>'Office Pos Summary'!A18</f>
        <v>37591</v>
      </c>
      <c r="AD18" s="54">
        <f>'Stdev Table'!AD18*'Office Pos Summary'!AC18*10000</f>
        <v>-12312</v>
      </c>
      <c r="AI18" s="50">
        <f>'Office Pos Summary'!A18</f>
        <v>37591</v>
      </c>
      <c r="AJ18" s="54">
        <f>'Stdev Table'!AJ18*'Office Pos Summary'!AO18*10000</f>
        <v>3461.9999999999995</v>
      </c>
      <c r="AK18" s="50">
        <f>'Office Pos Summary'!A18</f>
        <v>37591</v>
      </c>
      <c r="AL18" s="54">
        <f>'Stdev Table'!AL18*'Office Pos Summary'!AS18*10000</f>
        <v>-983870.05730400002</v>
      </c>
      <c r="AM18" s="50">
        <f>'Office Pos Summary'!BA18</f>
        <v>37591</v>
      </c>
      <c r="AN18" s="54">
        <f>'Stdev Table'!AO18*'Office Pos Summary'!BB18*'Office Pos Summary'!BC18</f>
        <v>-348225.73687500006</v>
      </c>
      <c r="AO18" s="54">
        <f>'Stdev Table'!AO18*'Office Pos Summary'!BE18*'Office Pos Summary'!BF18</f>
        <v>-95205.067460937513</v>
      </c>
      <c r="AP18" s="54">
        <f>'Stdev Table'!AO18*'Office Pos Summary'!BH18*'Office Pos Summary'!BI18</f>
        <v>-67977.4052734375</v>
      </c>
      <c r="AQ18" s="54">
        <f>'Stdev Table'!AO18*'Office Pos Summary'!BK18*'Office Pos Summary'!BL18</f>
        <v>-77554.407070312503</v>
      </c>
    </row>
    <row r="19" spans="1:43" x14ac:dyDescent="0.2">
      <c r="A19" s="50">
        <f>'Office Pos Summary'!A19</f>
        <v>37622</v>
      </c>
      <c r="B19" s="54">
        <f>'Office Pos Summary'!B19*'Stdev Table'!B19*10000</f>
        <v>12152</v>
      </c>
      <c r="C19" s="50">
        <f>'Office Pos Summary'!A19</f>
        <v>37622</v>
      </c>
      <c r="D19" s="54">
        <f>'Office Pos Summary'!E19*'Stdev Table'!D19*10000</f>
        <v>-15190.000000000002</v>
      </c>
      <c r="G19" s="50">
        <f>'Office Pos Summary'!A19</f>
        <v>37622</v>
      </c>
      <c r="H19" s="54">
        <f>'Stdev Table'!H19*'Office Pos Summary'!N19*10000</f>
        <v>-168845.15076000002</v>
      </c>
      <c r="I19" s="50">
        <f>'Office Pos Summary'!A19</f>
        <v>37622</v>
      </c>
      <c r="J19" s="54">
        <f>'Stdev Table'!J19*'Office Pos Summary'!Q19*10000</f>
        <v>1238</v>
      </c>
      <c r="K19" s="50">
        <f>'Office Pos Summary'!A19</f>
        <v>37622</v>
      </c>
      <c r="L19" s="54">
        <f>'Stdev Table'!L19*'Office Pos Summary'!R19*10000</f>
        <v>-2876</v>
      </c>
      <c r="M19" s="50">
        <f>'Office Pos Summary'!A19</f>
        <v>37622</v>
      </c>
      <c r="N19" s="54">
        <f>'Stdev Table'!N19*'Office Pos Summary'!S19*10000</f>
        <v>-5582</v>
      </c>
      <c r="O19" s="50">
        <f>'Office Pos Summary'!A19</f>
        <v>37622</v>
      </c>
      <c r="P19" s="54">
        <f>'Stdev Table'!P19*'Office Pos Summary'!T19*10000</f>
        <v>0</v>
      </c>
      <c r="Q19" s="50">
        <f>'Office Pos Summary'!A19</f>
        <v>37622</v>
      </c>
      <c r="R19" s="54">
        <f>'Stdev Table'!R19*'Office Pos Summary'!U19*10000</f>
        <v>-107.99999999999999</v>
      </c>
      <c r="S19" s="50">
        <f>'Office Pos Summary'!A19</f>
        <v>37622</v>
      </c>
      <c r="T19" s="54">
        <f>'Stdev Table'!T19*'Office Pos Summary'!V19*10000</f>
        <v>2825.0000000000005</v>
      </c>
      <c r="U19" s="50">
        <f>'Office Pos Summary'!A19</f>
        <v>37622</v>
      </c>
      <c r="V19" s="54">
        <f>'Stdev Table'!V19*'Office Pos Summary'!W19*10000</f>
        <v>-12148.000000000002</v>
      </c>
      <c r="W19" s="50">
        <f>'Office Pos Summary'!A19</f>
        <v>37622</v>
      </c>
      <c r="X19" s="54">
        <f>'Stdev Table'!X19*'Office Pos Summary'!X19*10000</f>
        <v>117228</v>
      </c>
      <c r="Y19" s="50">
        <f>'Office Pos Summary'!A19</f>
        <v>37622</v>
      </c>
      <c r="Z19" s="54">
        <f>'Stdev Table'!Z19*'Office Pos Summary'!Y19*10000</f>
        <v>3074</v>
      </c>
      <c r="AA19" s="50">
        <f>'Office Pos Summary'!A19</f>
        <v>37622</v>
      </c>
      <c r="AB19" s="54">
        <f>'Stdev Table'!AB19*'Office Pos Summary'!Z19*10000</f>
        <v>10160</v>
      </c>
      <c r="AC19" s="50">
        <f>'Office Pos Summary'!A19</f>
        <v>37622</v>
      </c>
      <c r="AD19" s="54">
        <f>'Stdev Table'!AD19*'Office Pos Summary'!AC19*10000</f>
        <v>-12286</v>
      </c>
      <c r="AK19" s="50">
        <f>'Office Pos Summary'!A19</f>
        <v>37622</v>
      </c>
      <c r="AL19" s="54">
        <f>'Stdev Table'!AL19*'Office Pos Summary'!AS19*10000</f>
        <v>-1000922.842176</v>
      </c>
      <c r="AM19" s="50">
        <f>'Office Pos Summary'!BA19</f>
        <v>37622</v>
      </c>
      <c r="AN19" s="54">
        <f>'Stdev Table'!AO19*'Office Pos Summary'!BB19*'Office Pos Summary'!BC19</f>
        <v>-100900.5675</v>
      </c>
      <c r="AO19" s="54">
        <f>'Stdev Table'!AO19*'Office Pos Summary'!BE19*'Office Pos Summary'!BF19</f>
        <v>-30951.5460546875</v>
      </c>
      <c r="AP19" s="54">
        <f>'Stdev Table'!AO19*'Office Pos Summary'!BH19*'Office Pos Summary'!BI19</f>
        <v>-15393.829541015626</v>
      </c>
      <c r="AQ19" s="54">
        <f>'Stdev Table'!AO19*'Office Pos Summary'!BK19*'Office Pos Summary'!BL19</f>
        <v>-18616.789648437501</v>
      </c>
    </row>
    <row r="20" spans="1:43" x14ac:dyDescent="0.2">
      <c r="A20" s="50">
        <f>'Office Pos Summary'!A20</f>
        <v>37653</v>
      </c>
      <c r="B20" s="54">
        <f>'Office Pos Summary'!B20*'Stdev Table'!B20*10000</f>
        <v>10944</v>
      </c>
      <c r="C20" s="50">
        <f>'Office Pos Summary'!A20</f>
        <v>37653</v>
      </c>
      <c r="D20" s="54">
        <f>'Office Pos Summary'!E20*'Stdev Table'!D20*10000</f>
        <v>-13680.000000000002</v>
      </c>
      <c r="G20" s="50">
        <f>'Office Pos Summary'!A20</f>
        <v>37653</v>
      </c>
      <c r="H20" s="54">
        <f>'Stdev Table'!H20*'Office Pos Summary'!N20*10000</f>
        <v>-149402.04367800002</v>
      </c>
      <c r="I20" s="50">
        <f>'Office Pos Summary'!A20</f>
        <v>37653</v>
      </c>
      <c r="J20" s="54">
        <f>'Stdev Table'!J20*'Office Pos Summary'!Q20*10000</f>
        <v>1116</v>
      </c>
      <c r="K20" s="50">
        <f>'Office Pos Summary'!A20</f>
        <v>37653</v>
      </c>
      <c r="L20" s="54">
        <f>'Stdev Table'!L20*'Office Pos Summary'!R20*10000</f>
        <v>-2590</v>
      </c>
      <c r="M20" s="50">
        <f>'Office Pos Summary'!A20</f>
        <v>37653</v>
      </c>
      <c r="N20" s="54">
        <f>'Stdev Table'!N20*'Office Pos Summary'!S20*10000</f>
        <v>-5030</v>
      </c>
      <c r="O20" s="50">
        <f>'Office Pos Summary'!A20</f>
        <v>37653</v>
      </c>
      <c r="P20" s="54">
        <f>'Stdev Table'!P20*'Office Pos Summary'!T20*10000</f>
        <v>0</v>
      </c>
      <c r="Q20" s="50">
        <f>'Office Pos Summary'!A20</f>
        <v>37653</v>
      </c>
      <c r="R20" s="54">
        <f>'Stdev Table'!R20*'Office Pos Summary'!U20*10000</f>
        <v>-95.999999999999986</v>
      </c>
      <c r="S20" s="50">
        <f>'Office Pos Summary'!A20</f>
        <v>37653</v>
      </c>
      <c r="T20" s="54">
        <f>'Stdev Table'!T20*'Office Pos Summary'!V20*10000</f>
        <v>2545</v>
      </c>
      <c r="U20" s="50">
        <f>'Office Pos Summary'!A20</f>
        <v>37653</v>
      </c>
      <c r="V20" s="54">
        <f>'Stdev Table'!V20*'Office Pos Summary'!W20*10000</f>
        <v>-10948</v>
      </c>
      <c r="W20" s="50">
        <f>'Office Pos Summary'!A20</f>
        <v>37653</v>
      </c>
      <c r="X20" s="54">
        <f>'Stdev Table'!X20*'Office Pos Summary'!X20*10000</f>
        <v>105630</v>
      </c>
      <c r="Y20" s="50">
        <f>'Office Pos Summary'!A20</f>
        <v>37653</v>
      </c>
      <c r="Z20" s="54">
        <f>'Stdev Table'!Z20*'Office Pos Summary'!Y20*10000</f>
        <v>2770.0000000000005</v>
      </c>
      <c r="AA20" s="50">
        <f>'Office Pos Summary'!A20</f>
        <v>37653</v>
      </c>
      <c r="AB20" s="54">
        <f>'Stdev Table'!AB20*'Office Pos Summary'!Z20*10000</f>
        <v>9882</v>
      </c>
      <c r="AC20" s="50">
        <f>'Office Pos Summary'!A20</f>
        <v>37653</v>
      </c>
      <c r="AD20" s="54">
        <f>'Stdev Table'!AD20*'Office Pos Summary'!AC20*10000</f>
        <v>-11070</v>
      </c>
      <c r="AK20" s="50">
        <f>'Office Pos Summary'!A20</f>
        <v>37653</v>
      </c>
      <c r="AL20" s="54">
        <f>'Stdev Table'!AL20*'Office Pos Summary'!AS20*10000</f>
        <v>-890404.63022400008</v>
      </c>
      <c r="AM20" s="50">
        <f>'Office Pos Summary'!BA20</f>
        <v>37653</v>
      </c>
      <c r="AN20" s="54">
        <f>'Stdev Table'!AO20*'Office Pos Summary'!BB20*'Office Pos Summary'!BC20</f>
        <v>-89672.606718750001</v>
      </c>
      <c r="AO20" s="54">
        <f>'Stdev Table'!AO20*'Office Pos Summary'!BE20*'Office Pos Summary'!BF20</f>
        <v>-27047.192412109376</v>
      </c>
      <c r="AP20" s="54">
        <f>'Stdev Table'!AO20*'Office Pos Summary'!BH20*'Office Pos Summary'!BI20</f>
        <v>-14998.619384765625</v>
      </c>
      <c r="AQ20" s="54">
        <f>'Stdev Table'!AO20*'Office Pos Summary'!BK20*'Office Pos Summary'!BL20</f>
        <v>-14284.3994140625</v>
      </c>
    </row>
    <row r="21" spans="1:43" x14ac:dyDescent="0.2">
      <c r="A21" s="50">
        <f>'Office Pos Summary'!A21</f>
        <v>37681</v>
      </c>
      <c r="B21" s="54">
        <f>'Office Pos Summary'!B21*'Stdev Table'!B21*10000</f>
        <v>12096</v>
      </c>
      <c r="C21" s="50">
        <f>'Office Pos Summary'!A21</f>
        <v>37681</v>
      </c>
      <c r="D21" s="54">
        <f>'Office Pos Summary'!E21*'Stdev Table'!D21*10000</f>
        <v>-15120</v>
      </c>
      <c r="G21" s="50">
        <f>'Office Pos Summary'!A21</f>
        <v>37681</v>
      </c>
      <c r="H21" s="54">
        <f>'Stdev Table'!H21*'Office Pos Summary'!N21*10000</f>
        <v>-163148.53184400001</v>
      </c>
      <c r="I21" s="50">
        <f>'Office Pos Summary'!A21</f>
        <v>37681</v>
      </c>
      <c r="J21" s="54">
        <f>'Stdev Table'!J21*'Office Pos Summary'!Q21*10000</f>
        <v>1232</v>
      </c>
      <c r="K21" s="50">
        <f>'Office Pos Summary'!A21</f>
        <v>37681</v>
      </c>
      <c r="L21" s="54">
        <f>'Stdev Table'!L21*'Office Pos Summary'!R21*10000</f>
        <v>-2862</v>
      </c>
      <c r="M21" s="50">
        <f>'Office Pos Summary'!A21</f>
        <v>37681</v>
      </c>
      <c r="N21" s="54">
        <f>'Stdev Table'!N21*'Office Pos Summary'!S21*10000</f>
        <v>-5556</v>
      </c>
      <c r="O21" s="50">
        <f>'Office Pos Summary'!A21</f>
        <v>37681</v>
      </c>
      <c r="P21" s="54">
        <f>'Stdev Table'!P21*'Office Pos Summary'!T21*10000</f>
        <v>0</v>
      </c>
      <c r="Q21" s="50">
        <f>'Office Pos Summary'!A21</f>
        <v>37681</v>
      </c>
      <c r="R21" s="54">
        <f>'Stdev Table'!R21*'Office Pos Summary'!U21*10000</f>
        <v>-107.99999999999999</v>
      </c>
      <c r="S21" s="50">
        <f>'Office Pos Summary'!A21</f>
        <v>37681</v>
      </c>
      <c r="T21" s="54">
        <f>'Stdev Table'!T21*'Office Pos Summary'!V21*10000</f>
        <v>2812</v>
      </c>
      <c r="U21" s="50">
        <f>'Office Pos Summary'!A21</f>
        <v>37681</v>
      </c>
      <c r="V21" s="54">
        <f>'Stdev Table'!V21*'Office Pos Summary'!W21*10000</f>
        <v>-12092</v>
      </c>
      <c r="W21" s="50">
        <f>'Office Pos Summary'!A21</f>
        <v>37681</v>
      </c>
      <c r="X21" s="54">
        <f>'Stdev Table'!X21*'Office Pos Summary'!X21*10000</f>
        <v>116681.99999999999</v>
      </c>
      <c r="Y21" s="50">
        <f>'Office Pos Summary'!A21</f>
        <v>37681</v>
      </c>
      <c r="Z21" s="54">
        <f>'Stdev Table'!Z21*'Office Pos Summary'!Y21*10000</f>
        <v>3060</v>
      </c>
      <c r="AA21" s="50">
        <f>'Office Pos Summary'!A21</f>
        <v>37681</v>
      </c>
      <c r="AB21" s="54">
        <f>'Stdev Table'!AB21*'Office Pos Summary'!Z21*10000</f>
        <v>11858</v>
      </c>
      <c r="AC21" s="50">
        <f>'Office Pos Summary'!A21</f>
        <v>37681</v>
      </c>
      <c r="AD21" s="54">
        <f>'Stdev Table'!AD21*'Office Pos Summary'!AC21*10000</f>
        <v>-12230</v>
      </c>
      <c r="AK21" s="50">
        <f>'Office Pos Summary'!A21</f>
        <v>37681</v>
      </c>
      <c r="AL21" s="54">
        <f>'Stdev Table'!AL21*'Office Pos Summary'!AS21*10000</f>
        <v>-971406.60612000024</v>
      </c>
      <c r="AM21" s="50">
        <f>'Office Pos Summary'!BA21</f>
        <v>37681</v>
      </c>
      <c r="AN21" s="54">
        <f>'Stdev Table'!AO21*'Office Pos Summary'!BB21*'Office Pos Summary'!BC21</f>
        <v>-92907.743906250005</v>
      </c>
      <c r="AO21" s="54">
        <f>'Stdev Table'!AO21*'Office Pos Summary'!BE21*'Office Pos Summary'!BF21</f>
        <v>-29387.09200195313</v>
      </c>
      <c r="AP21" s="54">
        <f>'Stdev Table'!AO21*'Office Pos Summary'!BH21*'Office Pos Summary'!BI21</f>
        <v>-18336.604248046879</v>
      </c>
      <c r="AQ21" s="54">
        <f>'Stdev Table'!AO21*'Office Pos Summary'!BK21*'Office Pos Summary'!BL21</f>
        <v>-17463.432617187504</v>
      </c>
    </row>
    <row r="22" spans="1:43" x14ac:dyDescent="0.2">
      <c r="A22" s="50"/>
      <c r="C22" s="50">
        <f>'Office Pos Summary'!A22</f>
        <v>37712</v>
      </c>
      <c r="D22" s="54">
        <f>'Office Pos Summary'!E22*'Stdev Table'!D22*10000</f>
        <v>-7295</v>
      </c>
      <c r="G22" s="50">
        <f>'Office Pos Summary'!A22</f>
        <v>37712</v>
      </c>
      <c r="H22" s="54">
        <f>'Stdev Table'!H22*'Office Pos Summary'!N22*10000</f>
        <v>-132647.92663199996</v>
      </c>
      <c r="I22" s="50">
        <f>'Office Pos Summary'!A22</f>
        <v>37712</v>
      </c>
      <c r="J22" s="54">
        <f>'Stdev Table'!J22*'Office Pos Summary'!Q22*10000</f>
        <v>1190</v>
      </c>
      <c r="K22" s="50">
        <f>'Office Pos Summary'!A22</f>
        <v>37712</v>
      </c>
      <c r="L22" s="54">
        <f>'Stdev Table'!L22*'Office Pos Summary'!R22*10000</f>
        <v>-2762</v>
      </c>
      <c r="M22" s="50">
        <f>'Office Pos Summary'!A22</f>
        <v>37712</v>
      </c>
      <c r="N22" s="54">
        <f>'Stdev Table'!N22*'Office Pos Summary'!S22*10000</f>
        <v>-5362</v>
      </c>
      <c r="O22" s="50">
        <f>'Office Pos Summary'!A22</f>
        <v>37712</v>
      </c>
      <c r="P22" s="54">
        <f>'Stdev Table'!P22*'Office Pos Summary'!T22*10000</f>
        <v>0</v>
      </c>
      <c r="Q22" s="50">
        <f>'Office Pos Summary'!A22</f>
        <v>37712</v>
      </c>
      <c r="R22" s="54">
        <f>'Stdev Table'!R22*'Office Pos Summary'!U22*10000</f>
        <v>-68</v>
      </c>
      <c r="S22" s="50">
        <f>'Office Pos Summary'!A22</f>
        <v>37712</v>
      </c>
      <c r="T22" s="54">
        <f>'Stdev Table'!T22*'Office Pos Summary'!V22*10000</f>
        <v>2714.0000000000005</v>
      </c>
      <c r="U22" s="50">
        <f>'Office Pos Summary'!A22</f>
        <v>37712</v>
      </c>
      <c r="V22" s="54">
        <f>'Stdev Table'!V22*'Office Pos Summary'!W22*10000</f>
        <v>-5836</v>
      </c>
      <c r="W22" s="50">
        <f>'Office Pos Summary'!A22</f>
        <v>37712</v>
      </c>
      <c r="X22" s="54">
        <f>'Stdev Table'!X22*'Office Pos Summary'!X22*10000</f>
        <v>75076</v>
      </c>
      <c r="Y22" s="50">
        <f>'Office Pos Summary'!A22</f>
        <v>37712</v>
      </c>
      <c r="Z22" s="54">
        <f>'Stdev Table'!Z22*'Office Pos Summary'!Y22*10000</f>
        <v>1477</v>
      </c>
      <c r="AA22" s="50">
        <f>'Office Pos Summary'!A22</f>
        <v>37712</v>
      </c>
      <c r="AB22" s="54">
        <f>'Stdev Table'!AB22*'Office Pos Summary'!Z22*10000</f>
        <v>4701</v>
      </c>
      <c r="AC22" s="50">
        <f>'Office Pos Summary'!A22</f>
        <v>37712</v>
      </c>
      <c r="AD22" s="54">
        <f>'Stdev Table'!AD22*'Office Pos Summary'!AC22*10000</f>
        <v>-5901</v>
      </c>
      <c r="AK22" s="50">
        <f>'Office Pos Summary'!A22</f>
        <v>37712</v>
      </c>
      <c r="AL22" s="54">
        <f>'Stdev Table'!AL22*'Office Pos Summary'!AS22*10000</f>
        <v>-853860.6627760001</v>
      </c>
      <c r="AM22" s="50">
        <f>'Office Pos Summary'!BA22</f>
        <v>37712</v>
      </c>
      <c r="AN22" s="54">
        <f>'Stdev Table'!AO22*'Office Pos Summary'!BB22*'Office Pos Summary'!BC22</f>
        <v>-89789.385000000009</v>
      </c>
      <c r="AO22" s="54">
        <f>'Stdev Table'!AO22*'Office Pos Summary'!BE22*'Office Pos Summary'!BF22</f>
        <v>-26053.630625000002</v>
      </c>
      <c r="AP22" s="54">
        <f>'Stdev Table'!AO22*'Office Pos Summary'!BH22*'Office Pos Summary'!BI22</f>
        <v>-13547.907187500001</v>
      </c>
      <c r="AQ22" s="54">
        <f>'Stdev Table'!AO22*'Office Pos Summary'!BK22*'Office Pos Summary'!BL22</f>
        <v>-12902.768749999999</v>
      </c>
    </row>
    <row r="23" spans="1:43" x14ac:dyDescent="0.2">
      <c r="A23" s="50"/>
      <c r="C23" s="50">
        <f>'Office Pos Summary'!A23</f>
        <v>37742</v>
      </c>
      <c r="D23" s="54">
        <f>'Office Pos Summary'!E23*'Stdev Table'!D23*10000</f>
        <v>-7515.0000000000009</v>
      </c>
      <c r="G23" s="50">
        <f>'Office Pos Summary'!A23</f>
        <v>37742</v>
      </c>
      <c r="H23" s="54">
        <f>'Stdev Table'!H23*'Office Pos Summary'!N23*10000</f>
        <v>-134642.92717600006</v>
      </c>
      <c r="I23" s="50">
        <f>'Office Pos Summary'!A23</f>
        <v>37742</v>
      </c>
      <c r="J23" s="54">
        <f>'Stdev Table'!J23*'Office Pos Summary'!Q23*10000</f>
        <v>1228</v>
      </c>
      <c r="K23" s="50">
        <f>'Office Pos Summary'!A23</f>
        <v>37742</v>
      </c>
      <c r="L23" s="54">
        <f>'Stdev Table'!L23*'Office Pos Summary'!R23*10000</f>
        <v>-2846</v>
      </c>
      <c r="M23" s="50">
        <f>'Office Pos Summary'!A23</f>
        <v>37742</v>
      </c>
      <c r="N23" s="54">
        <f>'Stdev Table'!N23*'Office Pos Summary'!S23*10000</f>
        <v>-5526</v>
      </c>
      <c r="O23" s="50">
        <f>'Office Pos Summary'!A23</f>
        <v>37742</v>
      </c>
      <c r="P23" s="54">
        <f>'Stdev Table'!P23*'Office Pos Summary'!T23*10000</f>
        <v>0</v>
      </c>
      <c r="Q23" s="50">
        <f>'Office Pos Summary'!A23</f>
        <v>37742</v>
      </c>
      <c r="R23" s="54">
        <f>'Stdev Table'!R23*'Office Pos Summary'!U23*10000</f>
        <v>-68</v>
      </c>
      <c r="S23" s="50">
        <f>'Office Pos Summary'!A23</f>
        <v>37742</v>
      </c>
      <c r="T23" s="54">
        <f>'Stdev Table'!T23*'Office Pos Summary'!V23*10000</f>
        <v>2796</v>
      </c>
      <c r="U23" s="50">
        <f>'Office Pos Summary'!A23</f>
        <v>37742</v>
      </c>
      <c r="V23" s="54">
        <f>'Stdev Table'!V23*'Office Pos Summary'!W23*10000</f>
        <v>-6014.0000000000009</v>
      </c>
      <c r="W23" s="50">
        <f>'Office Pos Summary'!A23</f>
        <v>37742</v>
      </c>
      <c r="X23" s="54">
        <f>'Stdev Table'!X23*'Office Pos Summary'!X23*10000</f>
        <v>77364</v>
      </c>
      <c r="Y23" s="50">
        <f>'Office Pos Summary'!A23</f>
        <v>37742</v>
      </c>
      <c r="Z23" s="54">
        <f>'Stdev Table'!Z23*'Office Pos Summary'!Y23*10000</f>
        <v>1522</v>
      </c>
      <c r="AA23" s="50">
        <f>'Office Pos Summary'!A23</f>
        <v>37742</v>
      </c>
      <c r="AB23" s="54">
        <f>'Stdev Table'!AB23*'Office Pos Summary'!Z23*10000</f>
        <v>5360</v>
      </c>
      <c r="AC23" s="50">
        <f>'Office Pos Summary'!A23</f>
        <v>37742</v>
      </c>
      <c r="AD23" s="54">
        <f>'Stdev Table'!AD23*'Office Pos Summary'!AC23*10000</f>
        <v>-6081.0000000000009</v>
      </c>
      <c r="AK23" s="50">
        <f>'Office Pos Summary'!A23</f>
        <v>37742</v>
      </c>
      <c r="AL23" s="54">
        <f>'Stdev Table'!AL23*'Office Pos Summary'!AS23*10000</f>
        <v>-869119.14995400002</v>
      </c>
      <c r="AM23" s="50">
        <f>'Office Pos Summary'!BA23</f>
        <v>37742</v>
      </c>
      <c r="AN23" s="54">
        <f>'Stdev Table'!AO23*'Office Pos Summary'!BB23*'Office Pos Summary'!BC23</f>
        <v>-84449.587499999994</v>
      </c>
      <c r="AO23" s="54">
        <f>'Stdev Table'!AO23*'Office Pos Summary'!BE23*'Office Pos Summary'!BF23</f>
        <v>-26818.921250000003</v>
      </c>
      <c r="AP23" s="54">
        <f>'Stdev Table'!AO23*'Office Pos Summary'!BH23*'Office Pos Summary'!BI23</f>
        <v>-16584.938671875003</v>
      </c>
      <c r="AQ23" s="54">
        <f>'Stdev Table'!AO23*'Office Pos Summary'!BK23*'Office Pos Summary'!BL23</f>
        <v>-16003.671875</v>
      </c>
    </row>
    <row r="24" spans="1:43" x14ac:dyDescent="0.2">
      <c r="A24" s="50"/>
      <c r="C24" s="50">
        <f>'Office Pos Summary'!A24</f>
        <v>37773</v>
      </c>
      <c r="D24" s="54">
        <f>'Office Pos Summary'!E24*'Stdev Table'!D24*10000</f>
        <v>-7250.0000000000009</v>
      </c>
      <c r="G24" s="50">
        <f>'Office Pos Summary'!A24</f>
        <v>37773</v>
      </c>
      <c r="H24" s="54">
        <f>'Stdev Table'!H24*'Office Pos Summary'!N24*10000</f>
        <v>-129027.99966000007</v>
      </c>
      <c r="I24" s="50">
        <f>'Office Pos Summary'!A24</f>
        <v>37773</v>
      </c>
      <c r="J24" s="54">
        <f>'Stdev Table'!J24*'Office Pos Summary'!Q24*10000</f>
        <v>1182</v>
      </c>
      <c r="K24" s="50">
        <f>'Office Pos Summary'!A24</f>
        <v>37773</v>
      </c>
      <c r="L24" s="54">
        <f>'Stdev Table'!L24*'Office Pos Summary'!R24*10000</f>
        <v>-2748</v>
      </c>
      <c r="M24" s="50">
        <f>'Office Pos Summary'!A24</f>
        <v>37773</v>
      </c>
      <c r="N24" s="54">
        <f>'Stdev Table'!N24*'Office Pos Summary'!S24*10000</f>
        <v>-5332</v>
      </c>
      <c r="O24" s="50">
        <f>'Office Pos Summary'!A24</f>
        <v>37773</v>
      </c>
      <c r="P24" s="54">
        <f>'Stdev Table'!P24*'Office Pos Summary'!T24*10000</f>
        <v>0</v>
      </c>
      <c r="Q24" s="50">
        <f>'Office Pos Summary'!A24</f>
        <v>37773</v>
      </c>
      <c r="R24" s="54">
        <f>'Stdev Table'!R24*'Office Pos Summary'!U24*10000</f>
        <v>-68</v>
      </c>
      <c r="S24" s="50">
        <f>'Office Pos Summary'!A24</f>
        <v>37773</v>
      </c>
      <c r="T24" s="54">
        <f>'Stdev Table'!T24*'Office Pos Summary'!V24*10000</f>
        <v>2698</v>
      </c>
      <c r="U24" s="50">
        <f>'Office Pos Summary'!A24</f>
        <v>37773</v>
      </c>
      <c r="V24" s="54">
        <f>'Stdev Table'!V24*'Office Pos Summary'!W24*10000</f>
        <v>-5802.0000000000009</v>
      </c>
      <c r="W24" s="50">
        <f>'Office Pos Summary'!A24</f>
        <v>37773</v>
      </c>
      <c r="X24" s="54">
        <f>'Stdev Table'!X24*'Office Pos Summary'!X24*10000</f>
        <v>74640</v>
      </c>
      <c r="Y24" s="50">
        <f>'Office Pos Summary'!A24</f>
        <v>37773</v>
      </c>
      <c r="Z24" s="54">
        <f>'Stdev Table'!Z24*'Office Pos Summary'!Y24*10000</f>
        <v>1468.0000000000002</v>
      </c>
      <c r="AA24" s="50">
        <f>'Office Pos Summary'!A24</f>
        <v>37773</v>
      </c>
      <c r="AB24" s="54">
        <f>'Stdev Table'!AB24*'Office Pos Summary'!Z24*10000</f>
        <v>5379</v>
      </c>
      <c r="AC24" s="50">
        <f>'Office Pos Summary'!A24</f>
        <v>37773</v>
      </c>
      <c r="AD24" s="54">
        <f>'Stdev Table'!AD24*'Office Pos Summary'!AC24*10000</f>
        <v>-5867</v>
      </c>
      <c r="AK24" s="50">
        <f>'Office Pos Summary'!A24</f>
        <v>37773</v>
      </c>
      <c r="AL24" s="54">
        <f>'Stdev Table'!AL24*'Office Pos Summary'!AS24*10000</f>
        <v>-824406.34806200012</v>
      </c>
      <c r="AM24" s="50">
        <f>'Office Pos Summary'!BA24</f>
        <v>37773</v>
      </c>
      <c r="AN24" s="54">
        <f>'Stdev Table'!AO24*'Office Pos Summary'!BB24*'Office Pos Summary'!BC24</f>
        <v>-84514.395000000004</v>
      </c>
      <c r="AO24" s="54">
        <f>'Stdev Table'!AO24*'Office Pos Summary'!BE24*'Office Pos Summary'!BF24</f>
        <v>-25959.87453125</v>
      </c>
      <c r="AP24" s="54">
        <f>'Stdev Table'!AO24*'Office Pos Summary'!BH24*'Office Pos Summary'!BI24</f>
        <v>-13296.6708984375</v>
      </c>
      <c r="AQ24" s="54">
        <f>'Stdev Table'!AO24*'Office Pos Summary'!BK24*'Office Pos Summary'!BL24</f>
        <v>-15829.370312499999</v>
      </c>
    </row>
    <row r="25" spans="1:43" x14ac:dyDescent="0.2">
      <c r="A25" s="50"/>
      <c r="C25" s="50">
        <f>'Office Pos Summary'!A25</f>
        <v>37803</v>
      </c>
      <c r="D25" s="54">
        <f>'Office Pos Summary'!E25*'Stdev Table'!D25*10000</f>
        <v>-7470</v>
      </c>
      <c r="G25" s="50">
        <f>'Office Pos Summary'!A25</f>
        <v>37803</v>
      </c>
      <c r="H25" s="54">
        <f>'Stdev Table'!H25*'Office Pos Summary'!N25*10000</f>
        <v>-133180.70578799999</v>
      </c>
      <c r="I25" s="50">
        <f>'Office Pos Summary'!A25</f>
        <v>37803</v>
      </c>
      <c r="J25" s="54">
        <f>'Stdev Table'!J25*'Office Pos Summary'!Q25*10000</f>
        <v>1220</v>
      </c>
      <c r="K25" s="50">
        <f>'Office Pos Summary'!A25</f>
        <v>37803</v>
      </c>
      <c r="L25" s="54">
        <f>'Stdev Table'!L25*'Office Pos Summary'!R25*10000</f>
        <v>-2828</v>
      </c>
      <c r="M25" s="50">
        <f>'Office Pos Summary'!A25</f>
        <v>37803</v>
      </c>
      <c r="N25" s="54">
        <f>'Stdev Table'!N25*'Office Pos Summary'!S25*10000</f>
        <v>-5492</v>
      </c>
      <c r="O25" s="50">
        <f>'Office Pos Summary'!A25</f>
        <v>37803</v>
      </c>
      <c r="P25" s="54">
        <f>'Stdev Table'!P25*'Office Pos Summary'!T25*10000</f>
        <v>0</v>
      </c>
      <c r="Q25" s="50">
        <f>'Office Pos Summary'!A25</f>
        <v>37803</v>
      </c>
      <c r="R25" s="54">
        <f>'Stdev Table'!R25*'Office Pos Summary'!U25*10000</f>
        <v>-68</v>
      </c>
      <c r="S25" s="50">
        <f>'Office Pos Summary'!A25</f>
        <v>37803</v>
      </c>
      <c r="T25" s="54">
        <f>'Stdev Table'!T25*'Office Pos Summary'!V25*10000</f>
        <v>2779</v>
      </c>
      <c r="U25" s="50">
        <f>'Office Pos Summary'!A25</f>
        <v>37803</v>
      </c>
      <c r="V25" s="54">
        <f>'Stdev Table'!V25*'Office Pos Summary'!W25*10000</f>
        <v>-5978</v>
      </c>
      <c r="W25" s="50">
        <f>'Office Pos Summary'!A25</f>
        <v>37803</v>
      </c>
      <c r="X25" s="54">
        <f>'Stdev Table'!X25*'Office Pos Summary'!X25*10000</f>
        <v>76896</v>
      </c>
      <c r="Y25" s="50">
        <f>'Office Pos Summary'!A25</f>
        <v>37803</v>
      </c>
      <c r="Z25" s="54">
        <f>'Stdev Table'!Z25*'Office Pos Summary'!Y25*10000</f>
        <v>1512</v>
      </c>
      <c r="AA25" s="50">
        <f>'Office Pos Summary'!A25</f>
        <v>37803</v>
      </c>
      <c r="AB25" s="54">
        <f>'Stdev Table'!AB25*'Office Pos Summary'!Z25*10000</f>
        <v>5745</v>
      </c>
      <c r="AC25" s="50">
        <f>'Office Pos Summary'!A25</f>
        <v>37803</v>
      </c>
      <c r="AD25" s="54">
        <f>'Stdev Table'!AD25*'Office Pos Summary'!AC25*10000</f>
        <v>-6043.9999999999991</v>
      </c>
      <c r="AK25" s="50">
        <f>'Office Pos Summary'!A25</f>
        <v>37803</v>
      </c>
      <c r="AL25" s="54">
        <f>'Stdev Table'!AL25*'Office Pos Summary'!AS25*10000</f>
        <v>-843321.87126000004</v>
      </c>
      <c r="AM25" s="50">
        <f>'Office Pos Summary'!BA25</f>
        <v>37803</v>
      </c>
      <c r="AN25" s="54">
        <f>'Stdev Table'!AO25*'Office Pos Summary'!BB25*'Office Pos Summary'!BC25</f>
        <v>-88442.722500000003</v>
      </c>
      <c r="AO25" s="54">
        <f>'Stdev Table'!AO25*'Office Pos Summary'!BE25*'Office Pos Summary'!BF25</f>
        <v>-26860.1953125</v>
      </c>
      <c r="AP25" s="54">
        <f>'Stdev Table'!AO25*'Office Pos Summary'!BH25*'Office Pos Summary'!BI25</f>
        <v>-13360.035937500001</v>
      </c>
      <c r="AQ25" s="54">
        <f>'Stdev Table'!AO25*'Office Pos Summary'!BK25*'Office Pos Summary'!BL25</f>
        <v>-16090.0703125</v>
      </c>
    </row>
    <row r="26" spans="1:43" x14ac:dyDescent="0.2">
      <c r="A26" s="50"/>
      <c r="C26" s="50">
        <f>'Office Pos Summary'!A26</f>
        <v>37834</v>
      </c>
      <c r="D26" s="54">
        <f>'Office Pos Summary'!E26*'Stdev Table'!D26*10000</f>
        <v>-7445.0000000000009</v>
      </c>
      <c r="G26" s="50">
        <f>'Office Pos Summary'!A26</f>
        <v>37834</v>
      </c>
      <c r="H26" s="54">
        <f>'Stdev Table'!H26*'Office Pos Summary'!N26*10000</f>
        <v>-133506.39997200001</v>
      </c>
      <c r="I26" s="50">
        <f>'Office Pos Summary'!A26</f>
        <v>37834</v>
      </c>
      <c r="J26" s="54">
        <f>'Stdev Table'!J26*'Office Pos Summary'!Q26*10000</f>
        <v>1216</v>
      </c>
      <c r="K26" s="50">
        <f>'Office Pos Summary'!A26</f>
        <v>37834</v>
      </c>
      <c r="L26" s="54">
        <f>'Stdev Table'!L26*'Office Pos Summary'!R26*10000</f>
        <v>-2819.9999999999995</v>
      </c>
      <c r="M26" s="50">
        <f>'Office Pos Summary'!A26</f>
        <v>37834</v>
      </c>
      <c r="N26" s="54">
        <f>'Stdev Table'!N26*'Office Pos Summary'!S26*10000</f>
        <v>-5474</v>
      </c>
      <c r="O26" s="50">
        <f>'Office Pos Summary'!A26</f>
        <v>37834</v>
      </c>
      <c r="P26" s="54">
        <f>'Stdev Table'!P26*'Office Pos Summary'!T26*10000</f>
        <v>0</v>
      </c>
      <c r="Q26" s="50">
        <f>'Office Pos Summary'!A26</f>
        <v>37834</v>
      </c>
      <c r="R26" s="54">
        <f>'Stdev Table'!R26*'Office Pos Summary'!U26*10000</f>
        <v>-68</v>
      </c>
      <c r="S26" s="50">
        <f>'Office Pos Summary'!A26</f>
        <v>37834</v>
      </c>
      <c r="T26" s="54">
        <f>'Stdev Table'!T26*'Office Pos Summary'!V26*10000</f>
        <v>2770.0000000000005</v>
      </c>
      <c r="U26" s="50">
        <f>'Office Pos Summary'!A26</f>
        <v>37834</v>
      </c>
      <c r="V26" s="54">
        <f>'Stdev Table'!V26*'Office Pos Summary'!W26*10000</f>
        <v>-5958</v>
      </c>
      <c r="W26" s="50">
        <f>'Office Pos Summary'!A26</f>
        <v>37834</v>
      </c>
      <c r="X26" s="54">
        <f>'Stdev Table'!X26*'Office Pos Summary'!X26*10000</f>
        <v>76644</v>
      </c>
      <c r="Y26" s="50">
        <f>'Office Pos Summary'!A26</f>
        <v>37834</v>
      </c>
      <c r="Z26" s="54">
        <f>'Stdev Table'!Z26*'Office Pos Summary'!Y26*10000</f>
        <v>1507</v>
      </c>
      <c r="AA26" s="50">
        <f>'Office Pos Summary'!A26</f>
        <v>37834</v>
      </c>
      <c r="AB26" s="54">
        <f>'Stdev Table'!AB26*'Office Pos Summary'!Z26*10000</f>
        <v>5761.0000000000009</v>
      </c>
      <c r="AC26" s="50">
        <f>'Office Pos Summary'!A26</f>
        <v>37834</v>
      </c>
      <c r="AD26" s="54">
        <f>'Stdev Table'!AD26*'Office Pos Summary'!AC26*10000</f>
        <v>-6025</v>
      </c>
      <c r="AK26" s="50">
        <f>'Office Pos Summary'!A26</f>
        <v>37834</v>
      </c>
      <c r="AL26" s="54">
        <f>'Stdev Table'!AL26*'Office Pos Summary'!AS26*10000</f>
        <v>-836614.41912399989</v>
      </c>
      <c r="AM26" s="50">
        <f>'Office Pos Summary'!BA26</f>
        <v>37834</v>
      </c>
      <c r="AN26" s="54">
        <f>'Stdev Table'!AO26*'Office Pos Summary'!BB26*'Office Pos Summary'!BC26</f>
        <v>-84168.277499999997</v>
      </c>
      <c r="AO26" s="54">
        <f>'Stdev Table'!AO26*'Office Pos Summary'!BE26*'Office Pos Summary'!BF26</f>
        <v>-26578.688125000001</v>
      </c>
      <c r="AP26" s="54">
        <f>'Stdev Table'!AO26*'Office Pos Summary'!BH26*'Office Pos Summary'!BI26</f>
        <v>-16552.644609374998</v>
      </c>
      <c r="AQ26" s="54">
        <f>'Stdev Table'!AO26*'Office Pos Summary'!BK26*'Office Pos Summary'!BL26</f>
        <v>-15764.4234375</v>
      </c>
    </row>
    <row r="27" spans="1:43" x14ac:dyDescent="0.2">
      <c r="A27" s="50"/>
      <c r="C27" s="50">
        <f>'Office Pos Summary'!A27</f>
        <v>37865</v>
      </c>
      <c r="D27" s="54">
        <f>'Office Pos Summary'!E27*'Stdev Table'!D27*10000</f>
        <v>-7180</v>
      </c>
      <c r="G27" s="50">
        <f>'Office Pos Summary'!A27</f>
        <v>37865</v>
      </c>
      <c r="H27" s="54">
        <f>'Stdev Table'!H27*'Office Pos Summary'!N27*10000</f>
        <v>-130807.60822800006</v>
      </c>
      <c r="I27" s="50">
        <f>'Office Pos Summary'!A27</f>
        <v>37865</v>
      </c>
      <c r="J27" s="54">
        <f>'Stdev Table'!J27*'Office Pos Summary'!Q27*10000</f>
        <v>1172.0000000000002</v>
      </c>
      <c r="K27" s="50">
        <f>'Office Pos Summary'!A27</f>
        <v>37865</v>
      </c>
      <c r="L27" s="54">
        <f>'Stdev Table'!L27*'Office Pos Summary'!R27*10000</f>
        <v>-2718</v>
      </c>
      <c r="M27" s="50">
        <f>'Office Pos Summary'!A27</f>
        <v>37865</v>
      </c>
      <c r="N27" s="54">
        <f>'Stdev Table'!N27*'Office Pos Summary'!S27*10000</f>
        <v>-5280</v>
      </c>
      <c r="O27" s="50">
        <f>'Office Pos Summary'!A27</f>
        <v>37865</v>
      </c>
      <c r="P27" s="54">
        <f>'Stdev Table'!P27*'Office Pos Summary'!T27*10000</f>
        <v>0</v>
      </c>
      <c r="Q27" s="50">
        <f>'Office Pos Summary'!A27</f>
        <v>37865</v>
      </c>
      <c r="R27" s="54">
        <f>'Stdev Table'!R27*'Office Pos Summary'!U27*10000</f>
        <v>-68</v>
      </c>
      <c r="S27" s="50">
        <f>'Office Pos Summary'!A27</f>
        <v>37865</v>
      </c>
      <c r="T27" s="54">
        <f>'Stdev Table'!T27*'Office Pos Summary'!V27*10000</f>
        <v>2672</v>
      </c>
      <c r="U27" s="50">
        <f>'Office Pos Summary'!A27</f>
        <v>37865</v>
      </c>
      <c r="V27" s="54">
        <f>'Stdev Table'!V27*'Office Pos Summary'!W27*10000</f>
        <v>-5746</v>
      </c>
      <c r="W27" s="50">
        <f>'Office Pos Summary'!A27</f>
        <v>37865</v>
      </c>
      <c r="X27" s="54">
        <f>'Stdev Table'!X27*'Office Pos Summary'!X27*10000</f>
        <v>73920</v>
      </c>
      <c r="Y27" s="50">
        <f>'Office Pos Summary'!A27</f>
        <v>37865</v>
      </c>
      <c r="Z27" s="54">
        <f>'Stdev Table'!Z27*'Office Pos Summary'!Y27*10000</f>
        <v>1454</v>
      </c>
      <c r="AA27" s="50">
        <f>'Office Pos Summary'!A27</f>
        <v>37865</v>
      </c>
      <c r="AB27" s="54">
        <f>'Stdev Table'!AB27*'Office Pos Summary'!Z27*10000</f>
        <v>5067</v>
      </c>
      <c r="AC27" s="50">
        <f>'Office Pos Summary'!A27</f>
        <v>37865</v>
      </c>
      <c r="AD27" s="54">
        <f>'Stdev Table'!AD27*'Office Pos Summary'!AC27*10000</f>
        <v>-5810.0000000000009</v>
      </c>
      <c r="AK27" s="50">
        <f>'Office Pos Summary'!A27</f>
        <v>37865</v>
      </c>
      <c r="AL27" s="54">
        <f>'Stdev Table'!AL27*'Office Pos Summary'!AS27*10000</f>
        <v>-816520.4049640001</v>
      </c>
      <c r="AM27" s="50">
        <f>'Office Pos Summary'!BA27</f>
        <v>37865</v>
      </c>
      <c r="AN27" s="54">
        <f>'Stdev Table'!AO27*'Office Pos Summary'!BB27*'Office Pos Summary'!BC27</f>
        <v>-83263.305000000008</v>
      </c>
      <c r="AO27" s="54">
        <f>'Stdev Table'!AO27*'Office Pos Summary'!BE27*'Office Pos Summary'!BF27</f>
        <v>-25677.370468750003</v>
      </c>
      <c r="AP27" s="54">
        <f>'Stdev Table'!AO27*'Office Pos Summary'!BH27*'Office Pos Summary'!BI27</f>
        <v>-13184.682656249999</v>
      </c>
      <c r="AQ27" s="54">
        <f>'Stdev Table'!AO27*'Office Pos Summary'!BK27*'Office Pos Summary'!BL27</f>
        <v>-15914.151562500001</v>
      </c>
    </row>
    <row r="28" spans="1:43" x14ac:dyDescent="0.2">
      <c r="A28" s="50"/>
      <c r="C28" s="50">
        <f>'Office Pos Summary'!A28</f>
        <v>37895</v>
      </c>
      <c r="D28" s="54">
        <f>'Office Pos Summary'!E28*'Stdev Table'!D28*10000</f>
        <v>-7395.0000000000009</v>
      </c>
      <c r="G28" s="50">
        <f>'Office Pos Summary'!A28</f>
        <v>37895</v>
      </c>
      <c r="H28" s="54">
        <f>'Stdev Table'!H28*'Office Pos Summary'!N28*10000</f>
        <v>-137131.93269999995</v>
      </c>
      <c r="I28" s="50">
        <f>'Office Pos Summary'!A28</f>
        <v>37895</v>
      </c>
      <c r="J28" s="54">
        <f>'Stdev Table'!J28*'Office Pos Summary'!Q28*10000</f>
        <v>1206.0000000000002</v>
      </c>
      <c r="K28" s="50">
        <f>'Office Pos Summary'!A28</f>
        <v>37895</v>
      </c>
      <c r="L28" s="54">
        <f>'Stdev Table'!L28*'Office Pos Summary'!R28*10000</f>
        <v>-2800.0000000000005</v>
      </c>
      <c r="M28" s="50">
        <f>'Office Pos Summary'!A28</f>
        <v>37895</v>
      </c>
      <c r="N28" s="54">
        <f>'Stdev Table'!N28*'Office Pos Summary'!S28*10000</f>
        <v>-5438.0000000000009</v>
      </c>
      <c r="O28" s="50">
        <f>'Office Pos Summary'!A28</f>
        <v>37895</v>
      </c>
      <c r="P28" s="54">
        <f>'Stdev Table'!P28*'Office Pos Summary'!T28*10000</f>
        <v>0</v>
      </c>
      <c r="Q28" s="50">
        <f>'Office Pos Summary'!A28</f>
        <v>37895</v>
      </c>
      <c r="R28" s="54">
        <f>'Stdev Table'!R28*'Office Pos Summary'!U28*10000</f>
        <v>-68</v>
      </c>
      <c r="S28" s="50">
        <f>'Office Pos Summary'!A28</f>
        <v>37895</v>
      </c>
      <c r="T28" s="54">
        <f>'Stdev Table'!T28*'Office Pos Summary'!V28*10000</f>
        <v>2751</v>
      </c>
      <c r="U28" s="50">
        <f>'Office Pos Summary'!A28</f>
        <v>37895</v>
      </c>
      <c r="V28" s="54">
        <f>'Stdev Table'!V28*'Office Pos Summary'!W28*10000</f>
        <v>-5918</v>
      </c>
      <c r="W28" s="50">
        <f>'Office Pos Summary'!A28</f>
        <v>37895</v>
      </c>
      <c r="X28" s="54">
        <f>'Stdev Table'!X28*'Office Pos Summary'!X28*10000</f>
        <v>76124</v>
      </c>
      <c r="Y28" s="50">
        <f>'Office Pos Summary'!A28</f>
        <v>37895</v>
      </c>
      <c r="Z28" s="54">
        <f>'Stdev Table'!Z28*'Office Pos Summary'!Y28*10000</f>
        <v>1497</v>
      </c>
      <c r="AA28" s="50">
        <f>'Office Pos Summary'!A28</f>
        <v>37895</v>
      </c>
      <c r="AB28" s="54">
        <f>'Stdev Table'!AB28*'Office Pos Summary'!Z28*10000</f>
        <v>4620</v>
      </c>
      <c r="AC28" s="50">
        <f>'Office Pos Summary'!A28</f>
        <v>37895</v>
      </c>
      <c r="AD28" s="54">
        <f>'Stdev Table'!AD28*'Office Pos Summary'!AC28*10000</f>
        <v>-5984</v>
      </c>
      <c r="AK28" s="50">
        <f>'Office Pos Summary'!A28</f>
        <v>37895</v>
      </c>
      <c r="AL28" s="54">
        <f>'Stdev Table'!AL28*'Office Pos Summary'!AS28*10000</f>
        <v>-846163.46368399984</v>
      </c>
      <c r="AM28" s="50">
        <f>'Office Pos Summary'!BA28</f>
        <v>37895</v>
      </c>
      <c r="AN28" s="54">
        <f>'Stdev Table'!AO28*'Office Pos Summary'!BB28*'Office Pos Summary'!BC28</f>
        <v>-91727.865000000005</v>
      </c>
      <c r="AO28" s="54">
        <f>'Stdev Table'!AO28*'Office Pos Summary'!BE28*'Office Pos Summary'!BF28</f>
        <v>-27003.654218750002</v>
      </c>
      <c r="AP28" s="54">
        <f>'Stdev Table'!AO28*'Office Pos Summary'!BH28*'Office Pos Summary'!BI28</f>
        <v>-13426.142460937501</v>
      </c>
      <c r="AQ28" s="54">
        <f>'Stdev Table'!AO28*'Office Pos Summary'!BK28*'Office Pos Summary'!BL28</f>
        <v>-12786.802343750001</v>
      </c>
    </row>
    <row r="29" spans="1:43" x14ac:dyDescent="0.2">
      <c r="A29" s="50"/>
      <c r="C29" s="50">
        <f>'Office Pos Summary'!A29</f>
        <v>37926</v>
      </c>
      <c r="D29" s="54">
        <f>'Office Pos Summary'!E29*'Stdev Table'!D29*10000</f>
        <v>-9982</v>
      </c>
      <c r="G29" s="50">
        <f>'Office Pos Summary'!A29</f>
        <v>37926</v>
      </c>
      <c r="H29" s="54">
        <f>'Stdev Table'!H29*'Office Pos Summary'!N29*10000</f>
        <v>-58783.87954200001</v>
      </c>
      <c r="I29" s="50">
        <f>'Office Pos Summary'!A29</f>
        <v>37926</v>
      </c>
      <c r="J29" s="54">
        <f>'Stdev Table'!J29*'Office Pos Summary'!Q29*10000</f>
        <v>9793</v>
      </c>
      <c r="K29" s="50">
        <f>'Office Pos Summary'!A29</f>
        <v>37926</v>
      </c>
      <c r="L29" s="54">
        <f>'Stdev Table'!L29*'Office Pos Summary'!R29*10000</f>
        <v>5411.9999999999991</v>
      </c>
      <c r="M29" s="50">
        <f>'Office Pos Summary'!A29</f>
        <v>37926</v>
      </c>
      <c r="N29" s="54">
        <f>'Stdev Table'!N29*'Office Pos Summary'!S29*10000</f>
        <v>-15726</v>
      </c>
      <c r="O29" s="50">
        <f>'Office Pos Summary'!A29</f>
        <v>37926</v>
      </c>
      <c r="P29" s="54">
        <f>'Stdev Table'!P29*'Office Pos Summary'!T29*10000</f>
        <v>0</v>
      </c>
      <c r="Q29" s="50">
        <f>'Office Pos Summary'!A29</f>
        <v>37926</v>
      </c>
      <c r="R29" s="54">
        <f>'Stdev Table'!R29*'Office Pos Summary'!U29*10000</f>
        <v>-102.00000000000001</v>
      </c>
      <c r="S29" s="50">
        <f>'Office Pos Summary'!A29</f>
        <v>37926</v>
      </c>
      <c r="T29" s="54">
        <f>'Stdev Table'!T29*'Office Pos Summary'!V29*10000</f>
        <v>2653.0000000000005</v>
      </c>
      <c r="U29" s="50">
        <f>'Office Pos Summary'!A29</f>
        <v>37926</v>
      </c>
      <c r="V29" s="54">
        <f>'Stdev Table'!V29*'Office Pos Summary'!W29*10000</f>
        <v>-5706</v>
      </c>
      <c r="W29" s="50">
        <f>'Office Pos Summary'!A29</f>
        <v>37926</v>
      </c>
      <c r="X29" s="54">
        <f>'Stdev Table'!X29*'Office Pos Summary'!X29*10000</f>
        <v>36700</v>
      </c>
      <c r="Y29" s="50">
        <f>'Office Pos Summary'!A29</f>
        <v>37926</v>
      </c>
      <c r="Z29" s="54">
        <f>'Stdev Table'!Z29*'Office Pos Summary'!Y29*10000</f>
        <v>8664</v>
      </c>
      <c r="AA29" s="50">
        <f>'Office Pos Summary'!A29</f>
        <v>37926</v>
      </c>
      <c r="AB29" s="54">
        <f>'Stdev Table'!AB29*'Office Pos Summary'!Z29*10000</f>
        <v>4932</v>
      </c>
      <c r="AC29" s="50">
        <f>'Office Pos Summary'!A29</f>
        <v>37926</v>
      </c>
      <c r="AD29" s="54">
        <f>'Stdev Table'!AD29*'Office Pos Summary'!AC29*10000</f>
        <v>-5834</v>
      </c>
      <c r="AK29" s="50">
        <f>'Office Pos Summary'!A29</f>
        <v>37926</v>
      </c>
      <c r="AL29" s="54">
        <f>'Stdev Table'!AL29*'Office Pos Summary'!AS29*10000</f>
        <v>-643968.35970000015</v>
      </c>
      <c r="AM29" s="50">
        <f>'Office Pos Summary'!BA29</f>
        <v>37926</v>
      </c>
      <c r="AN29" s="54">
        <f>'Stdev Table'!AO29*'Office Pos Summary'!BB29*'Office Pos Summary'!BC29</f>
        <v>-81738.854999999996</v>
      </c>
      <c r="AO29" s="54">
        <f>'Stdev Table'!AO29*'Office Pos Summary'!BE29*'Office Pos Summary'!BF29</f>
        <v>-27903.83578125</v>
      </c>
      <c r="AP29" s="54">
        <f>'Stdev Table'!AO29*'Office Pos Summary'!BH29*'Office Pos Summary'!BI29</f>
        <v>-17805.227343750001</v>
      </c>
      <c r="AQ29" s="54">
        <f>'Stdev Table'!AO29*'Office Pos Summary'!BK29*'Office Pos Summary'!BL29</f>
        <v>-20565.792187500003</v>
      </c>
    </row>
    <row r="30" spans="1:43" x14ac:dyDescent="0.2">
      <c r="A30" s="50"/>
      <c r="C30" s="50">
        <f>'Office Pos Summary'!A30</f>
        <v>37956</v>
      </c>
      <c r="D30" s="54">
        <f>'Office Pos Summary'!E30*'Stdev Table'!D30*10000</f>
        <v>-10283</v>
      </c>
      <c r="G30" s="50">
        <f>'Office Pos Summary'!A30</f>
        <v>37956</v>
      </c>
      <c r="H30" s="54">
        <f>'Stdev Table'!H30*'Office Pos Summary'!N30*10000</f>
        <v>-61102.455583999981</v>
      </c>
      <c r="I30" s="50">
        <f>'Office Pos Summary'!A30</f>
        <v>37956</v>
      </c>
      <c r="J30" s="54">
        <f>'Stdev Table'!J30*'Office Pos Summary'!Q30*10000</f>
        <v>10080.000000000002</v>
      </c>
      <c r="K30" s="50">
        <f>'Office Pos Summary'!A30</f>
        <v>37956</v>
      </c>
      <c r="L30" s="54">
        <f>'Stdev Table'!L30*'Office Pos Summary'!R30*10000</f>
        <v>5573.9999999999991</v>
      </c>
      <c r="M30" s="50">
        <f>'Office Pos Summary'!A30</f>
        <v>37956</v>
      </c>
      <c r="N30" s="54">
        <f>'Stdev Table'!N30*'Office Pos Summary'!S30*10000</f>
        <v>-16194</v>
      </c>
      <c r="O30" s="50">
        <f>'Office Pos Summary'!A30</f>
        <v>37956</v>
      </c>
      <c r="P30" s="54">
        <f>'Stdev Table'!P30*'Office Pos Summary'!T30*10000</f>
        <v>0</v>
      </c>
      <c r="Q30" s="50">
        <f>'Office Pos Summary'!A30</f>
        <v>37956</v>
      </c>
      <c r="R30" s="54">
        <f>'Stdev Table'!R30*'Office Pos Summary'!U30*10000</f>
        <v>-102.00000000000001</v>
      </c>
      <c r="S30" s="50">
        <f>'Office Pos Summary'!A30</f>
        <v>37956</v>
      </c>
      <c r="T30" s="54">
        <f>'Stdev Table'!T30*'Office Pos Summary'!V30*10000</f>
        <v>2732</v>
      </c>
      <c r="U30" s="50">
        <f>'Office Pos Summary'!A30</f>
        <v>37956</v>
      </c>
      <c r="V30" s="54">
        <f>'Stdev Table'!V30*'Office Pos Summary'!W30*10000</f>
        <v>-5874</v>
      </c>
      <c r="W30" s="50">
        <f>'Office Pos Summary'!A30</f>
        <v>37956</v>
      </c>
      <c r="X30" s="54">
        <f>'Stdev Table'!X30*'Office Pos Summary'!X30*10000</f>
        <v>37786.000000000007</v>
      </c>
      <c r="Y30" s="50">
        <f>'Office Pos Summary'!A30</f>
        <v>37956</v>
      </c>
      <c r="Z30" s="54">
        <f>'Stdev Table'!Z30*'Office Pos Summary'!Y30*10000</f>
        <v>8916</v>
      </c>
      <c r="AA30" s="50">
        <f>'Office Pos Summary'!A30</f>
        <v>37956</v>
      </c>
      <c r="AB30" s="54">
        <f>'Stdev Table'!AB30*'Office Pos Summary'!Z30*10000</f>
        <v>3414.0000000000005</v>
      </c>
      <c r="AC30" s="50">
        <f>'Office Pos Summary'!A30</f>
        <v>37956</v>
      </c>
      <c r="AD30" s="54">
        <f>'Stdev Table'!AD30*'Office Pos Summary'!AC30*10000</f>
        <v>-6006</v>
      </c>
      <c r="AK30" s="50">
        <f>'Office Pos Summary'!A30</f>
        <v>37956</v>
      </c>
      <c r="AL30" s="54">
        <f>'Stdev Table'!AL30*'Office Pos Summary'!AS30*10000</f>
        <v>-668641.49060000002</v>
      </c>
      <c r="AM30" s="50">
        <f>'Office Pos Summary'!BA30</f>
        <v>37956</v>
      </c>
      <c r="AN30" s="54">
        <f>'Stdev Table'!AO30*'Office Pos Summary'!BB30*'Office Pos Summary'!BC30</f>
        <v>-92752.357499999998</v>
      </c>
      <c r="AO30" s="54">
        <f>'Stdev Table'!AO30*'Office Pos Summary'!BE30*'Office Pos Summary'!BF30</f>
        <v>-28314.914375</v>
      </c>
      <c r="AP30" s="54">
        <f>'Stdev Table'!AO30*'Office Pos Summary'!BH30*'Office Pos Summary'!BI30</f>
        <v>-14117.117109375</v>
      </c>
      <c r="AQ30" s="54">
        <f>'Stdev Table'!AO30*'Office Pos Summary'!BK30*'Office Pos Summary'!BL30</f>
        <v>-16964.506249999999</v>
      </c>
    </row>
    <row r="31" spans="1:43" x14ac:dyDescent="0.2">
      <c r="A31" s="50"/>
      <c r="C31" s="50">
        <f>'Office Pos Summary'!A31</f>
        <v>37987</v>
      </c>
      <c r="D31" s="54">
        <f>'Office Pos Summary'!E31*'Stdev Table'!D31*10000</f>
        <v>-10241.000000000002</v>
      </c>
      <c r="G31" s="50">
        <f>'Office Pos Summary'!A31</f>
        <v>37987</v>
      </c>
      <c r="H31" s="54">
        <f>'Stdev Table'!H31*'Office Pos Summary'!N31*10000</f>
        <v>-54577.678284000016</v>
      </c>
      <c r="I31" s="50">
        <f>'Office Pos Summary'!A31</f>
        <v>37987</v>
      </c>
      <c r="J31" s="54">
        <f>'Stdev Table'!J31*'Office Pos Summary'!Q31*10000</f>
        <v>10038</v>
      </c>
      <c r="K31" s="50">
        <f>'Office Pos Summary'!A31</f>
        <v>37987</v>
      </c>
      <c r="L31" s="54">
        <f>'Stdev Table'!L31*'Office Pos Summary'!R31*10000</f>
        <v>5549.9999999999991</v>
      </c>
      <c r="M31" s="50">
        <f>'Office Pos Summary'!A31</f>
        <v>37987</v>
      </c>
      <c r="N31" s="54">
        <f>'Stdev Table'!N31*'Office Pos Summary'!S31*10000</f>
        <v>-16127.999999999998</v>
      </c>
      <c r="O31" s="50">
        <f>'Office Pos Summary'!A31</f>
        <v>37987</v>
      </c>
      <c r="P31" s="54">
        <f>'Stdev Table'!P31*'Office Pos Summary'!T31*10000</f>
        <v>0</v>
      </c>
      <c r="Q31" s="50">
        <f>'Office Pos Summary'!A31</f>
        <v>37987</v>
      </c>
      <c r="R31" s="54">
        <f>'Stdev Table'!R31*'Office Pos Summary'!U31*10000</f>
        <v>-102.00000000000001</v>
      </c>
      <c r="S31" s="50">
        <f>'Office Pos Summary'!A31</f>
        <v>37987</v>
      </c>
      <c r="T31" s="54">
        <f>'Stdev Table'!T31*'Office Pos Summary'!V31*10000</f>
        <v>2721</v>
      </c>
      <c r="U31" s="50">
        <f>'Office Pos Summary'!A31</f>
        <v>37987</v>
      </c>
      <c r="V31" s="54">
        <f>'Stdev Table'!V31*'Office Pos Summary'!W31*10000</f>
        <v>-5852.0000000000009</v>
      </c>
      <c r="W31" s="50">
        <f>'Office Pos Summary'!A31</f>
        <v>37987</v>
      </c>
      <c r="X31" s="54">
        <f>'Stdev Table'!X31*'Office Pos Summary'!X31*10000</f>
        <v>37640</v>
      </c>
      <c r="Y31" s="50">
        <f>'Office Pos Summary'!A31</f>
        <v>37987</v>
      </c>
      <c r="Z31" s="54">
        <f>'Stdev Table'!Z31*'Office Pos Summary'!Y31*10000</f>
        <v>8886</v>
      </c>
      <c r="AA31" s="50">
        <f>'Office Pos Summary'!A31</f>
        <v>37987</v>
      </c>
      <c r="AB31" s="54">
        <f>'Stdev Table'!AB31*'Office Pos Summary'!Z31*10000</f>
        <v>8346</v>
      </c>
      <c r="AC31" s="50">
        <f>'Office Pos Summary'!A31</f>
        <v>37987</v>
      </c>
      <c r="AD31" s="54">
        <f>'Stdev Table'!AD31*'Office Pos Summary'!AC31*10000</f>
        <v>-5984</v>
      </c>
      <c r="AK31" s="50">
        <f>'Office Pos Summary'!A31</f>
        <v>37987</v>
      </c>
      <c r="AL31" s="54">
        <f>'Stdev Table'!AL31*'Office Pos Summary'!AS31*10000</f>
        <v>-499868.47306000011</v>
      </c>
      <c r="AM31" s="50">
        <f>'Office Pos Summary'!BA31</f>
        <v>37987</v>
      </c>
      <c r="AN31" s="54">
        <f>'Stdev Table'!AO31*'Office Pos Summary'!BB31*'Office Pos Summary'!BC31</f>
        <v>-94560.365625000006</v>
      </c>
      <c r="AO31" s="54">
        <f>'Stdev Table'!AO31*'Office Pos Summary'!BE31*'Office Pos Summary'!BF31</f>
        <v>-33579.871875000004</v>
      </c>
      <c r="AP31" s="54">
        <f>'Stdev Table'!AO31*'Office Pos Summary'!BH31*'Office Pos Summary'!BI31</f>
        <v>-19884.090625000001</v>
      </c>
      <c r="AQ31" s="54">
        <f>'Stdev Table'!AO31*'Office Pos Summary'!BK31*'Office Pos Summary'!BL31</f>
        <v>-18007.576874999999</v>
      </c>
    </row>
    <row r="32" spans="1:43" x14ac:dyDescent="0.2">
      <c r="A32" s="50"/>
      <c r="C32" s="50">
        <f>'Office Pos Summary'!A32</f>
        <v>38018</v>
      </c>
      <c r="D32" s="54">
        <f>'Office Pos Summary'!E32*'Stdev Table'!D32*10000</f>
        <v>-9541.0000000000018</v>
      </c>
      <c r="G32" s="50">
        <f>'Office Pos Summary'!A32</f>
        <v>38018</v>
      </c>
      <c r="H32" s="54">
        <f>'Stdev Table'!H32*'Office Pos Summary'!N32*10000</f>
        <v>-50661.588468000002</v>
      </c>
      <c r="I32" s="50">
        <f>'Office Pos Summary'!A32</f>
        <v>38018</v>
      </c>
      <c r="J32" s="54">
        <f>'Stdev Table'!J32*'Office Pos Summary'!Q32*10000</f>
        <v>9359</v>
      </c>
      <c r="K32" s="50">
        <f>'Office Pos Summary'!A32</f>
        <v>38018</v>
      </c>
      <c r="L32" s="54">
        <f>'Stdev Table'!L32*'Office Pos Summary'!R32*10000</f>
        <v>5171.9999999999991</v>
      </c>
      <c r="M32" s="50">
        <f>'Office Pos Summary'!A32</f>
        <v>38018</v>
      </c>
      <c r="N32" s="54">
        <f>'Stdev Table'!N32*'Office Pos Summary'!S32*10000</f>
        <v>-15029.999999999998</v>
      </c>
      <c r="O32" s="50">
        <f>'Office Pos Summary'!A32</f>
        <v>38018</v>
      </c>
      <c r="P32" s="54">
        <f>'Stdev Table'!P32*'Office Pos Summary'!T32*10000</f>
        <v>0</v>
      </c>
      <c r="Q32" s="50">
        <f>'Office Pos Summary'!A32</f>
        <v>38018</v>
      </c>
      <c r="R32" s="54">
        <f>'Stdev Table'!R32*'Office Pos Summary'!U32*10000</f>
        <v>-95.999999999999986</v>
      </c>
      <c r="S32" s="50">
        <f>'Office Pos Summary'!A32</f>
        <v>38018</v>
      </c>
      <c r="T32" s="54">
        <f>'Stdev Table'!T32*'Office Pos Summary'!V32*10000</f>
        <v>2536</v>
      </c>
      <c r="U32" s="50">
        <f>'Office Pos Summary'!A32</f>
        <v>38018</v>
      </c>
      <c r="V32" s="54">
        <f>'Stdev Table'!V32*'Office Pos Summary'!W32*10000</f>
        <v>-5452</v>
      </c>
      <c r="W32" s="50">
        <f>'Office Pos Summary'!A32</f>
        <v>38018</v>
      </c>
      <c r="X32" s="54">
        <f>'Stdev Table'!X32*'Office Pos Summary'!X32*10000</f>
        <v>35074</v>
      </c>
      <c r="Y32" s="50">
        <f>'Office Pos Summary'!A32</f>
        <v>38018</v>
      </c>
      <c r="Z32" s="54">
        <f>'Stdev Table'!Z32*'Office Pos Summary'!Y32*10000</f>
        <v>8280</v>
      </c>
      <c r="AA32" s="50">
        <f>'Office Pos Summary'!A32</f>
        <v>38018</v>
      </c>
      <c r="AB32" s="54">
        <f>'Stdev Table'!AB32*'Office Pos Summary'!Z32*10000</f>
        <v>8213.9999999999982</v>
      </c>
      <c r="AC32" s="50">
        <f>'Office Pos Summary'!A32</f>
        <v>38018</v>
      </c>
      <c r="AD32" s="54">
        <f>'Stdev Table'!AD32*'Office Pos Summary'!AC32*10000</f>
        <v>-5576</v>
      </c>
      <c r="AK32" s="50">
        <f>'Office Pos Summary'!A32</f>
        <v>38018</v>
      </c>
      <c r="AL32" s="54">
        <f>'Stdev Table'!AL32*'Office Pos Summary'!AS32*10000</f>
        <v>-463798.90152000001</v>
      </c>
      <c r="AM32" s="50">
        <f>'Office Pos Summary'!BA32</f>
        <v>38018</v>
      </c>
      <c r="AN32" s="54">
        <f>'Stdev Table'!AO32*'Office Pos Summary'!BB32*'Office Pos Summary'!BC32</f>
        <v>-88249.761875000011</v>
      </c>
      <c r="AO32" s="54">
        <f>'Stdev Table'!AO32*'Office Pos Summary'!BE32*'Office Pos Summary'!BF32</f>
        <v>-30517.874062500003</v>
      </c>
      <c r="AP32" s="54">
        <f>'Stdev Table'!AO32*'Office Pos Summary'!BH32*'Office Pos Summary'!BI32</f>
        <v>-15528.829687500001</v>
      </c>
      <c r="AQ32" s="54">
        <f>'Stdev Table'!AO32*'Office Pos Summary'!BK32*'Office Pos Summary'!BL32</f>
        <v>-17469.93375</v>
      </c>
    </row>
    <row r="33" spans="1:43" x14ac:dyDescent="0.2">
      <c r="A33" s="50"/>
      <c r="C33" s="50">
        <f>'Office Pos Summary'!A33</f>
        <v>38047</v>
      </c>
      <c r="D33" s="54">
        <f>'Office Pos Summary'!E33*'Stdev Table'!D33*10000</f>
        <v>-10164</v>
      </c>
      <c r="G33" s="50">
        <f>'Office Pos Summary'!A33</f>
        <v>38047</v>
      </c>
      <c r="H33" s="54">
        <f>'Stdev Table'!H33*'Office Pos Summary'!N33*10000</f>
        <v>-53871.213576000016</v>
      </c>
      <c r="I33" s="50">
        <f>'Office Pos Summary'!A33</f>
        <v>38047</v>
      </c>
      <c r="J33" s="54">
        <f>'Stdev Table'!J33*'Office Pos Summary'!Q33*10000</f>
        <v>9961.0000000000018</v>
      </c>
      <c r="K33" s="50">
        <f>'Office Pos Summary'!A33</f>
        <v>38047</v>
      </c>
      <c r="L33" s="54">
        <f>'Stdev Table'!L33*'Office Pos Summary'!R33*10000</f>
        <v>5508</v>
      </c>
      <c r="M33" s="50">
        <f>'Office Pos Summary'!A33</f>
        <v>38047</v>
      </c>
      <c r="N33" s="54">
        <f>'Stdev Table'!N33*'Office Pos Summary'!S33*10000</f>
        <v>-16008</v>
      </c>
      <c r="O33" s="50">
        <f>'Office Pos Summary'!A33</f>
        <v>38047</v>
      </c>
      <c r="P33" s="54">
        <f>'Stdev Table'!P33*'Office Pos Summary'!T33*10000</f>
        <v>0</v>
      </c>
      <c r="Q33" s="50">
        <f>'Office Pos Summary'!A33</f>
        <v>38047</v>
      </c>
      <c r="R33" s="54">
        <f>'Stdev Table'!R33*'Office Pos Summary'!U33*10000</f>
        <v>-102.00000000000001</v>
      </c>
      <c r="S33" s="50">
        <f>'Office Pos Summary'!A33</f>
        <v>38047</v>
      </c>
      <c r="T33" s="54">
        <f>'Stdev Table'!T33*'Office Pos Summary'!V33*10000</f>
        <v>2701</v>
      </c>
      <c r="U33" s="50">
        <f>'Office Pos Summary'!A33</f>
        <v>38047</v>
      </c>
      <c r="V33" s="54">
        <f>'Stdev Table'!V33*'Office Pos Summary'!W33*10000</f>
        <v>-5808</v>
      </c>
      <c r="W33" s="50">
        <f>'Office Pos Summary'!A33</f>
        <v>38047</v>
      </c>
      <c r="X33" s="54">
        <f>'Stdev Table'!X33*'Office Pos Summary'!X33*10000</f>
        <v>37358</v>
      </c>
      <c r="Y33" s="50">
        <f>'Office Pos Summary'!A33</f>
        <v>38047</v>
      </c>
      <c r="Z33" s="54">
        <f>'Stdev Table'!Z33*'Office Pos Summary'!Y33*10000</f>
        <v>8814</v>
      </c>
      <c r="AA33" s="50">
        <f>'Office Pos Summary'!A33</f>
        <v>38047</v>
      </c>
      <c r="AB33" s="54">
        <f>'Stdev Table'!AB33*'Office Pos Summary'!Z33*10000</f>
        <v>9000</v>
      </c>
      <c r="AC33" s="50">
        <f>'Office Pos Summary'!A33</f>
        <v>38047</v>
      </c>
      <c r="AD33" s="54">
        <f>'Stdev Table'!AD33*'Office Pos Summary'!AC33*10000</f>
        <v>-5938</v>
      </c>
      <c r="AK33" s="50">
        <f>'Office Pos Summary'!A33</f>
        <v>38047</v>
      </c>
      <c r="AL33" s="54">
        <f>'Stdev Table'!AL33*'Office Pos Summary'!AS33*10000</f>
        <v>-493098.80558000004</v>
      </c>
      <c r="AM33" s="50">
        <f>'Office Pos Summary'!BA33</f>
        <v>38047</v>
      </c>
      <c r="AN33" s="54">
        <f>'Stdev Table'!AO33*'Office Pos Summary'!BB33*'Office Pos Summary'!BC33</f>
        <v>-98320.53</v>
      </c>
      <c r="AO33" s="54">
        <f>'Stdev Table'!AO33*'Office Pos Summary'!BE33*'Office Pos Summary'!BF33</f>
        <v>-31702.154687499999</v>
      </c>
      <c r="AP33" s="54">
        <f>'Stdev Table'!AO33*'Office Pos Summary'!BH33*'Office Pos Summary'!BI33</f>
        <v>-14923.723437500001</v>
      </c>
      <c r="AQ33" s="54">
        <f>'Stdev Table'!AO33*'Office Pos Summary'!BK33*'Office Pos Summary'!BL33</f>
        <v>-13431.35109375</v>
      </c>
    </row>
    <row r="34" spans="1:43" x14ac:dyDescent="0.2">
      <c r="A34" s="50"/>
      <c r="C34" s="50">
        <f>'Office Pos Summary'!A34</f>
        <v>38078</v>
      </c>
      <c r="D34" s="54">
        <f>'Office Pos Summary'!E34*'Stdev Table'!D34*10000</f>
        <v>-8394</v>
      </c>
      <c r="G34" s="50">
        <f>'Office Pos Summary'!A34</f>
        <v>38078</v>
      </c>
      <c r="H34" s="54">
        <f>'Stdev Table'!H34*'Office Pos Summary'!N34*10000</f>
        <v>-114770.58096399999</v>
      </c>
      <c r="I34" s="50">
        <f>'Office Pos Summary'!A34</f>
        <v>38078</v>
      </c>
      <c r="J34" s="54">
        <f>'Stdev Table'!J34*'Office Pos Summary'!Q34*10000</f>
        <v>2744.0000000000005</v>
      </c>
      <c r="K34" s="50">
        <f>'Office Pos Summary'!A34</f>
        <v>38078</v>
      </c>
      <c r="L34" s="54">
        <f>'Stdev Table'!L34*'Office Pos Summary'!R34*10000</f>
        <v>1770</v>
      </c>
      <c r="M34" s="50">
        <f>'Office Pos Summary'!A34</f>
        <v>38078</v>
      </c>
      <c r="N34" s="54">
        <f>'Stdev Table'!N34*'Office Pos Summary'!S34*10000</f>
        <v>-5144</v>
      </c>
      <c r="O34" s="50">
        <f>'Office Pos Summary'!A34</f>
        <v>38078</v>
      </c>
      <c r="P34" s="54">
        <f>'Stdev Table'!P34*'Office Pos Summary'!T34*10000</f>
        <v>0</v>
      </c>
      <c r="Q34" s="50">
        <f>'Office Pos Summary'!A34</f>
        <v>38078</v>
      </c>
      <c r="R34" s="54">
        <f>'Stdev Table'!R34*'Office Pos Summary'!U34*10000</f>
        <v>-32</v>
      </c>
      <c r="S34" s="50">
        <f>'Office Pos Summary'!A34</f>
        <v>38078</v>
      </c>
      <c r="T34" s="54">
        <f>'Stdev Table'!T34*'Office Pos Summary'!V34*10000</f>
        <v>2603.0000000000005</v>
      </c>
      <c r="U34" s="50">
        <f>'Office Pos Summary'!A34</f>
        <v>38078</v>
      </c>
      <c r="V34" s="54">
        <f>'Stdev Table'!V34*'Office Pos Summary'!W34*10000</f>
        <v>-5598</v>
      </c>
      <c r="W34" s="50">
        <f>'Office Pos Summary'!A34</f>
        <v>38078</v>
      </c>
      <c r="X34" s="54">
        <f>'Stdev Table'!X34*'Office Pos Summary'!X34*10000</f>
        <v>72016</v>
      </c>
      <c r="Y34" s="50">
        <f>'Office Pos Summary'!A34</f>
        <v>38078</v>
      </c>
      <c r="Z34" s="54">
        <f>'Stdev Table'!Z34*'Office Pos Summary'!Y34*10000</f>
        <v>1416</v>
      </c>
      <c r="AA34" s="50">
        <f>'Office Pos Summary'!A34</f>
        <v>38078</v>
      </c>
      <c r="AB34" s="54">
        <f>'Stdev Table'!AB34*'Office Pos Summary'!Z34*10000</f>
        <v>1510</v>
      </c>
      <c r="AC34" s="50">
        <f>'Office Pos Summary'!A34</f>
        <v>38078</v>
      </c>
      <c r="AD34" s="54">
        <f>'Stdev Table'!AD34*'Office Pos Summary'!AC34*10000</f>
        <v>-2862</v>
      </c>
      <c r="AK34" s="50">
        <f>'Office Pos Summary'!A34</f>
        <v>38078</v>
      </c>
      <c r="AL34" s="54">
        <f>'Stdev Table'!AL34*'Office Pos Summary'!AS34*10000</f>
        <v>-473905.56682000001</v>
      </c>
      <c r="AM34" s="50">
        <f>'Office Pos Summary'!BA34</f>
        <v>38078</v>
      </c>
      <c r="AN34" s="54">
        <f>'Stdev Table'!AO34*'Office Pos Summary'!BB34*'Office Pos Summary'!BC34</f>
        <v>-90338.283750000002</v>
      </c>
      <c r="AO34" s="54">
        <f>'Stdev Table'!AO34*'Office Pos Summary'!BE34*'Office Pos Summary'!BF34</f>
        <v>-29425.302500000002</v>
      </c>
      <c r="AP34" s="54">
        <f>'Stdev Table'!AO34*'Office Pos Summary'!BH34*'Office Pos Summary'!BI34</f>
        <v>-14358.359375</v>
      </c>
      <c r="AQ34" s="54">
        <f>'Stdev Table'!AO34*'Office Pos Summary'!BK34*'Office Pos Summary'!BL34</f>
        <v>-12922.5234375</v>
      </c>
    </row>
    <row r="35" spans="1:43" x14ac:dyDescent="0.2">
      <c r="A35" s="50"/>
      <c r="C35" s="50">
        <f>'Office Pos Summary'!A35</f>
        <v>38108</v>
      </c>
      <c r="D35" s="54">
        <f>'Office Pos Summary'!E35*'Stdev Table'!D35*10000</f>
        <v>-8640</v>
      </c>
      <c r="G35" s="50">
        <f>'Office Pos Summary'!A35</f>
        <v>38108</v>
      </c>
      <c r="H35" s="54">
        <f>'Stdev Table'!H35*'Office Pos Summary'!N35*10000</f>
        <v>-117949.253576</v>
      </c>
      <c r="I35" s="50">
        <f>'Office Pos Summary'!A35</f>
        <v>38108</v>
      </c>
      <c r="J35" s="54">
        <f>'Stdev Table'!J35*'Office Pos Summary'!Q35*10000</f>
        <v>2826</v>
      </c>
      <c r="K35" s="50">
        <f>'Office Pos Summary'!A35</f>
        <v>38108</v>
      </c>
      <c r="L35" s="54">
        <f>'Stdev Table'!L35*'Office Pos Summary'!R35*10000</f>
        <v>1822</v>
      </c>
      <c r="M35" s="50">
        <f>'Office Pos Summary'!A35</f>
        <v>38108</v>
      </c>
      <c r="N35" s="54">
        <f>'Stdev Table'!N35*'Office Pos Summary'!S35*10000</f>
        <v>-5294</v>
      </c>
      <c r="O35" s="50">
        <f>'Office Pos Summary'!A35</f>
        <v>38108</v>
      </c>
      <c r="P35" s="54">
        <f>'Stdev Table'!P35*'Office Pos Summary'!T35*10000</f>
        <v>0</v>
      </c>
      <c r="Q35" s="50">
        <f>'Office Pos Summary'!A35</f>
        <v>38108</v>
      </c>
      <c r="R35" s="54">
        <f>'Stdev Table'!R35*'Office Pos Summary'!U35*10000</f>
        <v>-34</v>
      </c>
      <c r="S35" s="50">
        <f>'Office Pos Summary'!A35</f>
        <v>38108</v>
      </c>
      <c r="T35" s="54">
        <f>'Stdev Table'!T35*'Office Pos Summary'!V35*10000</f>
        <v>2678.9999999999995</v>
      </c>
      <c r="U35" s="50">
        <f>'Office Pos Summary'!A35</f>
        <v>38108</v>
      </c>
      <c r="V35" s="54">
        <f>'Stdev Table'!V35*'Office Pos Summary'!W35*10000</f>
        <v>-5761.9999999999991</v>
      </c>
      <c r="W35" s="50">
        <f>'Office Pos Summary'!A35</f>
        <v>38108</v>
      </c>
      <c r="X35" s="54">
        <f>'Stdev Table'!X35*'Office Pos Summary'!X35*10000</f>
        <v>74120.000000000015</v>
      </c>
      <c r="Y35" s="50">
        <f>'Office Pos Summary'!A35</f>
        <v>38108</v>
      </c>
      <c r="Z35" s="54">
        <f>'Stdev Table'!Z35*'Office Pos Summary'!Y35*10000</f>
        <v>1458.0000000000002</v>
      </c>
      <c r="AA35" s="50">
        <f>'Office Pos Summary'!A35</f>
        <v>38108</v>
      </c>
      <c r="AB35" s="54">
        <f>'Stdev Table'!AB35*'Office Pos Summary'!Z35*10000</f>
        <v>1603.0000000000002</v>
      </c>
      <c r="AC35" s="50">
        <f>'Office Pos Summary'!A35</f>
        <v>38108</v>
      </c>
      <c r="AD35" s="54">
        <f>'Stdev Table'!AD35*'Office Pos Summary'!AC35*10000</f>
        <v>-2946.0000000000005</v>
      </c>
      <c r="AK35" s="50">
        <f>'Office Pos Summary'!A35</f>
        <v>38108</v>
      </c>
      <c r="AL35" s="54">
        <f>'Stdev Table'!AL35*'Office Pos Summary'!AS35*10000</f>
        <v>-486840.58308000007</v>
      </c>
      <c r="AM35" s="50">
        <f>'Office Pos Summary'!BA35</f>
        <v>38108</v>
      </c>
      <c r="AN35" s="54">
        <f>'Stdev Table'!AO35*'Office Pos Summary'!BB35*'Office Pos Summary'!BC35</f>
        <v>-81018.561249999999</v>
      </c>
      <c r="AO35" s="54">
        <f>'Stdev Table'!AO35*'Office Pos Summary'!BE35*'Office Pos Summary'!BF35</f>
        <v>-30230.2653125</v>
      </c>
      <c r="AP35" s="54">
        <f>'Stdev Table'!AO35*'Office Pos Summary'!BH35*'Office Pos Summary'!BI35</f>
        <v>-17600.84375</v>
      </c>
      <c r="AQ35" s="54">
        <f>'Stdev Table'!AO35*'Office Pos Summary'!BK35*'Office Pos Summary'!BL35</f>
        <v>-19169.23078125</v>
      </c>
    </row>
    <row r="36" spans="1:43" x14ac:dyDescent="0.2">
      <c r="A36" s="50"/>
      <c r="C36" s="50">
        <f>'Office Pos Summary'!A36</f>
        <v>38139</v>
      </c>
      <c r="D36" s="54">
        <f>'Office Pos Summary'!E36*'Stdev Table'!D36*10000</f>
        <v>-8328</v>
      </c>
      <c r="G36" s="50">
        <f>'Office Pos Summary'!A36</f>
        <v>38139</v>
      </c>
      <c r="H36" s="54">
        <f>'Stdev Table'!H36*'Office Pos Summary'!N36*10000</f>
        <v>-113487.16699999997</v>
      </c>
      <c r="I36" s="50">
        <f>'Office Pos Summary'!A36</f>
        <v>38139</v>
      </c>
      <c r="J36" s="54">
        <f>'Stdev Table'!J36*'Office Pos Summary'!Q36*10000</f>
        <v>2723.9999999999995</v>
      </c>
      <c r="K36" s="50">
        <f>'Office Pos Summary'!A36</f>
        <v>38139</v>
      </c>
      <c r="L36" s="54">
        <f>'Stdev Table'!L36*'Office Pos Summary'!R36*10000</f>
        <v>1755.9999999999998</v>
      </c>
      <c r="M36" s="50">
        <f>'Office Pos Summary'!A36</f>
        <v>38139</v>
      </c>
      <c r="N36" s="54">
        <f>'Stdev Table'!N36*'Office Pos Summary'!S36*10000</f>
        <v>-5102</v>
      </c>
      <c r="O36" s="50">
        <f>'Office Pos Summary'!A36</f>
        <v>38139</v>
      </c>
      <c r="P36" s="54">
        <f>'Stdev Table'!P36*'Office Pos Summary'!T36*10000</f>
        <v>0</v>
      </c>
      <c r="Q36" s="50">
        <f>'Office Pos Summary'!A36</f>
        <v>38139</v>
      </c>
      <c r="R36" s="54">
        <f>'Stdev Table'!R36*'Office Pos Summary'!U36*10000</f>
        <v>-32</v>
      </c>
      <c r="S36" s="50">
        <f>'Office Pos Summary'!A36</f>
        <v>38139</v>
      </c>
      <c r="T36" s="54">
        <f>'Stdev Table'!T36*'Office Pos Summary'!V36*10000</f>
        <v>2582</v>
      </c>
      <c r="U36" s="50">
        <f>'Office Pos Summary'!A36</f>
        <v>38139</v>
      </c>
      <c r="V36" s="54">
        <f>'Stdev Table'!V36*'Office Pos Summary'!W36*10000</f>
        <v>-5552</v>
      </c>
      <c r="W36" s="50">
        <f>'Office Pos Summary'!A36</f>
        <v>38139</v>
      </c>
      <c r="X36" s="54">
        <f>'Stdev Table'!X36*'Office Pos Summary'!X36*10000</f>
        <v>71428</v>
      </c>
      <c r="Y36" s="50">
        <f>'Office Pos Summary'!A36</f>
        <v>38139</v>
      </c>
      <c r="Z36" s="54">
        <f>'Stdev Table'!Z36*'Office Pos Summary'!Y36*10000</f>
        <v>1405.0000000000002</v>
      </c>
      <c r="AA36" s="50">
        <f>'Office Pos Summary'!A36</f>
        <v>38139</v>
      </c>
      <c r="AB36" s="54">
        <f>'Stdev Table'!AB36*'Office Pos Summary'!Z36*10000</f>
        <v>1573</v>
      </c>
      <c r="AC36" s="50">
        <f>'Office Pos Summary'!A36</f>
        <v>38139</v>
      </c>
      <c r="AD36" s="54">
        <f>'Stdev Table'!AD36*'Office Pos Summary'!AC36*10000</f>
        <v>-2839</v>
      </c>
      <c r="AK36" s="50">
        <f>'Office Pos Summary'!A36</f>
        <v>38139</v>
      </c>
      <c r="AL36" s="54">
        <f>'Stdev Table'!AL36*'Office Pos Summary'!AS36*10000</f>
        <v>-468272.44495999999</v>
      </c>
      <c r="AM36" s="50">
        <f>'Office Pos Summary'!BA36</f>
        <v>38139</v>
      </c>
      <c r="AN36" s="54">
        <f>'Stdev Table'!AO36*'Office Pos Summary'!BB36*'Office Pos Summary'!BC36</f>
        <v>-87037.211250000008</v>
      </c>
      <c r="AO36" s="54">
        <f>'Stdev Table'!AO36*'Office Pos Summary'!BE36*'Office Pos Summary'!BF36</f>
        <v>-28627.018750000003</v>
      </c>
      <c r="AP36" s="54">
        <f>'Stdev Table'!AO36*'Office Pos Summary'!BH36*'Office Pos Summary'!BI36</f>
        <v>-13850.81875</v>
      </c>
      <c r="AQ36" s="54">
        <f>'Stdev Table'!AO36*'Office Pos Summary'!BK36*'Office Pos Summary'!BL36</f>
        <v>-12465.736875000001</v>
      </c>
    </row>
    <row r="37" spans="1:43" x14ac:dyDescent="0.2">
      <c r="A37" s="50"/>
      <c r="C37" s="50">
        <f>'Office Pos Summary'!A37</f>
        <v>38169</v>
      </c>
      <c r="D37" s="54">
        <f>'Office Pos Summary'!E37*'Stdev Table'!D37*10000</f>
        <v>-8567.9999999999982</v>
      </c>
      <c r="G37" s="50">
        <f>'Office Pos Summary'!A37</f>
        <v>38169</v>
      </c>
      <c r="H37" s="54">
        <f>'Stdev Table'!H37*'Office Pos Summary'!N37*10000</f>
        <v>-116513.59442000001</v>
      </c>
      <c r="I37" s="50">
        <f>'Office Pos Summary'!A37</f>
        <v>38169</v>
      </c>
      <c r="J37" s="54">
        <f>'Stdev Table'!J37*'Office Pos Summary'!Q37*10000</f>
        <v>2802</v>
      </c>
      <c r="K37" s="50">
        <f>'Office Pos Summary'!A37</f>
        <v>38169</v>
      </c>
      <c r="L37" s="54">
        <f>'Stdev Table'!L37*'Office Pos Summary'!R37*10000</f>
        <v>1807.9999999999998</v>
      </c>
      <c r="M37" s="50">
        <f>'Office Pos Summary'!A37</f>
        <v>38169</v>
      </c>
      <c r="N37" s="54">
        <f>'Stdev Table'!N37*'Office Pos Summary'!S37*10000</f>
        <v>-5250</v>
      </c>
      <c r="O37" s="50">
        <f>'Office Pos Summary'!A37</f>
        <v>38169</v>
      </c>
      <c r="P37" s="54">
        <f>'Stdev Table'!P37*'Office Pos Summary'!T37*10000</f>
        <v>0</v>
      </c>
      <c r="Q37" s="50">
        <f>'Office Pos Summary'!A37</f>
        <v>38169</v>
      </c>
      <c r="R37" s="54">
        <f>'Stdev Table'!R37*'Office Pos Summary'!U37*10000</f>
        <v>-34</v>
      </c>
      <c r="S37" s="50">
        <f>'Office Pos Summary'!A37</f>
        <v>38169</v>
      </c>
      <c r="T37" s="54">
        <f>'Stdev Table'!T37*'Office Pos Summary'!V37*10000</f>
        <v>2657</v>
      </c>
      <c r="U37" s="50">
        <f>'Office Pos Summary'!A37</f>
        <v>38169</v>
      </c>
      <c r="V37" s="54">
        <f>'Stdev Table'!V37*'Office Pos Summary'!W37*10000</f>
        <v>-5714</v>
      </c>
      <c r="W37" s="50">
        <f>'Office Pos Summary'!A37</f>
        <v>38169</v>
      </c>
      <c r="X37" s="54">
        <f>'Stdev Table'!X37*'Office Pos Summary'!X37*10000</f>
        <v>73504</v>
      </c>
      <c r="Y37" s="50">
        <f>'Office Pos Summary'!A37</f>
        <v>38169</v>
      </c>
      <c r="Z37" s="54">
        <f>'Stdev Table'!Z37*'Office Pos Summary'!Y37*10000</f>
        <v>1446</v>
      </c>
      <c r="AA37" s="50">
        <f>'Office Pos Summary'!A37</f>
        <v>38169</v>
      </c>
      <c r="AB37" s="54">
        <f>'Stdev Table'!AB37*'Office Pos Summary'!Z37*10000</f>
        <v>1651.9999999999998</v>
      </c>
      <c r="AC37" s="50">
        <f>'Office Pos Summary'!A37</f>
        <v>38169</v>
      </c>
      <c r="AD37" s="54">
        <f>'Stdev Table'!AD37*'Office Pos Summary'!AC37*10000</f>
        <v>-2921.0000000000005</v>
      </c>
      <c r="AK37" s="50">
        <f>'Office Pos Summary'!A37</f>
        <v>38169</v>
      </c>
      <c r="AL37" s="54">
        <f>'Stdev Table'!AL37*'Office Pos Summary'!AS37*10000</f>
        <v>-480518.90523999999</v>
      </c>
      <c r="AM37" s="50">
        <f>'Office Pos Summary'!BA37</f>
        <v>38169</v>
      </c>
      <c r="AN37" s="54">
        <f>'Stdev Table'!AO37*'Office Pos Summary'!BB37*'Office Pos Summary'!BC37</f>
        <v>-82091.838124999995</v>
      </c>
      <c r="AO37" s="54">
        <f>'Stdev Table'!AO37*'Office Pos Summary'!BE37*'Office Pos Summary'!BF37</f>
        <v>-29223.916562499999</v>
      </c>
      <c r="AP37" s="54">
        <f>'Stdev Table'!AO37*'Office Pos Summary'!BH37*'Office Pos Summary'!BI37</f>
        <v>-17088.504687500001</v>
      </c>
      <c r="AQ37" s="54">
        <f>'Stdev Table'!AO37*'Office Pos Summary'!BK37*'Office Pos Summary'!BL37</f>
        <v>-15502.34390625</v>
      </c>
    </row>
    <row r="38" spans="1:43" x14ac:dyDescent="0.2">
      <c r="A38" s="50"/>
      <c r="C38" s="50">
        <f>'Office Pos Summary'!A38</f>
        <v>38200</v>
      </c>
      <c r="D38" s="54">
        <f>'Office Pos Summary'!E38*'Stdev Table'!D38*10000</f>
        <v>-8532</v>
      </c>
      <c r="G38" s="50">
        <f>'Office Pos Summary'!A38</f>
        <v>38200</v>
      </c>
      <c r="H38" s="54">
        <f>'Stdev Table'!H38*'Office Pos Summary'!N38*10000</f>
        <v>-115892.84612400002</v>
      </c>
      <c r="I38" s="50">
        <f>'Office Pos Summary'!A38</f>
        <v>38200</v>
      </c>
      <c r="J38" s="54">
        <f>'Stdev Table'!J38*'Office Pos Summary'!Q38*10000</f>
        <v>2789.9999999999995</v>
      </c>
      <c r="K38" s="50">
        <f>'Office Pos Summary'!A38</f>
        <v>38200</v>
      </c>
      <c r="L38" s="54">
        <f>'Stdev Table'!L38*'Office Pos Summary'!R38*10000</f>
        <v>1800</v>
      </c>
      <c r="M38" s="50">
        <f>'Office Pos Summary'!A38</f>
        <v>38200</v>
      </c>
      <c r="N38" s="54">
        <f>'Stdev Table'!N38*'Office Pos Summary'!S38*10000</f>
        <v>-5225.9999999999991</v>
      </c>
      <c r="O38" s="50">
        <f>'Office Pos Summary'!A38</f>
        <v>38200</v>
      </c>
      <c r="P38" s="54">
        <f>'Stdev Table'!P38*'Office Pos Summary'!T38*10000</f>
        <v>0</v>
      </c>
      <c r="Q38" s="50">
        <f>'Office Pos Summary'!A38</f>
        <v>38200</v>
      </c>
      <c r="R38" s="54">
        <f>'Stdev Table'!R38*'Office Pos Summary'!U38*10000</f>
        <v>-32</v>
      </c>
      <c r="S38" s="50">
        <f>'Office Pos Summary'!A38</f>
        <v>38200</v>
      </c>
      <c r="T38" s="54">
        <f>'Stdev Table'!T38*'Office Pos Summary'!V38*10000</f>
        <v>2645</v>
      </c>
      <c r="U38" s="50">
        <f>'Office Pos Summary'!A38</f>
        <v>38200</v>
      </c>
      <c r="V38" s="54">
        <f>'Stdev Table'!V38*'Office Pos Summary'!W38*10000</f>
        <v>-5688.0000000000009</v>
      </c>
      <c r="W38" s="50">
        <f>'Office Pos Summary'!A38</f>
        <v>38200</v>
      </c>
      <c r="X38" s="54">
        <f>'Stdev Table'!X38*'Office Pos Summary'!X38*10000</f>
        <v>73180</v>
      </c>
      <c r="Y38" s="50">
        <f>'Office Pos Summary'!A38</f>
        <v>38200</v>
      </c>
      <c r="Z38" s="54">
        <f>'Stdev Table'!Z38*'Office Pos Summary'!Y38*10000</f>
        <v>1439</v>
      </c>
      <c r="AA38" s="50">
        <f>'Office Pos Summary'!A38</f>
        <v>38200</v>
      </c>
      <c r="AB38" s="54">
        <f>'Stdev Table'!AB38*'Office Pos Summary'!Z38*10000</f>
        <v>1670</v>
      </c>
      <c r="AC38" s="50">
        <f>'Office Pos Summary'!A38</f>
        <v>38200</v>
      </c>
      <c r="AD38" s="54">
        <f>'Stdev Table'!AD38*'Office Pos Summary'!AC38*10000</f>
        <v>-2908</v>
      </c>
      <c r="AK38" s="50">
        <f>'Office Pos Summary'!A38</f>
        <v>38200</v>
      </c>
      <c r="AL38" s="54">
        <f>'Stdev Table'!AL38*'Office Pos Summary'!AS38*10000</f>
        <v>-477874.85452000005</v>
      </c>
      <c r="AM38" s="50">
        <f>'Office Pos Summary'!BA38</f>
        <v>38200</v>
      </c>
      <c r="AN38" s="54">
        <f>'Stdev Table'!AO38*'Office Pos Summary'!BB38*'Office Pos Summary'!BC38</f>
        <v>-85176.320625000008</v>
      </c>
      <c r="AO38" s="54">
        <f>'Stdev Table'!AO38*'Office Pos Summary'!BE38*'Office Pos Summary'!BF38</f>
        <v>-28890.585625</v>
      </c>
      <c r="AP38" s="54">
        <f>'Stdev Table'!AO38*'Office Pos Summary'!BH38*'Office Pos Summary'!BI38</f>
        <v>-13537.353125</v>
      </c>
      <c r="AQ38" s="54">
        <f>'Stdev Table'!AO38*'Office Pos Summary'!BK38*'Office Pos Summary'!BL38</f>
        <v>-15238.31625</v>
      </c>
    </row>
    <row r="39" spans="1:43" x14ac:dyDescent="0.2">
      <c r="A39" s="50"/>
      <c r="C39" s="50">
        <f>'Office Pos Summary'!A39</f>
        <v>38231</v>
      </c>
      <c r="D39" s="54">
        <f>'Office Pos Summary'!E39*'Stdev Table'!D39*10000</f>
        <v>-8220</v>
      </c>
      <c r="G39" s="50">
        <f>'Office Pos Summary'!A39</f>
        <v>38231</v>
      </c>
      <c r="H39" s="54">
        <f>'Stdev Table'!H39*'Office Pos Summary'!N39*10000</f>
        <v>-111925.76653199999</v>
      </c>
      <c r="I39" s="50">
        <f>'Office Pos Summary'!A39</f>
        <v>38231</v>
      </c>
      <c r="J39" s="54">
        <f>'Stdev Table'!J39*'Office Pos Summary'!Q39*10000</f>
        <v>2688</v>
      </c>
      <c r="K39" s="50">
        <f>'Office Pos Summary'!A39</f>
        <v>38231</v>
      </c>
      <c r="L39" s="54">
        <f>'Stdev Table'!L39*'Office Pos Summary'!R39*10000</f>
        <v>1734</v>
      </c>
      <c r="M39" s="50">
        <f>'Office Pos Summary'!A39</f>
        <v>38231</v>
      </c>
      <c r="N39" s="54">
        <f>'Stdev Table'!N39*'Office Pos Summary'!S39*10000</f>
        <v>-5036.0000000000009</v>
      </c>
      <c r="O39" s="50">
        <f>'Office Pos Summary'!A39</f>
        <v>38231</v>
      </c>
      <c r="P39" s="54">
        <f>'Stdev Table'!P39*'Office Pos Summary'!T39*10000</f>
        <v>0</v>
      </c>
      <c r="Q39" s="50">
        <f>'Office Pos Summary'!A39</f>
        <v>38231</v>
      </c>
      <c r="R39" s="54">
        <f>'Stdev Table'!R39*'Office Pos Summary'!U39*10000</f>
        <v>-32</v>
      </c>
      <c r="S39" s="50">
        <f>'Office Pos Summary'!A39</f>
        <v>38231</v>
      </c>
      <c r="T39" s="54">
        <f>'Stdev Table'!T39*'Office Pos Summary'!V39*10000</f>
        <v>2548.0000000000005</v>
      </c>
      <c r="U39" s="50">
        <f>'Office Pos Summary'!A39</f>
        <v>38231</v>
      </c>
      <c r="V39" s="54">
        <f>'Stdev Table'!V39*'Office Pos Summary'!W39*10000</f>
        <v>-5479.9999999999991</v>
      </c>
      <c r="W39" s="50">
        <f>'Office Pos Summary'!A39</f>
        <v>38231</v>
      </c>
      <c r="X39" s="54">
        <f>'Stdev Table'!X39*'Office Pos Summary'!X39*10000</f>
        <v>70500</v>
      </c>
      <c r="Y39" s="50">
        <f>'Office Pos Summary'!A39</f>
        <v>38231</v>
      </c>
      <c r="Z39" s="54">
        <f>'Stdev Table'!Z39*'Office Pos Summary'!Y39*10000</f>
        <v>1387</v>
      </c>
      <c r="AA39" s="50">
        <f>'Office Pos Summary'!A39</f>
        <v>38231</v>
      </c>
      <c r="AB39" s="54">
        <f>'Stdev Table'!AB39*'Office Pos Summary'!Z39*10000</f>
        <v>1542</v>
      </c>
      <c r="AC39" s="50">
        <f>'Office Pos Summary'!A39</f>
        <v>38231</v>
      </c>
      <c r="AD39" s="54">
        <f>'Stdev Table'!AD39*'Office Pos Summary'!AC39*10000</f>
        <v>-2802</v>
      </c>
      <c r="AK39" s="50">
        <f>'Office Pos Summary'!A39</f>
        <v>38231</v>
      </c>
      <c r="AL39" s="54">
        <f>'Stdev Table'!AL39*'Office Pos Summary'!AS39*10000</f>
        <v>-461756.46406000003</v>
      </c>
      <c r="AM39" s="50">
        <f>'Office Pos Summary'!BA39</f>
        <v>38231</v>
      </c>
      <c r="AN39" s="54">
        <f>'Stdev Table'!AO39*'Office Pos Summary'!BB39*'Office Pos Summary'!BC39</f>
        <v>-80856.888749999998</v>
      </c>
      <c r="AO39" s="54">
        <f>'Stdev Table'!AO39*'Office Pos Summary'!BE39*'Office Pos Summary'!BF39</f>
        <v>-27873.778281249997</v>
      </c>
      <c r="AP39" s="54">
        <f>'Stdev Table'!AO39*'Office Pos Summary'!BH39*'Office Pos Summary'!BI39</f>
        <v>-13476.021875000002</v>
      </c>
      <c r="AQ39" s="54">
        <f>'Stdev Table'!AO39*'Office Pos Summary'!BK39*'Office Pos Summary'!BL39</f>
        <v>-15269.407031249999</v>
      </c>
    </row>
    <row r="40" spans="1:43" x14ac:dyDescent="0.2">
      <c r="A40" s="50"/>
      <c r="C40" s="50">
        <f>'Office Pos Summary'!A40</f>
        <v>38261</v>
      </c>
      <c r="D40" s="54">
        <f>'Office Pos Summary'!E40*'Stdev Table'!D40*10000</f>
        <v>-8454</v>
      </c>
      <c r="G40" s="50">
        <f>'Office Pos Summary'!A40</f>
        <v>38261</v>
      </c>
      <c r="H40" s="54">
        <f>'Stdev Table'!H40*'Office Pos Summary'!N40*10000</f>
        <v>-115410.70177200001</v>
      </c>
      <c r="I40" s="50">
        <f>'Office Pos Summary'!A40</f>
        <v>38261</v>
      </c>
      <c r="J40" s="54">
        <f>'Stdev Table'!J40*'Office Pos Summary'!Q40*10000</f>
        <v>2764.0000000000005</v>
      </c>
      <c r="K40" s="50">
        <f>'Office Pos Summary'!A40</f>
        <v>38261</v>
      </c>
      <c r="L40" s="54">
        <f>'Stdev Table'!L40*'Office Pos Summary'!R40*10000</f>
        <v>1784</v>
      </c>
      <c r="M40" s="50">
        <f>'Office Pos Summary'!A40</f>
        <v>38261</v>
      </c>
      <c r="N40" s="54">
        <f>'Stdev Table'!N40*'Office Pos Summary'!S40*10000</f>
        <v>-5180</v>
      </c>
      <c r="O40" s="50">
        <f>'Office Pos Summary'!A40</f>
        <v>38261</v>
      </c>
      <c r="P40" s="54">
        <f>'Stdev Table'!P40*'Office Pos Summary'!T40*10000</f>
        <v>0</v>
      </c>
      <c r="Q40" s="50">
        <f>'Office Pos Summary'!A40</f>
        <v>38261</v>
      </c>
      <c r="R40" s="54">
        <f>'Stdev Table'!R40*'Office Pos Summary'!U40*10000</f>
        <v>-32</v>
      </c>
      <c r="S40" s="50">
        <f>'Office Pos Summary'!A40</f>
        <v>38261</v>
      </c>
      <c r="T40" s="54">
        <f>'Stdev Table'!T40*'Office Pos Summary'!V40*10000</f>
        <v>2621</v>
      </c>
      <c r="U40" s="50">
        <f>'Office Pos Summary'!A40</f>
        <v>38261</v>
      </c>
      <c r="V40" s="54">
        <f>'Stdev Table'!V40*'Office Pos Summary'!W40*10000</f>
        <v>-5638.0000000000009</v>
      </c>
      <c r="W40" s="50">
        <f>'Office Pos Summary'!A40</f>
        <v>38261</v>
      </c>
      <c r="X40" s="54">
        <f>'Stdev Table'!X40*'Office Pos Summary'!X40*10000</f>
        <v>72524</v>
      </c>
      <c r="Y40" s="50">
        <f>'Office Pos Summary'!A40</f>
        <v>38261</v>
      </c>
      <c r="Z40" s="54">
        <f>'Stdev Table'!Z40*'Office Pos Summary'!Y40*10000</f>
        <v>1426</v>
      </c>
      <c r="AA40" s="50">
        <f>'Office Pos Summary'!A40</f>
        <v>38261</v>
      </c>
      <c r="AB40" s="54">
        <f>'Stdev Table'!AB40*'Office Pos Summary'!Z40*10000</f>
        <v>1520</v>
      </c>
      <c r="AC40" s="50">
        <f>'Office Pos Summary'!A40</f>
        <v>38261</v>
      </c>
      <c r="AD40" s="54">
        <f>'Stdev Table'!AD40*'Office Pos Summary'!AC40*10000</f>
        <v>-2882</v>
      </c>
      <c r="AK40" s="50">
        <f>'Office Pos Summary'!A40</f>
        <v>38261</v>
      </c>
      <c r="AL40" s="54">
        <f>'Stdev Table'!AL40*'Office Pos Summary'!AS40*10000</f>
        <v>-476359.09470000002</v>
      </c>
      <c r="AM40" s="50">
        <f>'Office Pos Summary'!BA40</f>
        <v>38261</v>
      </c>
      <c r="AN40" s="54">
        <f>'Stdev Table'!AO40*'Office Pos Summary'!BB40*'Office Pos Summary'!BC40</f>
        <v>-81414.891250000001</v>
      </c>
      <c r="AO40" s="54">
        <f>'Stdev Table'!AO40*'Office Pos Summary'!BE40*'Office Pos Summary'!BF40</f>
        <v>-29309.524062500001</v>
      </c>
      <c r="AP40" s="54">
        <f>'Stdev Table'!AO40*'Office Pos Summary'!BH40*'Office Pos Summary'!BI40</f>
        <v>-17095.9921875</v>
      </c>
      <c r="AQ40" s="54">
        <f>'Stdev Table'!AO40*'Office Pos Summary'!BK40*'Office Pos Summary'!BL40</f>
        <v>-15386.39296875</v>
      </c>
    </row>
    <row r="41" spans="1:43" x14ac:dyDescent="0.2">
      <c r="A41" s="50"/>
      <c r="C41" s="50">
        <f>'Office Pos Summary'!A41</f>
        <v>38292</v>
      </c>
      <c r="D41" s="54">
        <f>'Office Pos Summary'!E41*'Stdev Table'!D41*10000</f>
        <v>-8142</v>
      </c>
      <c r="G41" s="50">
        <f>'Office Pos Summary'!A41</f>
        <v>38292</v>
      </c>
      <c r="H41" s="54">
        <f>'Stdev Table'!H41*'Office Pos Summary'!N41*10000</f>
        <v>-131032.44038800003</v>
      </c>
      <c r="I41" s="50">
        <f>'Office Pos Summary'!A41</f>
        <v>38292</v>
      </c>
      <c r="J41" s="54">
        <f>'Stdev Table'!J41*'Office Pos Summary'!Q41*10000</f>
        <v>2673.9999999999995</v>
      </c>
      <c r="K41" s="50">
        <f>'Office Pos Summary'!A41</f>
        <v>38292</v>
      </c>
      <c r="L41" s="54">
        <f>'Stdev Table'!L41*'Office Pos Summary'!R41*10000</f>
        <v>1718</v>
      </c>
      <c r="M41" s="50">
        <f>'Office Pos Summary'!A41</f>
        <v>38292</v>
      </c>
      <c r="N41" s="54">
        <f>'Stdev Table'!N41*'Office Pos Summary'!S41*10000</f>
        <v>-4990</v>
      </c>
      <c r="O41" s="50">
        <f>'Office Pos Summary'!A41</f>
        <v>38292</v>
      </c>
      <c r="P41" s="54">
        <f>'Stdev Table'!P41*'Office Pos Summary'!T41*10000</f>
        <v>0</v>
      </c>
      <c r="Q41" s="50">
        <f>'Office Pos Summary'!A41</f>
        <v>38292</v>
      </c>
      <c r="R41" s="54">
        <f>'Stdev Table'!R41*'Office Pos Summary'!U41*10000</f>
        <v>-32</v>
      </c>
      <c r="S41" s="50">
        <f>'Office Pos Summary'!A41</f>
        <v>38292</v>
      </c>
      <c r="T41" s="54">
        <f>'Stdev Table'!T41*'Office Pos Summary'!V41*10000</f>
        <v>2525</v>
      </c>
      <c r="U41" s="50">
        <f>'Office Pos Summary'!A41</f>
        <v>38292</v>
      </c>
      <c r="V41" s="54">
        <f>'Stdev Table'!V41*'Office Pos Summary'!W41*10000</f>
        <v>-5430</v>
      </c>
      <c r="W41" s="50">
        <f>'Office Pos Summary'!A41</f>
        <v>38292</v>
      </c>
      <c r="X41" s="54">
        <f>'Stdev Table'!X41*'Office Pos Summary'!X41*10000</f>
        <v>69852</v>
      </c>
      <c r="Y41" s="50">
        <f>'Office Pos Summary'!A41</f>
        <v>38292</v>
      </c>
      <c r="Z41" s="54">
        <f>'Stdev Table'!Z41*'Office Pos Summary'!Y41*10000</f>
        <v>1374</v>
      </c>
      <c r="AA41" s="50">
        <f>'Office Pos Summary'!A41</f>
        <v>38292</v>
      </c>
      <c r="AB41" s="54">
        <f>'Stdev Table'!AB41*'Office Pos Summary'!Z41*10000</f>
        <v>1394</v>
      </c>
      <c r="AK41" s="50">
        <f>'Office Pos Summary'!A41</f>
        <v>38292</v>
      </c>
      <c r="AL41" s="54">
        <f>'Stdev Table'!AL41*'Office Pos Summary'!AS41*10000</f>
        <v>-553848.51354000007</v>
      </c>
      <c r="AM41" s="50">
        <f>'Office Pos Summary'!BA41</f>
        <v>38292</v>
      </c>
      <c r="AN41" s="54">
        <f>'Stdev Table'!AO41*'Office Pos Summary'!BB41*'Office Pos Summary'!BC41</f>
        <v>-86371.05812500001</v>
      </c>
      <c r="AO41" s="54">
        <f>'Stdev Table'!AO41*'Office Pos Summary'!BE41*'Office Pos Summary'!BF41</f>
        <v>-30033.300000000003</v>
      </c>
      <c r="AP41" s="54">
        <f>'Stdev Table'!AO41*'Office Pos Summary'!BH41*'Office Pos Summary'!BI41</f>
        <v>-14378.803124999999</v>
      </c>
      <c r="AQ41" s="54">
        <f>'Stdev Table'!AO41*'Office Pos Summary'!BK41*'Office Pos Summary'!BL41</f>
        <v>-16302.18375</v>
      </c>
    </row>
    <row r="42" spans="1:43" x14ac:dyDescent="0.2">
      <c r="A42" s="50"/>
      <c r="C42" s="50">
        <f>'Office Pos Summary'!A42</f>
        <v>38322</v>
      </c>
      <c r="D42" s="54">
        <f>'Office Pos Summary'!E42*'Stdev Table'!D42*10000</f>
        <v>-8376</v>
      </c>
      <c r="G42" s="50">
        <f>'Office Pos Summary'!A42</f>
        <v>38322</v>
      </c>
      <c r="H42" s="54">
        <f>'Stdev Table'!H42*'Office Pos Summary'!N42*10000</f>
        <v>-134400.04483200001</v>
      </c>
      <c r="I42" s="50">
        <f>'Office Pos Summary'!A42</f>
        <v>38322</v>
      </c>
      <c r="J42" s="54">
        <f>'Stdev Table'!J42*'Office Pos Summary'!Q42*10000</f>
        <v>2766</v>
      </c>
      <c r="K42" s="50">
        <f>'Office Pos Summary'!A42</f>
        <v>38322</v>
      </c>
      <c r="L42" s="54">
        <f>'Stdev Table'!L42*'Office Pos Summary'!R42*10000</f>
        <v>1822</v>
      </c>
      <c r="M42" s="50">
        <f>'Office Pos Summary'!A42</f>
        <v>38322</v>
      </c>
      <c r="N42" s="54">
        <f>'Stdev Table'!N42*'Office Pos Summary'!S42*10000</f>
        <v>-5132</v>
      </c>
      <c r="O42" s="50">
        <f>'Office Pos Summary'!A42</f>
        <v>38322</v>
      </c>
      <c r="P42" s="54">
        <f>'Stdev Table'!P42*'Office Pos Summary'!T42*10000</f>
        <v>0</v>
      </c>
      <c r="S42" s="50">
        <f>'Office Pos Summary'!A42</f>
        <v>38322</v>
      </c>
      <c r="T42" s="54">
        <f>'Stdev Table'!T42*'Office Pos Summary'!V42*10000</f>
        <v>2597</v>
      </c>
      <c r="U42" s="50">
        <f>'Office Pos Summary'!A42</f>
        <v>38322</v>
      </c>
      <c r="V42" s="54">
        <f>'Stdev Table'!V42*'Office Pos Summary'!W42*10000</f>
        <v>-5584</v>
      </c>
      <c r="W42" s="50">
        <f>'Office Pos Summary'!A42</f>
        <v>38322</v>
      </c>
      <c r="X42" s="54">
        <f>'Stdev Table'!X42*'Office Pos Summary'!X42*10000</f>
        <v>71844.000000000015</v>
      </c>
      <c r="Y42" s="50">
        <f>'Office Pos Summary'!A42</f>
        <v>38322</v>
      </c>
      <c r="Z42" s="54">
        <f>'Stdev Table'!Z42*'Office Pos Summary'!Y42*10000</f>
        <v>1413</v>
      </c>
      <c r="AA42" s="50">
        <f>'Office Pos Summary'!A42</f>
        <v>38322</v>
      </c>
      <c r="AB42" s="54">
        <f>'Stdev Table'!AB42*'Office Pos Summary'!Z42*10000</f>
        <v>1479</v>
      </c>
      <c r="AK42" s="50">
        <f>'Office Pos Summary'!A42</f>
        <v>38322</v>
      </c>
      <c r="AL42" s="54">
        <f>'Stdev Table'!AL42*'Office Pos Summary'!AS42*10000</f>
        <v>-566781.62681999989</v>
      </c>
      <c r="AM42" s="50">
        <f>'Office Pos Summary'!BA42</f>
        <v>38322</v>
      </c>
      <c r="AN42" s="54">
        <f>'Stdev Table'!AO42*'Office Pos Summary'!BB42*'Office Pos Summary'!BC42</f>
        <v>-92957.521250000005</v>
      </c>
      <c r="AO42" s="54">
        <f>'Stdev Table'!AO42*'Office Pos Summary'!BE42*'Office Pos Summary'!BF42</f>
        <v>-30497.396874999999</v>
      </c>
      <c r="AP42" s="54">
        <f>'Stdev Table'!AO42*'Office Pos Summary'!BH42*'Office Pos Summary'!BI42</f>
        <v>-10697.742968750001</v>
      </c>
      <c r="AQ42" s="54">
        <f>'Stdev Table'!AO42*'Office Pos Summary'!BK42*'Office Pos Summary'!BL42</f>
        <v>-16035.42234375</v>
      </c>
    </row>
    <row r="43" spans="1:43" x14ac:dyDescent="0.2">
      <c r="A43" s="50"/>
      <c r="C43" s="50">
        <f>'Office Pos Summary'!A43</f>
        <v>38353</v>
      </c>
      <c r="D43" s="54">
        <f>'Office Pos Summary'!E43*'Stdev Table'!D43*10000</f>
        <v>-8334</v>
      </c>
      <c r="G43" s="50">
        <f>'Office Pos Summary'!A43</f>
        <v>38353</v>
      </c>
      <c r="H43" s="54">
        <f>'Stdev Table'!H43*'Office Pos Summary'!N43*10000</f>
        <v>-133627.09737600002</v>
      </c>
      <c r="I43" s="50">
        <f>'Office Pos Summary'!A43</f>
        <v>38353</v>
      </c>
      <c r="J43" s="54">
        <f>'Stdev Table'!J43*'Office Pos Summary'!Q43*10000</f>
        <v>2752</v>
      </c>
      <c r="K43" s="50">
        <f>'Office Pos Summary'!A43</f>
        <v>38353</v>
      </c>
      <c r="L43" s="54">
        <f>'Stdev Table'!L43*'Office Pos Summary'!R43*10000</f>
        <v>1812</v>
      </c>
      <c r="M43" s="50">
        <f>'Office Pos Summary'!A43</f>
        <v>38353</v>
      </c>
      <c r="N43" s="54">
        <f>'Stdev Table'!N43*'Office Pos Summary'!S43*10000</f>
        <v>-5106.0000000000009</v>
      </c>
      <c r="O43" s="50">
        <f>'Office Pos Summary'!A43</f>
        <v>38353</v>
      </c>
      <c r="P43" s="54">
        <f>'Stdev Table'!P43*'Office Pos Summary'!T43*10000</f>
        <v>0</v>
      </c>
      <c r="S43" s="50">
        <f>'Office Pos Summary'!A43</f>
        <v>38353</v>
      </c>
      <c r="T43" s="54">
        <f>'Stdev Table'!T43*'Office Pos Summary'!V43*10000</f>
        <v>2584</v>
      </c>
      <c r="U43" s="50">
        <f>'Office Pos Summary'!A43</f>
        <v>38353</v>
      </c>
      <c r="V43" s="54">
        <f>'Stdev Table'!V43*'Office Pos Summary'!W43*10000</f>
        <v>-5558</v>
      </c>
      <c r="W43" s="50">
        <f>'Office Pos Summary'!A43</f>
        <v>38353</v>
      </c>
      <c r="X43" s="54">
        <f>'Stdev Table'!X43*'Office Pos Summary'!X43*10000</f>
        <v>71492</v>
      </c>
      <c r="Y43" s="50">
        <f>'Office Pos Summary'!A43</f>
        <v>38353</v>
      </c>
      <c r="Z43" s="54">
        <f>'Stdev Table'!Z43*'Office Pos Summary'!Y43*10000</f>
        <v>1406</v>
      </c>
      <c r="AA43" s="50">
        <f>'Office Pos Summary'!A43</f>
        <v>38353</v>
      </c>
      <c r="AB43" s="54">
        <f>'Stdev Table'!AB43*'Office Pos Summary'!Z43*10000</f>
        <v>1499</v>
      </c>
      <c r="AK43" s="50">
        <f>'Office Pos Summary'!A43</f>
        <v>38353</v>
      </c>
      <c r="AL43" s="54">
        <f>'Stdev Table'!AL43*'Office Pos Summary'!AS43*10000</f>
        <v>-563467.51188000012</v>
      </c>
      <c r="AM43" s="50">
        <f>'Office Pos Summary'!BA43</f>
        <v>38353</v>
      </c>
      <c r="AN43" s="54">
        <f>'Stdev Table'!AO43*'Office Pos Summary'!BB43*'Office Pos Summary'!BC43</f>
        <v>-81561.30124999999</v>
      </c>
      <c r="AO43" s="54">
        <f>'Stdev Table'!AO43*'Office Pos Summary'!BE43*'Office Pos Summary'!BF43</f>
        <v>-29642.610937500001</v>
      </c>
      <c r="AP43" s="54">
        <f>'Stdev Table'!AO43*'Office Pos Summary'!BH43*'Office Pos Summary'!BI43</f>
        <v>-13868.743750000001</v>
      </c>
      <c r="AQ43" s="54">
        <f>'Stdev Table'!AO43*'Office Pos Summary'!BK43*'Office Pos Summary'!BL43</f>
        <v>-18734.599687500002</v>
      </c>
    </row>
    <row r="44" spans="1:43" x14ac:dyDescent="0.2">
      <c r="A44" s="50"/>
      <c r="C44" s="50">
        <f>'Office Pos Summary'!A44</f>
        <v>38384</v>
      </c>
      <c r="D44" s="54">
        <f>'Office Pos Summary'!E44*'Stdev Table'!D44*10000</f>
        <v>-7494</v>
      </c>
      <c r="G44" s="50">
        <f>'Office Pos Summary'!A44</f>
        <v>38384</v>
      </c>
      <c r="H44" s="54">
        <f>'Stdev Table'!H44*'Office Pos Summary'!N44*10000</f>
        <v>-119910.13383200002</v>
      </c>
      <c r="I44" s="50">
        <f>'Office Pos Summary'!A44</f>
        <v>38384</v>
      </c>
      <c r="J44" s="54">
        <f>'Stdev Table'!J44*'Office Pos Summary'!Q44*10000</f>
        <v>2474</v>
      </c>
      <c r="K44" s="50">
        <f>'Office Pos Summary'!A44</f>
        <v>38384</v>
      </c>
      <c r="L44" s="54">
        <f>'Stdev Table'!L44*'Office Pos Summary'!R44*10000</f>
        <v>1630</v>
      </c>
      <c r="M44" s="50">
        <f>'Office Pos Summary'!A44</f>
        <v>38384</v>
      </c>
      <c r="N44" s="54">
        <f>'Stdev Table'!N44*'Office Pos Summary'!S44*10000</f>
        <v>-4590</v>
      </c>
      <c r="O44" s="50">
        <f>'Office Pos Summary'!A44</f>
        <v>38384</v>
      </c>
      <c r="P44" s="54">
        <f>'Stdev Table'!P44*'Office Pos Summary'!T44*10000</f>
        <v>0</v>
      </c>
      <c r="S44" s="50">
        <f>'Office Pos Summary'!A44</f>
        <v>38384</v>
      </c>
      <c r="T44" s="54">
        <f>'Stdev Table'!T44*'Office Pos Summary'!V44*10000</f>
        <v>2323</v>
      </c>
      <c r="U44" s="50">
        <f>'Office Pos Summary'!A44</f>
        <v>38384</v>
      </c>
      <c r="V44" s="54">
        <f>'Stdev Table'!V44*'Office Pos Summary'!W44*10000</f>
        <v>-4996</v>
      </c>
      <c r="W44" s="50">
        <f>'Office Pos Summary'!A44</f>
        <v>38384</v>
      </c>
      <c r="X44" s="54">
        <f>'Stdev Table'!X44*'Office Pos Summary'!X44*10000</f>
        <v>64272</v>
      </c>
      <c r="Y44" s="50">
        <f>'Office Pos Summary'!A44</f>
        <v>38384</v>
      </c>
      <c r="Z44" s="54">
        <f>'Stdev Table'!Z44*'Office Pos Summary'!Y44*10000</f>
        <v>1264.0000000000002</v>
      </c>
      <c r="AA44" s="50">
        <f>'Office Pos Summary'!A44</f>
        <v>38384</v>
      </c>
      <c r="AB44" s="54">
        <f>'Stdev Table'!AB44*'Office Pos Summary'!Z44*10000</f>
        <v>1402</v>
      </c>
      <c r="AK44" s="50">
        <f>'Office Pos Summary'!A44</f>
        <v>38384</v>
      </c>
      <c r="AL44" s="54">
        <f>'Stdev Table'!AL44*'Office Pos Summary'!AS44*10000</f>
        <v>-505421.97159999999</v>
      </c>
      <c r="AM44" s="50">
        <f>'Office Pos Summary'!BA44</f>
        <v>38384</v>
      </c>
      <c r="AN44" s="54">
        <f>'Stdev Table'!AO44*'Office Pos Summary'!BB44*'Office Pos Summary'!BC44</f>
        <v>-75761.166249999995</v>
      </c>
      <c r="AO44" s="54">
        <f>'Stdev Table'!AO44*'Office Pos Summary'!BE44*'Office Pos Summary'!BF44</f>
        <v>-25892.049218749999</v>
      </c>
      <c r="AP44" s="54">
        <f>'Stdev Table'!AO44*'Office Pos Summary'!BH44*'Office Pos Summary'!BI44</f>
        <v>-13438.803124999999</v>
      </c>
      <c r="AQ44" s="54">
        <f>'Stdev Table'!AO44*'Office Pos Summary'!BK44*'Office Pos Summary'!BL44</f>
        <v>-12094.922812499999</v>
      </c>
    </row>
    <row r="45" spans="1:43" x14ac:dyDescent="0.2">
      <c r="A45" s="50"/>
      <c r="C45" s="50">
        <f>'Office Pos Summary'!A45</f>
        <v>38412</v>
      </c>
      <c r="D45" s="54">
        <f>'Office Pos Summary'!E45*'Stdev Table'!D45*10000</f>
        <v>-8262</v>
      </c>
      <c r="G45" s="50">
        <f>'Office Pos Summary'!A45</f>
        <v>38412</v>
      </c>
      <c r="H45" s="54">
        <f>'Stdev Table'!H45*'Office Pos Summary'!N45*10000</f>
        <v>-132136.13022399999</v>
      </c>
      <c r="I45" s="50">
        <f>'Office Pos Summary'!A45</f>
        <v>38412</v>
      </c>
      <c r="J45" s="54">
        <f>'Stdev Table'!J45*'Office Pos Summary'!Q45*10000</f>
        <v>2728.0000000000005</v>
      </c>
      <c r="K45" s="50">
        <f>'Office Pos Summary'!A45</f>
        <v>38412</v>
      </c>
      <c r="L45" s="54">
        <f>'Stdev Table'!L45*'Office Pos Summary'!R45*10000</f>
        <v>1796</v>
      </c>
      <c r="M45" s="50">
        <f>'Office Pos Summary'!A45</f>
        <v>38412</v>
      </c>
      <c r="N45" s="54">
        <f>'Stdev Table'!N45*'Office Pos Summary'!S45*10000</f>
        <v>-5062</v>
      </c>
      <c r="O45" s="50">
        <f>'Office Pos Summary'!A45</f>
        <v>38412</v>
      </c>
      <c r="P45" s="54">
        <f>'Stdev Table'!P45*'Office Pos Summary'!T45*10000</f>
        <v>0</v>
      </c>
      <c r="S45" s="50">
        <f>'Office Pos Summary'!A45</f>
        <v>38412</v>
      </c>
      <c r="T45" s="54">
        <f>'Stdev Table'!T45*'Office Pos Summary'!V45*10000</f>
        <v>2562.0000000000005</v>
      </c>
      <c r="U45" s="50">
        <f>'Office Pos Summary'!A45</f>
        <v>38412</v>
      </c>
      <c r="V45" s="54">
        <f>'Stdev Table'!V45*'Office Pos Summary'!W45*10000</f>
        <v>-5510</v>
      </c>
      <c r="W45" s="50">
        <f>'Office Pos Summary'!A45</f>
        <v>38412</v>
      </c>
      <c r="X45" s="54">
        <f>'Stdev Table'!X45*'Office Pos Summary'!X45*10000</f>
        <v>70880</v>
      </c>
      <c r="Y45" s="50">
        <f>'Office Pos Summary'!A45</f>
        <v>38412</v>
      </c>
      <c r="Z45" s="54">
        <f>'Stdev Table'!Z45*'Office Pos Summary'!Y45*10000</f>
        <v>1394</v>
      </c>
      <c r="AA45" s="50">
        <f>'Office Pos Summary'!A45</f>
        <v>38412</v>
      </c>
      <c r="AB45" s="54">
        <f>'Stdev Table'!AB45*'Office Pos Summary'!Z45*10000</f>
        <v>1571.0000000000002</v>
      </c>
      <c r="AK45" s="50">
        <f>'Office Pos Summary'!A45</f>
        <v>38412</v>
      </c>
      <c r="AL45" s="54">
        <f>'Stdev Table'!AL45*'Office Pos Summary'!AS45*10000</f>
        <v>-556892.22552000009</v>
      </c>
      <c r="AM45" s="50">
        <f>'Office Pos Summary'!BA45</f>
        <v>38412</v>
      </c>
      <c r="AN45" s="54">
        <f>'Stdev Table'!AO45*'Office Pos Summary'!BB45*'Office Pos Summary'!BC45</f>
        <v>-86014.080625000002</v>
      </c>
      <c r="AO45" s="54">
        <f>'Stdev Table'!AO45*'Office Pos Summary'!BE45*'Office Pos Summary'!BF45</f>
        <v>-28262.685000000001</v>
      </c>
      <c r="AP45" s="54">
        <f>'Stdev Table'!AO45*'Office Pos Summary'!BH45*'Office Pos Summary'!BI45</f>
        <v>-13234.6484375</v>
      </c>
      <c r="AQ45" s="54">
        <f>'Stdev Table'!AO45*'Office Pos Summary'!BK45*'Office Pos Summary'!BL45</f>
        <v>-11911.18359375</v>
      </c>
    </row>
    <row r="46" spans="1:43" x14ac:dyDescent="0.2">
      <c r="A46" s="50"/>
      <c r="C46" s="50">
        <f>'Office Pos Summary'!A46</f>
        <v>38443</v>
      </c>
      <c r="D46" s="54">
        <f>'Office Pos Summary'!E46*'Stdev Table'!D46*10000</f>
        <v>-7961.9999999999991</v>
      </c>
      <c r="G46" s="50">
        <f>'Office Pos Summary'!A46</f>
        <v>38443</v>
      </c>
      <c r="H46" s="54">
        <f>'Stdev Table'!H46*'Office Pos Summary'!N46*10000</f>
        <v>-132481.604376</v>
      </c>
      <c r="I46" s="50">
        <f>'Office Pos Summary'!A46</f>
        <v>38443</v>
      </c>
      <c r="J46" s="54">
        <f>'Stdev Table'!J46*'Office Pos Summary'!Q46*10000</f>
        <v>2628.0000000000005</v>
      </c>
      <c r="K46" s="50">
        <f>'Office Pos Summary'!A46</f>
        <v>38443</v>
      </c>
      <c r="L46" s="54">
        <f>'Stdev Table'!L46*'Office Pos Summary'!R46*10000</f>
        <v>1732</v>
      </c>
      <c r="M46" s="50">
        <f>'Office Pos Summary'!A46</f>
        <v>38443</v>
      </c>
      <c r="N46" s="54">
        <f>'Stdev Table'!N46*'Office Pos Summary'!S46*10000</f>
        <v>-4878</v>
      </c>
      <c r="O46" s="50">
        <f>'Office Pos Summary'!A46</f>
        <v>38443</v>
      </c>
      <c r="P46" s="54">
        <f>'Stdev Table'!P46*'Office Pos Summary'!T46*10000</f>
        <v>0</v>
      </c>
      <c r="S46" s="50">
        <f>'Office Pos Summary'!A46</f>
        <v>38443</v>
      </c>
      <c r="T46" s="54">
        <f>'Stdev Table'!T46*'Office Pos Summary'!V46*10000</f>
        <v>2468</v>
      </c>
      <c r="U46" s="50">
        <f>'Office Pos Summary'!A46</f>
        <v>38443</v>
      </c>
      <c r="V46" s="54">
        <f>'Stdev Table'!V46*'Office Pos Summary'!W46*10000</f>
        <v>-5307.9999999999991</v>
      </c>
      <c r="W46" s="50">
        <f>'Office Pos Summary'!A46</f>
        <v>38443</v>
      </c>
      <c r="X46" s="54">
        <f>'Stdev Table'!X46*'Office Pos Summary'!X46*10000</f>
        <v>68292</v>
      </c>
      <c r="Y46" s="50">
        <f>'Office Pos Summary'!A46</f>
        <v>38443</v>
      </c>
      <c r="Z46" s="54">
        <f>'Stdev Table'!Z46*'Office Pos Summary'!Y46*10000</f>
        <v>1343</v>
      </c>
      <c r="AA46" s="50">
        <f>'Office Pos Summary'!A46</f>
        <v>38443</v>
      </c>
      <c r="AB46" s="54">
        <f>'Stdev Table'!AB46*'Office Pos Summary'!Z46*10000</f>
        <v>1547</v>
      </c>
      <c r="AK46" s="50">
        <f>'Office Pos Summary'!A46</f>
        <v>38443</v>
      </c>
      <c r="AL46" s="54">
        <f>'Stdev Table'!AL46*'Office Pos Summary'!AS46*10000</f>
        <v>-538838.34207999997</v>
      </c>
      <c r="AM46" s="50">
        <f>'Office Pos Summary'!BA46</f>
        <v>38443</v>
      </c>
      <c r="AN46" s="54">
        <f>'Stdev Table'!AO46*'Office Pos Summary'!BB46*'Office Pos Summary'!BC46</f>
        <v>-77359.30812500001</v>
      </c>
      <c r="AO46" s="54">
        <f>'Stdev Table'!AO46*'Office Pos Summary'!BE46*'Office Pos Summary'!BF46</f>
        <v>-26668.125</v>
      </c>
      <c r="AP46" s="54">
        <f>'Stdev Table'!AO46*'Office Pos Summary'!BH46*'Office Pos Summary'!BI46</f>
        <v>-16252.0234375</v>
      </c>
      <c r="AQ46" s="54">
        <f>'Stdev Table'!AO46*'Office Pos Summary'!BK46*'Office Pos Summary'!BL46</f>
        <v>-11701.456875</v>
      </c>
    </row>
    <row r="47" spans="1:43" x14ac:dyDescent="0.2">
      <c r="C47" s="50">
        <f>'Office Pos Summary'!A47</f>
        <v>38473</v>
      </c>
      <c r="D47" s="54">
        <f>'Office Pos Summary'!E47*'Stdev Table'!D47*10000</f>
        <v>-8189.9999999999991</v>
      </c>
      <c r="G47" s="50">
        <f>'Office Pos Summary'!A47</f>
        <v>38473</v>
      </c>
      <c r="H47" s="54">
        <f>'Stdev Table'!H47*'Office Pos Summary'!N47*10000</f>
        <v>-136216.45688000001</v>
      </c>
      <c r="I47" s="50">
        <f>'Office Pos Summary'!A47</f>
        <v>38473</v>
      </c>
      <c r="J47" s="54">
        <f>'Stdev Table'!J47*'Office Pos Summary'!Q47*10000</f>
        <v>2703.9999999999995</v>
      </c>
      <c r="K47" s="50">
        <f>'Office Pos Summary'!A47</f>
        <v>38473</v>
      </c>
      <c r="L47" s="54">
        <f>'Stdev Table'!L47*'Office Pos Summary'!R47*10000</f>
        <v>1780.0000000000002</v>
      </c>
      <c r="M47" s="50">
        <f>'Office Pos Summary'!A47</f>
        <v>38473</v>
      </c>
      <c r="N47" s="54">
        <f>'Stdev Table'!N47*'Office Pos Summary'!S47*10000</f>
        <v>-5018</v>
      </c>
      <c r="O47" s="50">
        <f>'Office Pos Summary'!A47</f>
        <v>38473</v>
      </c>
      <c r="P47" s="54">
        <f>'Stdev Table'!P47*'Office Pos Summary'!T47*10000</f>
        <v>0</v>
      </c>
      <c r="S47" s="50">
        <f>'Office Pos Summary'!A47</f>
        <v>38473</v>
      </c>
      <c r="T47" s="54">
        <f>'Stdev Table'!T47*'Office Pos Summary'!V47*10000</f>
        <v>2540</v>
      </c>
      <c r="U47" s="50">
        <f>'Office Pos Summary'!A47</f>
        <v>38473</v>
      </c>
      <c r="V47" s="54">
        <f>'Stdev Table'!V47*'Office Pos Summary'!W47*10000</f>
        <v>-5462</v>
      </c>
      <c r="W47" s="50">
        <f>'Office Pos Summary'!A47</f>
        <v>38473</v>
      </c>
      <c r="X47" s="54">
        <f>'Stdev Table'!X47*'Office Pos Summary'!X47*10000</f>
        <v>70260</v>
      </c>
      <c r="Y47" s="50">
        <f>'Office Pos Summary'!A47</f>
        <v>38473</v>
      </c>
      <c r="Z47" s="54">
        <f>'Stdev Table'!Z47*'Office Pos Summary'!Y47*10000</f>
        <v>1382.0000000000002</v>
      </c>
      <c r="AA47" s="50">
        <f>'Office Pos Summary'!A47</f>
        <v>38473</v>
      </c>
      <c r="AB47" s="54">
        <f>'Stdev Table'!AB47*'Office Pos Summary'!Z47*10000</f>
        <v>1614.0000000000002</v>
      </c>
      <c r="AK47" s="50">
        <f>'Office Pos Summary'!A47</f>
        <v>38473</v>
      </c>
      <c r="AL47" s="54">
        <f>'Stdev Table'!AL47*'Office Pos Summary'!AS47*10000</f>
        <v>-553970.42423999996</v>
      </c>
      <c r="AM47" s="50">
        <f>'Office Pos Summary'!BA47</f>
        <v>38473</v>
      </c>
      <c r="AN47" s="54">
        <f>'Stdev Table'!AO47*'Office Pos Summary'!BB47*'Office Pos Summary'!BC47</f>
        <v>-76090.808750000011</v>
      </c>
      <c r="AO47" s="54">
        <f>'Stdev Table'!AO47*'Office Pos Summary'!BE47*'Office Pos Summary'!BF47</f>
        <v>-27419.235937500001</v>
      </c>
      <c r="AP47" s="54">
        <f>'Stdev Table'!AO47*'Office Pos Summary'!BH47*'Office Pos Summary'!BI47</f>
        <v>-12755.86875</v>
      </c>
      <c r="AQ47" s="54">
        <f>'Stdev Table'!AO47*'Office Pos Summary'!BK47*'Office Pos Summary'!BL47</f>
        <v>-17314.92984375</v>
      </c>
    </row>
    <row r="48" spans="1:43" x14ac:dyDescent="0.2">
      <c r="C48" s="50">
        <f>'Office Pos Summary'!A48</f>
        <v>38504</v>
      </c>
      <c r="D48" s="54">
        <f>'Office Pos Summary'!E48*'Stdev Table'!D48*10000</f>
        <v>-7890</v>
      </c>
      <c r="G48" s="50">
        <f>'Office Pos Summary'!A48</f>
        <v>38504</v>
      </c>
      <c r="H48" s="54">
        <f>'Stdev Table'!H48*'Office Pos Summary'!N48*10000</f>
        <v>-131110.45217599999</v>
      </c>
      <c r="I48" s="50">
        <f>'Office Pos Summary'!A48</f>
        <v>38504</v>
      </c>
      <c r="J48" s="54">
        <f>'Stdev Table'!J48*'Office Pos Summary'!Q48*10000</f>
        <v>2604</v>
      </c>
      <c r="K48" s="50">
        <f>'Office Pos Summary'!A48</f>
        <v>38504</v>
      </c>
      <c r="L48" s="54">
        <f>'Stdev Table'!L48*'Office Pos Summary'!R48*10000</f>
        <v>1716</v>
      </c>
      <c r="M48" s="50">
        <f>'Office Pos Summary'!A48</f>
        <v>38504</v>
      </c>
      <c r="N48" s="54">
        <f>'Stdev Table'!N48*'Office Pos Summary'!S48*10000</f>
        <v>-4834.0000000000009</v>
      </c>
      <c r="O48" s="50">
        <f>'Office Pos Summary'!A48</f>
        <v>38504</v>
      </c>
      <c r="P48" s="54">
        <f>'Stdev Table'!P48*'Office Pos Summary'!T48*10000</f>
        <v>0</v>
      </c>
      <c r="S48" s="50">
        <f>'Office Pos Summary'!A48</f>
        <v>38504</v>
      </c>
      <c r="T48" s="54">
        <f>'Stdev Table'!T48*'Office Pos Summary'!V48*10000</f>
        <v>2447</v>
      </c>
      <c r="U48" s="50">
        <f>'Office Pos Summary'!A48</f>
        <v>38504</v>
      </c>
      <c r="V48" s="54">
        <f>'Stdev Table'!V48*'Office Pos Summary'!W48*10000</f>
        <v>-5262</v>
      </c>
      <c r="W48" s="50">
        <f>'Office Pos Summary'!A48</f>
        <v>38504</v>
      </c>
      <c r="X48" s="54">
        <f>'Stdev Table'!X48*'Office Pos Summary'!X48*10000</f>
        <v>67688</v>
      </c>
      <c r="Y48" s="50">
        <f>'Office Pos Summary'!A48</f>
        <v>38504</v>
      </c>
      <c r="Z48" s="54">
        <f>'Stdev Table'!Z48*'Office Pos Summary'!Y48*10000</f>
        <v>1331</v>
      </c>
      <c r="AA48" s="50">
        <f>'Office Pos Summary'!A48</f>
        <v>38504</v>
      </c>
      <c r="AB48" s="54">
        <f>'Stdev Table'!AB48*'Office Pos Summary'!Z48*10000</f>
        <v>1581.0000000000002</v>
      </c>
      <c r="AK48" s="50">
        <f>'Office Pos Summary'!A48</f>
        <v>38504</v>
      </c>
      <c r="AL48" s="54">
        <f>'Stdev Table'!AL48*'Office Pos Summary'!AS48*10000</f>
        <v>-533085.91048000008</v>
      </c>
      <c r="AM48" s="50">
        <f>'Office Pos Summary'!BA48</f>
        <v>38504</v>
      </c>
      <c r="AN48" s="54">
        <f>'Stdev Table'!AO48*'Office Pos Summary'!BB48*'Office Pos Summary'!BC48</f>
        <v>-79478.09375</v>
      </c>
      <c r="AO48" s="54">
        <f>'Stdev Table'!AO48*'Office Pos Summary'!BE48*'Office Pos Summary'!BF48</f>
        <v>-26435.389062499999</v>
      </c>
      <c r="AP48" s="54">
        <f>'Stdev Table'!AO48*'Office Pos Summary'!BH48*'Office Pos Summary'!BI48</f>
        <v>-12709.80078125</v>
      </c>
      <c r="AQ48" s="54">
        <f>'Stdev Table'!AO48*'Office Pos Summary'!BK48*'Office Pos Summary'!BL48</f>
        <v>-11438.820703125</v>
      </c>
    </row>
    <row r="49" spans="3:43" x14ac:dyDescent="0.2">
      <c r="C49" s="50">
        <f>'Office Pos Summary'!A49</f>
        <v>38534</v>
      </c>
      <c r="D49" s="54">
        <f>'Office Pos Summary'!E49*'Stdev Table'!D49*10000</f>
        <v>-8118</v>
      </c>
      <c r="G49" s="50">
        <f>'Office Pos Summary'!A49</f>
        <v>38534</v>
      </c>
      <c r="H49" s="54">
        <f>'Stdev Table'!H49*'Office Pos Summary'!N49*10000</f>
        <v>-134901.36980000001</v>
      </c>
      <c r="I49" s="50">
        <f>'Office Pos Summary'!A49</f>
        <v>38534</v>
      </c>
      <c r="J49" s="54">
        <f>'Stdev Table'!J49*'Office Pos Summary'!Q49*10000</f>
        <v>2680</v>
      </c>
      <c r="K49" s="50">
        <f>'Office Pos Summary'!A49</f>
        <v>38534</v>
      </c>
      <c r="L49" s="54">
        <f>'Stdev Table'!L49*'Office Pos Summary'!R49*10000</f>
        <v>1766</v>
      </c>
      <c r="M49" s="50">
        <f>'Office Pos Summary'!A49</f>
        <v>38534</v>
      </c>
      <c r="N49" s="54">
        <f>'Stdev Table'!N49*'Office Pos Summary'!S49*10000</f>
        <v>-4974</v>
      </c>
      <c r="O49" s="50">
        <f>'Office Pos Summary'!A49</f>
        <v>38534</v>
      </c>
      <c r="P49" s="54">
        <f>'Stdev Table'!P49*'Office Pos Summary'!T49*10000</f>
        <v>0</v>
      </c>
      <c r="S49" s="50">
        <f>'Office Pos Summary'!A49</f>
        <v>38534</v>
      </c>
      <c r="T49" s="54">
        <f>'Stdev Table'!T49*'Office Pos Summary'!V49*10000</f>
        <v>2517.0000000000005</v>
      </c>
      <c r="U49" s="50">
        <f>'Office Pos Summary'!A49</f>
        <v>38534</v>
      </c>
      <c r="V49" s="54">
        <f>'Stdev Table'!V49*'Office Pos Summary'!W49*10000</f>
        <v>-5412</v>
      </c>
      <c r="W49" s="50">
        <f>'Office Pos Summary'!A49</f>
        <v>38534</v>
      </c>
      <c r="X49" s="54">
        <f>'Stdev Table'!X49*'Office Pos Summary'!X49*10000</f>
        <v>69632</v>
      </c>
      <c r="Y49" s="50">
        <f>'Office Pos Summary'!A49</f>
        <v>38534</v>
      </c>
      <c r="Z49" s="54">
        <f>'Stdev Table'!Z49*'Office Pos Summary'!Y49*10000</f>
        <v>1369.9999999999998</v>
      </c>
      <c r="AA49" s="50">
        <f>'Office Pos Summary'!A49</f>
        <v>38534</v>
      </c>
      <c r="AB49" s="54">
        <f>'Stdev Table'!AB49*'Office Pos Summary'!Z49*10000</f>
        <v>1621.9999999999998</v>
      </c>
      <c r="AK49" s="50">
        <f>'Office Pos Summary'!A49</f>
        <v>38534</v>
      </c>
      <c r="AL49" s="54">
        <f>'Stdev Table'!AL49*'Office Pos Summary'!AS49*10000</f>
        <v>-548520.08200000005</v>
      </c>
      <c r="AM49" s="50">
        <f>'Office Pos Summary'!BA49</f>
        <v>38534</v>
      </c>
      <c r="AN49" s="54">
        <f>'Stdev Table'!AO49*'Office Pos Summary'!BB49*'Office Pos Summary'!BC49</f>
        <v>-72019.743125000008</v>
      </c>
      <c r="AO49" s="54">
        <f>'Stdev Table'!AO49*'Office Pos Summary'!BE49*'Office Pos Summary'!BF49</f>
        <v>-27178.026562500003</v>
      </c>
      <c r="AP49" s="54">
        <f>'Stdev Table'!AO49*'Office Pos Summary'!BH49*'Office Pos Summary'!BI49</f>
        <v>-15825.912499999999</v>
      </c>
      <c r="AQ49" s="54">
        <f>'Stdev Table'!AO49*'Office Pos Summary'!BK49*'Office Pos Summary'!BL49</f>
        <v>-17189.58234375</v>
      </c>
    </row>
    <row r="50" spans="3:43" x14ac:dyDescent="0.2">
      <c r="C50" s="50">
        <f>'Office Pos Summary'!A50</f>
        <v>38565</v>
      </c>
      <c r="D50" s="54">
        <f>'Office Pos Summary'!E50*'Stdev Table'!D50*10000</f>
        <v>-8082</v>
      </c>
      <c r="G50" s="50">
        <f>'Office Pos Summary'!A50</f>
        <v>38565</v>
      </c>
      <c r="H50" s="54">
        <f>'Stdev Table'!H50*'Office Pos Summary'!N50*10000</f>
        <v>-134156.86755199998</v>
      </c>
      <c r="I50" s="50">
        <f>'Office Pos Summary'!A50</f>
        <v>38565</v>
      </c>
      <c r="J50" s="54">
        <f>'Stdev Table'!J50*'Office Pos Summary'!Q50*10000</f>
        <v>2668</v>
      </c>
      <c r="K50" s="50">
        <f>'Office Pos Summary'!A50</f>
        <v>38565</v>
      </c>
      <c r="L50" s="54">
        <f>'Stdev Table'!L50*'Office Pos Summary'!R50*10000</f>
        <v>1755.9999999999998</v>
      </c>
      <c r="M50" s="50">
        <f>'Office Pos Summary'!A50</f>
        <v>38565</v>
      </c>
      <c r="N50" s="54">
        <f>'Stdev Table'!N50*'Office Pos Summary'!S50*10000</f>
        <v>-4950</v>
      </c>
      <c r="O50" s="50">
        <f>'Office Pos Summary'!A50</f>
        <v>38565</v>
      </c>
      <c r="P50" s="54">
        <f>'Stdev Table'!P50*'Office Pos Summary'!T50*10000</f>
        <v>0</v>
      </c>
      <c r="S50" s="50">
        <f>'Office Pos Summary'!A50</f>
        <v>38565</v>
      </c>
      <c r="T50" s="54">
        <f>'Stdev Table'!T50*'Office Pos Summary'!V50*10000</f>
        <v>2505</v>
      </c>
      <c r="U50" s="50">
        <f>'Office Pos Summary'!A50</f>
        <v>38565</v>
      </c>
      <c r="V50" s="54">
        <f>'Stdev Table'!V50*'Office Pos Summary'!W50*10000</f>
        <v>-5388.0000000000009</v>
      </c>
      <c r="W50" s="50">
        <f>'Office Pos Summary'!A50</f>
        <v>38565</v>
      </c>
      <c r="X50" s="54">
        <f>'Stdev Table'!X50*'Office Pos Summary'!X50*10000</f>
        <v>69308</v>
      </c>
      <c r="Y50" s="50">
        <f>'Office Pos Summary'!A50</f>
        <v>38565</v>
      </c>
      <c r="Z50" s="54">
        <f>'Stdev Table'!Z50*'Office Pos Summary'!Y50*10000</f>
        <v>1363</v>
      </c>
      <c r="AA50" s="50">
        <f>'Office Pos Summary'!A50</f>
        <v>38565</v>
      </c>
      <c r="AB50" s="54">
        <f>'Stdev Table'!AB50*'Office Pos Summary'!Z50*10000</f>
        <v>1642.0000000000002</v>
      </c>
      <c r="AK50" s="50">
        <f>'Office Pos Summary'!A50</f>
        <v>38565</v>
      </c>
      <c r="AL50" s="54">
        <f>'Stdev Table'!AL50*'Office Pos Summary'!AS50*10000</f>
        <v>-545398.20700000005</v>
      </c>
      <c r="AM50" s="50">
        <f>'Office Pos Summary'!BA50</f>
        <v>38565</v>
      </c>
      <c r="AN50" s="54">
        <f>'Stdev Table'!AO50*'Office Pos Summary'!BB50*'Office Pos Summary'!BC50</f>
        <v>-82172.048750000002</v>
      </c>
      <c r="AO50" s="54">
        <f>'Stdev Table'!AO50*'Office Pos Summary'!BE50*'Office Pos Summary'!BF50</f>
        <v>-26926.392968749999</v>
      </c>
      <c r="AP50" s="54">
        <f>'Stdev Table'!AO50*'Office Pos Summary'!BH50*'Office Pos Summary'!BI50</f>
        <v>-12558.216406250001</v>
      </c>
      <c r="AQ50" s="54">
        <f>'Stdev Table'!AO50*'Office Pos Summary'!BK50*'Office Pos Summary'!BL50</f>
        <v>-11302.394765625</v>
      </c>
    </row>
    <row r="51" spans="3:43" x14ac:dyDescent="0.2">
      <c r="C51" s="50">
        <f>'Office Pos Summary'!A51</f>
        <v>38596</v>
      </c>
      <c r="D51" s="54">
        <f>'Office Pos Summary'!E51*'Stdev Table'!D51*10000</f>
        <v>-7782</v>
      </c>
      <c r="G51" s="50">
        <f>'Office Pos Summary'!A51</f>
        <v>38596</v>
      </c>
      <c r="H51" s="54">
        <f>'Stdev Table'!H51*'Office Pos Summary'!N51*10000</f>
        <v>-129394.81475200001</v>
      </c>
      <c r="I51" s="50">
        <f>'Office Pos Summary'!A51</f>
        <v>38596</v>
      </c>
      <c r="J51" s="54">
        <f>'Stdev Table'!J51*'Office Pos Summary'!Q51*10000</f>
        <v>2570</v>
      </c>
      <c r="K51" s="50">
        <f>'Office Pos Summary'!A51</f>
        <v>38596</v>
      </c>
      <c r="L51" s="54">
        <f>'Stdev Table'!L51*'Office Pos Summary'!R51*10000</f>
        <v>1692.0000000000002</v>
      </c>
      <c r="M51" s="50">
        <f>'Office Pos Summary'!A51</f>
        <v>38596</v>
      </c>
      <c r="N51" s="54">
        <f>'Stdev Table'!N51*'Office Pos Summary'!S51*10000</f>
        <v>-4768</v>
      </c>
      <c r="O51" s="50">
        <f>'Office Pos Summary'!A51</f>
        <v>38596</v>
      </c>
      <c r="P51" s="54">
        <f>'Stdev Table'!P51*'Office Pos Summary'!T51*10000</f>
        <v>0</v>
      </c>
      <c r="S51" s="50">
        <f>'Office Pos Summary'!A51</f>
        <v>38596</v>
      </c>
      <c r="T51" s="54">
        <f>'Stdev Table'!T51*'Office Pos Summary'!V51*10000</f>
        <v>2413</v>
      </c>
      <c r="U51" s="50">
        <f>'Office Pos Summary'!A51</f>
        <v>38596</v>
      </c>
      <c r="V51" s="54">
        <f>'Stdev Table'!V51*'Office Pos Summary'!W51*10000</f>
        <v>-5190</v>
      </c>
      <c r="W51" s="50">
        <f>'Office Pos Summary'!A51</f>
        <v>38596</v>
      </c>
      <c r="X51" s="54">
        <f>'Stdev Table'!X51*'Office Pos Summary'!X51*10000</f>
        <v>66756</v>
      </c>
      <c r="Y51" s="50">
        <f>'Office Pos Summary'!A51</f>
        <v>38596</v>
      </c>
      <c r="Z51" s="54">
        <f>'Stdev Table'!Z51*'Office Pos Summary'!Y51*10000</f>
        <v>1313</v>
      </c>
      <c r="AA51" s="50">
        <f>'Office Pos Summary'!A51</f>
        <v>38596</v>
      </c>
      <c r="AB51" s="54">
        <f>'Stdev Table'!AB51*'Office Pos Summary'!Z51*10000</f>
        <v>1540</v>
      </c>
      <c r="AK51" s="50">
        <f>'Office Pos Summary'!A51</f>
        <v>38596</v>
      </c>
      <c r="AL51" s="54">
        <f>'Stdev Table'!AL51*'Office Pos Summary'!AS51*10000</f>
        <v>-526168.62340000004</v>
      </c>
      <c r="AM51" s="50">
        <f>'Office Pos Summary'!BA51</f>
        <v>38596</v>
      </c>
      <c r="AN51" s="54">
        <f>'Stdev Table'!AO51*'Office Pos Summary'!BB51*'Office Pos Summary'!BC51</f>
        <v>-74781.540625000009</v>
      </c>
      <c r="AO51" s="54">
        <f>'Stdev Table'!AO51*'Office Pos Summary'!BE51*'Office Pos Summary'!BF51</f>
        <v>-26002.341406250001</v>
      </c>
      <c r="AP51" s="54">
        <f>'Stdev Table'!AO51*'Office Pos Summary'!BH51*'Office Pos Summary'!BI51</f>
        <v>-12510.460156250001</v>
      </c>
      <c r="AQ51" s="54">
        <f>'Stdev Table'!AO51*'Office Pos Summary'!BK51*'Office Pos Summary'!BL51</f>
        <v>-14172.980625</v>
      </c>
    </row>
    <row r="52" spans="3:43" x14ac:dyDescent="0.2">
      <c r="C52" s="50">
        <f>'Office Pos Summary'!A52</f>
        <v>38626</v>
      </c>
      <c r="D52" s="54">
        <f>'Office Pos Summary'!E52*'Stdev Table'!D52*10000</f>
        <v>-8004</v>
      </c>
      <c r="G52" s="50">
        <f>'Office Pos Summary'!A52</f>
        <v>38626</v>
      </c>
      <c r="H52" s="54">
        <f>'Stdev Table'!H52*'Office Pos Summary'!N52*10000</f>
        <v>-133257.33158399997</v>
      </c>
      <c r="I52" s="50">
        <f>'Office Pos Summary'!A52</f>
        <v>38626</v>
      </c>
      <c r="J52" s="54">
        <f>'Stdev Table'!J52*'Office Pos Summary'!Q52*10000</f>
        <v>2642.0000000000005</v>
      </c>
      <c r="K52" s="50">
        <f>'Office Pos Summary'!A52</f>
        <v>38626</v>
      </c>
      <c r="L52" s="54">
        <f>'Stdev Table'!L52*'Office Pos Summary'!R52*10000</f>
        <v>1739.9999999999998</v>
      </c>
      <c r="M52" s="50">
        <f>'Office Pos Summary'!A52</f>
        <v>38626</v>
      </c>
      <c r="N52" s="54">
        <f>'Stdev Table'!N52*'Office Pos Summary'!S52*10000</f>
        <v>-4904</v>
      </c>
      <c r="O52" s="50">
        <f>'Office Pos Summary'!A52</f>
        <v>38626</v>
      </c>
      <c r="P52" s="54">
        <f>'Stdev Table'!P52*'Office Pos Summary'!T52*10000</f>
        <v>0</v>
      </c>
      <c r="S52" s="50">
        <f>'Office Pos Summary'!A52</f>
        <v>38626</v>
      </c>
      <c r="T52" s="54">
        <f>'Stdev Table'!T52*'Office Pos Summary'!V52*10000</f>
        <v>2482</v>
      </c>
      <c r="U52" s="50">
        <f>'Office Pos Summary'!A52</f>
        <v>38626</v>
      </c>
      <c r="V52" s="54">
        <f>'Stdev Table'!V52*'Office Pos Summary'!W52*10000</f>
        <v>-5338.0000000000009</v>
      </c>
      <c r="W52" s="50">
        <f>'Office Pos Summary'!A52</f>
        <v>38626</v>
      </c>
      <c r="X52" s="54">
        <f>'Stdev Table'!X52*'Office Pos Summary'!X52*10000</f>
        <v>68664</v>
      </c>
      <c r="Y52" s="50">
        <f>'Office Pos Summary'!A52</f>
        <v>38626</v>
      </c>
      <c r="Z52" s="54">
        <f>'Stdev Table'!Z52*'Office Pos Summary'!Y52*10000</f>
        <v>1350</v>
      </c>
      <c r="AA52" s="50">
        <f>'Office Pos Summary'!A52</f>
        <v>38626</v>
      </c>
      <c r="AB52" s="54">
        <f>'Stdev Table'!AB52*'Office Pos Summary'!Z52*10000</f>
        <v>1542</v>
      </c>
      <c r="AK52" s="50">
        <f>'Office Pos Summary'!A52</f>
        <v>38626</v>
      </c>
      <c r="AL52" s="54">
        <f>'Stdev Table'!AL52*'Office Pos Summary'!AS52*10000</f>
        <v>-542055.55588000012</v>
      </c>
      <c r="AM52" s="50">
        <f>'Office Pos Summary'!BA52</f>
        <v>38626</v>
      </c>
      <c r="AN52" s="54">
        <f>'Stdev Table'!AO52*'Office Pos Summary'!BB52*'Office Pos Summary'!BC52</f>
        <v>-75719.61374999999</v>
      </c>
      <c r="AO52" s="54">
        <f>'Stdev Table'!AO52*'Office Pos Summary'!BE52*'Office Pos Summary'!BF52</f>
        <v>-27406.750937499997</v>
      </c>
      <c r="AP52" s="54">
        <f>'Stdev Table'!AO52*'Office Pos Summary'!BH52*'Office Pos Summary'!BI52</f>
        <v>-15930.826562500002</v>
      </c>
      <c r="AQ52" s="54">
        <f>'Stdev Table'!AO52*'Office Pos Summary'!BK52*'Office Pos Summary'!BL52</f>
        <v>-14337.743906250002</v>
      </c>
    </row>
    <row r="53" spans="3:43" x14ac:dyDescent="0.2">
      <c r="C53" s="50">
        <f>'Office Pos Summary'!A53</f>
        <v>38657</v>
      </c>
      <c r="D53" s="54">
        <f>'Office Pos Summary'!E53*'Stdev Table'!D53*10000</f>
        <v>-7709.9999999999991</v>
      </c>
      <c r="G53" s="50">
        <f>'Office Pos Summary'!A53</f>
        <v>38657</v>
      </c>
      <c r="H53" s="54">
        <f>'Stdev Table'!H53*'Office Pos Summary'!N53*10000</f>
        <v>-113753.407492</v>
      </c>
      <c r="I53" s="50">
        <f>'Office Pos Summary'!A53</f>
        <v>38657</v>
      </c>
      <c r="J53" s="54">
        <f>'Stdev Table'!J53*'Office Pos Summary'!Q53*10000</f>
        <v>2546</v>
      </c>
      <c r="K53" s="50">
        <f>'Office Pos Summary'!A53</f>
        <v>38657</v>
      </c>
      <c r="L53" s="54">
        <f>'Stdev Table'!L53*'Office Pos Summary'!R53*10000</f>
        <v>1676.0000000000002</v>
      </c>
      <c r="M53" s="50">
        <f>'Office Pos Summary'!A53</f>
        <v>38657</v>
      </c>
      <c r="N53" s="54">
        <f>'Stdev Table'!N53*'Office Pos Summary'!S53*10000</f>
        <v>-4724</v>
      </c>
      <c r="O53" s="50">
        <f>'Office Pos Summary'!A53</f>
        <v>38657</v>
      </c>
      <c r="P53" s="54">
        <f>'Stdev Table'!P53*'Office Pos Summary'!T53*10000</f>
        <v>0</v>
      </c>
      <c r="S53" s="50">
        <f>'Office Pos Summary'!A53</f>
        <v>38657</v>
      </c>
      <c r="T53" s="54">
        <f>'Stdev Table'!T53*'Office Pos Summary'!V53*10000</f>
        <v>2390</v>
      </c>
      <c r="U53" s="50">
        <f>'Office Pos Summary'!A53</f>
        <v>38657</v>
      </c>
      <c r="V53" s="54">
        <f>'Stdev Table'!V53*'Office Pos Summary'!W53*10000</f>
        <v>-5140</v>
      </c>
      <c r="W53" s="50">
        <f>'Office Pos Summary'!A53</f>
        <v>38657</v>
      </c>
      <c r="X53" s="54">
        <f>'Stdev Table'!X53*'Office Pos Summary'!X53*10000</f>
        <v>55548</v>
      </c>
      <c r="Y53" s="50">
        <f>'Office Pos Summary'!A53</f>
        <v>38657</v>
      </c>
      <c r="Z53" s="54">
        <f>'Stdev Table'!Z53*'Office Pos Summary'!Y53*10000</f>
        <v>1301</v>
      </c>
      <c r="AA53" s="50">
        <f>'Office Pos Summary'!A53</f>
        <v>38657</v>
      </c>
      <c r="AB53" s="54">
        <f>'Stdev Table'!AB53*'Office Pos Summary'!Z53*10000</f>
        <v>1443.0000000000002</v>
      </c>
      <c r="AK53" s="50">
        <f>'Office Pos Summary'!A53</f>
        <v>38657</v>
      </c>
      <c r="AL53" s="54">
        <f>'Stdev Table'!AL53*'Office Pos Summary'!AS53*10000</f>
        <v>-298976.38939999999</v>
      </c>
      <c r="AM53" s="50">
        <f>'Office Pos Summary'!BA53</f>
        <v>38657</v>
      </c>
      <c r="AN53" s="54">
        <f>'Stdev Table'!AO53*'Office Pos Summary'!BB53*'Office Pos Summary'!BC53</f>
        <v>-81255.343124999999</v>
      </c>
      <c r="AO53" s="54">
        <f>'Stdev Table'!AO53*'Office Pos Summary'!BE53*'Office Pos Summary'!BF53</f>
        <v>-28284.080000000002</v>
      </c>
      <c r="AP53" s="54">
        <f>'Stdev Table'!AO53*'Office Pos Summary'!BH53*'Office Pos Summary'!BI53</f>
        <v>-13523.782812500001</v>
      </c>
      <c r="AQ53" s="54">
        <f>'Stdev Table'!AO53*'Office Pos Summary'!BK53*'Office Pos Summary'!BL53</f>
        <v>-15337.198125000001</v>
      </c>
    </row>
    <row r="54" spans="3:43" x14ac:dyDescent="0.2">
      <c r="C54" s="50">
        <f>'Office Pos Summary'!A54</f>
        <v>38687</v>
      </c>
      <c r="D54" s="54">
        <f>'Office Pos Summary'!E54*'Stdev Table'!D54*10000</f>
        <v>-7932</v>
      </c>
      <c r="G54" s="50">
        <f>'Office Pos Summary'!A54</f>
        <v>38687</v>
      </c>
      <c r="H54" s="54">
        <f>'Stdev Table'!H54*'Office Pos Summary'!N54*10000</f>
        <v>-117041.16541200002</v>
      </c>
      <c r="I54" s="50">
        <f>'Office Pos Summary'!A54</f>
        <v>38687</v>
      </c>
      <c r="J54" s="54">
        <f>'Stdev Table'!J54*'Office Pos Summary'!Q54*10000</f>
        <v>2617.9999999999995</v>
      </c>
      <c r="K54" s="50">
        <f>'Office Pos Summary'!A54</f>
        <v>38687</v>
      </c>
      <c r="L54" s="54">
        <f>'Stdev Table'!L54*'Office Pos Summary'!R54*10000</f>
        <v>1724</v>
      </c>
      <c r="M54" s="50">
        <f>'Office Pos Summary'!A54</f>
        <v>38687</v>
      </c>
      <c r="N54" s="54">
        <f>'Stdev Table'!N54*'Office Pos Summary'!S54*10000</f>
        <v>-4858</v>
      </c>
      <c r="O54" s="50">
        <f>'Office Pos Summary'!A54</f>
        <v>38687</v>
      </c>
      <c r="P54" s="54">
        <f>'Stdev Table'!P54*'Office Pos Summary'!T54*10000</f>
        <v>0</v>
      </c>
      <c r="S54" s="50">
        <f>'Office Pos Summary'!A54</f>
        <v>38687</v>
      </c>
      <c r="T54" s="54">
        <f>'Stdev Table'!T54*'Office Pos Summary'!V54*10000</f>
        <v>2458</v>
      </c>
      <c r="U54" s="50">
        <f>'Office Pos Summary'!A54</f>
        <v>38687</v>
      </c>
      <c r="V54" s="54">
        <f>'Stdev Table'!V54*'Office Pos Summary'!W54*10000</f>
        <v>-5286</v>
      </c>
      <c r="W54" s="50">
        <f>'Office Pos Summary'!A54</f>
        <v>38687</v>
      </c>
      <c r="X54" s="54">
        <f>'Stdev Table'!X54*'Office Pos Summary'!X54*10000</f>
        <v>57124.000000000007</v>
      </c>
      <c r="Y54" s="50">
        <f>'Office Pos Summary'!A54</f>
        <v>38687</v>
      </c>
      <c r="Z54" s="54">
        <f>'Stdev Table'!Z54*'Office Pos Summary'!Y54*10000</f>
        <v>1338</v>
      </c>
      <c r="AA54" s="50">
        <f>'Office Pos Summary'!A54</f>
        <v>38687</v>
      </c>
      <c r="AB54" s="54">
        <f>'Stdev Table'!AB54*'Office Pos Summary'!Z54*10000</f>
        <v>1470</v>
      </c>
      <c r="AK54" s="50">
        <f>'Office Pos Summary'!A54</f>
        <v>38687</v>
      </c>
      <c r="AL54" s="54">
        <f>'Stdev Table'!AL54*'Office Pos Summary'!AS54*10000</f>
        <v>-307765.12803999998</v>
      </c>
      <c r="AM54" s="50">
        <f>'Office Pos Summary'!BA54</f>
        <v>38687</v>
      </c>
      <c r="AN54" s="54">
        <f>'Stdev Table'!AO54*'Office Pos Summary'!BB54*'Office Pos Summary'!BC54</f>
        <v>-79976.056874999995</v>
      </c>
      <c r="AO54" s="54">
        <f>'Stdev Table'!AO54*'Office Pos Summary'!BE54*'Office Pos Summary'!BF54</f>
        <v>-28738.330156250002</v>
      </c>
      <c r="AP54" s="54">
        <f>'Stdev Table'!AO54*'Office Pos Summary'!BH54*'Office Pos Summary'!BI54</f>
        <v>-16779.840625000001</v>
      </c>
      <c r="AQ54" s="54">
        <f>'Stdev Table'!AO54*'Office Pos Summary'!BK54*'Office Pos Summary'!BL54</f>
        <v>-15197.435156250001</v>
      </c>
    </row>
    <row r="55" spans="3:43" x14ac:dyDescent="0.2">
      <c r="C55" s="50">
        <f>'Office Pos Summary'!A55</f>
        <v>38718</v>
      </c>
      <c r="D55" s="54">
        <f>'Office Pos Summary'!E55*'Stdev Table'!D55*10000</f>
        <v>-7890</v>
      </c>
      <c r="G55" s="50">
        <f>'Office Pos Summary'!A55</f>
        <v>38718</v>
      </c>
      <c r="H55" s="54">
        <f>'Stdev Table'!H55*'Office Pos Summary'!N55*10000</f>
        <v>-116493.95892399998</v>
      </c>
      <c r="I55" s="50">
        <f>'Office Pos Summary'!A55</f>
        <v>38718</v>
      </c>
      <c r="J55" s="54">
        <f>'Stdev Table'!J55*'Office Pos Summary'!Q55*10000</f>
        <v>2604</v>
      </c>
      <c r="K55" s="50">
        <f>'Office Pos Summary'!A55</f>
        <v>38718</v>
      </c>
      <c r="L55" s="54">
        <f>'Stdev Table'!L55*'Office Pos Summary'!R55*10000</f>
        <v>1716</v>
      </c>
      <c r="M55" s="50">
        <f>'Office Pos Summary'!A55</f>
        <v>38718</v>
      </c>
      <c r="N55" s="54">
        <f>'Stdev Table'!N55*'Office Pos Summary'!S55*10000</f>
        <v>-4834.0000000000009</v>
      </c>
      <c r="O55" s="50">
        <f>'Office Pos Summary'!A55</f>
        <v>38718</v>
      </c>
      <c r="P55" s="54">
        <f>'Stdev Table'!P55*'Office Pos Summary'!T55*10000</f>
        <v>0</v>
      </c>
      <c r="S55" s="50">
        <f>'Office Pos Summary'!A55</f>
        <v>38718</v>
      </c>
      <c r="T55" s="54">
        <f>'Stdev Table'!T55*'Office Pos Summary'!V55*10000</f>
        <v>2446</v>
      </c>
      <c r="U55" s="50">
        <f>'Office Pos Summary'!A55</f>
        <v>38718</v>
      </c>
      <c r="V55" s="54">
        <f>'Stdev Table'!V55*'Office Pos Summary'!W55*10000</f>
        <v>-5260</v>
      </c>
      <c r="W55" s="50">
        <f>'Office Pos Summary'!A55</f>
        <v>38718</v>
      </c>
      <c r="X55" s="54">
        <f>'Stdev Table'!X55*'Office Pos Summary'!X55*10000</f>
        <v>56844.000000000007</v>
      </c>
      <c r="Y55" s="50">
        <f>'Office Pos Summary'!A55</f>
        <v>38718</v>
      </c>
      <c r="Z55" s="54">
        <f>'Stdev Table'!Z55*'Office Pos Summary'!Y55*10000</f>
        <v>1331</v>
      </c>
      <c r="AA55" s="50">
        <f>'Office Pos Summary'!A55</f>
        <v>38718</v>
      </c>
      <c r="AB55" s="54">
        <f>'Stdev Table'!AB55*'Office Pos Summary'!Z55*10000</f>
        <v>1450</v>
      </c>
      <c r="AK55" s="50">
        <f>'Office Pos Summary'!A55</f>
        <v>38718</v>
      </c>
      <c r="AL55" s="54">
        <f>'Stdev Table'!AL55*'Office Pos Summary'!AS55*10000</f>
        <v>-345953.34096</v>
      </c>
      <c r="AM55" s="50">
        <f>'Office Pos Summary'!BA55</f>
        <v>38718</v>
      </c>
      <c r="AN55" s="54">
        <f>'Stdev Table'!AO55*'Office Pos Summary'!BB55*'Office Pos Summary'!BC55</f>
        <v>-31422.713437499999</v>
      </c>
      <c r="AO55" s="54">
        <f>'Stdev Table'!AO55*'Office Pos Summary'!BE55*'Office Pos Summary'!BF55</f>
        <v>-11186.768828124999</v>
      </c>
      <c r="AP55" s="54">
        <f>'Stdev Table'!AO55*'Office Pos Summary'!BH55*'Office Pos Summary'!BI55</f>
        <v>-5203.2472656250002</v>
      </c>
      <c r="AQ55" s="54">
        <f>'Stdev Table'!AO55*'Office Pos Summary'!BK55*'Office Pos Summary'!BL55</f>
        <v>-7077.9142968750002</v>
      </c>
    </row>
    <row r="56" spans="3:43" x14ac:dyDescent="0.2">
      <c r="C56" s="50">
        <f>'Office Pos Summary'!A56</f>
        <v>38749</v>
      </c>
      <c r="D56" s="54">
        <f>'Office Pos Summary'!E56*'Stdev Table'!D56*10000</f>
        <v>-7091.9999999999991</v>
      </c>
      <c r="G56" s="50">
        <f>'Office Pos Summary'!A56</f>
        <v>38749</v>
      </c>
      <c r="H56" s="54">
        <f>'Stdev Table'!H56*'Office Pos Summary'!N56*10000</f>
        <v>-104526.63782800001</v>
      </c>
      <c r="I56" s="50">
        <f>'Office Pos Summary'!A56</f>
        <v>38749</v>
      </c>
      <c r="J56" s="54">
        <f>'Stdev Table'!J56*'Office Pos Summary'!Q56*10000</f>
        <v>2342</v>
      </c>
      <c r="K56" s="50">
        <f>'Office Pos Summary'!A56</f>
        <v>38749</v>
      </c>
      <c r="L56" s="54">
        <f>'Stdev Table'!L56*'Office Pos Summary'!R56*10000</f>
        <v>1542</v>
      </c>
      <c r="M56" s="50">
        <f>'Office Pos Summary'!A56</f>
        <v>38749</v>
      </c>
      <c r="N56" s="54">
        <f>'Stdev Table'!N56*'Office Pos Summary'!S56*10000</f>
        <v>-4344</v>
      </c>
      <c r="O56" s="50">
        <f>'Office Pos Summary'!A56</f>
        <v>38749</v>
      </c>
      <c r="P56" s="54">
        <f>'Stdev Table'!P56*'Office Pos Summary'!T56*10000</f>
        <v>0</v>
      </c>
      <c r="S56" s="50">
        <f>'Office Pos Summary'!A56</f>
        <v>38749</v>
      </c>
      <c r="T56" s="54">
        <f>'Stdev Table'!T56*'Office Pos Summary'!V56*10000</f>
        <v>2198</v>
      </c>
      <c r="U56" s="50">
        <f>'Office Pos Summary'!A56</f>
        <v>38749</v>
      </c>
      <c r="V56" s="54">
        <f>'Stdev Table'!V56*'Office Pos Summary'!W56*10000</f>
        <v>-4728</v>
      </c>
      <c r="W56" s="50">
        <f>'Office Pos Summary'!A56</f>
        <v>38749</v>
      </c>
      <c r="X56" s="54">
        <f>'Stdev Table'!X56*'Office Pos Summary'!X56*10000</f>
        <v>51083.999999999993</v>
      </c>
      <c r="Y56" s="50">
        <f>'Office Pos Summary'!A56</f>
        <v>38749</v>
      </c>
      <c r="Z56" s="54">
        <f>'Stdev Table'!Z56*'Office Pos Summary'!Y56*10000</f>
        <v>1196.0000000000002</v>
      </c>
      <c r="AA56" s="50">
        <f>'Office Pos Summary'!A56</f>
        <v>38749</v>
      </c>
      <c r="AB56" s="54">
        <f>'Stdev Table'!AB56*'Office Pos Summary'!Z56*10000</f>
        <v>1343</v>
      </c>
      <c r="AK56" s="50">
        <f>'Office Pos Summary'!A56</f>
        <v>38749</v>
      </c>
      <c r="AL56" s="54">
        <f>'Stdev Table'!AL56*'Office Pos Summary'!AS56*10000</f>
        <v>-310092.60187999997</v>
      </c>
      <c r="AM56" s="50">
        <f>'Office Pos Summary'!BA56</f>
        <v>38749</v>
      </c>
      <c r="AN56" s="54">
        <f>'Stdev Table'!AO56*'Office Pos Summary'!BB56*'Office Pos Summary'!BC56</f>
        <v>-28360.174218749999</v>
      </c>
      <c r="AO56" s="54">
        <f>'Stdev Table'!AO56*'Office Pos Summary'!BE56*'Office Pos Summary'!BF56</f>
        <v>-9330.943359375</v>
      </c>
      <c r="AP56" s="54">
        <f>'Stdev Table'!AO56*'Office Pos Summary'!BH56*'Office Pos Summary'!BI56</f>
        <v>-4827.259765625</v>
      </c>
      <c r="AQ56" s="54">
        <f>'Stdev Table'!AO56*'Office Pos Summary'!BK56*'Office Pos Summary'!BL56</f>
        <v>-4344.5337890625005</v>
      </c>
    </row>
    <row r="57" spans="3:43" x14ac:dyDescent="0.2">
      <c r="C57" s="50">
        <f>'Office Pos Summary'!A57</f>
        <v>38777</v>
      </c>
      <c r="D57" s="54">
        <f>'Office Pos Summary'!E57*'Stdev Table'!D57*10000</f>
        <v>-7811.9999999999991</v>
      </c>
      <c r="G57" s="50">
        <f>'Office Pos Summary'!A57</f>
        <v>38777</v>
      </c>
      <c r="H57" s="54">
        <f>'Stdev Table'!H57*'Office Pos Summary'!N57*10000</f>
        <v>-115105.668836</v>
      </c>
      <c r="I57" s="50">
        <f>'Office Pos Summary'!A57</f>
        <v>38777</v>
      </c>
      <c r="J57" s="54">
        <f>'Stdev Table'!J57*'Office Pos Summary'!Q57*10000</f>
        <v>2580</v>
      </c>
      <c r="K57" s="50">
        <f>'Office Pos Summary'!A57</f>
        <v>38777</v>
      </c>
      <c r="L57" s="54">
        <f>'Stdev Table'!L57*'Office Pos Summary'!R57*10000</f>
        <v>1698</v>
      </c>
      <c r="M57" s="50">
        <f>'Office Pos Summary'!A57</f>
        <v>38777</v>
      </c>
      <c r="N57" s="54">
        <f>'Stdev Table'!N57*'Office Pos Summary'!S57*10000</f>
        <v>-4786</v>
      </c>
      <c r="O57" s="50">
        <f>'Office Pos Summary'!A57</f>
        <v>38777</v>
      </c>
      <c r="P57" s="54">
        <f>'Stdev Table'!P57*'Office Pos Summary'!T57*10000</f>
        <v>0</v>
      </c>
      <c r="S57" s="50">
        <f>'Office Pos Summary'!A57</f>
        <v>38777</v>
      </c>
      <c r="T57" s="54">
        <f>'Stdev Table'!T57*'Office Pos Summary'!V57*10000</f>
        <v>2422</v>
      </c>
      <c r="U57" s="50">
        <f>'Office Pos Summary'!A57</f>
        <v>38777</v>
      </c>
      <c r="V57" s="54">
        <f>'Stdev Table'!V57*'Office Pos Summary'!W57*10000</f>
        <v>-5210</v>
      </c>
      <c r="W57" s="50">
        <f>'Office Pos Summary'!A57</f>
        <v>38777</v>
      </c>
      <c r="X57" s="54">
        <f>'Stdev Table'!X57*'Office Pos Summary'!X57*10000</f>
        <v>56296.000000000007</v>
      </c>
      <c r="Y57" s="50">
        <f>'Office Pos Summary'!A57</f>
        <v>38777</v>
      </c>
      <c r="Z57" s="54">
        <f>'Stdev Table'!Z57*'Office Pos Summary'!Y57*10000</f>
        <v>1318</v>
      </c>
      <c r="AA57" s="50">
        <f>'Office Pos Summary'!A57</f>
        <v>38777</v>
      </c>
      <c r="AB57" s="54">
        <f>'Stdev Table'!AB57*'Office Pos Summary'!Z57*10000</f>
        <v>1502</v>
      </c>
      <c r="AK57" s="50">
        <f>'Office Pos Summary'!A57</f>
        <v>38777</v>
      </c>
      <c r="AL57" s="54">
        <f>'Stdev Table'!AL57*'Office Pos Summary'!AS57*10000</f>
        <v>-341287.01731999998</v>
      </c>
      <c r="AM57" s="50">
        <f>'Office Pos Summary'!BA57</f>
        <v>38777</v>
      </c>
      <c r="AN57" s="54">
        <f>'Stdev Table'!AO57*'Office Pos Summary'!BB57*'Office Pos Summary'!BC57</f>
        <v>-31769.808125</v>
      </c>
      <c r="AO57" s="54">
        <f>'Stdev Table'!AO57*'Office Pos Summary'!BE57*'Office Pos Summary'!BF57</f>
        <v>-10019.739296875001</v>
      </c>
      <c r="AP57" s="54">
        <f>'Stdev Table'!AO57*'Office Pos Summary'!BH57*'Office Pos Summary'!BI57</f>
        <v>-4669.998046875</v>
      </c>
      <c r="AQ57" s="54">
        <f>'Stdev Table'!AO57*'Office Pos Summary'!BK57*'Office Pos Summary'!BL57</f>
        <v>-4202.9982421875002</v>
      </c>
    </row>
    <row r="58" spans="3:43" x14ac:dyDescent="0.2">
      <c r="C58" s="50">
        <f>'Office Pos Summary'!A58</f>
        <v>38808</v>
      </c>
      <c r="D58" s="54">
        <f>'Office Pos Summary'!E58*'Stdev Table'!D58*10000</f>
        <v>-7524</v>
      </c>
      <c r="G58" s="50">
        <f>'Office Pos Summary'!A58</f>
        <v>38808</v>
      </c>
      <c r="H58" s="54">
        <f>'Stdev Table'!H58*'Office Pos Summary'!N58*10000</f>
        <v>-105673.802608</v>
      </c>
      <c r="I58" s="50">
        <f>'Office Pos Summary'!A58</f>
        <v>38808</v>
      </c>
      <c r="J58" s="54">
        <f>'Stdev Table'!J58*'Office Pos Summary'!Q58*10000</f>
        <v>2484</v>
      </c>
      <c r="K58" s="50">
        <f>'Office Pos Summary'!A58</f>
        <v>38808</v>
      </c>
      <c r="L58" s="54">
        <f>'Stdev Table'!L58*'Office Pos Summary'!R58*10000</f>
        <v>1636</v>
      </c>
      <c r="M58" s="50">
        <f>'Office Pos Summary'!A58</f>
        <v>38808</v>
      </c>
      <c r="N58" s="54">
        <f>'Stdev Table'!N58*'Office Pos Summary'!S58*10000</f>
        <v>-4608</v>
      </c>
      <c r="O58" s="50">
        <f>'Office Pos Summary'!A58</f>
        <v>38808</v>
      </c>
      <c r="P58" s="54">
        <f>'Stdev Table'!P58*'Office Pos Summary'!T58*10000</f>
        <v>0</v>
      </c>
      <c r="S58" s="50">
        <f>'Office Pos Summary'!A58</f>
        <v>38808</v>
      </c>
      <c r="T58" s="54">
        <f>'Stdev Table'!T58*'Office Pos Summary'!V58*10000</f>
        <v>2332</v>
      </c>
      <c r="U58" s="50">
        <f>'Office Pos Summary'!A58</f>
        <v>38808</v>
      </c>
      <c r="V58" s="54">
        <f>'Stdev Table'!V58*'Office Pos Summary'!W58*10000</f>
        <v>-5015.9999999999991</v>
      </c>
      <c r="W58" s="50">
        <f>'Office Pos Summary'!A58</f>
        <v>38808</v>
      </c>
      <c r="X58" s="54">
        <f>'Stdev Table'!X58*'Office Pos Summary'!X58*10000</f>
        <v>54200</v>
      </c>
      <c r="Y58" s="50">
        <f>'Office Pos Summary'!A58</f>
        <v>38808</v>
      </c>
      <c r="Z58" s="54">
        <f>'Stdev Table'!Z58*'Office Pos Summary'!Y58*10000</f>
        <v>1268.9999999999998</v>
      </c>
      <c r="AA58" s="50">
        <f>'Office Pos Summary'!A58</f>
        <v>38808</v>
      </c>
      <c r="AB58" s="54">
        <f>'Stdev Table'!AB58*'Office Pos Summary'!Z58*10000</f>
        <v>1476</v>
      </c>
      <c r="AK58" s="50">
        <f>'Office Pos Summary'!A58</f>
        <v>38808</v>
      </c>
      <c r="AL58" s="54">
        <f>'Stdev Table'!AL58*'Office Pos Summary'!AS58*10000</f>
        <v>-327935.35220000002</v>
      </c>
      <c r="AM58" s="50">
        <f>'Office Pos Summary'!BA58</f>
        <v>38808</v>
      </c>
      <c r="AN58" s="54">
        <f>'Stdev Table'!AO58*'Office Pos Summary'!BB58*'Office Pos Summary'!BC58</f>
        <v>-26787.505937500002</v>
      </c>
      <c r="AO58" s="54">
        <f>'Stdev Table'!AO58*'Office Pos Summary'!BE58*'Office Pos Summary'!BF58</f>
        <v>-9178.8623437500009</v>
      </c>
      <c r="AP58" s="54">
        <f>'Stdev Table'!AO58*'Office Pos Summary'!BH58*'Office Pos Summary'!BI58</f>
        <v>-5607.6996093750004</v>
      </c>
      <c r="AQ58" s="54">
        <f>'Stdev Table'!AO58*'Office Pos Summary'!BK58*'Office Pos Summary'!BL58</f>
        <v>-5046.9296484375009</v>
      </c>
    </row>
    <row r="59" spans="3:43" x14ac:dyDescent="0.2">
      <c r="C59" s="50">
        <f>'Office Pos Summary'!A59</f>
        <v>38838</v>
      </c>
      <c r="D59" s="54">
        <f>'Office Pos Summary'!E59*'Stdev Table'!D59*10000</f>
        <v>-7734</v>
      </c>
      <c r="G59" s="50">
        <f>'Office Pos Summary'!A59</f>
        <v>38838</v>
      </c>
      <c r="H59" s="54">
        <f>'Stdev Table'!H59*'Office Pos Summary'!N59*10000</f>
        <v>-108575.46250000001</v>
      </c>
      <c r="I59" s="50">
        <f>'Office Pos Summary'!A59</f>
        <v>38838</v>
      </c>
      <c r="J59" s="54">
        <f>'Stdev Table'!J59*'Office Pos Summary'!Q59*10000</f>
        <v>2554</v>
      </c>
      <c r="K59" s="50">
        <f>'Office Pos Summary'!A59</f>
        <v>38838</v>
      </c>
      <c r="L59" s="54">
        <f>'Stdev Table'!L59*'Office Pos Summary'!R59*10000</f>
        <v>1682.0000000000002</v>
      </c>
      <c r="M59" s="50">
        <f>'Office Pos Summary'!A59</f>
        <v>38838</v>
      </c>
      <c r="N59" s="54">
        <f>'Stdev Table'!N59*'Office Pos Summary'!S59*10000</f>
        <v>-4738.0000000000009</v>
      </c>
      <c r="O59" s="50">
        <f>'Office Pos Summary'!A59</f>
        <v>38838</v>
      </c>
      <c r="P59" s="54">
        <f>'Stdev Table'!P59*'Office Pos Summary'!T59*10000</f>
        <v>0</v>
      </c>
      <c r="S59" s="50">
        <f>'Office Pos Summary'!A59</f>
        <v>38838</v>
      </c>
      <c r="T59" s="54">
        <f>'Stdev Table'!T59*'Office Pos Summary'!V59*10000</f>
        <v>2398</v>
      </c>
      <c r="U59" s="50">
        <f>'Office Pos Summary'!A59</f>
        <v>38838</v>
      </c>
      <c r="V59" s="54">
        <f>'Stdev Table'!V59*'Office Pos Summary'!W59*10000</f>
        <v>-5156.0000000000009</v>
      </c>
      <c r="W59" s="50">
        <f>'Office Pos Summary'!A59</f>
        <v>38838</v>
      </c>
      <c r="X59" s="54">
        <f>'Stdev Table'!X59*'Office Pos Summary'!X59*10000</f>
        <v>55724</v>
      </c>
      <c r="Y59" s="50">
        <f>'Office Pos Summary'!A59</f>
        <v>38838</v>
      </c>
      <c r="Z59" s="54">
        <f>'Stdev Table'!Z59*'Office Pos Summary'!Y59*10000</f>
        <v>1305</v>
      </c>
      <c r="AA59" s="50">
        <f>'Office Pos Summary'!A59</f>
        <v>38838</v>
      </c>
      <c r="AB59" s="54">
        <f>'Stdev Table'!AB59*'Office Pos Summary'!Z59*10000</f>
        <v>1535</v>
      </c>
      <c r="AK59" s="50">
        <f>'Office Pos Summary'!A59</f>
        <v>38838</v>
      </c>
      <c r="AL59" s="54">
        <f>'Stdev Table'!AL59*'Office Pos Summary'!AS59*10000</f>
        <v>-336818.67707999999</v>
      </c>
      <c r="AM59" s="50">
        <f>'Office Pos Summary'!BA59</f>
        <v>38838</v>
      </c>
      <c r="AN59" s="54">
        <f>'Stdev Table'!AO59*'Office Pos Summary'!BB59*'Office Pos Summary'!BC59</f>
        <v>-28287.043125</v>
      </c>
      <c r="AO59" s="54">
        <f>'Stdev Table'!AO59*'Office Pos Summary'!BE59*'Office Pos Summary'!BF59</f>
        <v>-9364.758906250001</v>
      </c>
      <c r="AP59" s="54">
        <f>'Stdev Table'!AO59*'Office Pos Summary'!BH59*'Office Pos Summary'!BI59</f>
        <v>-4283.4109375000007</v>
      </c>
      <c r="AQ59" s="54">
        <f>'Stdev Table'!AO59*'Office Pos Summary'!BK59*'Office Pos Summary'!BL59</f>
        <v>-4907.0671874999998</v>
      </c>
    </row>
    <row r="60" spans="3:43" x14ac:dyDescent="0.2">
      <c r="C60" s="50">
        <f>'Office Pos Summary'!A60</f>
        <v>38869</v>
      </c>
      <c r="D60" s="54">
        <f>'Office Pos Summary'!E60*'Stdev Table'!D60*10000</f>
        <v>-7445.9999999999991</v>
      </c>
      <c r="G60" s="50">
        <f>'Office Pos Summary'!A60</f>
        <v>38869</v>
      </c>
      <c r="H60" s="54">
        <f>'Stdev Table'!H60*'Office Pos Summary'!N60*10000</f>
        <v>-104411.32209200002</v>
      </c>
      <c r="I60" s="50">
        <f>'Office Pos Summary'!A60</f>
        <v>38869</v>
      </c>
      <c r="J60" s="54">
        <f>'Stdev Table'!J60*'Office Pos Summary'!Q60*10000</f>
        <v>2458</v>
      </c>
      <c r="K60" s="50">
        <f>'Office Pos Summary'!A60</f>
        <v>38869</v>
      </c>
      <c r="L60" s="54">
        <f>'Stdev Table'!L60*'Office Pos Summary'!R60*10000</f>
        <v>1618</v>
      </c>
      <c r="M60" s="50">
        <f>'Office Pos Summary'!A60</f>
        <v>38869</v>
      </c>
      <c r="N60" s="54">
        <f>'Stdev Table'!N60*'Office Pos Summary'!S60*10000</f>
        <v>-4562</v>
      </c>
      <c r="O60" s="50">
        <f>'Office Pos Summary'!A60</f>
        <v>38869</v>
      </c>
      <c r="P60" s="54">
        <f>'Stdev Table'!P60*'Office Pos Summary'!T60*10000</f>
        <v>0</v>
      </c>
      <c r="S60" s="50">
        <f>'Office Pos Summary'!A60</f>
        <v>38869</v>
      </c>
      <c r="T60" s="54">
        <f>'Stdev Table'!T60*'Office Pos Summary'!V60*10000</f>
        <v>2308</v>
      </c>
      <c r="U60" s="50">
        <f>'Office Pos Summary'!A60</f>
        <v>38869</v>
      </c>
      <c r="V60" s="54">
        <f>'Stdev Table'!V60*'Office Pos Summary'!W60*10000</f>
        <v>-4964</v>
      </c>
      <c r="W60" s="50">
        <f>'Office Pos Summary'!A60</f>
        <v>38869</v>
      </c>
      <c r="X60" s="54">
        <f>'Stdev Table'!X60*'Office Pos Summary'!X60*10000</f>
        <v>53644.000000000007</v>
      </c>
      <c r="Y60" s="50">
        <f>'Office Pos Summary'!A60</f>
        <v>38869</v>
      </c>
      <c r="Z60" s="54">
        <f>'Stdev Table'!Z60*'Office Pos Summary'!Y60*10000</f>
        <v>1256.0000000000002</v>
      </c>
      <c r="AA60" s="50">
        <f>'Office Pos Summary'!A60</f>
        <v>38869</v>
      </c>
      <c r="AB60" s="54">
        <f>'Stdev Table'!AB60*'Office Pos Summary'!Z60*10000</f>
        <v>1502</v>
      </c>
      <c r="AK60" s="50">
        <f>'Office Pos Summary'!A60</f>
        <v>38869</v>
      </c>
      <c r="AL60" s="54">
        <f>'Stdev Table'!AL60*'Office Pos Summary'!AS60*10000</f>
        <v>-323698.79148000001</v>
      </c>
      <c r="AM60" s="50">
        <f>'Office Pos Summary'!BA60</f>
        <v>38869</v>
      </c>
      <c r="AN60" s="54">
        <f>'Stdev Table'!AO60*'Office Pos Summary'!BB60*'Office Pos Summary'!BC60</f>
        <v>-28314.971093749999</v>
      </c>
      <c r="AO60" s="54">
        <f>'Stdev Table'!AO60*'Office Pos Summary'!BE60*'Office Pos Summary'!BF60</f>
        <v>-9029.0208593749994</v>
      </c>
      <c r="AP60" s="54">
        <f>'Stdev Table'!AO60*'Office Pos Summary'!BH60*'Office Pos Summary'!BI60</f>
        <v>-4272.8031250000004</v>
      </c>
      <c r="AQ60" s="54">
        <f>'Stdev Table'!AO60*'Office Pos Summary'!BK60*'Office Pos Summary'!BL60</f>
        <v>-3845.5228125000003</v>
      </c>
    </row>
    <row r="61" spans="3:43" x14ac:dyDescent="0.2">
      <c r="C61" s="50">
        <f>'Office Pos Summary'!A61</f>
        <v>38899</v>
      </c>
      <c r="D61" s="54">
        <f>'Office Pos Summary'!E61*'Stdev Table'!D61*10000</f>
        <v>-7655.9999999999991</v>
      </c>
      <c r="G61" s="50">
        <f>'Office Pos Summary'!A61</f>
        <v>38899</v>
      </c>
      <c r="H61" s="54">
        <f>'Stdev Table'!H61*'Office Pos Summary'!N61*10000</f>
        <v>-107362.59696000002</v>
      </c>
      <c r="I61" s="50">
        <f>'Office Pos Summary'!A61</f>
        <v>38899</v>
      </c>
      <c r="J61" s="54">
        <f>'Stdev Table'!J61*'Office Pos Summary'!Q61*10000</f>
        <v>2528.0000000000005</v>
      </c>
      <c r="K61" s="50">
        <f>'Office Pos Summary'!A61</f>
        <v>38899</v>
      </c>
      <c r="L61" s="54">
        <f>'Stdev Table'!L61*'Office Pos Summary'!R61*10000</f>
        <v>1664.0000000000002</v>
      </c>
      <c r="M61" s="50">
        <f>'Office Pos Summary'!A61</f>
        <v>38899</v>
      </c>
      <c r="N61" s="54">
        <f>'Stdev Table'!N61*'Office Pos Summary'!S61*10000</f>
        <v>-4690</v>
      </c>
      <c r="O61" s="50">
        <f>'Office Pos Summary'!A61</f>
        <v>38899</v>
      </c>
      <c r="P61" s="54">
        <f>'Stdev Table'!P61*'Office Pos Summary'!T61*10000</f>
        <v>0</v>
      </c>
      <c r="S61" s="50">
        <f>'Office Pos Summary'!A61</f>
        <v>38899</v>
      </c>
      <c r="T61" s="54">
        <f>'Stdev Table'!T61*'Office Pos Summary'!V61*10000</f>
        <v>2373</v>
      </c>
      <c r="U61" s="50">
        <f>'Office Pos Summary'!A61</f>
        <v>38899</v>
      </c>
      <c r="V61" s="54">
        <f>'Stdev Table'!V61*'Office Pos Summary'!W61*10000</f>
        <v>-5102</v>
      </c>
      <c r="W61" s="50">
        <f>'Office Pos Summary'!A61</f>
        <v>38899</v>
      </c>
      <c r="X61" s="54">
        <f>'Stdev Table'!X61*'Office Pos Summary'!X61*10000</f>
        <v>55144.000000000007</v>
      </c>
      <c r="Y61" s="50">
        <f>'Office Pos Summary'!A61</f>
        <v>38899</v>
      </c>
      <c r="Z61" s="54">
        <f>'Stdev Table'!Z61*'Office Pos Summary'!Y61*10000</f>
        <v>1291</v>
      </c>
      <c r="AA61" s="50">
        <f>'Office Pos Summary'!A61</f>
        <v>38899</v>
      </c>
      <c r="AB61" s="54">
        <f>'Stdev Table'!AB61*'Office Pos Summary'!Z61*10000</f>
        <v>1538.0000000000002</v>
      </c>
      <c r="AK61" s="50">
        <f>'Office Pos Summary'!A61</f>
        <v>38899</v>
      </c>
      <c r="AL61" s="54">
        <f>'Stdev Table'!AL61*'Office Pos Summary'!AS61*10000</f>
        <v>-332883.64716000005</v>
      </c>
      <c r="AM61" s="50">
        <f>'Office Pos Summary'!BA61</f>
        <v>38899</v>
      </c>
      <c r="AN61" s="54">
        <f>'Stdev Table'!AO61*'Office Pos Summary'!BB61*'Office Pos Summary'!BC61</f>
        <v>-24141.096718750003</v>
      </c>
      <c r="AO61" s="54">
        <f>'Stdev Table'!AO61*'Office Pos Summary'!BE61*'Office Pos Summary'!BF61</f>
        <v>-8956.9330468750013</v>
      </c>
      <c r="AP61" s="54">
        <f>'Stdev Table'!AO61*'Office Pos Summary'!BH61*'Office Pos Summary'!BI61</f>
        <v>-5172.3703124999993</v>
      </c>
      <c r="AQ61" s="54">
        <f>'Stdev Table'!AO61*'Office Pos Summary'!BK61*'Office Pos Summary'!BL61</f>
        <v>-5642.4206249999997</v>
      </c>
    </row>
    <row r="62" spans="3:43" x14ac:dyDescent="0.2">
      <c r="C62" s="50">
        <f>'Office Pos Summary'!A62</f>
        <v>38930</v>
      </c>
      <c r="D62" s="54">
        <f>'Office Pos Summary'!E62*'Stdev Table'!D62*10000</f>
        <v>-7614</v>
      </c>
      <c r="G62" s="50">
        <f>'Office Pos Summary'!A62</f>
        <v>38930</v>
      </c>
      <c r="H62" s="54">
        <f>'Stdev Table'!H62*'Office Pos Summary'!N62*10000</f>
        <v>-106631.83728399999</v>
      </c>
      <c r="I62" s="50">
        <f>'Office Pos Summary'!A62</f>
        <v>38930</v>
      </c>
      <c r="J62" s="54">
        <f>'Stdev Table'!J62*'Office Pos Summary'!Q62*10000</f>
        <v>2514</v>
      </c>
      <c r="K62" s="50">
        <f>'Office Pos Summary'!A62</f>
        <v>38930</v>
      </c>
      <c r="L62" s="54">
        <f>'Stdev Table'!L62*'Office Pos Summary'!R62*10000</f>
        <v>1656</v>
      </c>
      <c r="M62" s="50">
        <f>'Office Pos Summary'!A62</f>
        <v>38930</v>
      </c>
      <c r="N62" s="54">
        <f>'Stdev Table'!N62*'Office Pos Summary'!S62*10000</f>
        <v>-4664</v>
      </c>
      <c r="O62" s="50">
        <f>'Office Pos Summary'!A62</f>
        <v>38930</v>
      </c>
      <c r="P62" s="54">
        <f>'Stdev Table'!P62*'Office Pos Summary'!T62*10000</f>
        <v>0</v>
      </c>
      <c r="S62" s="50">
        <f>'Office Pos Summary'!A62</f>
        <v>38930</v>
      </c>
      <c r="T62" s="54">
        <f>'Stdev Table'!T62*'Office Pos Summary'!V62*10000</f>
        <v>2360</v>
      </c>
      <c r="U62" s="50">
        <f>'Office Pos Summary'!A62</f>
        <v>38930</v>
      </c>
      <c r="V62" s="54">
        <f>'Stdev Table'!V62*'Office Pos Summary'!W62*10000</f>
        <v>-5075.9999999999991</v>
      </c>
      <c r="W62" s="50">
        <f>'Office Pos Summary'!A62</f>
        <v>38930</v>
      </c>
      <c r="X62" s="54">
        <f>'Stdev Table'!X62*'Office Pos Summary'!X62*10000</f>
        <v>54848</v>
      </c>
      <c r="Y62" s="50">
        <f>'Office Pos Summary'!A62</f>
        <v>38930</v>
      </c>
      <c r="Z62" s="54">
        <f>'Stdev Table'!Z62*'Office Pos Summary'!Y62*10000</f>
        <v>1284.0000000000002</v>
      </c>
      <c r="AA62" s="50">
        <f>'Office Pos Summary'!A62</f>
        <v>38930</v>
      </c>
      <c r="AB62" s="54">
        <f>'Stdev Table'!AB62*'Office Pos Summary'!Z62*10000</f>
        <v>1565</v>
      </c>
      <c r="AK62" s="50">
        <f>'Office Pos Summary'!A62</f>
        <v>38930</v>
      </c>
      <c r="AL62" s="54">
        <f>'Stdev Table'!AL62*'Office Pos Summary'!AS62*10000</f>
        <v>-330339.77632</v>
      </c>
      <c r="AM62" s="50">
        <f>'Office Pos Summary'!BA62</f>
        <v>38930</v>
      </c>
      <c r="AN62" s="54">
        <f>'Stdev Table'!AO62*'Office Pos Summary'!BB62*'Office Pos Summary'!BC62</f>
        <v>-27390.67546875</v>
      </c>
      <c r="AO62" s="54">
        <f>'Stdev Table'!AO62*'Office Pos Summary'!BE62*'Office Pos Summary'!BF62</f>
        <v>-8762.2553906250014</v>
      </c>
      <c r="AP62" s="54">
        <f>'Stdev Table'!AO62*'Office Pos Summary'!BH62*'Office Pos Summary'!BI62</f>
        <v>-4047.7160156250002</v>
      </c>
      <c r="AQ62" s="54">
        <f>'Stdev Table'!AO62*'Office Pos Summary'!BK62*'Office Pos Summary'!BL62</f>
        <v>-3642.9444140625001</v>
      </c>
    </row>
    <row r="63" spans="3:43" x14ac:dyDescent="0.2">
      <c r="C63" s="50">
        <f>'Office Pos Summary'!A63</f>
        <v>38961</v>
      </c>
      <c r="D63" s="54">
        <f>'Office Pos Summary'!E63*'Stdev Table'!D63*10000</f>
        <v>-7326</v>
      </c>
      <c r="G63" s="50">
        <f>'Office Pos Summary'!A63</f>
        <v>38961</v>
      </c>
      <c r="H63" s="54">
        <f>'Stdev Table'!H63*'Office Pos Summary'!N63*10000</f>
        <v>-102618.07821199999</v>
      </c>
      <c r="I63" s="50">
        <f>'Office Pos Summary'!A63</f>
        <v>38961</v>
      </c>
      <c r="J63" s="54">
        <f>'Stdev Table'!J63*'Office Pos Summary'!Q63*10000</f>
        <v>2418</v>
      </c>
      <c r="K63" s="50">
        <f>'Office Pos Summary'!A63</f>
        <v>38961</v>
      </c>
      <c r="L63" s="54">
        <f>'Stdev Table'!L63*'Office Pos Summary'!R63*10000</f>
        <v>1592</v>
      </c>
      <c r="M63" s="50">
        <f>'Office Pos Summary'!A63</f>
        <v>38961</v>
      </c>
      <c r="N63" s="54">
        <f>'Stdev Table'!N63*'Office Pos Summary'!S63*10000</f>
        <v>-4488</v>
      </c>
      <c r="O63" s="50">
        <f>'Office Pos Summary'!A63</f>
        <v>38961</v>
      </c>
      <c r="P63" s="54">
        <f>'Stdev Table'!P63*'Office Pos Summary'!T63*10000</f>
        <v>0</v>
      </c>
      <c r="S63" s="50">
        <f>'Office Pos Summary'!A63</f>
        <v>38961</v>
      </c>
      <c r="T63" s="54">
        <f>'Stdev Table'!T63*'Office Pos Summary'!V63*10000</f>
        <v>2271.0000000000005</v>
      </c>
      <c r="U63" s="50">
        <f>'Office Pos Summary'!A63</f>
        <v>38961</v>
      </c>
      <c r="V63" s="54">
        <f>'Stdev Table'!V63*'Office Pos Summary'!W63*10000</f>
        <v>-4884.0000000000009</v>
      </c>
      <c r="W63" s="50">
        <f>'Office Pos Summary'!A63</f>
        <v>38961</v>
      </c>
      <c r="X63" s="54">
        <f>'Stdev Table'!X63*'Office Pos Summary'!X63*10000</f>
        <v>52788.000000000007</v>
      </c>
      <c r="Y63" s="50">
        <f>'Office Pos Summary'!A63</f>
        <v>38961</v>
      </c>
      <c r="Z63" s="54">
        <f>'Stdev Table'!Z63*'Office Pos Summary'!Y63*10000</f>
        <v>1236</v>
      </c>
      <c r="AA63" s="50">
        <f>'Office Pos Summary'!A63</f>
        <v>38961</v>
      </c>
      <c r="AB63" s="54">
        <f>'Stdev Table'!AB63*'Office Pos Summary'!Z63*10000</f>
        <v>1508.0000000000002</v>
      </c>
      <c r="AK63" s="50">
        <f>'Office Pos Summary'!A63</f>
        <v>38961</v>
      </c>
      <c r="AL63" s="54">
        <f>'Stdev Table'!AL63*'Office Pos Summary'!AS63*10000</f>
        <v>-317898.35619999998</v>
      </c>
      <c r="AM63" s="50">
        <f>'Office Pos Summary'!BA63</f>
        <v>38961</v>
      </c>
      <c r="AN63" s="54">
        <f>'Stdev Table'!AO63*'Office Pos Summary'!BB63*'Office Pos Summary'!BC63</f>
        <v>-23789.80828125</v>
      </c>
      <c r="AO63" s="54">
        <f>'Stdev Table'!AO63*'Office Pos Summary'!BE63*'Office Pos Summary'!BF63</f>
        <v>-8462.6850000000013</v>
      </c>
      <c r="AP63" s="54">
        <f>'Stdev Table'!AO63*'Office Pos Summary'!BH63*'Office Pos Summary'!BI63</f>
        <v>-5023.73046875</v>
      </c>
      <c r="AQ63" s="54">
        <f>'Stdev Table'!AO63*'Office Pos Summary'!BK63*'Office Pos Summary'!BL63</f>
        <v>-4592.1234375000004</v>
      </c>
    </row>
    <row r="64" spans="3:43" x14ac:dyDescent="0.2">
      <c r="C64" s="50">
        <f>'Office Pos Summary'!A64</f>
        <v>38991</v>
      </c>
      <c r="D64" s="54">
        <f>'Office Pos Summary'!E64*'Stdev Table'!D64*10000</f>
        <v>-7530</v>
      </c>
      <c r="G64" s="50">
        <f>'Office Pos Summary'!A64</f>
        <v>38991</v>
      </c>
      <c r="H64" s="54">
        <f>'Stdev Table'!H64*'Office Pos Summary'!N64*10000</f>
        <v>-105529.525672</v>
      </c>
      <c r="I64" s="50">
        <f>'Office Pos Summary'!A64</f>
        <v>38991</v>
      </c>
      <c r="J64" s="54">
        <f>'Stdev Table'!J64*'Office Pos Summary'!Q64*10000</f>
        <v>2486</v>
      </c>
      <c r="K64" s="50">
        <f>'Office Pos Summary'!A64</f>
        <v>38991</v>
      </c>
      <c r="L64" s="54">
        <f>'Stdev Table'!L64*'Office Pos Summary'!R64*10000</f>
        <v>1638</v>
      </c>
      <c r="M64" s="50">
        <f>'Office Pos Summary'!A64</f>
        <v>38991</v>
      </c>
      <c r="N64" s="54">
        <f>'Stdev Table'!N64*'Office Pos Summary'!S64*10000</f>
        <v>-4614</v>
      </c>
      <c r="O64" s="50">
        <f>'Office Pos Summary'!A64</f>
        <v>38991</v>
      </c>
      <c r="P64" s="54">
        <f>'Stdev Table'!P64*'Office Pos Summary'!T64*10000</f>
        <v>0</v>
      </c>
      <c r="S64" s="50">
        <f>'Office Pos Summary'!A64</f>
        <v>38991</v>
      </c>
      <c r="T64" s="54">
        <f>'Stdev Table'!T64*'Office Pos Summary'!V64*10000</f>
        <v>2335</v>
      </c>
      <c r="U64" s="50">
        <f>'Office Pos Summary'!A64</f>
        <v>38991</v>
      </c>
      <c r="V64" s="54">
        <f>'Stdev Table'!V64*'Office Pos Summary'!W64*10000</f>
        <v>-5020</v>
      </c>
      <c r="W64" s="50">
        <f>'Office Pos Summary'!A64</f>
        <v>38991</v>
      </c>
      <c r="X64" s="54">
        <f>'Stdev Table'!X64*'Office Pos Summary'!X64*10000</f>
        <v>54255.999999999993</v>
      </c>
      <c r="Y64" s="50">
        <f>'Office Pos Summary'!A64</f>
        <v>38991</v>
      </c>
      <c r="Z64" s="54">
        <f>'Stdev Table'!Z64*'Office Pos Summary'!Y64*10000</f>
        <v>1270</v>
      </c>
      <c r="AA64" s="50">
        <f>'Office Pos Summary'!A64</f>
        <v>38991</v>
      </c>
      <c r="AB64" s="54">
        <f>'Stdev Table'!AB64*'Office Pos Summary'!Z64*10000</f>
        <v>1535.9999999999998</v>
      </c>
      <c r="AK64" s="50">
        <f>'Office Pos Summary'!A64</f>
        <v>38991</v>
      </c>
      <c r="AL64" s="54">
        <f>'Stdev Table'!AL64*'Office Pos Summary'!AS64*10000</f>
        <v>-327015.25708000001</v>
      </c>
      <c r="AM64" s="50">
        <f>'Office Pos Summary'!BA64</f>
        <v>38991</v>
      </c>
      <c r="AN64" s="54">
        <f>'Stdev Table'!AO64*'Office Pos Summary'!BB64*'Office Pos Summary'!BC64</f>
        <v>-27056.189531250002</v>
      </c>
      <c r="AO64" s="54">
        <f>'Stdev Table'!AO64*'Office Pos Summary'!BE64*'Office Pos Summary'!BF64</f>
        <v>-9277.2521875000002</v>
      </c>
      <c r="AP64" s="54">
        <f>'Stdev Table'!AO64*'Office Pos Summary'!BH64*'Office Pos Summary'!BI64</f>
        <v>-4266.7019531250007</v>
      </c>
      <c r="AQ64" s="54">
        <f>'Stdev Table'!AO64*'Office Pos Summary'!BK64*'Office Pos Summary'!BL64</f>
        <v>-4800.3321093750001</v>
      </c>
    </row>
    <row r="65" spans="3:43" x14ac:dyDescent="0.2">
      <c r="C65" s="50">
        <f>'Office Pos Summary'!A65</f>
        <v>39022</v>
      </c>
      <c r="D65" s="54">
        <f>'Office Pos Summary'!E65*'Stdev Table'!D65*10000</f>
        <v>-7248</v>
      </c>
      <c r="G65" s="50">
        <f>'Office Pos Summary'!A65</f>
        <v>39022</v>
      </c>
      <c r="H65" s="54">
        <f>'Stdev Table'!H65*'Office Pos Summary'!N65*10000</f>
        <v>-93196.402027999982</v>
      </c>
      <c r="K65" s="50">
        <f>'Office Pos Summary'!A65</f>
        <v>39022</v>
      </c>
      <c r="L65" s="54">
        <f>'Stdev Table'!L65*'Office Pos Summary'!R65*10000</f>
        <v>-2290</v>
      </c>
      <c r="M65" s="50">
        <f>'Office Pos Summary'!A65</f>
        <v>39022</v>
      </c>
      <c r="N65" s="54">
        <f>'Stdev Table'!N65*'Office Pos Summary'!S65*10000</f>
        <v>-4440</v>
      </c>
      <c r="O65" s="50">
        <f>'Office Pos Summary'!A65</f>
        <v>39022</v>
      </c>
      <c r="P65" s="54">
        <f>'Stdev Table'!P65*'Office Pos Summary'!T65*10000</f>
        <v>0</v>
      </c>
      <c r="S65" s="50">
        <f>'Office Pos Summary'!A65</f>
        <v>39022</v>
      </c>
      <c r="T65" s="54">
        <f>'Stdev Table'!T65*'Office Pos Summary'!V65*10000</f>
        <v>2247</v>
      </c>
      <c r="U65" s="50">
        <f>'Office Pos Summary'!A65</f>
        <v>39022</v>
      </c>
      <c r="V65" s="54">
        <f>'Stdev Table'!V65*'Office Pos Summary'!W65*10000</f>
        <v>-4832</v>
      </c>
      <c r="W65" s="50">
        <f>'Office Pos Summary'!A65</f>
        <v>39022</v>
      </c>
      <c r="X65" s="54">
        <f>'Stdev Table'!X65*'Office Pos Summary'!X65*10000</f>
        <v>52212.000000000007</v>
      </c>
      <c r="Y65" s="50">
        <f>'Office Pos Summary'!A65</f>
        <v>39022</v>
      </c>
      <c r="Z65" s="54">
        <f>'Stdev Table'!Z65*'Office Pos Summary'!Y65*10000</f>
        <v>1223</v>
      </c>
      <c r="AA65" s="50">
        <f>'Office Pos Summary'!A65</f>
        <v>39022</v>
      </c>
      <c r="AB65" s="54">
        <f>'Stdev Table'!AB65*'Office Pos Summary'!Z65*10000</f>
        <v>1463.0000000000002</v>
      </c>
      <c r="AK65" s="50">
        <f>'Office Pos Summary'!A65</f>
        <v>39022</v>
      </c>
      <c r="AL65" s="54">
        <f>'Stdev Table'!AL65*'Office Pos Summary'!AS65*10000</f>
        <v>-287386.53023999999</v>
      </c>
      <c r="AM65" s="50">
        <f>'Office Pos Summary'!BA65</f>
        <v>39022</v>
      </c>
      <c r="AN65" s="54">
        <f>'Stdev Table'!AO65*'Office Pos Summary'!BB65*'Office Pos Summary'!BC65</f>
        <v>-29013.4178125</v>
      </c>
      <c r="AO65" s="54">
        <f>'Stdev Table'!AO65*'Office Pos Summary'!BE65*'Office Pos Summary'!BF65</f>
        <v>-9991.4168750000008</v>
      </c>
      <c r="AP65" s="54">
        <f>'Stdev Table'!AO65*'Office Pos Summary'!BH65*'Office Pos Summary'!BI65</f>
        <v>-4733.5363281250002</v>
      </c>
      <c r="AQ65" s="54">
        <f>'Stdev Table'!AO65*'Office Pos Summary'!BK65*'Office Pos Summary'!BL65</f>
        <v>-5180.6450390625005</v>
      </c>
    </row>
    <row r="66" spans="3:43" x14ac:dyDescent="0.2">
      <c r="C66" s="50">
        <f>'Office Pos Summary'!A66</f>
        <v>39052</v>
      </c>
      <c r="D66" s="54">
        <f>'Office Pos Summary'!E66*'Stdev Table'!D66*10000</f>
        <v>-7445.9999999999991</v>
      </c>
      <c r="G66" s="50">
        <f>'Office Pos Summary'!A66</f>
        <v>39052</v>
      </c>
      <c r="H66" s="54">
        <f>'Stdev Table'!H66*'Office Pos Summary'!N66*10000</f>
        <v>-95621.348740000016</v>
      </c>
      <c r="K66" s="50">
        <f>'Office Pos Summary'!A66</f>
        <v>39052</v>
      </c>
      <c r="L66" s="54">
        <f>'Stdev Table'!L66*'Office Pos Summary'!R66*10000</f>
        <v>-2354</v>
      </c>
      <c r="M66" s="50">
        <f>'Office Pos Summary'!A66</f>
        <v>39052</v>
      </c>
      <c r="N66" s="54">
        <f>'Stdev Table'!N66*'Office Pos Summary'!S66*10000</f>
        <v>-4562</v>
      </c>
      <c r="O66" s="50">
        <f>'Office Pos Summary'!A66</f>
        <v>39052</v>
      </c>
      <c r="P66" s="54">
        <f>'Stdev Table'!P66*'Office Pos Summary'!T66*10000</f>
        <v>0</v>
      </c>
      <c r="S66" s="50">
        <f>'Office Pos Summary'!A66</f>
        <v>39052</v>
      </c>
      <c r="T66" s="54">
        <f>'Stdev Table'!T66*'Office Pos Summary'!V66*10000</f>
        <v>2309</v>
      </c>
      <c r="U66" s="50">
        <f>'Office Pos Summary'!A66</f>
        <v>39052</v>
      </c>
      <c r="V66" s="54">
        <f>'Stdev Table'!V66*'Office Pos Summary'!W66*10000</f>
        <v>-4966</v>
      </c>
      <c r="W66" s="50">
        <f>'Office Pos Summary'!A66</f>
        <v>39052</v>
      </c>
      <c r="X66" s="54">
        <f>'Stdev Table'!X66*'Office Pos Summary'!X66*10000</f>
        <v>53660.000000000007</v>
      </c>
      <c r="Y66" s="50">
        <f>'Office Pos Summary'!A66</f>
        <v>39052</v>
      </c>
      <c r="Z66" s="54">
        <f>'Stdev Table'!Z66*'Office Pos Summary'!Y66*10000</f>
        <v>1256.0000000000002</v>
      </c>
      <c r="AA66" s="50">
        <f>'Office Pos Summary'!A66</f>
        <v>39052</v>
      </c>
      <c r="AB66" s="54">
        <f>'Stdev Table'!AB66*'Office Pos Summary'!Z66*10000</f>
        <v>1541.0000000000002</v>
      </c>
      <c r="AK66" s="50">
        <f>'Office Pos Summary'!A66</f>
        <v>39052</v>
      </c>
      <c r="AL66" s="54">
        <f>'Stdev Table'!AL66*'Office Pos Summary'!AS66*10000</f>
        <v>-294504.84568000003</v>
      </c>
      <c r="AM66" s="50">
        <f>'Office Pos Summary'!BA66</f>
        <v>39052</v>
      </c>
      <c r="AN66" s="54">
        <f>'Stdev Table'!AO66*'Office Pos Summary'!BB66*'Office Pos Summary'!BC66</f>
        <v>-20659.393906249999</v>
      </c>
      <c r="AO66" s="54">
        <f>'Stdev Table'!AO66*'Office Pos Summary'!BE66*'Office Pos Summary'!BF66</f>
        <v>-7859.3143749999999</v>
      </c>
      <c r="AP66" s="54">
        <f>'Stdev Table'!AO66*'Office Pos Summary'!BH66*'Office Pos Summary'!BI66</f>
        <v>-4661.6945312500002</v>
      </c>
      <c r="AQ66" s="54">
        <f>'Stdev Table'!AO66*'Office Pos Summary'!BK66*'Office Pos Summary'!BL66</f>
        <v>-5019.4040624999998</v>
      </c>
    </row>
    <row r="67" spans="3:43" x14ac:dyDescent="0.2">
      <c r="C67" s="50">
        <f>'Office Pos Summary'!A67</f>
        <v>39083</v>
      </c>
      <c r="D67" s="54">
        <f>'Office Pos Summary'!E67*'Stdev Table'!D67*10000</f>
        <v>-7403.9999999999991</v>
      </c>
      <c r="G67" s="50">
        <f>'Office Pos Summary'!A67</f>
        <v>39083</v>
      </c>
      <c r="H67" s="54">
        <f>'Stdev Table'!H67*'Office Pos Summary'!N67*10000</f>
        <v>-96147.337216</v>
      </c>
      <c r="K67" s="50">
        <f>'Office Pos Summary'!A67</f>
        <v>39083</v>
      </c>
      <c r="L67" s="54">
        <f>'Stdev Table'!L67*'Office Pos Summary'!R67*10000</f>
        <v>-2340</v>
      </c>
      <c r="M67" s="50">
        <f>'Office Pos Summary'!A67</f>
        <v>39083</v>
      </c>
      <c r="N67" s="54">
        <f>'Stdev Table'!N67*'Office Pos Summary'!S67*10000</f>
        <v>-4536</v>
      </c>
      <c r="O67" s="50">
        <f>'Office Pos Summary'!A67</f>
        <v>39083</v>
      </c>
      <c r="P67" s="54">
        <f>'Stdev Table'!P67*'Office Pos Summary'!T67*10000</f>
        <v>0</v>
      </c>
      <c r="S67" s="50">
        <f>'Office Pos Summary'!A67</f>
        <v>39083</v>
      </c>
      <c r="T67" s="54">
        <f>'Stdev Table'!T67*'Office Pos Summary'!V67*10000</f>
        <v>2296.0000000000005</v>
      </c>
      <c r="U67" s="50">
        <f>'Office Pos Summary'!A67</f>
        <v>39083</v>
      </c>
      <c r="V67" s="54">
        <f>'Stdev Table'!V67*'Office Pos Summary'!W67*10000</f>
        <v>-4938</v>
      </c>
      <c r="W67" s="50">
        <f>'Office Pos Summary'!A67</f>
        <v>39083</v>
      </c>
      <c r="X67" s="54">
        <f>'Stdev Table'!X67*'Office Pos Summary'!X67*10000</f>
        <v>53351.999999999993</v>
      </c>
      <c r="Y67" s="50">
        <f>'Office Pos Summary'!A67</f>
        <v>39083</v>
      </c>
      <c r="Z67" s="54">
        <f>'Stdev Table'!Z67*'Office Pos Summary'!Y67*10000</f>
        <v>1249</v>
      </c>
      <c r="AA67" s="50">
        <f>'Office Pos Summary'!A67</f>
        <v>39083</v>
      </c>
      <c r="AB67" s="54">
        <f>'Stdev Table'!AB67*'Office Pos Summary'!Z67*10000</f>
        <v>1559</v>
      </c>
      <c r="AK67" s="50">
        <f>'Office Pos Summary'!A67</f>
        <v>39083</v>
      </c>
      <c r="AL67" s="54">
        <f>'Stdev Table'!AL67*'Office Pos Summary'!AS67*10000</f>
        <v>-298169.17151999997</v>
      </c>
      <c r="AM67" s="50">
        <f>'Office Pos Summary'!BA67</f>
        <v>39083</v>
      </c>
      <c r="AN67" s="54">
        <f>'Stdev Table'!AO67*'Office Pos Summary'!BB67*'Office Pos Summary'!BC67</f>
        <v>-18926.08953125</v>
      </c>
      <c r="AO67" s="54">
        <f>'Stdev Table'!AO67*'Office Pos Summary'!BE67*'Office Pos Summary'!BF67</f>
        <v>-6652.7166406250008</v>
      </c>
      <c r="AP67" s="54">
        <f>'Stdev Table'!AO67*'Office Pos Summary'!BH67*'Office Pos Summary'!BI67</f>
        <v>-3123.2902343749997</v>
      </c>
      <c r="AQ67" s="54">
        <f>'Stdev Table'!AO67*'Office Pos Summary'!BK67*'Office Pos Summary'!BL67</f>
        <v>-3540.3510937500005</v>
      </c>
    </row>
    <row r="68" spans="3:43" x14ac:dyDescent="0.2">
      <c r="C68" s="50">
        <f>'Office Pos Summary'!A68</f>
        <v>39114</v>
      </c>
      <c r="D68" s="54">
        <f>'Office Pos Summary'!E68*'Stdev Table'!D68*10000</f>
        <v>-6654</v>
      </c>
      <c r="G68" s="50">
        <f>'Office Pos Summary'!A68</f>
        <v>39114</v>
      </c>
      <c r="H68" s="54">
        <f>'Stdev Table'!H68*'Office Pos Summary'!N68*10000</f>
        <v>-86230.849984</v>
      </c>
      <c r="K68" s="50">
        <f>'Office Pos Summary'!A68</f>
        <v>39114</v>
      </c>
      <c r="L68" s="54">
        <f>'Stdev Table'!L68*'Office Pos Summary'!R68*10000</f>
        <v>-2102</v>
      </c>
      <c r="M68" s="50">
        <f>'Office Pos Summary'!A68</f>
        <v>39114</v>
      </c>
      <c r="N68" s="54">
        <f>'Stdev Table'!N68*'Office Pos Summary'!S68*10000</f>
        <v>-4075.9999999999995</v>
      </c>
      <c r="O68" s="50">
        <f>'Office Pos Summary'!A68</f>
        <v>39114</v>
      </c>
      <c r="P68" s="54">
        <f>'Stdev Table'!P68*'Office Pos Summary'!T68*10000</f>
        <v>0</v>
      </c>
      <c r="S68" s="50">
        <f>'Office Pos Summary'!A68</f>
        <v>39114</v>
      </c>
      <c r="T68" s="54">
        <f>'Stdev Table'!T68*'Office Pos Summary'!V68*10000</f>
        <v>2063</v>
      </c>
      <c r="U68" s="50">
        <f>'Office Pos Summary'!A68</f>
        <v>39114</v>
      </c>
      <c r="V68" s="54">
        <f>'Stdev Table'!V68*'Office Pos Summary'!W68*10000</f>
        <v>-4436</v>
      </c>
      <c r="W68" s="50">
        <f>'Office Pos Summary'!A68</f>
        <v>39114</v>
      </c>
      <c r="X68" s="54">
        <f>'Stdev Table'!X68*'Office Pos Summary'!X68*10000</f>
        <v>47939.999999999993</v>
      </c>
      <c r="Y68" s="50">
        <f>'Office Pos Summary'!A68</f>
        <v>39114</v>
      </c>
      <c r="Z68" s="54">
        <f>'Stdev Table'!Z68*'Office Pos Summary'!Y68*10000</f>
        <v>1122</v>
      </c>
      <c r="AA68" s="50">
        <f>'Office Pos Summary'!A68</f>
        <v>39114</v>
      </c>
      <c r="AB68" s="54">
        <f>'Stdev Table'!AB68*'Office Pos Summary'!Z68*10000</f>
        <v>1441</v>
      </c>
      <c r="AK68" s="50">
        <f>'Office Pos Summary'!A68</f>
        <v>39114</v>
      </c>
      <c r="AL68" s="54">
        <f>'Stdev Table'!AL68*'Office Pos Summary'!AS68*10000</f>
        <v>-267108.56247999996</v>
      </c>
      <c r="AM68" s="50">
        <f>'Office Pos Summary'!BA68</f>
        <v>39114</v>
      </c>
      <c r="AN68" s="54">
        <f>'Stdev Table'!AO68*'Office Pos Summary'!BB68*'Office Pos Summary'!BC68</f>
        <v>-17046.497187499997</v>
      </c>
      <c r="AO68" s="54">
        <f>'Stdev Table'!AO68*'Office Pos Summary'!BE68*'Office Pos Summary'!BF68</f>
        <v>-5959.8094531249999</v>
      </c>
      <c r="AP68" s="54">
        <f>'Stdev Table'!AO68*'Office Pos Summary'!BH68*'Office Pos Summary'!BI68</f>
        <v>-3099.3968749999999</v>
      </c>
      <c r="AQ68" s="54">
        <f>'Stdev Table'!AO68*'Office Pos Summary'!BK68*'Office Pos Summary'!BL68</f>
        <v>-2789.4571875000001</v>
      </c>
    </row>
    <row r="69" spans="3:43" x14ac:dyDescent="0.2">
      <c r="C69" s="50">
        <f>'Office Pos Summary'!A69</f>
        <v>39142</v>
      </c>
      <c r="D69" s="54">
        <f>'Office Pos Summary'!E69*'Stdev Table'!D69*10000</f>
        <v>-7338</v>
      </c>
      <c r="G69" s="50">
        <f>'Office Pos Summary'!A69</f>
        <v>39142</v>
      </c>
      <c r="H69" s="54">
        <f>'Stdev Table'!H69*'Office Pos Summary'!N69*10000</f>
        <v>-95058.921028000012</v>
      </c>
      <c r="K69" s="50">
        <f>'Office Pos Summary'!A69</f>
        <v>39142</v>
      </c>
      <c r="L69" s="54">
        <f>'Stdev Table'!L69*'Office Pos Summary'!R69*10000</f>
        <v>-2318</v>
      </c>
      <c r="M69" s="50">
        <f>'Office Pos Summary'!A69</f>
        <v>39142</v>
      </c>
      <c r="N69" s="54">
        <f>'Stdev Table'!N69*'Office Pos Summary'!S69*10000</f>
        <v>-4494</v>
      </c>
      <c r="O69" s="50">
        <f>'Office Pos Summary'!A69</f>
        <v>39142</v>
      </c>
      <c r="P69" s="54">
        <f>'Stdev Table'!P69*'Office Pos Summary'!T69*10000</f>
        <v>0</v>
      </c>
      <c r="S69" s="50">
        <f>'Office Pos Summary'!A69</f>
        <v>39142</v>
      </c>
      <c r="T69" s="54">
        <f>'Stdev Table'!T69*'Office Pos Summary'!V69*10000</f>
        <v>2274</v>
      </c>
      <c r="U69" s="50">
        <f>'Office Pos Summary'!A69</f>
        <v>39142</v>
      </c>
      <c r="V69" s="54">
        <f>'Stdev Table'!V69*'Office Pos Summary'!W69*10000</f>
        <v>-4890</v>
      </c>
      <c r="W69" s="50">
        <f>'Office Pos Summary'!A69</f>
        <v>39142</v>
      </c>
      <c r="X69" s="54">
        <f>'Stdev Table'!X69*'Office Pos Summary'!X69*10000</f>
        <v>52848.000000000007</v>
      </c>
      <c r="Y69" s="50">
        <f>'Office Pos Summary'!A69</f>
        <v>39142</v>
      </c>
      <c r="Z69" s="54">
        <f>'Stdev Table'!Z69*'Office Pos Summary'!Y69*10000</f>
        <v>1237</v>
      </c>
      <c r="AA69" s="50">
        <f>'Office Pos Summary'!A69</f>
        <v>39142</v>
      </c>
      <c r="AB69" s="54">
        <f>'Stdev Table'!AB69*'Office Pos Summary'!Z69*10000</f>
        <v>1588.0000000000002</v>
      </c>
      <c r="AK69" s="50">
        <f>'Office Pos Summary'!A69</f>
        <v>39142</v>
      </c>
      <c r="AL69" s="54">
        <f>'Stdev Table'!AL69*'Office Pos Summary'!AS69*10000</f>
        <v>-294458.65128000005</v>
      </c>
      <c r="AM69" s="50">
        <f>'Office Pos Summary'!BA69</f>
        <v>39142</v>
      </c>
      <c r="AN69" s="54">
        <f>'Stdev Table'!AO69*'Office Pos Summary'!BB69*'Office Pos Summary'!BC69</f>
        <v>-18607.91453125</v>
      </c>
      <c r="AO69" s="54">
        <f>'Stdev Table'!AO69*'Office Pos Summary'!BE69*'Office Pos Summary'!BF69</f>
        <v>-6554.7246875000001</v>
      </c>
      <c r="AP69" s="54">
        <f>'Stdev Table'!AO69*'Office Pos Summary'!BH69*'Office Pos Summary'!BI69</f>
        <v>-3845.6941406250003</v>
      </c>
      <c r="AQ69" s="54">
        <f>'Stdev Table'!AO69*'Office Pos Summary'!BK69*'Office Pos Summary'!BL69</f>
        <v>-2769.3430664062503</v>
      </c>
    </row>
    <row r="70" spans="3:43" x14ac:dyDescent="0.2">
      <c r="C70" s="50">
        <f>'Office Pos Summary'!A70</f>
        <v>39173</v>
      </c>
      <c r="D70" s="54">
        <f>'Office Pos Summary'!E70*'Stdev Table'!D70*10000</f>
        <v>-7061.9999999999991</v>
      </c>
      <c r="G70" s="50">
        <f>'Office Pos Summary'!A70</f>
        <v>39173</v>
      </c>
      <c r="H70" s="54">
        <f>'Stdev Table'!H70*'Office Pos Summary'!N70*10000</f>
        <v>-65500.261347999993</v>
      </c>
      <c r="K70" s="50">
        <f>'Office Pos Summary'!A70</f>
        <v>39173</v>
      </c>
      <c r="L70" s="54">
        <f>'Stdev Table'!L70*'Office Pos Summary'!R70*10000</f>
        <v>-2232</v>
      </c>
      <c r="M70" s="50">
        <f>'Office Pos Summary'!A70</f>
        <v>39173</v>
      </c>
      <c r="N70" s="54">
        <f>'Stdev Table'!N70*'Office Pos Summary'!S70*10000</f>
        <v>-4328</v>
      </c>
      <c r="O70" s="50">
        <f>'Office Pos Summary'!A70</f>
        <v>39173</v>
      </c>
      <c r="P70" s="54">
        <f>'Stdev Table'!P70*'Office Pos Summary'!T70*10000</f>
        <v>-33488</v>
      </c>
      <c r="S70" s="50">
        <f>'Office Pos Summary'!A70</f>
        <v>39173</v>
      </c>
      <c r="T70" s="54">
        <f>'Stdev Table'!T70*'Office Pos Summary'!V70*10000</f>
        <v>2190</v>
      </c>
      <c r="W70" s="50">
        <f>'Office Pos Summary'!A70</f>
        <v>39173</v>
      </c>
      <c r="X70" s="54">
        <f>'Stdev Table'!X70*'Office Pos Summary'!X70*10000</f>
        <v>50896</v>
      </c>
      <c r="Y70" s="50">
        <f>'Office Pos Summary'!A70</f>
        <v>39173</v>
      </c>
      <c r="Z70" s="54">
        <f>'Stdev Table'!Z70*'Office Pos Summary'!Y70*10000</f>
        <v>1192</v>
      </c>
      <c r="AA70" s="50">
        <f>'Office Pos Summary'!A70</f>
        <v>39173</v>
      </c>
      <c r="AB70" s="54">
        <f>'Stdev Table'!AB70*'Office Pos Summary'!Z70*10000</f>
        <v>1530</v>
      </c>
      <c r="AK70" s="50">
        <f>'Office Pos Summary'!A70</f>
        <v>39173</v>
      </c>
      <c r="AL70" s="54">
        <f>'Stdev Table'!AL70*'Office Pos Summary'!AS70*10000</f>
        <v>-273690.32668</v>
      </c>
      <c r="AM70" s="50">
        <f>'Office Pos Summary'!BA70</f>
        <v>39173</v>
      </c>
      <c r="AN70" s="54">
        <f>'Stdev Table'!AO70*'Office Pos Summary'!BB70*'Office Pos Summary'!BC70</f>
        <v>-17667.863125</v>
      </c>
      <c r="AO70" s="54">
        <f>'Stdev Table'!AO70*'Office Pos Summary'!BE70*'Office Pos Summary'!BF70</f>
        <v>-6283.6597656249996</v>
      </c>
      <c r="AP70" s="54">
        <f>'Stdev Table'!AO70*'Office Pos Summary'!BH70*'Office Pos Summary'!BI70</f>
        <v>-3059.3703125000002</v>
      </c>
      <c r="AQ70" s="54">
        <f>'Stdev Table'!AO70*'Office Pos Summary'!BK70*'Office Pos Summary'!BL70</f>
        <v>-3441.7916015625001</v>
      </c>
    </row>
    <row r="71" spans="3:43" x14ac:dyDescent="0.2">
      <c r="C71" s="50">
        <f>'Office Pos Summary'!A71</f>
        <v>39203</v>
      </c>
      <c r="D71" s="54">
        <f>'Office Pos Summary'!E71*'Stdev Table'!D71*10000</f>
        <v>-7265.9999999999991</v>
      </c>
      <c r="G71" s="50">
        <f>'Office Pos Summary'!A71</f>
        <v>39203</v>
      </c>
      <c r="H71" s="54">
        <f>'Stdev Table'!H71*'Office Pos Summary'!N71*10000</f>
        <v>-67364.251292000001</v>
      </c>
      <c r="K71" s="50">
        <f>'Office Pos Summary'!A71</f>
        <v>39203</v>
      </c>
      <c r="L71" s="54">
        <f>'Stdev Table'!L71*'Office Pos Summary'!R71*10000</f>
        <v>-2296.0000000000005</v>
      </c>
      <c r="M71" s="50">
        <f>'Office Pos Summary'!A71</f>
        <v>39203</v>
      </c>
      <c r="N71" s="54">
        <f>'Stdev Table'!N71*'Office Pos Summary'!S71*10000</f>
        <v>-4452</v>
      </c>
      <c r="O71" s="50">
        <f>'Office Pos Summary'!A71</f>
        <v>39203</v>
      </c>
      <c r="P71" s="54">
        <f>'Stdev Table'!P71*'Office Pos Summary'!T71*10000</f>
        <v>-34444</v>
      </c>
      <c r="S71" s="50">
        <f>'Office Pos Summary'!A71</f>
        <v>39203</v>
      </c>
      <c r="T71" s="54">
        <f>'Stdev Table'!T71*'Office Pos Summary'!V71*10000</f>
        <v>2252</v>
      </c>
      <c r="W71" s="50">
        <f>'Office Pos Summary'!A71</f>
        <v>39203</v>
      </c>
      <c r="X71" s="54">
        <f>'Stdev Table'!X71*'Office Pos Summary'!X71*10000</f>
        <v>52344.000000000007</v>
      </c>
      <c r="Y71" s="50">
        <f>'Office Pos Summary'!A71</f>
        <v>39203</v>
      </c>
      <c r="Z71" s="54">
        <f>'Stdev Table'!Z71*'Office Pos Summary'!Y71*10000</f>
        <v>1226</v>
      </c>
      <c r="AA71" s="50">
        <f>'Office Pos Summary'!A71</f>
        <v>39203</v>
      </c>
      <c r="AB71" s="54">
        <f>'Stdev Table'!AB71*'Office Pos Summary'!Z71*10000</f>
        <v>1574.0000000000002</v>
      </c>
      <c r="AK71" s="50">
        <f>'Office Pos Summary'!A71</f>
        <v>39203</v>
      </c>
      <c r="AL71" s="54">
        <f>'Stdev Table'!AL71*'Office Pos Summary'!AS71*10000</f>
        <v>-281475.31412000005</v>
      </c>
      <c r="AM71" s="50">
        <f>'Office Pos Summary'!BA71</f>
        <v>39203</v>
      </c>
      <c r="AN71" s="54">
        <f>'Stdev Table'!AO71*'Office Pos Summary'!BB71*'Office Pos Summary'!BC71</f>
        <v>-18417.076562500002</v>
      </c>
      <c r="AO71" s="54">
        <f>'Stdev Table'!AO71*'Office Pos Summary'!BE71*'Office Pos Summary'!BF71</f>
        <v>-6487.8335156250005</v>
      </c>
      <c r="AP71" s="54">
        <f>'Stdev Table'!AO71*'Office Pos Summary'!BH71*'Office Pos Summary'!BI71</f>
        <v>-3044.1449218749999</v>
      </c>
      <c r="AQ71" s="54">
        <f>'Stdev Table'!AO71*'Office Pos Summary'!BK71*'Office Pos Summary'!BL71</f>
        <v>-3424.6627734375002</v>
      </c>
    </row>
    <row r="72" spans="3:43" x14ac:dyDescent="0.2">
      <c r="C72" s="50">
        <f>'Office Pos Summary'!A72</f>
        <v>39234</v>
      </c>
      <c r="D72" s="54">
        <f>'Office Pos Summary'!E72*'Stdev Table'!D72*10000</f>
        <v>-6996</v>
      </c>
      <c r="G72" s="50">
        <f>'Office Pos Summary'!A72</f>
        <v>39234</v>
      </c>
      <c r="H72" s="54">
        <f>'Stdev Table'!H72*'Office Pos Summary'!N72*10000</f>
        <v>-64877.079683999989</v>
      </c>
      <c r="K72" s="50">
        <f>'Office Pos Summary'!A72</f>
        <v>39234</v>
      </c>
      <c r="L72" s="54">
        <f>'Stdev Table'!L72*'Office Pos Summary'!R72*10000</f>
        <v>-2210.0000000000005</v>
      </c>
      <c r="M72" s="50">
        <f>'Office Pos Summary'!A72</f>
        <v>39234</v>
      </c>
      <c r="N72" s="54">
        <f>'Stdev Table'!N72*'Office Pos Summary'!S72*10000</f>
        <v>-4286</v>
      </c>
      <c r="O72" s="50">
        <f>'Office Pos Summary'!A72</f>
        <v>39234</v>
      </c>
      <c r="P72" s="54">
        <f>'Stdev Table'!P72*'Office Pos Summary'!T72*10000</f>
        <v>-33172</v>
      </c>
      <c r="S72" s="50">
        <f>'Office Pos Summary'!A72</f>
        <v>39234</v>
      </c>
      <c r="T72" s="54">
        <f>'Stdev Table'!T72*'Office Pos Summary'!V72*10000</f>
        <v>2169</v>
      </c>
      <c r="W72" s="50">
        <f>'Office Pos Summary'!A72</f>
        <v>39234</v>
      </c>
      <c r="X72" s="54">
        <f>'Stdev Table'!X72*'Office Pos Summary'!X72*10000</f>
        <v>50412</v>
      </c>
      <c r="Y72" s="50">
        <f>'Office Pos Summary'!A72</f>
        <v>39234</v>
      </c>
      <c r="Z72" s="54">
        <f>'Stdev Table'!Z72*'Office Pos Summary'!Y72*10000</f>
        <v>1180</v>
      </c>
      <c r="AA72" s="50">
        <f>'Office Pos Summary'!A72</f>
        <v>39234</v>
      </c>
      <c r="AB72" s="54">
        <f>'Stdev Table'!AB72*'Office Pos Summary'!Z72*10000</f>
        <v>1515</v>
      </c>
      <c r="AK72" s="50">
        <f>'Office Pos Summary'!A72</f>
        <v>39234</v>
      </c>
      <c r="AL72" s="54">
        <f>'Stdev Table'!AL72*'Office Pos Summary'!AS72*10000</f>
        <v>-271081.34960000002</v>
      </c>
      <c r="AM72" s="50">
        <f>'Office Pos Summary'!BA72</f>
        <v>39234</v>
      </c>
      <c r="AN72" s="54">
        <f>'Stdev Table'!AO72*'Office Pos Summary'!BB72*'Office Pos Summary'!BC72</f>
        <v>-17489.114843750001</v>
      </c>
      <c r="AO72" s="54">
        <f>'Stdev Table'!AO72*'Office Pos Summary'!BE72*'Office Pos Summary'!BF72</f>
        <v>-6246.1123828125001</v>
      </c>
      <c r="AP72" s="54">
        <f>'Stdev Table'!AO72*'Office Pos Summary'!BH72*'Office Pos Summary'!BI72</f>
        <v>-3785.5226562500002</v>
      </c>
      <c r="AQ72" s="54">
        <f>'Stdev Table'!AO72*'Office Pos Summary'!BK72*'Office Pos Summary'!BL72</f>
        <v>-2725.5763476562502</v>
      </c>
    </row>
    <row r="73" spans="3:43" x14ac:dyDescent="0.2">
      <c r="C73" s="50">
        <f>'Office Pos Summary'!A73</f>
        <v>39264</v>
      </c>
      <c r="D73" s="54">
        <f>'Office Pos Summary'!E73*'Stdev Table'!D73*10000</f>
        <v>-7194</v>
      </c>
      <c r="G73" s="50">
        <f>'Office Pos Summary'!A73</f>
        <v>39264</v>
      </c>
      <c r="H73" s="54">
        <f>'Stdev Table'!H73*'Office Pos Summary'!N73*10000</f>
        <v>-66708.651423999996</v>
      </c>
      <c r="K73" s="50">
        <f>'Office Pos Summary'!A73</f>
        <v>39264</v>
      </c>
      <c r="L73" s="54">
        <f>'Stdev Table'!L73*'Office Pos Summary'!R73*10000</f>
        <v>-2274</v>
      </c>
      <c r="M73" s="50">
        <f>'Office Pos Summary'!A73</f>
        <v>39264</v>
      </c>
      <c r="N73" s="54">
        <f>'Stdev Table'!N73*'Office Pos Summary'!S73*10000</f>
        <v>-4408</v>
      </c>
      <c r="O73" s="50">
        <f>'Office Pos Summary'!A73</f>
        <v>39264</v>
      </c>
      <c r="P73" s="54">
        <f>'Stdev Table'!P73*'Office Pos Summary'!T73*10000</f>
        <v>-34112</v>
      </c>
      <c r="S73" s="50">
        <f>'Office Pos Summary'!A73</f>
        <v>39264</v>
      </c>
      <c r="T73" s="54">
        <f>'Stdev Table'!T73*'Office Pos Summary'!V73*10000</f>
        <v>2231</v>
      </c>
      <c r="W73" s="50">
        <f>'Office Pos Summary'!A73</f>
        <v>39264</v>
      </c>
      <c r="X73" s="54">
        <f>'Stdev Table'!X73*'Office Pos Summary'!X73*10000</f>
        <v>51844.000000000007</v>
      </c>
      <c r="Y73" s="50">
        <f>'Office Pos Summary'!A73</f>
        <v>39264</v>
      </c>
      <c r="Z73" s="54">
        <f>'Stdev Table'!Z73*'Office Pos Summary'!Y73*10000</f>
        <v>1214</v>
      </c>
      <c r="AA73" s="50">
        <f>'Office Pos Summary'!A73</f>
        <v>39264</v>
      </c>
      <c r="AB73" s="54">
        <f>'Stdev Table'!AB73*'Office Pos Summary'!Z73*10000</f>
        <v>1562</v>
      </c>
      <c r="AK73" s="50">
        <f>'Office Pos Summary'!A73</f>
        <v>39264</v>
      </c>
      <c r="AL73" s="54">
        <f>'Stdev Table'!AL73*'Office Pos Summary'!AS73*10000</f>
        <v>-278710.81428000005</v>
      </c>
      <c r="AM73" s="50">
        <f>'Office Pos Summary'!BA73</f>
        <v>39264</v>
      </c>
      <c r="AN73" s="54">
        <f>'Stdev Table'!AO73*'Office Pos Summary'!BB73*'Office Pos Summary'!BC73</f>
        <v>-17406.760937499999</v>
      </c>
      <c r="AO73" s="54">
        <f>'Stdev Table'!AO73*'Office Pos Summary'!BE73*'Office Pos Summary'!BF73</f>
        <v>-6423.9235156249997</v>
      </c>
      <c r="AP73" s="54">
        <f>'Stdev Table'!AO73*'Office Pos Summary'!BH73*'Office Pos Summary'!BI73</f>
        <v>-3014.1578125000001</v>
      </c>
      <c r="AQ73" s="54">
        <f>'Stdev Table'!AO73*'Office Pos Summary'!BK73*'Office Pos Summary'!BL73</f>
        <v>-4069.1130468750002</v>
      </c>
    </row>
    <row r="74" spans="3:43" x14ac:dyDescent="0.2">
      <c r="C74" s="50">
        <f>'Office Pos Summary'!A74</f>
        <v>39295</v>
      </c>
      <c r="D74" s="54">
        <f>'Office Pos Summary'!E74*'Stdev Table'!D74*10000</f>
        <v>-7158</v>
      </c>
      <c r="G74" s="50">
        <f>'Office Pos Summary'!A74</f>
        <v>39295</v>
      </c>
      <c r="H74" s="54">
        <f>'Stdev Table'!H74*'Office Pos Summary'!N74*10000</f>
        <v>-66379.479712</v>
      </c>
      <c r="K74" s="50">
        <f>'Office Pos Summary'!A74</f>
        <v>39295</v>
      </c>
      <c r="L74" s="54">
        <f>'Stdev Table'!L74*'Office Pos Summary'!R74*10000</f>
        <v>-2262</v>
      </c>
      <c r="M74" s="50">
        <f>'Office Pos Summary'!A74</f>
        <v>39295</v>
      </c>
      <c r="N74" s="54">
        <f>'Stdev Table'!N74*'Office Pos Summary'!S74*10000</f>
        <v>-4386</v>
      </c>
      <c r="O74" s="50">
        <f>'Office Pos Summary'!A74</f>
        <v>39295</v>
      </c>
      <c r="P74" s="54">
        <f>'Stdev Table'!P74*'Office Pos Summary'!T74*10000</f>
        <v>-33944</v>
      </c>
      <c r="S74" s="50">
        <f>'Office Pos Summary'!A74</f>
        <v>39295</v>
      </c>
      <c r="T74" s="54">
        <f>'Stdev Table'!T74*'Office Pos Summary'!V74*10000</f>
        <v>2220</v>
      </c>
      <c r="W74" s="50">
        <f>'Office Pos Summary'!A74</f>
        <v>39295</v>
      </c>
      <c r="X74" s="54">
        <f>'Stdev Table'!X74*'Office Pos Summary'!X74*10000</f>
        <v>51588</v>
      </c>
      <c r="Y74" s="50">
        <f>'Office Pos Summary'!A74</f>
        <v>39295</v>
      </c>
      <c r="Z74" s="54">
        <f>'Stdev Table'!Z74*'Office Pos Summary'!Y74*10000</f>
        <v>1208</v>
      </c>
      <c r="AA74" s="50">
        <f>'Office Pos Summary'!A74</f>
        <v>39295</v>
      </c>
      <c r="AB74" s="54">
        <f>'Stdev Table'!AB74*'Office Pos Summary'!Z74*10000</f>
        <v>1553.9999999999998</v>
      </c>
      <c r="AK74" s="50">
        <f>'Office Pos Summary'!A74</f>
        <v>39295</v>
      </c>
      <c r="AL74" s="54">
        <f>'Stdev Table'!AL74*'Office Pos Summary'!AS74*10000</f>
        <v>-277354.34964000003</v>
      </c>
      <c r="AM74" s="50">
        <f>'Office Pos Summary'!BA74</f>
        <v>39295</v>
      </c>
      <c r="AN74" s="54">
        <f>'Stdev Table'!AO74*'Office Pos Summary'!BB74*'Office Pos Summary'!BC74</f>
        <v>-18958.74578125</v>
      </c>
      <c r="AO74" s="54">
        <f>'Stdev Table'!AO74*'Office Pos Summary'!BE74*'Office Pos Summary'!BF74</f>
        <v>-6388.2732031250007</v>
      </c>
      <c r="AP74" s="54">
        <f>'Stdev Table'!AO74*'Office Pos Summary'!BH74*'Office Pos Summary'!BI74</f>
        <v>-2997.4300781250004</v>
      </c>
      <c r="AQ74" s="54">
        <f>'Stdev Table'!AO74*'Office Pos Summary'!BK74*'Office Pos Summary'!BL74</f>
        <v>-2697.6870703125001</v>
      </c>
    </row>
    <row r="75" spans="3:43" x14ac:dyDescent="0.2">
      <c r="C75" s="50">
        <f>'Office Pos Summary'!A75</f>
        <v>39326</v>
      </c>
      <c r="D75" s="54">
        <f>'Office Pos Summary'!E75*'Stdev Table'!D75*10000</f>
        <v>-6894</v>
      </c>
      <c r="G75" s="50">
        <f>'Office Pos Summary'!A75</f>
        <v>39326</v>
      </c>
      <c r="H75" s="54">
        <f>'Stdev Table'!H75*'Office Pos Summary'!N75*10000</f>
        <v>-63913.778883999999</v>
      </c>
      <c r="K75" s="50">
        <f>'Office Pos Summary'!A75</f>
        <v>39326</v>
      </c>
      <c r="L75" s="54">
        <f>'Stdev Table'!L75*'Office Pos Summary'!R75*10000</f>
        <v>-2178</v>
      </c>
      <c r="M75" s="50">
        <f>'Office Pos Summary'!A75</f>
        <v>39326</v>
      </c>
      <c r="N75" s="54">
        <f>'Stdev Table'!N75*'Office Pos Summary'!S75*10000</f>
        <v>-4224.0000000000009</v>
      </c>
      <c r="O75" s="50">
        <f>'Office Pos Summary'!A75</f>
        <v>39326</v>
      </c>
      <c r="P75" s="54">
        <f>'Stdev Table'!P75*'Office Pos Summary'!T75*10000</f>
        <v>-32688</v>
      </c>
      <c r="S75" s="50">
        <f>'Office Pos Summary'!A75</f>
        <v>39326</v>
      </c>
      <c r="T75" s="54">
        <f>'Stdev Table'!T75*'Office Pos Summary'!V75*10000</f>
        <v>2138</v>
      </c>
      <c r="W75" s="50">
        <f>'Office Pos Summary'!A75</f>
        <v>39326</v>
      </c>
      <c r="X75" s="54">
        <f>'Stdev Table'!X75*'Office Pos Summary'!X75*10000</f>
        <v>49676</v>
      </c>
      <c r="Y75" s="50">
        <f>'Office Pos Summary'!A75</f>
        <v>39326</v>
      </c>
      <c r="Z75" s="54">
        <f>'Stdev Table'!Z75*'Office Pos Summary'!Y75*10000</f>
        <v>1163.0000000000002</v>
      </c>
      <c r="AA75" s="50">
        <f>'Office Pos Summary'!A75</f>
        <v>39326</v>
      </c>
      <c r="AB75" s="54">
        <f>'Stdev Table'!AB75*'Office Pos Summary'!Z75*10000</f>
        <v>1498.0000000000002</v>
      </c>
      <c r="AK75" s="50">
        <f>'Office Pos Summary'!A75</f>
        <v>39326</v>
      </c>
      <c r="AL75" s="54">
        <f>'Stdev Table'!AL75*'Office Pos Summary'!AS75*10000</f>
        <v>-267042.22360000003</v>
      </c>
      <c r="AM75" s="50">
        <f>'Office Pos Summary'!BA75</f>
        <v>39326</v>
      </c>
      <c r="AN75" s="54">
        <f>'Stdev Table'!AO75*'Office Pos Summary'!BB75*'Office Pos Summary'!BC75</f>
        <v>-15597.278125000001</v>
      </c>
      <c r="AO75" s="54">
        <f>'Stdev Table'!AO75*'Office Pos Summary'!BE75*'Office Pos Summary'!BF75</f>
        <v>-6156.8203125</v>
      </c>
      <c r="AP75" s="54">
        <f>'Stdev Table'!AO75*'Office Pos Summary'!BH75*'Office Pos Summary'!BI75</f>
        <v>-3731.40625</v>
      </c>
      <c r="AQ75" s="54">
        <f>'Stdev Table'!AO75*'Office Pos Summary'!BK75*'Office Pos Summary'!BL75</f>
        <v>-4029.9187500000003</v>
      </c>
    </row>
    <row r="76" spans="3:43" x14ac:dyDescent="0.2">
      <c r="C76" s="50">
        <f>'Office Pos Summary'!A76</f>
        <v>39356</v>
      </c>
      <c r="D76" s="54">
        <f>'Office Pos Summary'!E76*'Stdev Table'!D76*10000</f>
        <v>-7091.9999999999991</v>
      </c>
      <c r="G76" s="50">
        <f>'Office Pos Summary'!A76</f>
        <v>39356</v>
      </c>
      <c r="H76" s="54">
        <f>'Stdev Table'!H76*'Office Pos Summary'!N76*10000</f>
        <v>-65726.657147999998</v>
      </c>
      <c r="K76" s="50">
        <f>'Office Pos Summary'!A76</f>
        <v>39356</v>
      </c>
      <c r="L76" s="54">
        <f>'Stdev Table'!L76*'Office Pos Summary'!R76*10000</f>
        <v>-2239.9999999999995</v>
      </c>
      <c r="M76" s="50">
        <f>'Office Pos Summary'!A76</f>
        <v>39356</v>
      </c>
      <c r="N76" s="54">
        <f>'Stdev Table'!N76*'Office Pos Summary'!S76*10000</f>
        <v>-4344</v>
      </c>
      <c r="O76" s="50">
        <f>'Office Pos Summary'!A76</f>
        <v>39356</v>
      </c>
      <c r="P76" s="54">
        <f>'Stdev Table'!P76*'Office Pos Summary'!T76*10000</f>
        <v>-33616</v>
      </c>
      <c r="S76" s="50">
        <f>'Office Pos Summary'!A76</f>
        <v>39356</v>
      </c>
      <c r="T76" s="54">
        <f>'Stdev Table'!T76*'Office Pos Summary'!V76*10000</f>
        <v>2198</v>
      </c>
      <c r="W76" s="50">
        <f>'Office Pos Summary'!A76</f>
        <v>39356</v>
      </c>
      <c r="X76" s="54">
        <f>'Stdev Table'!X76*'Office Pos Summary'!X76*10000</f>
        <v>51083.999999999993</v>
      </c>
      <c r="Y76" s="50">
        <f>'Office Pos Summary'!A76</f>
        <v>39356</v>
      </c>
      <c r="Z76" s="54">
        <f>'Stdev Table'!Z76*'Office Pos Summary'!Y76*10000</f>
        <v>1196.0000000000002</v>
      </c>
      <c r="AA76" s="50">
        <f>'Office Pos Summary'!A76</f>
        <v>39356</v>
      </c>
      <c r="AB76" s="54">
        <f>'Stdev Table'!AB76*'Office Pos Summary'!Z76*10000</f>
        <v>1540</v>
      </c>
      <c r="AK76" s="50">
        <f>'Office Pos Summary'!A76</f>
        <v>39356</v>
      </c>
      <c r="AL76" s="54">
        <f>'Stdev Table'!AL76*'Office Pos Summary'!AS76*10000</f>
        <v>-274628.32144000003</v>
      </c>
      <c r="AM76" s="50">
        <f>'Office Pos Summary'!BA76</f>
        <v>39356</v>
      </c>
      <c r="AN76" s="54">
        <f>'Stdev Table'!AO76*'Office Pos Summary'!BB76*'Office Pos Summary'!BC76</f>
        <v>-18778.142968750002</v>
      </c>
      <c r="AO76" s="54">
        <f>'Stdev Table'!AO76*'Office Pos Summary'!BE76*'Office Pos Summary'!BF76</f>
        <v>-6352.9314062500007</v>
      </c>
      <c r="AP76" s="54">
        <f>'Stdev Table'!AO76*'Office Pos Summary'!BH76*'Office Pos Summary'!BI76</f>
        <v>-2968.8763671874999</v>
      </c>
      <c r="AQ76" s="54">
        <f>'Stdev Table'!AO76*'Office Pos Summary'!BK76*'Office Pos Summary'!BL76</f>
        <v>-2671.98873046875</v>
      </c>
    </row>
    <row r="77" spans="3:43" x14ac:dyDescent="0.2">
      <c r="C77" s="50">
        <f>'Office Pos Summary'!A77</f>
        <v>39387</v>
      </c>
      <c r="D77" s="54">
        <f>'Office Pos Summary'!E77*'Stdev Table'!D77*10000</f>
        <v>-6828.0000000000009</v>
      </c>
      <c r="G77" s="50">
        <f>'Office Pos Summary'!A77</f>
        <v>39387</v>
      </c>
      <c r="H77" s="54">
        <f>'Stdev Table'!H77*'Office Pos Summary'!N77*10000</f>
        <v>-105444.63104000001</v>
      </c>
      <c r="M77" s="50">
        <f>'Office Pos Summary'!A77</f>
        <v>39387</v>
      </c>
      <c r="N77" s="54">
        <f>'Stdev Table'!N77*'Office Pos Summary'!S77*10000</f>
        <v>-4182</v>
      </c>
      <c r="S77" s="50">
        <f>'Office Pos Summary'!A77</f>
        <v>39387</v>
      </c>
      <c r="T77" s="54">
        <f>'Stdev Table'!T77*'Office Pos Summary'!V77*10000</f>
        <v>2117.0000000000005</v>
      </c>
      <c r="W77" s="50">
        <f>'Office Pos Summary'!A77</f>
        <v>39387</v>
      </c>
      <c r="X77" s="54">
        <f>'Stdev Table'!X77*'Office Pos Summary'!X77*10000</f>
        <v>49188</v>
      </c>
      <c r="Y77" s="50">
        <f>'Office Pos Summary'!A77</f>
        <v>39387</v>
      </c>
      <c r="Z77" s="54">
        <f>'Stdev Table'!Z77*'Office Pos Summary'!Y77*10000</f>
        <v>1152</v>
      </c>
      <c r="AA77" s="50">
        <f>'Office Pos Summary'!A77</f>
        <v>39387</v>
      </c>
      <c r="AB77" s="54">
        <f>'Stdev Table'!AB77*'Office Pos Summary'!Z77*10000</f>
        <v>1492</v>
      </c>
      <c r="AK77" s="50">
        <f>'Office Pos Summary'!A77</f>
        <v>39387</v>
      </c>
      <c r="AL77" s="54">
        <f>'Stdev Table'!AL77*'Office Pos Summary'!AS77*10000</f>
        <v>-246230.78880000001</v>
      </c>
      <c r="AM77" s="50">
        <f>'Office Pos Summary'!BA77</f>
        <v>39387</v>
      </c>
      <c r="AN77" s="54">
        <f>'Stdev Table'!AO77*'Office Pos Summary'!BB77*'Office Pos Summary'!BC77</f>
        <v>-17049.90203125</v>
      </c>
      <c r="AO77" s="54">
        <f>'Stdev Table'!AO77*'Office Pos Summary'!BE77*'Office Pos Summary'!BF77</f>
        <v>-6089.2927734375007</v>
      </c>
      <c r="AP77" s="54">
        <f>'Stdev Table'!AO77*'Office Pos Summary'!BH77*'Office Pos Summary'!BI77</f>
        <v>-2952.4916015625004</v>
      </c>
      <c r="AQ77" s="54">
        <f>'Stdev Table'!AO77*'Office Pos Summary'!BK77*'Office Pos Summary'!BL77</f>
        <v>-3321.4324218750003</v>
      </c>
    </row>
    <row r="78" spans="3:43" x14ac:dyDescent="0.2">
      <c r="C78" s="50">
        <f>'Office Pos Summary'!A78</f>
        <v>39417</v>
      </c>
      <c r="D78" s="54">
        <f>'Office Pos Summary'!E78*'Stdev Table'!D78*10000</f>
        <v>-7020</v>
      </c>
      <c r="G78" s="50">
        <f>'Office Pos Summary'!A78</f>
        <v>39417</v>
      </c>
      <c r="H78" s="54">
        <f>'Stdev Table'!H78*'Office Pos Summary'!N78*10000</f>
        <v>-108429.14230399999</v>
      </c>
      <c r="M78" s="50">
        <f>'Office Pos Summary'!A78</f>
        <v>39417</v>
      </c>
      <c r="N78" s="54">
        <f>'Stdev Table'!N78*'Office Pos Summary'!S78*10000</f>
        <v>-4302</v>
      </c>
      <c r="S78" s="50">
        <f>'Office Pos Summary'!A78</f>
        <v>39417</v>
      </c>
      <c r="T78" s="54">
        <f>'Stdev Table'!T78*'Office Pos Summary'!V78*10000</f>
        <v>2176</v>
      </c>
      <c r="W78" s="50">
        <f>'Office Pos Summary'!A78</f>
        <v>39417</v>
      </c>
      <c r="X78" s="54">
        <f>'Stdev Table'!X78*'Office Pos Summary'!X78*10000</f>
        <v>50580</v>
      </c>
      <c r="Y78" s="50">
        <f>'Office Pos Summary'!A78</f>
        <v>39417</v>
      </c>
      <c r="Z78" s="54">
        <f>'Stdev Table'!Z78*'Office Pos Summary'!Y78*10000</f>
        <v>1184</v>
      </c>
      <c r="AA78" s="50">
        <f>'Office Pos Summary'!A78</f>
        <v>39417</v>
      </c>
      <c r="AB78" s="54">
        <f>'Stdev Table'!AB78*'Office Pos Summary'!Z78*10000</f>
        <v>1534</v>
      </c>
      <c r="AK78" s="50">
        <f>'Office Pos Summary'!A78</f>
        <v>39417</v>
      </c>
      <c r="AL78" s="54">
        <f>'Stdev Table'!AL78*'Office Pos Summary'!AS78*10000</f>
        <v>-253201.42788000003</v>
      </c>
      <c r="AM78" s="50">
        <f>'Office Pos Summary'!BA78</f>
        <v>39417</v>
      </c>
      <c r="AN78" s="54">
        <f>'Stdev Table'!AO78*'Office Pos Summary'!BB78*'Office Pos Summary'!BC78</f>
        <v>-16149.1034375</v>
      </c>
      <c r="AO78" s="54">
        <f>'Stdev Table'!AO78*'Office Pos Summary'!BE78*'Office Pos Summary'!BF78</f>
        <v>-6257.7783984375001</v>
      </c>
      <c r="AP78" s="54">
        <f>'Stdev Table'!AO78*'Office Pos Summary'!BH78*'Office Pos Summary'!BI78</f>
        <v>-3670.2507812499998</v>
      </c>
      <c r="AQ78" s="54">
        <f>'Stdev Table'!AO78*'Office Pos Summary'!BK78*'Office Pos Summary'!BL78</f>
        <v>-3963.8710546875</v>
      </c>
    </row>
    <row r="79" spans="3:43" x14ac:dyDescent="0.2">
      <c r="C79" s="50">
        <f>'Office Pos Summary'!A79</f>
        <v>39448</v>
      </c>
      <c r="D79" s="54">
        <f>'Office Pos Summary'!E79*'Stdev Table'!D79*10000</f>
        <v>-6984</v>
      </c>
      <c r="G79" s="50">
        <f>'Office Pos Summary'!A79</f>
        <v>39448</v>
      </c>
      <c r="H79" s="54">
        <f>'Stdev Table'!H79*'Office Pos Summary'!N79*10000</f>
        <v>-107879.08802799998</v>
      </c>
      <c r="M79" s="50">
        <f>'Office Pos Summary'!A79</f>
        <v>39448</v>
      </c>
      <c r="N79" s="54">
        <f>'Stdev Table'!N79*'Office Pos Summary'!S79*10000</f>
        <v>-4280</v>
      </c>
      <c r="S79" s="50">
        <f>'Office Pos Summary'!A79</f>
        <v>39448</v>
      </c>
      <c r="T79" s="54">
        <f>'Stdev Table'!T79*'Office Pos Summary'!V79*10000</f>
        <v>2165</v>
      </c>
      <c r="W79" s="50">
        <f>'Office Pos Summary'!A79</f>
        <v>39448</v>
      </c>
      <c r="X79" s="54">
        <f>'Stdev Table'!X79*'Office Pos Summary'!X79*10000</f>
        <v>50324</v>
      </c>
      <c r="Y79" s="50">
        <f>'Office Pos Summary'!A79</f>
        <v>39448</v>
      </c>
      <c r="Z79" s="54">
        <f>'Stdev Table'!Z79*'Office Pos Summary'!Y79*10000</f>
        <v>1178</v>
      </c>
      <c r="AA79" s="50">
        <f>'Office Pos Summary'!A79</f>
        <v>39448</v>
      </c>
      <c r="AB79" s="54">
        <f>'Stdev Table'!AB79*'Office Pos Summary'!Z79*10000</f>
        <v>1526.0000000000002</v>
      </c>
      <c r="AK79" s="50">
        <f>'Office Pos Summary'!A79</f>
        <v>39448</v>
      </c>
      <c r="AL79" s="54">
        <f>'Stdev Table'!AL79*'Office Pos Summary'!AS79*10000</f>
        <v>-251923.86004000003</v>
      </c>
      <c r="AM79" s="50">
        <f>'Office Pos Summary'!BA79</f>
        <v>39448</v>
      </c>
      <c r="AN79" s="54">
        <f>'Stdev Table'!AO79*'Office Pos Summary'!BB79*'Office Pos Summary'!BC79</f>
        <v>-4585.0788671875007</v>
      </c>
      <c r="AO79" s="54">
        <f>'Stdev Table'!AO79*'Office Pos Summary'!BE79*'Office Pos Summary'!BF79</f>
        <v>-1615.198212890625</v>
      </c>
      <c r="AP79" s="54">
        <f>'Stdev Table'!AO79*'Office Pos Summary'!BH79*'Office Pos Summary'!BI79</f>
        <v>-757.86430664062505</v>
      </c>
      <c r="AQ79" s="54">
        <f>'Stdev Table'!AO79*'Office Pos Summary'!BK79*'Office Pos Summary'!BL79</f>
        <v>-852.59733398437504</v>
      </c>
    </row>
    <row r="80" spans="3:43" x14ac:dyDescent="0.2">
      <c r="C80" s="50">
        <f>'Office Pos Summary'!A80</f>
        <v>39479</v>
      </c>
      <c r="D80" s="54">
        <f>'Office Pos Summary'!E80*'Stdev Table'!D80*10000</f>
        <v>-6504</v>
      </c>
      <c r="G80" s="50">
        <f>'Office Pos Summary'!A80</f>
        <v>39479</v>
      </c>
      <c r="H80" s="54">
        <f>'Stdev Table'!H80*'Office Pos Summary'!N80*10000</f>
        <v>-100404.70479999999</v>
      </c>
      <c r="M80" s="50">
        <f>'Office Pos Summary'!A80</f>
        <v>39479</v>
      </c>
      <c r="N80" s="54">
        <f>'Stdev Table'!N80*'Office Pos Summary'!S80*10000</f>
        <v>-3982</v>
      </c>
      <c r="S80" s="50">
        <f>'Office Pos Summary'!A80</f>
        <v>39479</v>
      </c>
      <c r="T80" s="54">
        <f>'Stdev Table'!T80*'Office Pos Summary'!V80*10000</f>
        <v>2014.9999999999998</v>
      </c>
      <c r="W80" s="50">
        <f>'Office Pos Summary'!A80</f>
        <v>39479</v>
      </c>
      <c r="X80" s="54">
        <f>'Stdev Table'!X80*'Office Pos Summary'!X80*10000</f>
        <v>46840</v>
      </c>
      <c r="Y80" s="50">
        <f>'Office Pos Summary'!A80</f>
        <v>39479</v>
      </c>
      <c r="Z80" s="54">
        <f>'Stdev Table'!Z80*'Office Pos Summary'!Y80*10000</f>
        <v>1097</v>
      </c>
      <c r="AA80" s="50">
        <f>'Office Pos Summary'!A80</f>
        <v>39479</v>
      </c>
      <c r="AB80" s="54">
        <f>'Stdev Table'!AB80*'Office Pos Summary'!Z80*10000</f>
        <v>1421</v>
      </c>
      <c r="AK80" s="50">
        <f>'Office Pos Summary'!A80</f>
        <v>39479</v>
      </c>
      <c r="AL80" s="54">
        <f>'Stdev Table'!AL80*'Office Pos Summary'!AS80*10000</f>
        <v>-234470.88100000002</v>
      </c>
      <c r="AM80" s="50">
        <f>'Office Pos Summary'!BA80</f>
        <v>39479</v>
      </c>
      <c r="AN80" s="54">
        <f>'Stdev Table'!AO80*'Office Pos Summary'!BB80*'Office Pos Summary'!BC80</f>
        <v>-4355.2682421874997</v>
      </c>
      <c r="AO80" s="54">
        <f>'Stdev Table'!AO80*'Office Pos Summary'!BE80*'Office Pos Summary'!BF80</f>
        <v>-1503.6046093750001</v>
      </c>
      <c r="AP80" s="54">
        <f>'Stdev Table'!AO80*'Office Pos Summary'!BH80*'Office Pos Summary'!BI80</f>
        <v>-754.15903320312498</v>
      </c>
      <c r="AQ80" s="54">
        <f>'Stdev Table'!AO80*'Office Pos Summary'!BK80*'Office Pos Summary'!BL80</f>
        <v>-678.74312988281247</v>
      </c>
    </row>
    <row r="81" spans="3:43" x14ac:dyDescent="0.2">
      <c r="C81" s="50">
        <f>'Office Pos Summary'!A81</f>
        <v>39508</v>
      </c>
      <c r="D81" s="54">
        <f>'Office Pos Summary'!E81*'Stdev Table'!D81*10000</f>
        <v>-6918</v>
      </c>
      <c r="G81" s="50">
        <f>'Office Pos Summary'!A81</f>
        <v>39508</v>
      </c>
      <c r="H81" s="54">
        <f>'Stdev Table'!H81*'Office Pos Summary'!N81*10000</f>
        <v>-106814.847264</v>
      </c>
      <c r="M81" s="50">
        <f>'Office Pos Summary'!A81</f>
        <v>39508</v>
      </c>
      <c r="N81" s="54">
        <f>'Stdev Table'!N81*'Office Pos Summary'!S81*10000</f>
        <v>-4238</v>
      </c>
      <c r="S81" s="50">
        <f>'Office Pos Summary'!A81</f>
        <v>39508</v>
      </c>
      <c r="T81" s="54">
        <f>'Stdev Table'!T81*'Office Pos Summary'!V81*10000</f>
        <v>2144</v>
      </c>
      <c r="W81" s="50">
        <f>'Office Pos Summary'!A81</f>
        <v>39508</v>
      </c>
      <c r="X81" s="54">
        <f>'Stdev Table'!X81*'Office Pos Summary'!X81*10000</f>
        <v>49828</v>
      </c>
      <c r="Y81" s="50">
        <f>'Office Pos Summary'!A81</f>
        <v>39508</v>
      </c>
      <c r="Z81" s="54">
        <f>'Stdev Table'!Z81*'Office Pos Summary'!Y81*10000</f>
        <v>1167</v>
      </c>
      <c r="AA81" s="50">
        <f>'Office Pos Summary'!A81</f>
        <v>39508</v>
      </c>
      <c r="AB81" s="54">
        <f>'Stdev Table'!AB81*'Office Pos Summary'!Z81*10000</f>
        <v>1512</v>
      </c>
      <c r="AK81" s="50">
        <f>'Office Pos Summary'!A81</f>
        <v>39508</v>
      </c>
      <c r="AL81" s="54">
        <f>'Stdev Table'!AL81*'Office Pos Summary'!AS81*10000</f>
        <v>-249423.55908000001</v>
      </c>
      <c r="AM81" s="50">
        <f>'Office Pos Summary'!BA81</f>
        <v>39508</v>
      </c>
      <c r="AN81" s="54">
        <f>'Stdev Table'!AO81*'Office Pos Summary'!BB81*'Office Pos Summary'!BC81</f>
        <v>-4332.3921093750005</v>
      </c>
      <c r="AO81" s="54">
        <f>'Stdev Table'!AO81*'Office Pos Summary'!BE81*'Office Pos Summary'!BF81</f>
        <v>-1598.8590234374999</v>
      </c>
      <c r="AP81" s="54">
        <f>'Stdev Table'!AO81*'Office Pos Summary'!BH81*'Office Pos Summary'!BI81</f>
        <v>-937.74726562500007</v>
      </c>
      <c r="AQ81" s="54">
        <f>'Stdev Table'!AO81*'Office Pos Summary'!BK81*'Office Pos Summary'!BL81</f>
        <v>-843.97253906250012</v>
      </c>
    </row>
    <row r="82" spans="3:43" x14ac:dyDescent="0.2">
      <c r="C82" s="50">
        <f>'Office Pos Summary'!A82</f>
        <v>39539</v>
      </c>
      <c r="D82" s="54">
        <f>'Office Pos Summary'!E82*'Stdev Table'!D82*10000</f>
        <v>-6659.9999999999991</v>
      </c>
      <c r="G82" s="50">
        <f>'Office Pos Summary'!A82</f>
        <v>39539</v>
      </c>
      <c r="H82" s="54">
        <f>'Stdev Table'!H82*'Office Pos Summary'!N82*10000</f>
        <v>-89518.202720000016</v>
      </c>
      <c r="M82" s="50">
        <f>'Office Pos Summary'!A82</f>
        <v>39539</v>
      </c>
      <c r="N82" s="54">
        <f>'Stdev Table'!N82*'Office Pos Summary'!S82*10000</f>
        <v>-4079.9999999999995</v>
      </c>
      <c r="S82" s="50">
        <f>'Office Pos Summary'!A82</f>
        <v>39539</v>
      </c>
      <c r="T82" s="54">
        <f>'Stdev Table'!T82*'Office Pos Summary'!V82*10000</f>
        <v>2064</v>
      </c>
      <c r="W82" s="50">
        <f>'Office Pos Summary'!A82</f>
        <v>39539</v>
      </c>
      <c r="X82" s="54">
        <f>'Stdev Table'!X82*'Office Pos Summary'!X82*10000</f>
        <v>47972</v>
      </c>
      <c r="Y82" s="50">
        <f>'Office Pos Summary'!A82</f>
        <v>39539</v>
      </c>
      <c r="Z82" s="54">
        <f>'Stdev Table'!Z82*'Office Pos Summary'!Y82*10000</f>
        <v>1123</v>
      </c>
      <c r="AA82" s="50">
        <f>'Office Pos Summary'!A82</f>
        <v>39539</v>
      </c>
      <c r="AB82" s="54">
        <f>'Stdev Table'!AB82*'Office Pos Summary'!Z82*10000</f>
        <v>1455.0000000000002</v>
      </c>
      <c r="AK82" s="50">
        <f>'Office Pos Summary'!A82</f>
        <v>39539</v>
      </c>
      <c r="AL82" s="54">
        <f>'Stdev Table'!AL82*'Office Pos Summary'!AS82*10000</f>
        <v>-240142.75340000002</v>
      </c>
      <c r="AM82" s="50">
        <f>'Office Pos Summary'!BA82</f>
        <v>39539</v>
      </c>
      <c r="AN82" s="54">
        <f>'Stdev Table'!AO82*'Office Pos Summary'!BB82*'Office Pos Summary'!BC82</f>
        <v>-4515.5030078125001</v>
      </c>
      <c r="AO82" s="54">
        <f>'Stdev Table'!AO82*'Office Pos Summary'!BE82*'Office Pos Summary'!BF82</f>
        <v>-1532.96193359375</v>
      </c>
      <c r="AP82" s="54">
        <f>'Stdev Table'!AO82*'Office Pos Summary'!BH82*'Office Pos Summary'!BI82</f>
        <v>-746.36416015625002</v>
      </c>
      <c r="AQ82" s="54">
        <f>'Stdev Table'!AO82*'Office Pos Summary'!BK82*'Office Pos Summary'!BL82</f>
        <v>-671.72774414062496</v>
      </c>
    </row>
    <row r="83" spans="3:43" x14ac:dyDescent="0.2">
      <c r="C83" s="50">
        <f>'Office Pos Summary'!A83</f>
        <v>39569</v>
      </c>
      <c r="D83" s="54">
        <f>'Office Pos Summary'!E83*'Stdev Table'!D83*10000</f>
        <v>-6846</v>
      </c>
      <c r="G83" s="50">
        <f>'Office Pos Summary'!A83</f>
        <v>39569</v>
      </c>
      <c r="H83" s="54">
        <f>'Stdev Table'!H83*'Office Pos Summary'!N83*10000</f>
        <v>-92040.012988000002</v>
      </c>
      <c r="M83" s="50">
        <f>'Office Pos Summary'!A83</f>
        <v>39569</v>
      </c>
      <c r="N83" s="54">
        <f>'Stdev Table'!N83*'Office Pos Summary'!S83*10000</f>
        <v>-4194</v>
      </c>
      <c r="S83" s="50">
        <f>'Office Pos Summary'!A83</f>
        <v>39569</v>
      </c>
      <c r="T83" s="54">
        <f>'Stdev Table'!T83*'Office Pos Summary'!V83*10000</f>
        <v>2122</v>
      </c>
      <c r="W83" s="50">
        <f>'Office Pos Summary'!A83</f>
        <v>39569</v>
      </c>
      <c r="X83" s="54">
        <f>'Stdev Table'!X83*'Office Pos Summary'!X83*10000</f>
        <v>49324</v>
      </c>
      <c r="Y83" s="50">
        <f>'Office Pos Summary'!A83</f>
        <v>39569</v>
      </c>
      <c r="Z83" s="54">
        <f>'Stdev Table'!Z83*'Office Pos Summary'!Y83*10000</f>
        <v>1155</v>
      </c>
      <c r="AA83" s="50">
        <f>'Office Pos Summary'!A83</f>
        <v>39569</v>
      </c>
      <c r="AB83" s="54">
        <f>'Stdev Table'!AB83*'Office Pos Summary'!Z83*10000</f>
        <v>1496</v>
      </c>
      <c r="AK83" s="50">
        <f>'Office Pos Summary'!A83</f>
        <v>39569</v>
      </c>
      <c r="AL83" s="54">
        <f>'Stdev Table'!AL83*'Office Pos Summary'!AS83*10000</f>
        <v>-246895.01624000003</v>
      </c>
      <c r="AM83" s="50">
        <f>'Office Pos Summary'!BA83</f>
        <v>39569</v>
      </c>
      <c r="AN83" s="54">
        <f>'Stdev Table'!AO83*'Office Pos Summary'!BB83*'Office Pos Summary'!BC83</f>
        <v>-4288.1136718750004</v>
      </c>
      <c r="AO83" s="54">
        <f>'Stdev Table'!AO83*'Office Pos Summary'!BE83*'Office Pos Summary'!BF83</f>
        <v>-1582.5181152343753</v>
      </c>
      <c r="AP83" s="54">
        <f>'Stdev Table'!AO83*'Office Pos Summary'!BH83*'Office Pos Summary'!BI83</f>
        <v>-928.16308593750011</v>
      </c>
      <c r="AQ83" s="54">
        <f>'Stdev Table'!AO83*'Office Pos Summary'!BK83*'Office Pos Summary'!BL83</f>
        <v>-835.34677734375009</v>
      </c>
    </row>
    <row r="84" spans="3:43" x14ac:dyDescent="0.2">
      <c r="C84" s="50">
        <f>'Office Pos Summary'!A84</f>
        <v>39600</v>
      </c>
      <c r="D84" s="54">
        <f>'Office Pos Summary'!E84*'Stdev Table'!D84*10000</f>
        <v>-6588.0000000000009</v>
      </c>
      <c r="G84" s="50">
        <f>'Office Pos Summary'!A84</f>
        <v>39600</v>
      </c>
      <c r="H84" s="54">
        <f>'Stdev Table'!H84*'Office Pos Summary'!N84*10000</f>
        <v>-88607.267451999985</v>
      </c>
      <c r="M84" s="50">
        <f>'Office Pos Summary'!A84</f>
        <v>39600</v>
      </c>
      <c r="N84" s="54">
        <f>'Stdev Table'!N84*'Office Pos Summary'!S84*10000</f>
        <v>-4038.0000000000005</v>
      </c>
      <c r="S84" s="50">
        <f>'Office Pos Summary'!A84</f>
        <v>39600</v>
      </c>
      <c r="T84" s="54">
        <f>'Stdev Table'!T84*'Office Pos Summary'!V84*10000</f>
        <v>2043</v>
      </c>
      <c r="W84" s="50">
        <f>'Office Pos Summary'!A84</f>
        <v>39600</v>
      </c>
      <c r="X84" s="54">
        <f>'Stdev Table'!X84*'Office Pos Summary'!X84*10000</f>
        <v>47484</v>
      </c>
      <c r="Y84" s="50">
        <f>'Office Pos Summary'!A84</f>
        <v>39600</v>
      </c>
      <c r="Z84" s="54">
        <f>'Stdev Table'!Z84*'Office Pos Summary'!Y84*10000</f>
        <v>1112</v>
      </c>
      <c r="AA84" s="50">
        <f>'Office Pos Summary'!A84</f>
        <v>39600</v>
      </c>
      <c r="AB84" s="54">
        <f>'Stdev Table'!AB84*'Office Pos Summary'!Z84*10000</f>
        <v>1441</v>
      </c>
      <c r="AK84" s="50">
        <f>'Office Pos Summary'!A84</f>
        <v>39600</v>
      </c>
      <c r="AL84" s="54">
        <f>'Stdev Table'!AL84*'Office Pos Summary'!AS84*10000</f>
        <v>-237689.08432000002</v>
      </c>
      <c r="AM84" s="50">
        <f>'Office Pos Summary'!BA84</f>
        <v>39600</v>
      </c>
      <c r="AN84" s="54">
        <f>'Stdev Table'!AO84*'Office Pos Summary'!BB84*'Office Pos Summary'!BC84</f>
        <v>-4264.4997656250007</v>
      </c>
      <c r="AO84" s="54">
        <f>'Stdev Table'!AO84*'Office Pos Summary'!BE84*'Office Pos Summary'!BF84</f>
        <v>-1523.0357226562501</v>
      </c>
      <c r="AP84" s="54">
        <f>'Stdev Table'!AO84*'Office Pos Summary'!BH84*'Office Pos Summary'!BI84</f>
        <v>-738.44150390625009</v>
      </c>
      <c r="AQ84" s="54">
        <f>'Stdev Table'!AO84*'Office Pos Summary'!BK84*'Office Pos Summary'!BL84</f>
        <v>-830.74675781250005</v>
      </c>
    </row>
    <row r="85" spans="3:43" x14ac:dyDescent="0.2">
      <c r="C85" s="50">
        <f>'Office Pos Summary'!A85</f>
        <v>39630</v>
      </c>
      <c r="D85" s="54">
        <f>'Office Pos Summary'!E85*'Stdev Table'!D85*10000</f>
        <v>-6773.9999999999991</v>
      </c>
      <c r="G85" s="50">
        <f>'Office Pos Summary'!A85</f>
        <v>39630</v>
      </c>
      <c r="H85" s="54">
        <f>'Stdev Table'!H85*'Office Pos Summary'!N85*10000</f>
        <v>-91096.809887999989</v>
      </c>
      <c r="M85" s="50">
        <f>'Office Pos Summary'!A85</f>
        <v>39630</v>
      </c>
      <c r="N85" s="54">
        <f>'Stdev Table'!N85*'Office Pos Summary'!S85*10000</f>
        <v>-4152</v>
      </c>
      <c r="S85" s="50">
        <f>'Office Pos Summary'!A85</f>
        <v>39630</v>
      </c>
      <c r="T85" s="54">
        <f>'Stdev Table'!T85*'Office Pos Summary'!V85*10000</f>
        <v>2101</v>
      </c>
      <c r="W85" s="50">
        <f>'Office Pos Summary'!A85</f>
        <v>39630</v>
      </c>
      <c r="X85" s="54">
        <f>'Stdev Table'!X85*'Office Pos Summary'!X85*10000</f>
        <v>48820</v>
      </c>
      <c r="Y85" s="50">
        <f>'Office Pos Summary'!A85</f>
        <v>39630</v>
      </c>
      <c r="Z85" s="54">
        <f>'Stdev Table'!Z85*'Office Pos Summary'!Y85*10000</f>
        <v>1143</v>
      </c>
      <c r="AA85" s="50">
        <f>'Office Pos Summary'!A85</f>
        <v>39630</v>
      </c>
      <c r="AB85" s="54">
        <f>'Stdev Table'!AB85*'Office Pos Summary'!Z85*10000</f>
        <v>1481</v>
      </c>
      <c r="AK85" s="50">
        <f>'Office Pos Summary'!A85</f>
        <v>39630</v>
      </c>
      <c r="AL85" s="54">
        <f>'Stdev Table'!AL85*'Office Pos Summary'!AS85*10000</f>
        <v>-244366.01236000002</v>
      </c>
      <c r="AM85" s="50">
        <f>'Office Pos Summary'!BA85</f>
        <v>39630</v>
      </c>
      <c r="AN85" s="54">
        <f>'Stdev Table'!AO85*'Office Pos Summary'!BB85*'Office Pos Summary'!BC85</f>
        <v>-4444.3815625000007</v>
      </c>
      <c r="AO85" s="54">
        <f>'Stdev Table'!AO85*'Office Pos Summary'!BE85*'Office Pos Summary'!BF85</f>
        <v>-1565.63451171875</v>
      </c>
      <c r="AP85" s="54">
        <f>'Stdev Table'!AO85*'Office Pos Summary'!BH85*'Office Pos Summary'!BI85</f>
        <v>-734.60854492187514</v>
      </c>
      <c r="AQ85" s="54">
        <f>'Stdev Table'!AO85*'Office Pos Summary'!BK85*'Office Pos Summary'!BL85</f>
        <v>-826.43458007812501</v>
      </c>
    </row>
    <row r="86" spans="3:43" x14ac:dyDescent="0.2">
      <c r="C86" s="50">
        <f>'Office Pos Summary'!A86</f>
        <v>39661</v>
      </c>
      <c r="D86" s="54">
        <f>'Office Pos Summary'!E86*'Stdev Table'!D86*10000</f>
        <v>-6738</v>
      </c>
      <c r="G86" s="50">
        <f>'Office Pos Summary'!A86</f>
        <v>39661</v>
      </c>
      <c r="H86" s="54">
        <f>'Stdev Table'!H86*'Office Pos Summary'!N86*10000</f>
        <v>-90618.020699999994</v>
      </c>
      <c r="M86" s="50">
        <f>'Office Pos Summary'!A86</f>
        <v>39661</v>
      </c>
      <c r="N86" s="54">
        <f>'Stdev Table'!N86*'Office Pos Summary'!S86*10000</f>
        <v>-4130</v>
      </c>
      <c r="S86" s="50">
        <f>'Office Pos Summary'!A86</f>
        <v>39661</v>
      </c>
      <c r="T86" s="54">
        <f>'Stdev Table'!T86*'Office Pos Summary'!V86*10000</f>
        <v>2090</v>
      </c>
      <c r="W86" s="50">
        <f>'Office Pos Summary'!A86</f>
        <v>39661</v>
      </c>
      <c r="X86" s="54">
        <f>'Stdev Table'!X86*'Office Pos Summary'!X86*10000</f>
        <v>48560.000000000007</v>
      </c>
      <c r="Y86" s="50">
        <f>'Office Pos Summary'!A86</f>
        <v>39661</v>
      </c>
      <c r="Z86" s="54">
        <f>'Stdev Table'!Z86*'Office Pos Summary'!Y86*10000</f>
        <v>1137</v>
      </c>
      <c r="AA86" s="50">
        <f>'Office Pos Summary'!A86</f>
        <v>39661</v>
      </c>
      <c r="AB86" s="54">
        <f>'Stdev Table'!AB86*'Office Pos Summary'!Z86*10000</f>
        <v>1473.0000000000002</v>
      </c>
      <c r="AK86" s="50">
        <f>'Office Pos Summary'!A86</f>
        <v>39661</v>
      </c>
      <c r="AL86" s="54">
        <f>'Stdev Table'!AL86*'Office Pos Summary'!AS86*10000</f>
        <v>-243087.52588</v>
      </c>
      <c r="AM86" s="50">
        <f>'Office Pos Summary'!BA86</f>
        <v>39661</v>
      </c>
      <c r="AN86" s="54">
        <f>'Stdev Table'!AO86*'Office Pos Summary'!BB86*'Office Pos Summary'!BC86</f>
        <v>-4218.7573828125005</v>
      </c>
      <c r="AO86" s="54">
        <f>'Stdev Table'!AO86*'Office Pos Summary'!BE86*'Office Pos Summary'!BF86</f>
        <v>-1556.9223828125</v>
      </c>
      <c r="AP86" s="54">
        <f>'Stdev Table'!AO86*'Office Pos Summary'!BH86*'Office Pos Summary'!BI86</f>
        <v>-913.15087890625011</v>
      </c>
      <c r="AQ86" s="54">
        <f>'Stdev Table'!AO86*'Office Pos Summary'!BK86*'Office Pos Summary'!BL86</f>
        <v>-821.83579101562509</v>
      </c>
    </row>
    <row r="87" spans="3:43" x14ac:dyDescent="0.2">
      <c r="C87" s="50">
        <f>'Office Pos Summary'!A87</f>
        <v>39692</v>
      </c>
      <c r="D87" s="54">
        <f>'Office Pos Summary'!E87*'Stdev Table'!D87*10000</f>
        <v>-6485.9999999999991</v>
      </c>
      <c r="G87" s="50">
        <f>'Office Pos Summary'!A87</f>
        <v>39692</v>
      </c>
      <c r="H87" s="54">
        <f>'Stdev Table'!H87*'Office Pos Summary'!N87*10000</f>
        <v>-87227.327300000004</v>
      </c>
      <c r="M87" s="50">
        <f>'Office Pos Summary'!A87</f>
        <v>39692</v>
      </c>
      <c r="N87" s="54">
        <f>'Stdev Table'!N87*'Office Pos Summary'!S87*10000</f>
        <v>-3974.0000000000005</v>
      </c>
      <c r="S87" s="50">
        <f>'Office Pos Summary'!A87</f>
        <v>39692</v>
      </c>
      <c r="T87" s="54">
        <f>'Stdev Table'!T87*'Office Pos Summary'!V87*10000</f>
        <v>2011</v>
      </c>
      <c r="W87" s="50">
        <f>'Office Pos Summary'!A87</f>
        <v>39692</v>
      </c>
      <c r="X87" s="54">
        <f>'Stdev Table'!X87*'Office Pos Summary'!X87*10000</f>
        <v>46744</v>
      </c>
      <c r="Y87" s="50">
        <f>'Office Pos Summary'!A87</f>
        <v>39692</v>
      </c>
      <c r="Z87" s="54">
        <f>'Stdev Table'!Z87*'Office Pos Summary'!Y87*10000</f>
        <v>1095</v>
      </c>
      <c r="AA87" s="50">
        <f>'Office Pos Summary'!A87</f>
        <v>39692</v>
      </c>
      <c r="AB87" s="54">
        <f>'Stdev Table'!AB87*'Office Pos Summary'!Z87*10000</f>
        <v>1418</v>
      </c>
      <c r="AK87" s="50">
        <f>'Office Pos Summary'!A87</f>
        <v>39692</v>
      </c>
      <c r="AL87" s="54">
        <f>'Stdev Table'!AL87*'Office Pos Summary'!AS87*10000</f>
        <v>-234004.15912</v>
      </c>
      <c r="AM87" s="50">
        <f>'Office Pos Summary'!BA87</f>
        <v>39692</v>
      </c>
      <c r="AN87" s="54">
        <f>'Stdev Table'!AO87*'Office Pos Summary'!BB87*'Office Pos Summary'!BC87</f>
        <v>-4197.3679687499998</v>
      </c>
      <c r="AO87" s="54">
        <f>'Stdev Table'!AO87*'Office Pos Summary'!BE87*'Office Pos Summary'!BF87</f>
        <v>-1499.0599121093751</v>
      </c>
      <c r="AP87" s="54">
        <f>'Stdev Table'!AO87*'Office Pos Summary'!BH87*'Office Pos Summary'!BI87</f>
        <v>-726.81699218749998</v>
      </c>
      <c r="AQ87" s="54">
        <f>'Stdev Table'!AO87*'Office Pos Summary'!BK87*'Office Pos Summary'!BL87</f>
        <v>-817.66907226562512</v>
      </c>
    </row>
    <row r="88" spans="3:43" x14ac:dyDescent="0.2">
      <c r="C88" s="50">
        <f>'Office Pos Summary'!A88</f>
        <v>39722</v>
      </c>
      <c r="D88" s="54">
        <f>'Office Pos Summary'!E88*'Stdev Table'!D88*10000</f>
        <v>-6671.9999999999991</v>
      </c>
      <c r="G88" s="50">
        <f>'Office Pos Summary'!A88</f>
        <v>39722</v>
      </c>
      <c r="H88" s="54">
        <f>'Stdev Table'!H88*'Office Pos Summary'!N88*10000</f>
        <v>-89670.432831999991</v>
      </c>
      <c r="M88" s="50">
        <f>'Office Pos Summary'!A88</f>
        <v>39722</v>
      </c>
      <c r="N88" s="54">
        <f>'Stdev Table'!N88*'Office Pos Summary'!S88*10000</f>
        <v>-4086</v>
      </c>
      <c r="S88" s="50">
        <f>'Office Pos Summary'!A88</f>
        <v>39722</v>
      </c>
      <c r="T88" s="54">
        <f>'Stdev Table'!T88*'Office Pos Summary'!V88*10000</f>
        <v>2068</v>
      </c>
      <c r="W88" s="50">
        <f>'Office Pos Summary'!A88</f>
        <v>39722</v>
      </c>
      <c r="X88" s="54">
        <f>'Stdev Table'!X88*'Office Pos Summary'!X88*10000</f>
        <v>48056</v>
      </c>
      <c r="Y88" s="50">
        <f>'Office Pos Summary'!A88</f>
        <v>39722</v>
      </c>
      <c r="Z88" s="54">
        <f>'Stdev Table'!Z88*'Office Pos Summary'!Y88*10000</f>
        <v>1125</v>
      </c>
      <c r="AA88" s="50">
        <f>'Office Pos Summary'!A88</f>
        <v>39722</v>
      </c>
      <c r="AB88" s="54">
        <f>'Stdev Table'!AB88*'Office Pos Summary'!Z88*10000</f>
        <v>1458.0000000000002</v>
      </c>
      <c r="AK88" s="50">
        <f>'Office Pos Summary'!A88</f>
        <v>39722</v>
      </c>
      <c r="AL88" s="54">
        <f>'Stdev Table'!AL88*'Office Pos Summary'!AS88*10000</f>
        <v>-240558.04104000004</v>
      </c>
      <c r="AM88" s="50">
        <f>'Office Pos Summary'!BA88</f>
        <v>39722</v>
      </c>
      <c r="AN88" s="54">
        <f>'Stdev Table'!AO88*'Office Pos Summary'!BB88*'Office Pos Summary'!BC88</f>
        <v>-4572.0821093750001</v>
      </c>
      <c r="AO88" s="54">
        <f>'Stdev Table'!AO88*'Office Pos Summary'!BE88*'Office Pos Summary'!BF88</f>
        <v>-1546.8049609375</v>
      </c>
      <c r="AP88" s="54">
        <f>'Stdev Table'!AO88*'Office Pos Summary'!BH88*'Office Pos Summary'!BI88</f>
        <v>-722.85888671875</v>
      </c>
      <c r="AQ88" s="54">
        <f>'Stdev Table'!AO88*'Office Pos Summary'!BK88*'Office Pos Summary'!BL88</f>
        <v>-650.572998046875</v>
      </c>
    </row>
    <row r="89" spans="3:43" x14ac:dyDescent="0.2">
      <c r="G89" s="50">
        <f>'Office Pos Summary'!A89</f>
        <v>39753</v>
      </c>
      <c r="H89" s="54">
        <f>'Stdev Table'!H89*'Office Pos Summary'!N89*10000</f>
        <v>-70511.548479999983</v>
      </c>
      <c r="M89" s="50"/>
      <c r="N89" s="54"/>
      <c r="S89" s="50">
        <f>'Office Pos Summary'!A89</f>
        <v>39753</v>
      </c>
      <c r="T89" s="54">
        <f>'Stdev Table'!T89*'Office Pos Summary'!V89*10000</f>
        <v>1989.9999999999998</v>
      </c>
      <c r="X89" s="54"/>
      <c r="Y89" s="50">
        <f>'Office Pos Summary'!A89</f>
        <v>39753</v>
      </c>
      <c r="Z89" s="54">
        <f>'Stdev Table'!Z89*'Office Pos Summary'!Y89*10000</f>
        <v>1083</v>
      </c>
      <c r="AA89" s="50">
        <f>'Office Pos Summary'!A89</f>
        <v>39753</v>
      </c>
      <c r="AB89" s="54">
        <f>'Stdev Table'!AB89*'Office Pos Summary'!Z89*10000</f>
        <v>1403</v>
      </c>
      <c r="AK89" s="50">
        <f>'Office Pos Summary'!A89</f>
        <v>39753</v>
      </c>
      <c r="AL89" s="54">
        <f>'Stdev Table'!AL89*'Office Pos Summary'!AS89*10000</f>
        <v>-1129.7178000000017</v>
      </c>
      <c r="AM89" s="50">
        <f>'Office Pos Summary'!BA89</f>
        <v>39753</v>
      </c>
      <c r="AN89" s="54">
        <f>'Stdev Table'!AO89*'Office Pos Summary'!BB89*'Office Pos Summary'!BC89</f>
        <v>-4228.0468505859371</v>
      </c>
      <c r="AO89" s="54">
        <f>'Stdev Table'!AO89*'Office Pos Summary'!BE89*'Office Pos Summary'!BF89</f>
        <v>-1668.9657348632813</v>
      </c>
      <c r="AP89" s="54">
        <f>'Stdev Table'!AO89*'Office Pos Summary'!BH89*'Office Pos Summary'!BI89</f>
        <v>-1011.4944213867187</v>
      </c>
      <c r="AQ89" s="54">
        <f>'Stdev Table'!AO89*'Office Pos Summary'!BK89*'Office Pos Summary'!BL89</f>
        <v>-1092.4139355468749</v>
      </c>
    </row>
    <row r="90" spans="3:43" x14ac:dyDescent="0.2">
      <c r="G90" s="50">
        <f>'Office Pos Summary'!A90</f>
        <v>39783</v>
      </c>
      <c r="H90" s="54">
        <f>'Stdev Table'!H90*'Office Pos Summary'!N90*10000</f>
        <v>-69637.404544000005</v>
      </c>
      <c r="S90" s="50">
        <f>'Office Pos Summary'!A90</f>
        <v>39783</v>
      </c>
      <c r="T90" s="54">
        <f>'Stdev Table'!T90*'Office Pos Summary'!V90*10000</f>
        <v>981.00000000000011</v>
      </c>
      <c r="X90" s="54"/>
      <c r="Y90" s="50">
        <f>'Office Pos Summary'!A90</f>
        <v>39783</v>
      </c>
      <c r="Z90" s="54">
        <f>'Stdev Table'!Z90*'Office Pos Summary'!Y90*10000</f>
        <v>1113</v>
      </c>
      <c r="AA90" s="50">
        <f>'Office Pos Summary'!A90</f>
        <v>39783</v>
      </c>
      <c r="AB90" s="54">
        <f>'Stdev Table'!AB90*'Office Pos Summary'!Z90*10000</f>
        <v>1726.0000000000002</v>
      </c>
      <c r="AK90" s="50">
        <f>'Office Pos Summary'!A90</f>
        <v>39783</v>
      </c>
      <c r="AL90" s="54">
        <f>'Stdev Table'!AL90*'Office Pos Summary'!AS90*10000</f>
        <v>-2368.377840000001</v>
      </c>
      <c r="AM90" s="50">
        <f>'Office Pos Summary'!BA90</f>
        <v>39783</v>
      </c>
      <c r="AN90" s="54">
        <f>'Stdev Table'!AO90*'Office Pos Summary'!BB90*'Office Pos Summary'!BC90</f>
        <v>-4866.1066845703126</v>
      </c>
      <c r="AO90" s="54">
        <f>'Stdev Table'!AO90*'Office Pos Summary'!BE90*'Office Pos Summary'!BF90</f>
        <v>-1714.1966015624998</v>
      </c>
      <c r="AP90" s="54">
        <f>'Stdev Table'!AO90*'Office Pos Summary'!BH90*'Office Pos Summary'!BI90</f>
        <v>-804.3151794433594</v>
      </c>
      <c r="AQ90" s="54">
        <f>'Stdev Table'!AO90*'Office Pos Summary'!BK90*'Office Pos Summary'!BL90</f>
        <v>-904.85453979492183</v>
      </c>
    </row>
    <row r="91" spans="3:43" x14ac:dyDescent="0.2">
      <c r="G91" s="50">
        <f>'Office Pos Summary'!A91</f>
        <v>39814</v>
      </c>
      <c r="H91" s="54">
        <f>'Stdev Table'!H91*'Office Pos Summary'!N91*10000</f>
        <v>-43911.461887999991</v>
      </c>
      <c r="S91" s="50"/>
      <c r="X91" s="54"/>
      <c r="AM91" s="50">
        <f>'Office Pos Summary'!BA91</f>
        <v>39814</v>
      </c>
      <c r="AN91" s="54">
        <f>'Stdev Table'!AO91*'Office Pos Summary'!BB91*'Office Pos Summary'!BC91</f>
        <v>-4620.8917089843753</v>
      </c>
      <c r="AO91" s="54">
        <f>'Stdev Table'!AO91*'Office Pos Summary'!BE91*'Office Pos Summary'!BF91</f>
        <v>-1705.3288989257812</v>
      </c>
      <c r="AP91" s="54">
        <f>'Stdev Table'!AO91*'Office Pos Summary'!BH91*'Office Pos Summary'!BI91</f>
        <v>-1000.1930053710937</v>
      </c>
      <c r="AQ91" s="54">
        <f>'Stdev Table'!AO91*'Office Pos Summary'!BK91*'Office Pos Summary'!BL91</f>
        <v>-900.1737048339844</v>
      </c>
    </row>
    <row r="92" spans="3:43" x14ac:dyDescent="0.2">
      <c r="G92" s="50">
        <f>'Office Pos Summary'!A92</f>
        <v>39845</v>
      </c>
      <c r="H92" s="54">
        <f>'Stdev Table'!H92*'Office Pos Summary'!N92*10000</f>
        <v>-39448.851655999999</v>
      </c>
      <c r="S92" s="50"/>
      <c r="X92" s="54"/>
      <c r="AM92" s="50">
        <f>'Office Pos Summary'!BA92</f>
        <v>39845</v>
      </c>
      <c r="AN92" s="54">
        <f>'Stdev Table'!AO92*'Office Pos Summary'!BB92*'Office Pos Summary'!BC92</f>
        <v>-4378.76419921875</v>
      </c>
      <c r="AO92" s="54">
        <f>'Stdev Table'!AO92*'Office Pos Summary'!BE92*'Office Pos Summary'!BF92</f>
        <v>-1532.567373046875</v>
      </c>
      <c r="AP92" s="54">
        <f>'Stdev Table'!AO92*'Office Pos Summary'!BH92*'Office Pos Summary'!BI92</f>
        <v>-796.13893432617192</v>
      </c>
      <c r="AQ92" s="54">
        <f>'Stdev Table'!AO92*'Office Pos Summary'!BK92*'Office Pos Summary'!BL92</f>
        <v>-716.52504089355466</v>
      </c>
    </row>
    <row r="93" spans="3:43" x14ac:dyDescent="0.2">
      <c r="G93" s="50">
        <f>'Office Pos Summary'!A93</f>
        <v>39873</v>
      </c>
      <c r="H93" s="54">
        <f>'Stdev Table'!H93*'Office Pos Summary'!N93*10000</f>
        <v>-43456.544376000005</v>
      </c>
      <c r="S93" s="50"/>
      <c r="X93" s="54"/>
      <c r="AM93" s="50">
        <f>'Office Pos Summary'!BA93</f>
        <v>39873</v>
      </c>
      <c r="AN93" s="54">
        <f>'Stdev Table'!AO93*'Office Pos Summary'!BB93*'Office Pos Summary'!BC93</f>
        <v>-4788.8910351562499</v>
      </c>
      <c r="AO93" s="54">
        <f>'Stdev Table'!AO93*'Office Pos Summary'!BE93*'Office Pos Summary'!BF93</f>
        <v>-1686.9957714843749</v>
      </c>
      <c r="AP93" s="54">
        <f>'Stdev Table'!AO93*'Office Pos Summary'!BH93*'Office Pos Summary'!BI93</f>
        <v>-791.55219726562495</v>
      </c>
      <c r="AQ93" s="54">
        <f>'Stdev Table'!AO93*'Office Pos Summary'!BK93*'Office Pos Summary'!BL93</f>
        <v>-890.4962219238281</v>
      </c>
    </row>
    <row r="94" spans="3:43" x14ac:dyDescent="0.2">
      <c r="G94" s="50">
        <f>'Office Pos Summary'!A94</f>
        <v>39904</v>
      </c>
      <c r="H94" s="54">
        <f>'Stdev Table'!H94*'Office Pos Summary'!N94*10000</f>
        <v>-41823.210432000007</v>
      </c>
      <c r="S94" s="50"/>
      <c r="X94" s="54"/>
      <c r="AM94" s="50">
        <f>'Office Pos Summary'!BA94</f>
        <v>39904</v>
      </c>
      <c r="AN94" s="54">
        <f>'Stdev Table'!AO94*'Office Pos Summary'!BB94*'Office Pos Summary'!BC94</f>
        <v>-4762.8914501953122</v>
      </c>
      <c r="AO94" s="54">
        <f>'Stdev Table'!AO94*'Office Pos Summary'!BE94*'Office Pos Summary'!BF94</f>
        <v>-1616.947470703125</v>
      </c>
      <c r="AP94" s="54">
        <f>'Stdev Table'!AO94*'Office Pos Summary'!BH94*'Office Pos Summary'!BI94</f>
        <v>-787.25478515625002</v>
      </c>
      <c r="AQ94" s="54">
        <f>'Stdev Table'!AO94*'Office Pos Summary'!BK94*'Office Pos Summary'!BL94</f>
        <v>-708.52930664062501</v>
      </c>
    </row>
    <row r="95" spans="3:43" x14ac:dyDescent="0.2">
      <c r="G95" s="50">
        <f>'Office Pos Summary'!A95</f>
        <v>39934</v>
      </c>
      <c r="H95" s="54">
        <f>'Stdev Table'!H95*'Office Pos Summary'!N95*10000</f>
        <v>-42985.134464000002</v>
      </c>
      <c r="S95" s="50"/>
      <c r="X95" s="54"/>
      <c r="AM95" s="50">
        <f>'Office Pos Summary'!BA95</f>
        <v>39934</v>
      </c>
      <c r="AN95" s="54">
        <f>'Stdev Table'!AO95*'Office Pos Summary'!BB95*'Office Pos Summary'!BC95</f>
        <v>-4307.0675097656249</v>
      </c>
      <c r="AO95" s="54">
        <f>'Stdev Table'!AO95*'Office Pos Summary'!BE95*'Office Pos Summary'!BF95</f>
        <v>-1668.9885754394531</v>
      </c>
      <c r="AP95" s="54">
        <f>'Stdev Table'!AO95*'Office Pos Summary'!BH95*'Office Pos Summary'!BI95</f>
        <v>-978.87897949218745</v>
      </c>
      <c r="AQ95" s="54">
        <f>'Stdev Table'!AO95*'Office Pos Summary'!BK95*'Office Pos Summary'!BL95</f>
        <v>-1057.18921875</v>
      </c>
    </row>
    <row r="96" spans="3:43" x14ac:dyDescent="0.2">
      <c r="G96" s="50">
        <f>'Office Pos Summary'!A96</f>
        <v>39965</v>
      </c>
      <c r="H96" s="54">
        <f>'Stdev Table'!H96*'Office Pos Summary'!N96*10000</f>
        <v>-41368.177088000026</v>
      </c>
      <c r="X96" s="54"/>
      <c r="AM96" s="50">
        <f>'Office Pos Summary'!BA96</f>
        <v>39965</v>
      </c>
      <c r="AN96" s="54">
        <f>'Stdev Table'!AO96*'Office Pos Summary'!BB96*'Office Pos Summary'!BC96</f>
        <v>-4710.0777539062501</v>
      </c>
      <c r="AO96" s="54">
        <f>'Stdev Table'!AO96*'Office Pos Summary'!BE96*'Office Pos Summary'!BF96</f>
        <v>-1605.7083361816408</v>
      </c>
      <c r="AP96" s="54">
        <f>'Stdev Table'!AO96*'Office Pos Summary'!BH96*'Office Pos Summary'!BI96</f>
        <v>-778.52521362304685</v>
      </c>
      <c r="AQ96" s="54">
        <f>'Stdev Table'!AO96*'Office Pos Summary'!BK96*'Office Pos Summary'!BL96</f>
        <v>-700.67269226074222</v>
      </c>
    </row>
    <row r="97" spans="7:43" x14ac:dyDescent="0.2">
      <c r="G97" s="50">
        <f>'Office Pos Summary'!A97</f>
        <v>39995</v>
      </c>
      <c r="H97" s="54">
        <f>'Stdev Table'!H97*'Office Pos Summary'!N97*10000</f>
        <v>-42514.046335999992</v>
      </c>
      <c r="X97" s="54"/>
      <c r="AM97" s="50">
        <f>'Office Pos Summary'!BA97</f>
        <v>39995</v>
      </c>
      <c r="AN97" s="54">
        <f>'Stdev Table'!AO97*'Office Pos Summary'!BB97*'Office Pos Summary'!BC97</f>
        <v>-4896.143129882812</v>
      </c>
      <c r="AO97" s="54">
        <f>'Stdev Table'!AO97*'Office Pos Summary'!BE97*'Office Pos Summary'!BF97</f>
        <v>-1649.787264404297</v>
      </c>
      <c r="AP97" s="54">
        <f>'Stdev Table'!AO97*'Office Pos Summary'!BH97*'Office Pos Summary'!BI97</f>
        <v>-580.5703125</v>
      </c>
      <c r="AQ97" s="54">
        <f>'Stdev Table'!AO97*'Office Pos Summary'!BK97*'Office Pos Summary'!BL97</f>
        <v>-870.85550170898443</v>
      </c>
    </row>
    <row r="98" spans="7:43" x14ac:dyDescent="0.2">
      <c r="G98" s="50">
        <f>'Office Pos Summary'!A98</f>
        <v>40026</v>
      </c>
      <c r="H98" s="54">
        <f>'Stdev Table'!H98*'Office Pos Summary'!N98*10000</f>
        <v>-42276.523720000012</v>
      </c>
      <c r="X98" s="54"/>
      <c r="AM98" s="50">
        <f>'Office Pos Summary'!BA98</f>
        <v>40026</v>
      </c>
      <c r="AN98" s="54">
        <f>'Stdev Table'!AO98*'Office Pos Summary'!BB98*'Office Pos Summary'!BC98</f>
        <v>-4443.9959179687503</v>
      </c>
      <c r="AO98" s="54">
        <f>'Stdev Table'!AO98*'Office Pos Summary'!BE98*'Office Pos Summary'!BF98</f>
        <v>-1640.0461816406248</v>
      </c>
      <c r="AP98" s="54">
        <f>'Stdev Table'!AO98*'Office Pos Summary'!BH98*'Office Pos Summary'!BI98</f>
        <v>-961.90389404296866</v>
      </c>
      <c r="AQ98" s="54">
        <f>'Stdev Table'!AO98*'Office Pos Summary'!BK98*'Office Pos Summary'!BL98</f>
        <v>-865.71350463867179</v>
      </c>
    </row>
    <row r="99" spans="7:43" x14ac:dyDescent="0.2">
      <c r="G99" s="50">
        <f>'Office Pos Summary'!A99</f>
        <v>40057</v>
      </c>
      <c r="H99" s="54">
        <f>'Stdev Table'!H99*'Office Pos Summary'!N99*10000</f>
        <v>-40680.468096000011</v>
      </c>
      <c r="X99" s="54"/>
      <c r="AM99" s="50">
        <f>'Office Pos Summary'!BA99</f>
        <v>40057</v>
      </c>
      <c r="AN99" s="54">
        <f>'Stdev Table'!AO99*'Office Pos Summary'!BB99*'Office Pos Summary'!BC99</f>
        <v>-4420.0952490234376</v>
      </c>
      <c r="AO99" s="54">
        <f>'Stdev Table'!AO99*'Office Pos Summary'!BE99*'Office Pos Summary'!BF99</f>
        <v>-1578.6055151367186</v>
      </c>
      <c r="AP99" s="54">
        <f>'Stdev Table'!AO99*'Office Pos Summary'!BH99*'Office Pos Summary'!BI99</f>
        <v>-765.38446655273435</v>
      </c>
      <c r="AQ99" s="54">
        <f>'Stdev Table'!AO99*'Office Pos Summary'!BK99*'Office Pos Summary'!BL99</f>
        <v>-861.05758666992187</v>
      </c>
    </row>
    <row r="100" spans="7:43" x14ac:dyDescent="0.2">
      <c r="G100" s="50">
        <f>'Office Pos Summary'!A100</f>
        <v>40087</v>
      </c>
      <c r="H100" s="54">
        <f>'Stdev Table'!H100*'Office Pos Summary'!N100*10000</f>
        <v>-41806.242176000029</v>
      </c>
      <c r="X100" s="54"/>
      <c r="AM100" s="50">
        <f>'Office Pos Summary'!BA100</f>
        <v>40087</v>
      </c>
      <c r="AN100" s="54">
        <f>'Stdev Table'!AO100*'Office Pos Summary'!BB100*'Office Pos Summary'!BC100</f>
        <v>-4604.6964111328125</v>
      </c>
      <c r="AO100" s="54">
        <f>'Stdev Table'!AO100*'Office Pos Summary'!BE100*'Office Pos Summary'!BF100</f>
        <v>-1628.6498217773437</v>
      </c>
      <c r="AP100" s="54">
        <f>'Stdev Table'!AO100*'Office Pos Summary'!BH100*'Office Pos Summary'!BI100</f>
        <v>-951.38360595703125</v>
      </c>
      <c r="AQ100" s="54">
        <f>'Stdev Table'!AO100*'Office Pos Summary'!BK100*'Office Pos Summary'!BL100</f>
        <v>-684.99619628906248</v>
      </c>
    </row>
    <row r="101" spans="7:43" x14ac:dyDescent="0.2">
      <c r="G101" s="50">
        <f>'Office Pos Summary'!A101</f>
        <v>40118</v>
      </c>
      <c r="H101" s="54">
        <f>'Stdev Table'!H101*'Office Pos Summary'!N101*10000</f>
        <v>-32202.735359999995</v>
      </c>
      <c r="X101" s="54"/>
      <c r="AM101" s="50">
        <f>'Office Pos Summary'!BA101</f>
        <v>40118</v>
      </c>
      <c r="AN101" s="54">
        <f>'Stdev Table'!AO101*'Office Pos Summary'!BB101*'Office Pos Summary'!BC101</f>
        <v>-4161.7995117187502</v>
      </c>
      <c r="AO101" s="54">
        <f>'Stdev Table'!AO101*'Office Pos Summary'!BE101*'Office Pos Summary'!BF101</f>
        <v>-1560.6749377441406</v>
      </c>
      <c r="AP101" s="54">
        <f>'Stdev Table'!AO101*'Office Pos Summary'!BH101*'Office Pos Summary'!BI101</f>
        <v>-756.69087524414056</v>
      </c>
      <c r="AQ101" s="54">
        <f>'Stdev Table'!AO101*'Office Pos Summary'!BK101*'Office Pos Summary'!BL101</f>
        <v>-1021.5327062988281</v>
      </c>
    </row>
    <row r="102" spans="7:43" x14ac:dyDescent="0.2">
      <c r="G102" s="50">
        <f>'Office Pos Summary'!A102</f>
        <v>40148</v>
      </c>
      <c r="H102" s="54">
        <f>'Stdev Table'!H102*'Office Pos Summary'!N102*10000</f>
        <v>-33096.705344000002</v>
      </c>
      <c r="X102" s="54"/>
      <c r="AM102" s="50">
        <f>'Office Pos Summary'!BA102</f>
        <v>40148</v>
      </c>
      <c r="AN102" s="54">
        <f>'Stdev Table'!AO102*'Office Pos Summary'!BB102*'Office Pos Summary'!BC102</f>
        <v>-4550.4296191406247</v>
      </c>
      <c r="AO102" s="54">
        <f>'Stdev Table'!AO102*'Office Pos Summary'!BE102*'Office Pos Summary'!BF102</f>
        <v>-1602.9922412109377</v>
      </c>
      <c r="AP102" s="54">
        <f>'Stdev Table'!AO102*'Office Pos Summary'!BH102*'Office Pos Summary'!BI102</f>
        <v>-752.1370971679687</v>
      </c>
      <c r="AQ102" s="54">
        <f>'Stdev Table'!AO102*'Office Pos Summary'!BK102*'Office Pos Summary'!BL102</f>
        <v>-846.15425903320306</v>
      </c>
    </row>
    <row r="103" spans="7:43" x14ac:dyDescent="0.2">
      <c r="G103" s="50">
        <f>'Office Pos Summary'!A103</f>
        <v>40179</v>
      </c>
      <c r="H103" s="54">
        <f>'Stdev Table'!H103*'Office Pos Summary'!N103*10000</f>
        <v>-32900.131455999981</v>
      </c>
      <c r="X103" s="54"/>
      <c r="AM103" s="50">
        <f>'Office Pos Summary'!BA103</f>
        <v>40179</v>
      </c>
      <c r="AN103" s="54">
        <f>'Stdev Table'!AO103*'Office Pos Summary'!BB103*'Office Pos Summary'!BC103</f>
        <v>-4114.8620068359378</v>
      </c>
      <c r="AO103" s="54">
        <f>'Stdev Table'!AO103*'Office Pos Summary'!BE103*'Office Pos Summary'!BF103</f>
        <v>-1594.5090820312498</v>
      </c>
      <c r="AP103" s="54">
        <f>'Stdev Table'!AO103*'Office Pos Summary'!BH103*'Office Pos Summary'!BI103</f>
        <v>-935.1959106445313</v>
      </c>
      <c r="AQ103" s="54">
        <f>'Stdev Table'!AO103*'Office Pos Summary'!BK103*'Office Pos Summary'!BL103</f>
        <v>-1010.0115637207031</v>
      </c>
    </row>
    <row r="104" spans="7:43" x14ac:dyDescent="0.2">
      <c r="G104" s="50">
        <f>'Office Pos Summary'!A104</f>
        <v>40210</v>
      </c>
      <c r="H104" s="54">
        <f>'Stdev Table'!H104*'Office Pos Summary'!N104*10000</f>
        <v>-29545.638399999996</v>
      </c>
      <c r="X104" s="54"/>
      <c r="AM104" s="50">
        <f>'Office Pos Summary'!BA104</f>
        <v>40210</v>
      </c>
      <c r="AN104" s="54">
        <f>'Stdev Table'!AO104*'Office Pos Summary'!BB104*'Office Pos Summary'!BC104</f>
        <v>-4092.9916113281251</v>
      </c>
      <c r="AO104" s="54">
        <f>'Stdev Table'!AO104*'Office Pos Summary'!BE104*'Office Pos Summary'!BF104</f>
        <v>-1432.5470397949216</v>
      </c>
      <c r="AP104" s="54">
        <f>'Stdev Table'!AO104*'Office Pos Summary'!BH104*'Office Pos Summary'!BI104</f>
        <v>-744.1803039550781</v>
      </c>
      <c r="AQ104" s="54">
        <f>'Stdev Table'!AO104*'Office Pos Summary'!BK104*'Office Pos Summary'!BL104</f>
        <v>-669.7622735595703</v>
      </c>
    </row>
    <row r="105" spans="7:43" x14ac:dyDescent="0.2">
      <c r="G105" s="50">
        <f>'Office Pos Summary'!A105</f>
        <v>40238</v>
      </c>
      <c r="H105" s="54">
        <f>'Stdev Table'!H105*'Office Pos Summary'!N105*10000</f>
        <v>-32536.539391999999</v>
      </c>
      <c r="X105" s="54"/>
      <c r="AM105" s="50">
        <f>'Office Pos Summary'!BA105</f>
        <v>40238</v>
      </c>
      <c r="AN105" s="54">
        <f>'Stdev Table'!AO105*'Office Pos Summary'!BB105*'Office Pos Summary'!BC105</f>
        <v>-4677.3323437500003</v>
      </c>
      <c r="AO105" s="54">
        <f>'Stdev Table'!AO105*'Office Pos Summary'!BE105*'Office Pos Summary'!BF105</f>
        <v>-1576.0576428222655</v>
      </c>
      <c r="AP105" s="54">
        <f>'Stdev Table'!AO105*'Office Pos Summary'!BH105*'Office Pos Summary'!BI105</f>
        <v>-739.49919433593755</v>
      </c>
      <c r="AQ105" s="54">
        <f>'Stdev Table'!AO105*'Office Pos Summary'!BK105*'Office Pos Summary'!BL105</f>
        <v>-665.54927490234377</v>
      </c>
    </row>
    <row r="106" spans="7:43" x14ac:dyDescent="0.2">
      <c r="G106" s="50">
        <f>'Office Pos Summary'!A106</f>
        <v>40269</v>
      </c>
      <c r="H106" s="54">
        <f>'Stdev Table'!H106*'Office Pos Summary'!N106*10000</f>
        <v>-31306.033919999994</v>
      </c>
      <c r="X106" s="54"/>
      <c r="AM106" s="50">
        <f>'Office Pos Summary'!BA106</f>
        <v>40269</v>
      </c>
      <c r="AN106" s="54">
        <f>'Stdev Table'!AO106*'Office Pos Summary'!BB106*'Office Pos Summary'!BC106</f>
        <v>-4448.2556249999998</v>
      </c>
      <c r="AO106" s="54">
        <f>'Stdev Table'!AO106*'Office Pos Summary'!BE106*'Office Pos Summary'!BF106</f>
        <v>-1510.1323681640624</v>
      </c>
      <c r="AP106" s="54">
        <f>'Stdev Table'!AO106*'Office Pos Summary'!BH106*'Office Pos Summary'!BI106</f>
        <v>-735.24891357421882</v>
      </c>
      <c r="AQ106" s="54">
        <f>'Stdev Table'!AO106*'Office Pos Summary'!BK106*'Office Pos Summary'!BL106</f>
        <v>-661.72402221679693</v>
      </c>
    </row>
    <row r="107" spans="7:43" x14ac:dyDescent="0.2">
      <c r="G107" s="50">
        <f>'Office Pos Summary'!A107</f>
        <v>40299</v>
      </c>
      <c r="H107" s="54">
        <f>'Stdev Table'!H107*'Office Pos Summary'!N107*10000</f>
        <v>-32165.550328000001</v>
      </c>
      <c r="X107" s="54"/>
      <c r="AM107" s="50">
        <f>'Office Pos Summary'!BA107</f>
        <v>40299</v>
      </c>
      <c r="AN107" s="54">
        <f>'Stdev Table'!AO107*'Office Pos Summary'!BB107*'Office Pos Summary'!BC107</f>
        <v>-4019.7432128906248</v>
      </c>
      <c r="AO107" s="54">
        <f>'Stdev Table'!AO107*'Office Pos Summary'!BE107*'Office Pos Summary'!BF107</f>
        <v>-1557.6505554199216</v>
      </c>
      <c r="AP107" s="54">
        <f>'Stdev Table'!AO107*'Office Pos Summary'!BH107*'Office Pos Summary'!BI107</f>
        <v>-913.5780029296875</v>
      </c>
      <c r="AQ107" s="54">
        <f>'Stdev Table'!AO107*'Office Pos Summary'!BK107*'Office Pos Summary'!BL107</f>
        <v>-986.66424316406244</v>
      </c>
    </row>
    <row r="108" spans="7:43" x14ac:dyDescent="0.2">
      <c r="G108" s="50">
        <f>'Office Pos Summary'!A108</f>
        <v>40330</v>
      </c>
      <c r="H108" s="54">
        <f>'Stdev Table'!H108*'Office Pos Summary'!N108*10000</f>
        <v>-30943.765376000018</v>
      </c>
      <c r="X108" s="54"/>
      <c r="AM108" s="50">
        <f>'Office Pos Summary'!BA108</f>
        <v>40330</v>
      </c>
      <c r="AN108" s="54">
        <f>'Stdev Table'!AO108*'Office Pos Summary'!BB108*'Office Pos Summary'!BC108</f>
        <v>-4395.2142480468747</v>
      </c>
      <c r="AO108" s="54">
        <f>'Stdev Table'!AO108*'Office Pos Summary'!BE108*'Office Pos Summary'!BF108</f>
        <v>-1498.3683837890626</v>
      </c>
      <c r="AP108" s="54">
        <f>'Stdev Table'!AO108*'Office Pos Summary'!BH108*'Office Pos Summary'!BI108</f>
        <v>-726.48165893554687</v>
      </c>
      <c r="AQ108" s="54">
        <f>'Stdev Table'!AO108*'Office Pos Summary'!BK108*'Office Pos Summary'!BL108</f>
        <v>-653.83349304199226</v>
      </c>
    </row>
    <row r="109" spans="7:43" x14ac:dyDescent="0.2">
      <c r="G109" s="50">
        <f>'Office Pos Summary'!A109</f>
        <v>40360</v>
      </c>
      <c r="H109" s="54">
        <f>'Stdev Table'!H109*'Office Pos Summary'!N109*10000</f>
        <v>-31787.869111999997</v>
      </c>
      <c r="X109" s="54"/>
      <c r="AM109" s="50">
        <f>'Office Pos Summary'!BA109</f>
        <v>40360</v>
      </c>
      <c r="AN109" s="54">
        <f>'Stdev Table'!AO109*'Office Pos Summary'!BB109*'Office Pos Summary'!BC109</f>
        <v>-4171.7961914062498</v>
      </c>
      <c r="AO109" s="54">
        <f>'Stdev Table'!AO109*'Office Pos Summary'!BE109*'Office Pos Summary'!BF109</f>
        <v>-1539.5915148925783</v>
      </c>
      <c r="AP109" s="54">
        <f>'Stdev Table'!AO109*'Office Pos Summary'!BH109*'Office Pos Summary'!BI109</f>
        <v>-902.98624877929683</v>
      </c>
      <c r="AQ109" s="54">
        <f>'Stdev Table'!AO109*'Office Pos Summary'!BK109*'Office Pos Summary'!BL109</f>
        <v>-812.68762390136715</v>
      </c>
    </row>
    <row r="110" spans="7:43" x14ac:dyDescent="0.2">
      <c r="G110" s="50">
        <f>'Office Pos Summary'!A110</f>
        <v>40391</v>
      </c>
      <c r="H110" s="54">
        <f>'Stdev Table'!H110*'Office Pos Summary'!N110*10000</f>
        <v>-31601.467911999989</v>
      </c>
      <c r="X110" s="54"/>
      <c r="AM110" s="50">
        <f>'Office Pos Summary'!BA110</f>
        <v>40391</v>
      </c>
      <c r="AN110" s="54">
        <f>'Stdev Table'!AO110*'Office Pos Summary'!BB110*'Office Pos Summary'!BC110</f>
        <v>-4342.317407226562</v>
      </c>
      <c r="AO110" s="54">
        <f>'Stdev Table'!AO110*'Office Pos Summary'!BE110*'Office Pos Summary'!BF110</f>
        <v>-1529.6800341796875</v>
      </c>
      <c r="AP110" s="54">
        <f>'Stdev Table'!AO110*'Office Pos Summary'!BH110*'Office Pos Summary'!BI110</f>
        <v>-717.73840942382799</v>
      </c>
      <c r="AQ110" s="54">
        <f>'Stdev Table'!AO110*'Office Pos Summary'!BK110*'Office Pos Summary'!BL110</f>
        <v>-807.45569824218751</v>
      </c>
    </row>
    <row r="111" spans="7:43" x14ac:dyDescent="0.2">
      <c r="G111" s="50">
        <f>'Office Pos Summary'!A111</f>
        <v>40422</v>
      </c>
      <c r="H111" s="54">
        <f>'Stdev Table'!H111*'Office Pos Summary'!N111*10000</f>
        <v>-30393.031040000013</v>
      </c>
      <c r="X111" s="54"/>
      <c r="AM111" s="50">
        <f>'Office Pos Summary'!BA111</f>
        <v>40422</v>
      </c>
      <c r="AN111" s="54">
        <f>'Stdev Table'!AO111*'Office Pos Summary'!BB111*'Office Pos Summary'!BC111</f>
        <v>-4121.3719335937503</v>
      </c>
      <c r="AO111" s="54">
        <f>'Stdev Table'!AO111*'Office Pos Summary'!BE111*'Office Pos Summary'!BF111</f>
        <v>-1471.9185131835936</v>
      </c>
      <c r="AP111" s="54">
        <f>'Stdev Table'!AO111*'Office Pos Summary'!BH111*'Office Pos Summary'!BI111</f>
        <v>-713.6574829101562</v>
      </c>
      <c r="AQ111" s="54">
        <f>'Stdev Table'!AO111*'Office Pos Summary'!BK111*'Office Pos Summary'!BL111</f>
        <v>-802.864692993164</v>
      </c>
    </row>
    <row r="112" spans="7:43" x14ac:dyDescent="0.2">
      <c r="G112" s="50">
        <f>'Office Pos Summary'!A112</f>
        <v>40452</v>
      </c>
      <c r="H112" s="54">
        <f>'Stdev Table'!H112*'Office Pos Summary'!N112*10000</f>
        <v>-31226.055160000007</v>
      </c>
      <c r="X112" s="54"/>
      <c r="AM112" s="50">
        <f>'Office Pos Summary'!BA112</f>
        <v>40452</v>
      </c>
      <c r="AN112" s="54">
        <f>'Stdev Table'!AO112*'Office Pos Summary'!BB112*'Office Pos Summary'!BC112</f>
        <v>-4097.8381640624993</v>
      </c>
      <c r="AO112" s="54">
        <f>'Stdev Table'!AO112*'Office Pos Summary'!BE112*'Office Pos Summary'!BF112</f>
        <v>-1518.3954602050781</v>
      </c>
      <c r="AP112" s="54">
        <f>'Stdev Table'!AO112*'Office Pos Summary'!BH112*'Office Pos Summary'!BI112</f>
        <v>-886.97796020507803</v>
      </c>
      <c r="AQ112" s="54">
        <f>'Stdev Table'!AO112*'Office Pos Summary'!BK112*'Office Pos Summary'!BL112</f>
        <v>-798.28016418457025</v>
      </c>
    </row>
    <row r="113" spans="7:43" x14ac:dyDescent="0.2">
      <c r="G113" s="50">
        <f>'Office Pos Summary'!A113</f>
        <v>40483</v>
      </c>
      <c r="H113" s="54">
        <f>'Stdev Table'!H113*'Office Pos Summary'!N113*10000</f>
        <v>-15066.415416000007</v>
      </c>
      <c r="X113" s="54"/>
      <c r="AM113" s="50">
        <f>'Office Pos Summary'!BA113</f>
        <v>40483</v>
      </c>
      <c r="AN113" s="54">
        <f>'Stdev Table'!AO113*'Office Pos Summary'!BB113*'Office Pos Summary'!BC113</f>
        <v>-4071.9096386718747</v>
      </c>
      <c r="AO113" s="54">
        <f>'Stdev Table'!AO113*'Office Pos Summary'!BE113*'Office Pos Summary'!BF113</f>
        <v>-1454.2534423828124</v>
      </c>
      <c r="AP113" s="54">
        <f>'Stdev Table'!AO113*'Office Pos Summary'!BH113*'Office Pos Summary'!BI113</f>
        <v>-705.09259643554685</v>
      </c>
      <c r="AQ113" s="54">
        <f>'Stdev Table'!AO113*'Office Pos Summary'!BK113*'Office Pos Summary'!BL113</f>
        <v>-793.22918334960934</v>
      </c>
    </row>
    <row r="114" spans="7:43" x14ac:dyDescent="0.2">
      <c r="G114" s="50">
        <f>'Office Pos Summary'!A114</f>
        <v>40513</v>
      </c>
      <c r="H114" s="54">
        <f>'Stdev Table'!H114*'Office Pos Summary'!N114*10000</f>
        <v>-15468.339080000016</v>
      </c>
      <c r="X114" s="54"/>
      <c r="AM114" s="50">
        <f>'Office Pos Summary'!BA114</f>
        <v>40513</v>
      </c>
      <c r="AN114" s="54">
        <f>'Stdev Table'!AO114*'Office Pos Summary'!BB114*'Office Pos Summary'!BC114</f>
        <v>-4432.2454687500003</v>
      </c>
      <c r="AO114" s="54">
        <f>'Stdev Table'!AO114*'Office Pos Summary'!BE114*'Office Pos Summary'!BF114</f>
        <v>-1493.4739746093751</v>
      </c>
      <c r="AP114" s="54">
        <f>'Stdev Table'!AO114*'Office Pos Summary'!BH114*'Office Pos Summary'!BI114</f>
        <v>-525.56270141601556</v>
      </c>
      <c r="AQ114" s="54">
        <f>'Stdev Table'!AO114*'Office Pos Summary'!BK114*'Office Pos Summary'!BL114</f>
        <v>-788.34401916503907</v>
      </c>
    </row>
    <row r="115" spans="7:43" x14ac:dyDescent="0.2">
      <c r="G115" s="50"/>
      <c r="AM115" s="50"/>
    </row>
    <row r="116" spans="7:43" x14ac:dyDescent="0.2">
      <c r="G116" s="50"/>
    </row>
    <row r="117" spans="7:43" x14ac:dyDescent="0.2">
      <c r="G117" s="5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topLeftCell="A68" workbookViewId="0">
      <selection activeCell="A80" sqref="A80:G90"/>
    </sheetView>
  </sheetViews>
  <sheetFormatPr defaultRowHeight="12.75" x14ac:dyDescent="0.2"/>
  <cols>
    <col min="1" max="1" width="12.85546875" customWidth="1"/>
    <col min="2" max="2" width="14.7109375" customWidth="1"/>
    <col min="3" max="3" width="14.140625" customWidth="1"/>
    <col min="4" max="4" width="12.5703125" customWidth="1"/>
    <col min="5" max="5" width="12" bestFit="1" customWidth="1"/>
    <col min="6" max="6" width="12.5703125" customWidth="1"/>
    <col min="7" max="7" width="12" bestFit="1" customWidth="1"/>
    <col min="8" max="8" width="17.85546875" customWidth="1"/>
  </cols>
  <sheetData>
    <row r="1" spans="1:7" ht="23.25" x14ac:dyDescent="0.35">
      <c r="A1" s="66" t="s">
        <v>69</v>
      </c>
    </row>
    <row r="2" spans="1:7" ht="13.5" thickBot="1" x14ac:dyDescent="0.25"/>
    <row r="3" spans="1:7" x14ac:dyDescent="0.2">
      <c r="A3" s="62"/>
      <c r="B3" s="60" t="s">
        <v>82</v>
      </c>
      <c r="C3" s="60" t="s">
        <v>79</v>
      </c>
      <c r="D3" s="61" t="s">
        <v>46</v>
      </c>
      <c r="E3" s="61" t="s">
        <v>47</v>
      </c>
      <c r="F3" s="61" t="s">
        <v>48</v>
      </c>
      <c r="G3" s="61" t="s">
        <v>49</v>
      </c>
    </row>
    <row r="4" spans="1:7" x14ac:dyDescent="0.2">
      <c r="A4" s="63" t="s">
        <v>3</v>
      </c>
      <c r="B4" s="56">
        <f>'Office Pos Summary'!B7</f>
        <v>-1388.2241302303228</v>
      </c>
      <c r="C4" s="67">
        <f>AVERAGE('Stdev Table'!B8:B21)/2</f>
        <v>5.3571428571428582E-2</v>
      </c>
      <c r="D4" s="57">
        <f>'2Stdev P&amp;L'!B6</f>
        <v>-1600259.392064777</v>
      </c>
      <c r="E4" s="57">
        <f>-D4</f>
        <v>1600259.392064777</v>
      </c>
      <c r="F4" s="57">
        <f>D4/2</f>
        <v>-800129.69603238849</v>
      </c>
      <c r="G4" s="57">
        <f>-F4</f>
        <v>800129.69603238849</v>
      </c>
    </row>
    <row r="5" spans="1:7" x14ac:dyDescent="0.2">
      <c r="A5" s="63" t="s">
        <v>4</v>
      </c>
      <c r="B5" s="56">
        <f>'Office Pos Summary'!E7</f>
        <v>-1073.9458393199998</v>
      </c>
      <c r="C5" s="67">
        <f>AVERAGE('Stdev Table'!D8:D88)/2</f>
        <v>3.4814814814814757E-2</v>
      </c>
      <c r="D5" s="57">
        <f>'2Stdev P&amp;L'!D6</f>
        <v>-760351.84650400002</v>
      </c>
      <c r="E5" s="57">
        <f t="shared" ref="E5:E22" si="0">-D5</f>
        <v>760351.84650400002</v>
      </c>
      <c r="F5" s="57">
        <f t="shared" ref="F5:F22" si="1">D5/2</f>
        <v>-380175.92325200001</v>
      </c>
      <c r="G5" s="57">
        <f t="shared" ref="G5:G22" si="2">-F5</f>
        <v>380175.92325200001</v>
      </c>
    </row>
    <row r="6" spans="1:7" x14ac:dyDescent="0.2">
      <c r="A6" s="63" t="s">
        <v>5</v>
      </c>
      <c r="B6" s="56">
        <f>'Office Pos Summary'!H7</f>
        <v>-155.97864611509155</v>
      </c>
      <c r="C6" s="67">
        <f>AVERAGE('Stdev Table'!F8:F9)/2</f>
        <v>6.5000000000000002E-2</v>
      </c>
      <c r="D6" s="57">
        <f>'2Stdev P&amp;L'!F6</f>
        <v>-202772.23994961902</v>
      </c>
      <c r="E6" s="57">
        <f t="shared" si="0"/>
        <v>202772.23994961902</v>
      </c>
      <c r="F6" s="57">
        <f t="shared" si="1"/>
        <v>-101386.11997480951</v>
      </c>
      <c r="G6" s="57">
        <f t="shared" si="2"/>
        <v>101386.11997480951</v>
      </c>
    </row>
    <row r="7" spans="1:7" x14ac:dyDescent="0.2">
      <c r="A7" s="63" t="s">
        <v>42</v>
      </c>
      <c r="B7" s="56">
        <f>'Office Pos Summary'!N7</f>
        <v>-21657.632481927612</v>
      </c>
      <c r="C7" s="67">
        <f>AVERAGE('Stdev Table'!H8:H114)/2</f>
        <v>2.6915887850467311E-2</v>
      </c>
      <c r="D7" s="57">
        <f>'2Stdev P&amp;L'!H6</f>
        <v>-9499263.3429750837</v>
      </c>
      <c r="E7" s="57">
        <f t="shared" si="0"/>
        <v>9499263.3429750837</v>
      </c>
      <c r="F7" s="57">
        <f t="shared" si="1"/>
        <v>-4749631.6714875419</v>
      </c>
      <c r="G7" s="57">
        <f t="shared" si="2"/>
        <v>4749631.6714875419</v>
      </c>
    </row>
    <row r="8" spans="1:7" x14ac:dyDescent="0.2">
      <c r="A8" s="63" t="s">
        <v>8</v>
      </c>
      <c r="B8" s="56">
        <f>'Office Pos Summary'!Q7</f>
        <v>612.11</v>
      </c>
      <c r="C8" s="67">
        <f>AVERAGE('Stdev Table'!J8:J64)/2</f>
        <v>1.2368421052631586E-2</v>
      </c>
      <c r="D8" s="57">
        <f>'2Stdev P&amp;L'!J6</f>
        <v>159058</v>
      </c>
      <c r="E8" s="57">
        <f t="shared" si="0"/>
        <v>-159058</v>
      </c>
      <c r="F8" s="57">
        <f t="shared" si="1"/>
        <v>79529</v>
      </c>
      <c r="G8" s="57">
        <f t="shared" si="2"/>
        <v>-79529</v>
      </c>
    </row>
    <row r="9" spans="1:7" x14ac:dyDescent="0.2">
      <c r="A9" s="63" t="s">
        <v>9</v>
      </c>
      <c r="B9" s="56">
        <f>'Office Pos Summary'!R7</f>
        <v>-5.4200000000000053</v>
      </c>
      <c r="C9" s="67">
        <f>AVERAGE('Stdev Table'!L8:L76)/2</f>
        <v>1.1739130434782617E-2</v>
      </c>
      <c r="D9" s="57">
        <f>'2Stdev P&amp;L'!L6</f>
        <v>16036</v>
      </c>
      <c r="E9" s="57">
        <f t="shared" si="0"/>
        <v>-16036</v>
      </c>
      <c r="F9" s="57">
        <f t="shared" si="1"/>
        <v>8018</v>
      </c>
      <c r="G9" s="57">
        <f t="shared" si="2"/>
        <v>-8018</v>
      </c>
    </row>
    <row r="10" spans="1:7" x14ac:dyDescent="0.2">
      <c r="A10" s="63" t="s">
        <v>43</v>
      </c>
      <c r="B10" s="56">
        <f>'Office Pos Summary'!S7</f>
        <v>-1973.8200000000004</v>
      </c>
      <c r="C10" s="67">
        <f>AVERAGE('Stdev Table'!N8:N88)/2</f>
        <v>1.191358024691359E-2</v>
      </c>
      <c r="D10" s="57">
        <f>'2Stdev P&amp;L'!N6</f>
        <v>-477794</v>
      </c>
      <c r="E10" s="57">
        <f t="shared" si="0"/>
        <v>477794</v>
      </c>
      <c r="F10" s="57">
        <f t="shared" si="1"/>
        <v>-238897</v>
      </c>
      <c r="G10" s="57">
        <f t="shared" si="2"/>
        <v>238897</v>
      </c>
    </row>
    <row r="11" spans="1:7" x14ac:dyDescent="0.2">
      <c r="A11" s="63" t="s">
        <v>11</v>
      </c>
      <c r="B11" s="56">
        <f>'Office Pos Summary'!T7</f>
        <v>-534.33000000000004</v>
      </c>
      <c r="C11" s="67">
        <f>AVERAGE('Stdev Table'!P8:P76)/2</f>
        <v>1.7971014492753633E-2</v>
      </c>
      <c r="D11" s="57">
        <f>'2Stdev P&amp;L'!P6</f>
        <v>-219874</v>
      </c>
      <c r="E11" s="57">
        <f t="shared" si="0"/>
        <v>219874</v>
      </c>
      <c r="F11" s="57">
        <f t="shared" si="1"/>
        <v>-109937</v>
      </c>
      <c r="G11" s="57">
        <f t="shared" si="2"/>
        <v>109937</v>
      </c>
    </row>
    <row r="12" spans="1:7" x14ac:dyDescent="0.2">
      <c r="A12" s="63" t="s">
        <v>12</v>
      </c>
      <c r="B12" s="56">
        <f>'Office Pos Summary'!U7</f>
        <v>-10.760000000000002</v>
      </c>
      <c r="C12" s="67">
        <f>AVERAGE('Stdev Table'!R8:R41)/2</f>
        <v>1.4264705882352947E-2</v>
      </c>
      <c r="D12" s="57">
        <f>'2Stdev P&amp;L'!R6</f>
        <v>-3070</v>
      </c>
      <c r="E12" s="57">
        <f t="shared" si="0"/>
        <v>3070</v>
      </c>
      <c r="F12" s="57">
        <f t="shared" si="1"/>
        <v>-1535</v>
      </c>
      <c r="G12" s="57">
        <f t="shared" si="2"/>
        <v>1535</v>
      </c>
    </row>
    <row r="13" spans="1:7" x14ac:dyDescent="0.2">
      <c r="A13" s="63" t="s">
        <v>13</v>
      </c>
      <c r="B13" s="56">
        <f>'Office Pos Summary'!V7</f>
        <v>2027.3900000000012</v>
      </c>
      <c r="C13" s="67">
        <f>AVERAGE('Stdev Table'!T8:T90)/2</f>
        <v>5.7831325301204856E-3</v>
      </c>
      <c r="D13" s="57">
        <f>'2Stdev P&amp;L'!T6</f>
        <v>238886</v>
      </c>
      <c r="E13" s="57">
        <f t="shared" si="0"/>
        <v>-238886</v>
      </c>
      <c r="F13" s="57">
        <f t="shared" si="1"/>
        <v>119443</v>
      </c>
      <c r="G13" s="57">
        <f t="shared" si="2"/>
        <v>-119443</v>
      </c>
    </row>
    <row r="14" spans="1:7" x14ac:dyDescent="0.2">
      <c r="A14" s="63" t="s">
        <v>44</v>
      </c>
      <c r="B14" s="56">
        <f>'Office Pos Summary'!W7</f>
        <v>-1712.42</v>
      </c>
      <c r="C14" s="67">
        <f>AVERAGE('Stdev Table'!V8:V69)/2</f>
        <v>1.2741935483870976E-2</v>
      </c>
      <c r="D14" s="57">
        <f>'2Stdev P&amp;L'!V6</f>
        <v>-442738</v>
      </c>
      <c r="E14" s="57">
        <f t="shared" si="0"/>
        <v>442738</v>
      </c>
      <c r="F14" s="57">
        <f t="shared" si="1"/>
        <v>-221369</v>
      </c>
      <c r="G14" s="57">
        <f t="shared" si="2"/>
        <v>221369</v>
      </c>
    </row>
    <row r="15" spans="1:7" x14ac:dyDescent="0.2">
      <c r="A15" s="63" t="s">
        <v>15</v>
      </c>
      <c r="B15" s="56">
        <f>'Office Pos Summary'!X7</f>
        <v>12931.849999999999</v>
      </c>
      <c r="C15" s="67">
        <f>AVERAGE('Stdev Table'!X8:X114)/2</f>
        <v>2.6915887850467311E-2</v>
      </c>
      <c r="D15" s="57">
        <f>'2Stdev P&amp;L'!X6</f>
        <v>6027062</v>
      </c>
      <c r="E15" s="57">
        <f t="shared" si="0"/>
        <v>-6027062</v>
      </c>
      <c r="F15" s="57">
        <f t="shared" si="1"/>
        <v>3013531</v>
      </c>
      <c r="G15" s="57">
        <f t="shared" si="2"/>
        <v>-3013531</v>
      </c>
    </row>
    <row r="16" spans="1:7" x14ac:dyDescent="0.2">
      <c r="A16" s="63" t="s">
        <v>16</v>
      </c>
      <c r="B16" s="56">
        <f>'Office Pos Summary'!Y7</f>
        <v>1357.9099999999996</v>
      </c>
      <c r="C16" s="67">
        <f>AVERAGE('Stdev Table'!Z8:Z90)/2</f>
        <v>7.1686746987951848E-3</v>
      </c>
      <c r="D16" s="57">
        <f>'2Stdev P&amp;L'!Z6</f>
        <v>204753</v>
      </c>
      <c r="E16" s="57">
        <f t="shared" si="0"/>
        <v>-204753</v>
      </c>
      <c r="F16" s="57">
        <f t="shared" si="1"/>
        <v>102376.5</v>
      </c>
      <c r="G16" s="57">
        <f t="shared" si="2"/>
        <v>-102376.5</v>
      </c>
    </row>
    <row r="17" spans="1:7" x14ac:dyDescent="0.2">
      <c r="A17" s="63" t="s">
        <v>17</v>
      </c>
      <c r="B17" s="56">
        <f>'Office Pos Summary'!Z7</f>
        <v>1849.0900000000011</v>
      </c>
      <c r="C17" s="67">
        <f>AVERAGE('Stdev Table'!AB8:AB90)/2</f>
        <v>7.1686746987951848E-3</v>
      </c>
      <c r="D17" s="57">
        <f>'2Stdev P&amp;L'!AB6</f>
        <v>196947</v>
      </c>
      <c r="E17" s="57">
        <f t="shared" si="0"/>
        <v>-196947</v>
      </c>
      <c r="F17" s="57">
        <f t="shared" si="1"/>
        <v>98473.5</v>
      </c>
      <c r="G17" s="57">
        <f t="shared" si="2"/>
        <v>-98473.5</v>
      </c>
    </row>
    <row r="18" spans="1:7" x14ac:dyDescent="0.2">
      <c r="A18" s="63" t="s">
        <v>18</v>
      </c>
      <c r="B18" s="56">
        <f>'Office Pos Summary'!AC7</f>
        <v>-1612.5</v>
      </c>
      <c r="C18" s="67">
        <f>AVERAGE('Stdev Table'!AD8:AD40)/2</f>
        <v>7.7272727272727311E-3</v>
      </c>
      <c r="D18" s="57">
        <f>'2Stdev P&amp;L'!AD6</f>
        <v>-253477</v>
      </c>
      <c r="E18" s="57">
        <f t="shared" si="0"/>
        <v>253477</v>
      </c>
      <c r="F18" s="57">
        <f t="shared" si="1"/>
        <v>-126738.5</v>
      </c>
      <c r="G18" s="57">
        <f t="shared" si="2"/>
        <v>126738.5</v>
      </c>
    </row>
    <row r="19" spans="1:7" x14ac:dyDescent="0.2">
      <c r="A19" s="63" t="s">
        <v>45</v>
      </c>
      <c r="B19" s="56">
        <f>'Office Pos Summary'!AI7</f>
        <v>147.2143107</v>
      </c>
      <c r="C19" s="67">
        <f>AVERAGE('Stdev Table'!AF8:AF9)/2</f>
        <v>0.16</v>
      </c>
      <c r="D19" s="57">
        <f>'2Stdev P&amp;L'!AF6</f>
        <v>471085.79423999996</v>
      </c>
      <c r="E19" s="57">
        <f t="shared" si="0"/>
        <v>-471085.79423999996</v>
      </c>
      <c r="F19" s="57">
        <f t="shared" si="1"/>
        <v>235542.89711999998</v>
      </c>
      <c r="G19" s="57">
        <f t="shared" si="2"/>
        <v>-235542.89711999998</v>
      </c>
    </row>
    <row r="20" spans="1:7" x14ac:dyDescent="0.2">
      <c r="A20" s="63" t="s">
        <v>20</v>
      </c>
      <c r="B20" s="56">
        <f>'Office Pos Summary'!AL7</f>
        <v>-117.77144856000001</v>
      </c>
      <c r="C20" s="67">
        <f>AVERAGE('Stdev Table'!AH8:AH9)/2</f>
        <v>0.11</v>
      </c>
      <c r="D20" s="57">
        <f>'2Stdev P&amp;L'!AH6</f>
        <v>-259097.18683200001</v>
      </c>
      <c r="E20" s="57">
        <f t="shared" si="0"/>
        <v>259097.18683200001</v>
      </c>
      <c r="F20" s="57">
        <f t="shared" si="1"/>
        <v>-129548.593416</v>
      </c>
      <c r="G20" s="57">
        <f t="shared" si="2"/>
        <v>129548.593416</v>
      </c>
    </row>
    <row r="21" spans="1:7" x14ac:dyDescent="0.2">
      <c r="A21" s="63" t="s">
        <v>22</v>
      </c>
      <c r="B21" s="56">
        <f>'Office Pos Summary'!AO7</f>
        <v>163.20000000000002</v>
      </c>
      <c r="C21" s="67">
        <f>AVERAGE('Stdev Table'!AJ8:AJ18)/2</f>
        <v>4.1818181818181817E-2</v>
      </c>
      <c r="D21" s="57">
        <f>'2Stdev P&amp;L'!AJ6</f>
        <v>132756</v>
      </c>
      <c r="E21" s="57">
        <f t="shared" si="0"/>
        <v>-132756</v>
      </c>
      <c r="F21" s="57">
        <f t="shared" si="1"/>
        <v>66378</v>
      </c>
      <c r="G21" s="57">
        <f t="shared" si="2"/>
        <v>-66378</v>
      </c>
    </row>
    <row r="22" spans="1:7" ht="13.5" thickBot="1" x14ac:dyDescent="0.25">
      <c r="A22" s="64" t="s">
        <v>23</v>
      </c>
      <c r="B22" s="58">
        <f>'Office Pos Summary'!AS7</f>
        <v>-19629.957467926488</v>
      </c>
      <c r="C22" s="68">
        <f>AVERAGE('Stdev Table'!AL8:AL90)/2</f>
        <v>0.110602409638554</v>
      </c>
      <c r="D22" s="59">
        <f>'2Stdev P&amp;L'!AL6</f>
        <v>-46270809.518019274</v>
      </c>
      <c r="E22" s="59">
        <f t="shared" si="0"/>
        <v>46270809.518019274</v>
      </c>
      <c r="F22" s="59">
        <f t="shared" si="1"/>
        <v>-23135404.759009637</v>
      </c>
      <c r="G22" s="59">
        <f t="shared" si="2"/>
        <v>23135404.759009637</v>
      </c>
    </row>
    <row r="24" spans="1:7" x14ac:dyDescent="0.2">
      <c r="A24" s="65" t="s">
        <v>50</v>
      </c>
    </row>
    <row r="25" spans="1:7" ht="13.5" thickBot="1" x14ac:dyDescent="0.25"/>
    <row r="26" spans="1:7" x14ac:dyDescent="0.2">
      <c r="A26" s="62"/>
      <c r="B26" s="60" t="s">
        <v>82</v>
      </c>
      <c r="C26" s="60" t="s">
        <v>79</v>
      </c>
      <c r="D26" s="60" t="s">
        <v>80</v>
      </c>
    </row>
    <row r="27" spans="1:7" x14ac:dyDescent="0.2">
      <c r="A27" s="63" t="s">
        <v>3</v>
      </c>
      <c r="B27" s="56">
        <f t="shared" ref="B27:C45" si="3">B4</f>
        <v>-1388.2241302303228</v>
      </c>
      <c r="C27" s="67">
        <f>C4</f>
        <v>5.3571428571428582E-2</v>
      </c>
      <c r="D27" s="57">
        <v>0</v>
      </c>
    </row>
    <row r="28" spans="1:7" x14ac:dyDescent="0.2">
      <c r="A28" s="63" t="s">
        <v>4</v>
      </c>
      <c r="B28" s="56">
        <f t="shared" si="3"/>
        <v>-1073.9458393199998</v>
      </c>
      <c r="C28" s="67">
        <f t="shared" si="3"/>
        <v>3.4814814814814757E-2</v>
      </c>
      <c r="D28" s="57">
        <v>0</v>
      </c>
    </row>
    <row r="29" spans="1:7" x14ac:dyDescent="0.2">
      <c r="A29" s="63" t="s">
        <v>5</v>
      </c>
      <c r="B29" s="56">
        <f t="shared" si="3"/>
        <v>-155.97864611509155</v>
      </c>
      <c r="C29" s="67">
        <f t="shared" si="3"/>
        <v>6.5000000000000002E-2</v>
      </c>
      <c r="D29" s="57">
        <v>0</v>
      </c>
    </row>
    <row r="30" spans="1:7" x14ac:dyDescent="0.2">
      <c r="A30" s="63" t="s">
        <v>42</v>
      </c>
      <c r="B30" s="56">
        <f t="shared" si="3"/>
        <v>-21657.632481927612</v>
      </c>
      <c r="C30" s="67">
        <f t="shared" si="3"/>
        <v>2.6915887850467311E-2</v>
      </c>
      <c r="D30" s="57">
        <f>D7/2</f>
        <v>-4749631.6714875419</v>
      </c>
    </row>
    <row r="31" spans="1:7" x14ac:dyDescent="0.2">
      <c r="A31" s="63" t="s">
        <v>8</v>
      </c>
      <c r="B31" s="56">
        <f t="shared" si="3"/>
        <v>612.11</v>
      </c>
      <c r="C31" s="67">
        <f t="shared" si="3"/>
        <v>1.2368421052631586E-2</v>
      </c>
      <c r="D31" s="57">
        <f>D8</f>
        <v>159058</v>
      </c>
    </row>
    <row r="32" spans="1:7" x14ac:dyDescent="0.2">
      <c r="A32" s="63" t="s">
        <v>9</v>
      </c>
      <c r="B32" s="56">
        <f t="shared" si="3"/>
        <v>-5.4200000000000053</v>
      </c>
      <c r="C32" s="67">
        <f t="shared" si="3"/>
        <v>1.1739130434782617E-2</v>
      </c>
      <c r="D32" s="57">
        <f>D9</f>
        <v>16036</v>
      </c>
    </row>
    <row r="33" spans="1:4" x14ac:dyDescent="0.2">
      <c r="A33" s="63" t="s">
        <v>43</v>
      </c>
      <c r="B33" s="56">
        <f t="shared" si="3"/>
        <v>-1973.8200000000004</v>
      </c>
      <c r="C33" s="67">
        <f t="shared" si="3"/>
        <v>1.191358024691359E-2</v>
      </c>
      <c r="D33" s="57">
        <f>D10</f>
        <v>-477794</v>
      </c>
    </row>
    <row r="34" spans="1:4" x14ac:dyDescent="0.2">
      <c r="A34" s="63" t="s">
        <v>11</v>
      </c>
      <c r="B34" s="56">
        <f t="shared" si="3"/>
        <v>-534.33000000000004</v>
      </c>
      <c r="C34" s="67">
        <f t="shared" si="3"/>
        <v>1.7971014492753633E-2</v>
      </c>
      <c r="D34" s="57">
        <f>D11</f>
        <v>-219874</v>
      </c>
    </row>
    <row r="35" spans="1:4" x14ac:dyDescent="0.2">
      <c r="A35" s="63" t="s">
        <v>12</v>
      </c>
      <c r="B35" s="56">
        <f t="shared" si="3"/>
        <v>-10.760000000000002</v>
      </c>
      <c r="C35" s="67">
        <f t="shared" si="3"/>
        <v>1.4264705882352947E-2</v>
      </c>
      <c r="D35" s="57">
        <f>D12</f>
        <v>-3070</v>
      </c>
    </row>
    <row r="36" spans="1:4" x14ac:dyDescent="0.2">
      <c r="A36" s="63" t="s">
        <v>13</v>
      </c>
      <c r="B36" s="56">
        <f t="shared" si="3"/>
        <v>2027.3900000000012</v>
      </c>
      <c r="C36" s="67">
        <f t="shared" si="3"/>
        <v>5.7831325301204856E-3</v>
      </c>
      <c r="D36" s="57">
        <f>D13/2</f>
        <v>119443</v>
      </c>
    </row>
    <row r="37" spans="1:4" x14ac:dyDescent="0.2">
      <c r="A37" s="63" t="s">
        <v>44</v>
      </c>
      <c r="B37" s="56">
        <f t="shared" si="3"/>
        <v>-1712.42</v>
      </c>
      <c r="C37" s="67">
        <f t="shared" si="3"/>
        <v>1.2741935483870976E-2</v>
      </c>
      <c r="D37" s="57">
        <f>D14</f>
        <v>-442738</v>
      </c>
    </row>
    <row r="38" spans="1:4" x14ac:dyDescent="0.2">
      <c r="A38" s="63" t="s">
        <v>15</v>
      </c>
      <c r="B38" s="56">
        <f t="shared" si="3"/>
        <v>12931.849999999999</v>
      </c>
      <c r="C38" s="67">
        <f t="shared" si="3"/>
        <v>2.6915887850467311E-2</v>
      </c>
      <c r="D38" s="57">
        <f>D15/2</f>
        <v>3013531</v>
      </c>
    </row>
    <row r="39" spans="1:4" x14ac:dyDescent="0.2">
      <c r="A39" s="63" t="s">
        <v>16</v>
      </c>
      <c r="B39" s="56">
        <f t="shared" si="3"/>
        <v>1357.9099999999996</v>
      </c>
      <c r="C39" s="67">
        <f t="shared" si="3"/>
        <v>7.1686746987951848E-3</v>
      </c>
      <c r="D39" s="57">
        <f>D16</f>
        <v>204753</v>
      </c>
    </row>
    <row r="40" spans="1:4" x14ac:dyDescent="0.2">
      <c r="A40" s="63" t="s">
        <v>17</v>
      </c>
      <c r="B40" s="56">
        <f t="shared" si="3"/>
        <v>1849.0900000000011</v>
      </c>
      <c r="C40" s="67">
        <f t="shared" si="3"/>
        <v>7.1686746987951848E-3</v>
      </c>
      <c r="D40" s="57">
        <f>D17</f>
        <v>196947</v>
      </c>
    </row>
    <row r="41" spans="1:4" x14ac:dyDescent="0.2">
      <c r="A41" s="63" t="s">
        <v>18</v>
      </c>
      <c r="B41" s="56">
        <f t="shared" si="3"/>
        <v>-1612.5</v>
      </c>
      <c r="C41" s="67">
        <f t="shared" si="3"/>
        <v>7.7272727272727311E-3</v>
      </c>
      <c r="D41" s="57">
        <f>D18</f>
        <v>-253477</v>
      </c>
    </row>
    <row r="42" spans="1:4" x14ac:dyDescent="0.2">
      <c r="A42" s="63" t="s">
        <v>45</v>
      </c>
      <c r="B42" s="56">
        <f t="shared" si="3"/>
        <v>147.2143107</v>
      </c>
      <c r="C42" s="67">
        <f t="shared" si="3"/>
        <v>0.16</v>
      </c>
      <c r="D42" s="57">
        <f>D19</f>
        <v>471085.79423999996</v>
      </c>
    </row>
    <row r="43" spans="1:4" x14ac:dyDescent="0.2">
      <c r="A43" s="63" t="s">
        <v>20</v>
      </c>
      <c r="B43" s="56">
        <f t="shared" si="3"/>
        <v>-117.77144856000001</v>
      </c>
      <c r="C43" s="67">
        <f t="shared" si="3"/>
        <v>0.11</v>
      </c>
      <c r="D43" s="57">
        <v>0</v>
      </c>
    </row>
    <row r="44" spans="1:4" x14ac:dyDescent="0.2">
      <c r="A44" s="63" t="s">
        <v>22</v>
      </c>
      <c r="B44" s="56">
        <f t="shared" si="3"/>
        <v>163.20000000000002</v>
      </c>
      <c r="C44" s="67">
        <f t="shared" si="3"/>
        <v>4.1818181818181817E-2</v>
      </c>
      <c r="D44" s="57">
        <f>D21/4</f>
        <v>33189</v>
      </c>
    </row>
    <row r="45" spans="1:4" ht="13.5" thickBot="1" x14ac:dyDescent="0.25">
      <c r="A45" s="64" t="s">
        <v>23</v>
      </c>
      <c r="B45" s="58">
        <f t="shared" si="3"/>
        <v>-19629.957467926488</v>
      </c>
      <c r="C45" s="68">
        <f>C22</f>
        <v>0.110602409638554</v>
      </c>
      <c r="D45" s="59">
        <f>D22</f>
        <v>-46270809.518019274</v>
      </c>
    </row>
    <row r="46" spans="1:4" x14ac:dyDescent="0.2">
      <c r="A46" s="63" t="s">
        <v>51</v>
      </c>
      <c r="D46" s="54">
        <f>SUM(D27:D45)</f>
        <v>-48203351.395266816</v>
      </c>
    </row>
    <row r="47" spans="1:4" x14ac:dyDescent="0.2">
      <c r="A47" s="55"/>
      <c r="D47" s="54"/>
    </row>
    <row r="48" spans="1:4" x14ac:dyDescent="0.2">
      <c r="A48" s="55"/>
      <c r="D48" s="54"/>
    </row>
    <row r="49" spans="1:4" x14ac:dyDescent="0.2">
      <c r="A49" s="55"/>
      <c r="D49" s="54"/>
    </row>
    <row r="50" spans="1:4" x14ac:dyDescent="0.2">
      <c r="A50" s="55"/>
      <c r="D50" s="54"/>
    </row>
    <row r="51" spans="1:4" x14ac:dyDescent="0.2">
      <c r="A51" s="55"/>
      <c r="D51" s="54"/>
    </row>
    <row r="52" spans="1:4" x14ac:dyDescent="0.2">
      <c r="A52" s="65" t="s">
        <v>52</v>
      </c>
    </row>
    <row r="53" spans="1:4" ht="13.5" thickBot="1" x14ac:dyDescent="0.25"/>
    <row r="54" spans="1:4" x14ac:dyDescent="0.2">
      <c r="A54" s="62"/>
      <c r="B54" s="60" t="s">
        <v>82</v>
      </c>
      <c r="C54" s="60" t="s">
        <v>79</v>
      </c>
      <c r="D54" s="60" t="s">
        <v>80</v>
      </c>
    </row>
    <row r="55" spans="1:4" x14ac:dyDescent="0.2">
      <c r="A55" s="63" t="s">
        <v>3</v>
      </c>
      <c r="B55" s="56">
        <f>B4</f>
        <v>-1388.2241302303228</v>
      </c>
      <c r="C55" s="67">
        <f>C4</f>
        <v>5.3571428571428582E-2</v>
      </c>
      <c r="D55" s="57">
        <f>D4/2</f>
        <v>-800129.69603238849</v>
      </c>
    </row>
    <row r="56" spans="1:4" x14ac:dyDescent="0.2">
      <c r="A56" s="63" t="s">
        <v>4</v>
      </c>
      <c r="B56" s="56">
        <f t="shared" ref="B56:C73" si="4">B5</f>
        <v>-1073.9458393199998</v>
      </c>
      <c r="C56" s="67">
        <f t="shared" si="4"/>
        <v>3.4814814814814757E-2</v>
      </c>
      <c r="D56" s="57">
        <f>D5/2</f>
        <v>-380175.92325200001</v>
      </c>
    </row>
    <row r="57" spans="1:4" x14ac:dyDescent="0.2">
      <c r="A57" s="63" t="s">
        <v>5</v>
      </c>
      <c r="B57" s="56">
        <f t="shared" si="4"/>
        <v>-155.97864611509155</v>
      </c>
      <c r="C57" s="67">
        <f t="shared" si="4"/>
        <v>6.5000000000000002E-2</v>
      </c>
      <c r="D57" s="57">
        <f>D6/2</f>
        <v>-101386.11997480951</v>
      </c>
    </row>
    <row r="58" spans="1:4" x14ac:dyDescent="0.2">
      <c r="A58" s="63" t="s">
        <v>42</v>
      </c>
      <c r="B58" s="56">
        <f t="shared" si="4"/>
        <v>-21657.632481927612</v>
      </c>
      <c r="C58" s="67">
        <f t="shared" si="4"/>
        <v>2.6915887850467311E-2</v>
      </c>
      <c r="D58" s="57">
        <f>D7/2</f>
        <v>-4749631.6714875419</v>
      </c>
    </row>
    <row r="59" spans="1:4" x14ac:dyDescent="0.2">
      <c r="A59" s="63" t="s">
        <v>8</v>
      </c>
      <c r="B59" s="56">
        <f t="shared" si="4"/>
        <v>612.11</v>
      </c>
      <c r="C59" s="67">
        <f t="shared" si="4"/>
        <v>1.2368421052631586E-2</v>
      </c>
      <c r="D59" s="57">
        <f>-D8</f>
        <v>-159058</v>
      </c>
    </row>
    <row r="60" spans="1:4" x14ac:dyDescent="0.2">
      <c r="A60" s="63" t="s">
        <v>9</v>
      </c>
      <c r="B60" s="56">
        <f t="shared" si="4"/>
        <v>-5.4200000000000053</v>
      </c>
      <c r="C60" s="67">
        <f t="shared" si="4"/>
        <v>1.1739130434782617E-2</v>
      </c>
      <c r="D60" s="57">
        <f>-D9</f>
        <v>-16036</v>
      </c>
    </row>
    <row r="61" spans="1:4" x14ac:dyDescent="0.2">
      <c r="A61" s="63" t="s">
        <v>43</v>
      </c>
      <c r="B61" s="56">
        <f t="shared" si="4"/>
        <v>-1973.8200000000004</v>
      </c>
      <c r="C61" s="67">
        <f t="shared" si="4"/>
        <v>1.191358024691359E-2</v>
      </c>
      <c r="D61" s="57">
        <f>-D10</f>
        <v>477794</v>
      </c>
    </row>
    <row r="62" spans="1:4" x14ac:dyDescent="0.2">
      <c r="A62" s="63" t="s">
        <v>11</v>
      </c>
      <c r="B62" s="56">
        <f t="shared" si="4"/>
        <v>-534.33000000000004</v>
      </c>
      <c r="C62" s="67">
        <f t="shared" si="4"/>
        <v>1.7971014492753633E-2</v>
      </c>
      <c r="D62" s="57">
        <f>-D11</f>
        <v>219874</v>
      </c>
    </row>
    <row r="63" spans="1:4" x14ac:dyDescent="0.2">
      <c r="A63" s="63" t="s">
        <v>12</v>
      </c>
      <c r="B63" s="56">
        <f t="shared" si="4"/>
        <v>-10.760000000000002</v>
      </c>
      <c r="C63" s="67">
        <f t="shared" si="4"/>
        <v>1.4264705882352947E-2</v>
      </c>
      <c r="D63" s="57">
        <f>-D12</f>
        <v>3070</v>
      </c>
    </row>
    <row r="64" spans="1:4" x14ac:dyDescent="0.2">
      <c r="A64" s="63" t="s">
        <v>13</v>
      </c>
      <c r="B64" s="56">
        <f t="shared" si="4"/>
        <v>2027.3900000000012</v>
      </c>
      <c r="C64" s="67">
        <f t="shared" si="4"/>
        <v>5.7831325301204856E-3</v>
      </c>
      <c r="D64" s="57">
        <f>D13/2</f>
        <v>119443</v>
      </c>
    </row>
    <row r="65" spans="1:4" x14ac:dyDescent="0.2">
      <c r="A65" s="63" t="s">
        <v>44</v>
      </c>
      <c r="B65" s="56">
        <f t="shared" si="4"/>
        <v>-1712.42</v>
      </c>
      <c r="C65" s="67">
        <f t="shared" si="4"/>
        <v>1.2741935483870976E-2</v>
      </c>
      <c r="D65" s="57">
        <f>-D14</f>
        <v>442738</v>
      </c>
    </row>
    <row r="66" spans="1:4" x14ac:dyDescent="0.2">
      <c r="A66" s="63" t="s">
        <v>15</v>
      </c>
      <c r="B66" s="56">
        <f t="shared" si="4"/>
        <v>12931.849999999999</v>
      </c>
      <c r="C66" s="67">
        <f t="shared" si="4"/>
        <v>2.6915887850467311E-2</v>
      </c>
      <c r="D66" s="57">
        <f>D15/2</f>
        <v>3013531</v>
      </c>
    </row>
    <row r="67" spans="1:4" x14ac:dyDescent="0.2">
      <c r="A67" s="63" t="s">
        <v>16</v>
      </c>
      <c r="B67" s="56">
        <f t="shared" si="4"/>
        <v>1357.9099999999996</v>
      </c>
      <c r="C67" s="67">
        <f t="shared" si="4"/>
        <v>7.1686746987951848E-3</v>
      </c>
      <c r="D67" s="57">
        <f>-D16</f>
        <v>-204753</v>
      </c>
    </row>
    <row r="68" spans="1:4" x14ac:dyDescent="0.2">
      <c r="A68" s="63" t="s">
        <v>17</v>
      </c>
      <c r="B68" s="56">
        <f t="shared" si="4"/>
        <v>1849.0900000000011</v>
      </c>
      <c r="C68" s="67">
        <f t="shared" si="4"/>
        <v>7.1686746987951848E-3</v>
      </c>
      <c r="D68" s="57">
        <f>-D17</f>
        <v>-196947</v>
      </c>
    </row>
    <row r="69" spans="1:4" x14ac:dyDescent="0.2">
      <c r="A69" s="63" t="s">
        <v>18</v>
      </c>
      <c r="B69" s="56">
        <f t="shared" si="4"/>
        <v>-1612.5</v>
      </c>
      <c r="C69" s="67">
        <f t="shared" si="4"/>
        <v>7.7272727272727311E-3</v>
      </c>
      <c r="D69" s="57">
        <f>-D18</f>
        <v>253477</v>
      </c>
    </row>
    <row r="70" spans="1:4" x14ac:dyDescent="0.2">
      <c r="A70" s="63" t="s">
        <v>45</v>
      </c>
      <c r="B70" s="56">
        <f t="shared" si="4"/>
        <v>147.2143107</v>
      </c>
      <c r="C70" s="67">
        <f t="shared" si="4"/>
        <v>0.16</v>
      </c>
      <c r="D70" s="57">
        <f>-D19</f>
        <v>-471085.79423999996</v>
      </c>
    </row>
    <row r="71" spans="1:4" x14ac:dyDescent="0.2">
      <c r="A71" s="63" t="s">
        <v>20</v>
      </c>
      <c r="B71" s="56">
        <f t="shared" si="4"/>
        <v>-117.77144856000001</v>
      </c>
      <c r="C71" s="67">
        <f t="shared" si="4"/>
        <v>0.11</v>
      </c>
      <c r="D71" s="57">
        <f>D20/2</f>
        <v>-129548.593416</v>
      </c>
    </row>
    <row r="72" spans="1:4" x14ac:dyDescent="0.2">
      <c r="A72" s="63" t="s">
        <v>22</v>
      </c>
      <c r="B72" s="56">
        <f t="shared" si="4"/>
        <v>163.20000000000002</v>
      </c>
      <c r="C72" s="67">
        <f t="shared" si="4"/>
        <v>4.1818181818181817E-2</v>
      </c>
      <c r="D72" s="57">
        <f>D21/2</f>
        <v>66378</v>
      </c>
    </row>
    <row r="73" spans="1:4" ht="13.5" thickBot="1" x14ac:dyDescent="0.25">
      <c r="A73" s="64" t="s">
        <v>23</v>
      </c>
      <c r="B73" s="58">
        <f t="shared" si="4"/>
        <v>-19629.957467926488</v>
      </c>
      <c r="C73" s="68">
        <f t="shared" si="4"/>
        <v>0.110602409638554</v>
      </c>
      <c r="D73" s="59">
        <f>-D22</f>
        <v>46270809.518019274</v>
      </c>
    </row>
    <row r="74" spans="1:4" x14ac:dyDescent="0.2">
      <c r="A74" s="63" t="s">
        <v>51</v>
      </c>
      <c r="D74" s="54">
        <f>SUM(D55:D73)</f>
        <v>43658362.719616532</v>
      </c>
    </row>
    <row r="81" spans="1:7" ht="23.25" x14ac:dyDescent="0.35">
      <c r="A81" s="66" t="s">
        <v>74</v>
      </c>
    </row>
    <row r="82" spans="1:7" ht="13.5" thickBot="1" x14ac:dyDescent="0.25">
      <c r="A82" s="31"/>
    </row>
    <row r="83" spans="1:7" x14ac:dyDescent="0.2">
      <c r="A83" s="62" t="s">
        <v>56</v>
      </c>
      <c r="B83" s="60" t="s">
        <v>83</v>
      </c>
      <c r="C83" s="60" t="s">
        <v>81</v>
      </c>
      <c r="D83" s="61" t="s">
        <v>46</v>
      </c>
      <c r="E83" s="61" t="s">
        <v>47</v>
      </c>
      <c r="F83" s="61" t="s">
        <v>48</v>
      </c>
      <c r="G83" s="61" t="s">
        <v>49</v>
      </c>
    </row>
    <row r="84" spans="1:7" x14ac:dyDescent="0.2">
      <c r="A84" s="63" t="s">
        <v>75</v>
      </c>
      <c r="B84" s="56">
        <f>'Office Pos Summary'!BB7</f>
        <v>-1994010.6625976563</v>
      </c>
      <c r="C84" s="88">
        <f>(SUMPRODUCT('Office Pos Summary'!BC8:BC114,'Stdev Table'!AO8:AO114))/COUNT('Office Pos Summary'!BC8:BC114)/2</f>
        <v>1.9783177570093435</v>
      </c>
      <c r="D84" s="57">
        <f>'2Stdev P&amp;L'!AN6</f>
        <v>-9846877.1162890662</v>
      </c>
      <c r="E84" s="57">
        <f>-D84</f>
        <v>9846877.1162890662</v>
      </c>
      <c r="F84" s="57">
        <f>D84/2</f>
        <v>-4923438.5581445331</v>
      </c>
      <c r="G84" s="57">
        <f>-F84</f>
        <v>4923438.5581445331</v>
      </c>
    </row>
    <row r="85" spans="1:7" x14ac:dyDescent="0.2">
      <c r="A85" s="63" t="s">
        <v>76</v>
      </c>
      <c r="B85" s="56">
        <f>'Office Pos Summary'!BE7</f>
        <v>-1259774.8526611328</v>
      </c>
      <c r="C85" s="88">
        <f>SUMPRODUCT('Office Pos Summary'!BF8:BF114,'Stdev Table'!AO8:AO114)/COUNT('Office Pos Summary'!BC8:BC114)/2</f>
        <v>0.95144859813084004</v>
      </c>
      <c r="D85" s="57">
        <f>'2Stdev P&amp;L'!AO6</f>
        <v>-2687522.3047766108</v>
      </c>
      <c r="E85" s="57">
        <f>-D85</f>
        <v>2687522.3047766108</v>
      </c>
      <c r="F85" s="57">
        <f>D85/2</f>
        <v>-1343761.1523883054</v>
      </c>
      <c r="G85" s="57">
        <f>-F85</f>
        <v>1343761.1523883054</v>
      </c>
    </row>
    <row r="86" spans="1:7" x14ac:dyDescent="0.2">
      <c r="A86" s="63" t="s">
        <v>77</v>
      </c>
      <c r="B86" s="56">
        <f>'Office Pos Summary'!BH7</f>
        <v>-395699.12400817871</v>
      </c>
      <c r="C86" s="88">
        <f>SUMPRODUCT('Office Pos Summary'!BI8:BI114,'Stdev Table'!AO8:AO114)/COUNT('Office Pos Summary'!BI8:BI114)/2</f>
        <v>1.799766355140187</v>
      </c>
      <c r="D86" s="57">
        <f>'2Stdev P&amp;L'!AP6</f>
        <v>-1810515.356120606</v>
      </c>
      <c r="E86" s="57">
        <f>-D86</f>
        <v>1810515.356120606</v>
      </c>
      <c r="F86" s="57">
        <f>D86/2</f>
        <v>-905257.67806030298</v>
      </c>
      <c r="G86" s="57">
        <f>-F86</f>
        <v>905257.67806030298</v>
      </c>
    </row>
    <row r="87" spans="1:7" ht="13.5" thickBot="1" x14ac:dyDescent="0.25">
      <c r="A87" s="64" t="s">
        <v>78</v>
      </c>
      <c r="B87" s="58">
        <f>'Office Pos Summary'!BK7</f>
        <v>-402016.53410339355</v>
      </c>
      <c r="C87" s="89">
        <f>SUMPRODUCT('Office Pos Summary'!BL8:BL114,'Stdev Table'!AO8:AO114)/COUNT('Office Pos Summary'!BL8:BL114)/2</f>
        <v>1.6358878504672896</v>
      </c>
      <c r="D87" s="59">
        <f>'2Stdev P&amp;L'!AQ6</f>
        <v>-1620651.8604577635</v>
      </c>
      <c r="E87" s="59">
        <f>-D87</f>
        <v>1620651.8604577635</v>
      </c>
      <c r="F87" s="59">
        <f>D87/2</f>
        <v>-810325.93022888177</v>
      </c>
      <c r="G87" s="59">
        <f>-F87</f>
        <v>810325.93022888177</v>
      </c>
    </row>
    <row r="88" spans="1:7" x14ac:dyDescent="0.2">
      <c r="A88" s="31" t="s">
        <v>51</v>
      </c>
      <c r="D88" s="54">
        <f>SUM(D84:D87)</f>
        <v>-15965566.637644045</v>
      </c>
      <c r="E88" s="54">
        <f>-D88</f>
        <v>15965566.637644045</v>
      </c>
      <c r="F88" s="54">
        <f>-E88</f>
        <v>-15965566.637644045</v>
      </c>
      <c r="G88" s="54">
        <f>-F88</f>
        <v>15965566.637644045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Office Pos Summary</vt:lpstr>
      <vt:lpstr>Stdev Table</vt:lpstr>
      <vt:lpstr>2Stdev P&amp;L</vt:lpstr>
      <vt:lpstr>Summary Chart </vt:lpstr>
      <vt:lpstr>'Office Pos Summary'!Print_Area</vt:lpstr>
      <vt:lpstr>'Summary Chart '!Print_Area</vt:lpstr>
      <vt:lpstr>'Office Pos Summary'!Print_Titles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cbardal</dc:creator>
  <cp:lastModifiedBy>Felienne</cp:lastModifiedBy>
  <cp:lastPrinted>2002-01-22T19:25:14Z</cp:lastPrinted>
  <dcterms:created xsi:type="dcterms:W3CDTF">2002-01-18T17:21:25Z</dcterms:created>
  <dcterms:modified xsi:type="dcterms:W3CDTF">2014-09-04T19:45:29Z</dcterms:modified>
</cp:coreProperties>
</file>