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55" windowWidth="11100" windowHeight="5835"/>
  </bookViews>
  <sheets>
    <sheet name="JonMckay-Mon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D24" i="1"/>
  <c r="E24" i="1" s="1"/>
  <c r="D35" i="1"/>
  <c r="E35" i="1" s="1"/>
  <c r="D46" i="1"/>
  <c r="E46" i="1"/>
  <c r="D59" i="1"/>
  <c r="F46" i="1" s="1"/>
  <c r="E59" i="1"/>
  <c r="F59" i="1"/>
  <c r="B63" i="1"/>
  <c r="B64" i="1"/>
  <c r="B65" i="1" s="1"/>
  <c r="B66" i="1" s="1"/>
  <c r="B67" i="1" s="1"/>
  <c r="B68" i="1" s="1"/>
  <c r="B51" i="1" s="1"/>
  <c r="B52" i="1" s="1"/>
  <c r="B53" i="1" s="1"/>
  <c r="B54" i="1" s="1"/>
  <c r="B55" i="1" s="1"/>
  <c r="B56" i="1" s="1"/>
  <c r="B57" i="1" s="1"/>
  <c r="B38" i="1" s="1"/>
  <c r="B39" i="1" s="1"/>
  <c r="B40" i="1" s="1"/>
  <c r="B41" i="1" s="1"/>
  <c r="B42" i="1" s="1"/>
  <c r="B43" i="1" s="1"/>
  <c r="B44" i="1" s="1"/>
  <c r="B27" i="1" s="1"/>
  <c r="B28" i="1" s="1"/>
  <c r="B29" i="1" s="1"/>
  <c r="B30" i="1" s="1"/>
  <c r="B31" i="1" s="1"/>
  <c r="B32" i="1" s="1"/>
  <c r="B33" i="1" s="1"/>
  <c r="B16" i="1" s="1"/>
  <c r="B17" i="1" s="1"/>
  <c r="B18" i="1" s="1"/>
  <c r="B19" i="1" s="1"/>
  <c r="B20" i="1" s="1"/>
  <c r="B21" i="1" s="1"/>
  <c r="B22" i="1" s="1"/>
  <c r="D70" i="1"/>
  <c r="E70" i="1"/>
  <c r="F70" i="1"/>
  <c r="G70" i="1"/>
  <c r="F35" i="1" l="1"/>
  <c r="F24" i="1"/>
</calcChain>
</file>

<file path=xl/sharedStrings.xml><?xml version="1.0" encoding="utf-8"?>
<sst xmlns="http://schemas.openxmlformats.org/spreadsheetml/2006/main" count="149" uniqueCount="46">
  <si>
    <t>10k PR</t>
  </si>
  <si>
    <t>Set 2 years ago</t>
  </si>
  <si>
    <t xml:space="preserve">Age </t>
  </si>
  <si>
    <t>Resting HR</t>
  </si>
  <si>
    <t>estimate</t>
  </si>
  <si>
    <t>I assumed that all was well. Beth said you had a blister. I told her  to tell you how to treat it hoepfully she passed that on to you. At week 8, if you would be will to consider it, That would be a good week for a 5k race. Just a test race. Give me a cal</t>
  </si>
  <si>
    <t>Jon</t>
  </si>
  <si>
    <t>Date</t>
  </si>
  <si>
    <t>Day</t>
  </si>
  <si>
    <t>Time</t>
  </si>
  <si>
    <t>Run Time</t>
  </si>
  <si>
    <t>Workout</t>
  </si>
  <si>
    <t>Phase</t>
  </si>
  <si>
    <t>Tue</t>
  </si>
  <si>
    <t>Wu, Easy at 70%(150), 5x 50 meter strides (at what you think you would run a 5k. This is tough on a treadmill but if you have to do on treadmill run on the treadmill at 1 mph faster than hard part of sat workout for 1 minute at end of the workout before w</t>
  </si>
  <si>
    <t>Wed</t>
  </si>
  <si>
    <t>Off</t>
  </si>
  <si>
    <t xml:space="preserve">Week </t>
  </si>
  <si>
    <t>Thu</t>
  </si>
  <si>
    <t>10 min wu(145), 20 minutes at .5 MPH faster than your average for Tuesday (let me know HR for this) For the last 2 minutes set the treadmill at 2 % grade, wd(145).</t>
  </si>
  <si>
    <t>Fri</t>
  </si>
  <si>
    <t>Sat</t>
  </si>
  <si>
    <t>10 min wu(145),Run 20 min (get HR up to 170 jog until HR gets to 155 and go again.10 min wd(145).</t>
  </si>
  <si>
    <t>Sun</t>
  </si>
  <si>
    <t xml:space="preserve">Wu, Easy at 70%(150),  5x 50 meter strides (at what you think you would run a 5k. This is tough on a treadmill but if you have to do on treadmill run on the treadmill at 1 mph faster than hard part of sat workout for 1 minute at end of the workout before </t>
  </si>
  <si>
    <t>Mon</t>
  </si>
  <si>
    <t>total minutes</t>
  </si>
  <si>
    <t>run</t>
  </si>
  <si>
    <t>ratio exercise</t>
  </si>
  <si>
    <t>I hope Beth didn't distract you from your running this weekend.</t>
  </si>
  <si>
    <t>10 min wu(145), 20 minutes at .5 MPH faster than your average for Tuesday (let me know HR for this), wd(145).</t>
  </si>
  <si>
    <t>I didn't hear from you this week. Hopefully all went well. I assumed that it did. I heard that you are going to see Beth this weekend.</t>
  </si>
  <si>
    <t>10 min wu(145), 15 minutes at .5 MPH faster than your average for Tuesday (let me know HR for this), wd(145).</t>
  </si>
  <si>
    <t>Jon, You were pretty consistent last week. The only concern I had was the hamstring tightness on Thursday and your heart rates are floating too high in the workouts. The rates for the workout are a cap. Since you are running on the treadmill you canhelp m</t>
  </si>
  <si>
    <t>Either the incline or the speed of the treadmill can be changed but for now I would prefer the speed. The incline is harder on your achilles tendons if you run on a continuous incline. Whatever pace you are running on the treadmill with a .5% incline is e</t>
  </si>
  <si>
    <t>From here on out I will not remind you to stretch but you should stretch before and after.</t>
  </si>
  <si>
    <t>Wu, Easy at 70%(150), Wd</t>
  </si>
  <si>
    <t>10 min wu(145), 10 minutes at .5 MPH faster than your average for Tuesday (let me know HR for this), wd(145).</t>
  </si>
  <si>
    <t>Off, I assume you or Beth will be traveling on this day.</t>
  </si>
  <si>
    <t>Jon, Welcome aboard. I expect you to get in better shape. Feel free to do your weights push ups and sit-ups after two of the workouts. I set the first week for 4 runs easy and we will build from there. I hope you are proud of Beth she has really done some</t>
  </si>
  <si>
    <t>Wu-Stretch before and after - (achilles, calf, hamstring, &amp; quads),Easy at 70%, Run with Heart Rate (HR) monitor but you probably have heard people say conversation, make it conversational.Wd-Stretch before and after, let me know your HR - (achilles, calf</t>
  </si>
  <si>
    <t>heart rate was some where around 155 bpm (High 170, Low 145)</t>
  </si>
  <si>
    <t>10 min wu, 10 minutes at 10 beats per minutefaster than your HR from Monday, Report to me the HR, wd</t>
  </si>
  <si>
    <t>I ran for 20 minutes, biked for 10 minutes (Muscle strain caused me to switch to biking), heart rate 165 (High 180, Low 140)</t>
  </si>
  <si>
    <t>I ran for 40 minutes, (sorry I got distracted and lost track of time), Heart rate 165 (High 170, Low 150)</t>
  </si>
  <si>
    <t>I ran for 20 Minutes, heart rate 155 (High 165, Low 140)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</si>
</sst>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MS Sans 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workbookViewId="0">
      <selection activeCell="F27" sqref="F27"/>
    </sheetView>
  </sheetViews>
  <sheetFormatPr defaultRowHeight="12.75" x14ac:dyDescent="0.2"/>
  <cols>
    <col min="1" max="1" width="12.140625" customWidth="1"/>
  </cols>
  <sheetData>
    <row r="1" spans="1:6" x14ac:dyDescent="0.2">
      <c r="A1" t="s">
        <v>0</v>
      </c>
      <c r="B1">
        <v>43</v>
      </c>
      <c r="C1" t="s">
        <v>1</v>
      </c>
    </row>
    <row r="2" spans="1:6" x14ac:dyDescent="0.2">
      <c r="A2" t="s">
        <v>2</v>
      </c>
      <c r="B2">
        <v>28</v>
      </c>
    </row>
    <row r="3" spans="1:6" x14ac:dyDescent="0.2">
      <c r="A3" t="s">
        <v>3</v>
      </c>
      <c r="B3">
        <v>60</v>
      </c>
    </row>
    <row r="4" spans="1:6" x14ac:dyDescent="0.2">
      <c r="A4">
        <v>60</v>
      </c>
      <c r="B4">
        <v>137</v>
      </c>
      <c r="C4" t="s">
        <v>4</v>
      </c>
    </row>
    <row r="5" spans="1:6" x14ac:dyDescent="0.2">
      <c r="A5">
        <f t="shared" ref="A5:A12" si="0">5+A4</f>
        <v>65</v>
      </c>
      <c r="B5">
        <v>142</v>
      </c>
      <c r="C5" t="s">
        <v>4</v>
      </c>
    </row>
    <row r="6" spans="1:6" x14ac:dyDescent="0.2">
      <c r="A6">
        <f t="shared" si="0"/>
        <v>70</v>
      </c>
      <c r="B6">
        <v>150</v>
      </c>
      <c r="C6" t="s">
        <v>4</v>
      </c>
    </row>
    <row r="7" spans="1:6" x14ac:dyDescent="0.2">
      <c r="A7">
        <f t="shared" si="0"/>
        <v>75</v>
      </c>
      <c r="B7">
        <v>155</v>
      </c>
      <c r="C7" t="s">
        <v>4</v>
      </c>
    </row>
    <row r="8" spans="1:6" x14ac:dyDescent="0.2">
      <c r="A8">
        <f t="shared" si="0"/>
        <v>80</v>
      </c>
      <c r="B8">
        <v>163</v>
      </c>
      <c r="C8" t="s">
        <v>4</v>
      </c>
    </row>
    <row r="9" spans="1:6" x14ac:dyDescent="0.2">
      <c r="A9">
        <f t="shared" si="0"/>
        <v>85</v>
      </c>
      <c r="B9">
        <v>170</v>
      </c>
      <c r="C9" t="s">
        <v>4</v>
      </c>
    </row>
    <row r="10" spans="1:6" x14ac:dyDescent="0.2">
      <c r="A10">
        <f t="shared" si="0"/>
        <v>90</v>
      </c>
      <c r="B10">
        <v>175</v>
      </c>
      <c r="C10" t="s">
        <v>4</v>
      </c>
    </row>
    <row r="11" spans="1:6" x14ac:dyDescent="0.2">
      <c r="A11">
        <f t="shared" si="0"/>
        <v>95</v>
      </c>
      <c r="B11">
        <v>183</v>
      </c>
      <c r="C11" t="s">
        <v>4</v>
      </c>
    </row>
    <row r="12" spans="1:6" x14ac:dyDescent="0.2">
      <c r="A12">
        <f t="shared" si="0"/>
        <v>100</v>
      </c>
      <c r="B12">
        <v>190</v>
      </c>
      <c r="C12" t="s">
        <v>4</v>
      </c>
    </row>
    <row r="14" spans="1:6" x14ac:dyDescent="0.2">
      <c r="A14" t="s">
        <v>5</v>
      </c>
    </row>
    <row r="15" spans="1:6" x14ac:dyDescent="0.2">
      <c r="A15" t="s">
        <v>6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</row>
    <row r="16" spans="1:6" x14ac:dyDescent="0.2">
      <c r="A16" s="1" t="s">
        <v>12</v>
      </c>
      <c r="B16" s="2">
        <f>1+B33</f>
        <v>37019</v>
      </c>
      <c r="C16" t="s">
        <v>13</v>
      </c>
      <c r="D16" s="1">
        <v>30</v>
      </c>
      <c r="E16" s="1" t="s">
        <v>14</v>
      </c>
    </row>
    <row r="17" spans="1:6" x14ac:dyDescent="0.2">
      <c r="A17" s="1">
        <v>1</v>
      </c>
      <c r="B17" s="2">
        <f t="shared" ref="B17:B22" si="1">1+B16</f>
        <v>37020</v>
      </c>
      <c r="C17" s="1" t="s">
        <v>15</v>
      </c>
      <c r="D17" s="1">
        <v>0</v>
      </c>
      <c r="E17" s="1" t="s">
        <v>16</v>
      </c>
    </row>
    <row r="18" spans="1:6" x14ac:dyDescent="0.2">
      <c r="A18" s="1" t="s">
        <v>17</v>
      </c>
      <c r="B18" s="2">
        <f t="shared" si="1"/>
        <v>37021</v>
      </c>
      <c r="C18" s="1" t="s">
        <v>18</v>
      </c>
      <c r="D18" s="1">
        <v>40</v>
      </c>
      <c r="E18" s="1" t="s">
        <v>19</v>
      </c>
    </row>
    <row r="19" spans="1:6" x14ac:dyDescent="0.2">
      <c r="A19" s="1">
        <v>5</v>
      </c>
      <c r="B19" s="2">
        <f t="shared" si="1"/>
        <v>37022</v>
      </c>
      <c r="C19" s="1" t="s">
        <v>20</v>
      </c>
      <c r="D19" s="1">
        <v>0</v>
      </c>
      <c r="E19" s="1" t="s">
        <v>16</v>
      </c>
    </row>
    <row r="20" spans="1:6" x14ac:dyDescent="0.2">
      <c r="B20" s="2">
        <f t="shared" si="1"/>
        <v>37023</v>
      </c>
      <c r="C20" s="1" t="s">
        <v>21</v>
      </c>
      <c r="D20" s="1">
        <v>40</v>
      </c>
      <c r="E20" s="1" t="s">
        <v>22</v>
      </c>
    </row>
    <row r="21" spans="1:6" x14ac:dyDescent="0.2">
      <c r="B21" s="2">
        <f t="shared" si="1"/>
        <v>37024</v>
      </c>
      <c r="C21" s="1" t="s">
        <v>23</v>
      </c>
      <c r="D21" s="1">
        <v>60</v>
      </c>
      <c r="E21" s="1" t="s">
        <v>24</v>
      </c>
    </row>
    <row r="22" spans="1:6" x14ac:dyDescent="0.2">
      <c r="B22" s="2">
        <f t="shared" si="1"/>
        <v>37025</v>
      </c>
      <c r="C22" s="1" t="s">
        <v>25</v>
      </c>
      <c r="D22" s="1">
        <v>0</v>
      </c>
      <c r="E22" s="1" t="s">
        <v>16</v>
      </c>
    </row>
    <row r="23" spans="1:6" x14ac:dyDescent="0.2">
      <c r="B23" s="2"/>
      <c r="C23" s="1" t="s">
        <v>26</v>
      </c>
      <c r="D23" s="1" t="s">
        <v>27</v>
      </c>
      <c r="E23" s="1" t="s">
        <v>28</v>
      </c>
    </row>
    <row r="24" spans="1:6" x14ac:dyDescent="0.2">
      <c r="B24" s="2"/>
      <c r="C24" s="1"/>
      <c r="D24">
        <f>SUM(D16:D23)</f>
        <v>170</v>
      </c>
      <c r="E24" s="1">
        <f>D24/7.5</f>
        <v>22.666666666666668</v>
      </c>
      <c r="F24">
        <f>D24/D35</f>
        <v>1.0625</v>
      </c>
    </row>
    <row r="25" spans="1:6" x14ac:dyDescent="0.2">
      <c r="A25" t="s">
        <v>29</v>
      </c>
    </row>
    <row r="26" spans="1:6" x14ac:dyDescent="0.2">
      <c r="A26" t="s">
        <v>6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</row>
    <row r="27" spans="1:6" x14ac:dyDescent="0.2">
      <c r="A27" s="1" t="s">
        <v>12</v>
      </c>
      <c r="B27" s="2">
        <f>1+B44</f>
        <v>37012</v>
      </c>
      <c r="C27" t="s">
        <v>13</v>
      </c>
      <c r="D27" s="1">
        <v>30</v>
      </c>
      <c r="E27" s="1" t="s">
        <v>14</v>
      </c>
    </row>
    <row r="28" spans="1:6" x14ac:dyDescent="0.2">
      <c r="A28" s="1">
        <v>1</v>
      </c>
      <c r="B28" s="2">
        <f t="shared" ref="B28:B33" si="2">1+B27</f>
        <v>37013</v>
      </c>
      <c r="C28" s="1" t="s">
        <v>15</v>
      </c>
      <c r="D28" s="1">
        <v>0</v>
      </c>
      <c r="E28" s="1" t="s">
        <v>16</v>
      </c>
    </row>
    <row r="29" spans="1:6" x14ac:dyDescent="0.2">
      <c r="A29" s="1" t="s">
        <v>17</v>
      </c>
      <c r="B29" s="2">
        <f t="shared" si="2"/>
        <v>37014</v>
      </c>
      <c r="C29" s="1" t="s">
        <v>18</v>
      </c>
      <c r="D29" s="1">
        <v>40</v>
      </c>
      <c r="E29" s="1" t="s">
        <v>30</v>
      </c>
    </row>
    <row r="30" spans="1:6" x14ac:dyDescent="0.2">
      <c r="A30" s="1">
        <v>4</v>
      </c>
      <c r="B30" s="2">
        <f t="shared" si="2"/>
        <v>37015</v>
      </c>
      <c r="C30" s="1" t="s">
        <v>20</v>
      </c>
      <c r="D30" s="1">
        <v>0</v>
      </c>
      <c r="E30" s="1" t="s">
        <v>16</v>
      </c>
    </row>
    <row r="31" spans="1:6" x14ac:dyDescent="0.2">
      <c r="B31" s="2">
        <f t="shared" si="2"/>
        <v>37016</v>
      </c>
      <c r="C31" s="1" t="s">
        <v>21</v>
      </c>
      <c r="D31" s="1">
        <v>40</v>
      </c>
      <c r="E31" s="1" t="s">
        <v>22</v>
      </c>
    </row>
    <row r="32" spans="1:6" x14ac:dyDescent="0.2">
      <c r="B32" s="2">
        <f t="shared" si="2"/>
        <v>37017</v>
      </c>
      <c r="C32" s="1" t="s">
        <v>23</v>
      </c>
      <c r="D32" s="1">
        <v>50</v>
      </c>
      <c r="E32" s="1" t="s">
        <v>24</v>
      </c>
    </row>
    <row r="33" spans="1:6" x14ac:dyDescent="0.2">
      <c r="B33" s="2">
        <f t="shared" si="2"/>
        <v>37018</v>
      </c>
      <c r="C33" s="1" t="s">
        <v>25</v>
      </c>
      <c r="D33" s="1">
        <v>0</v>
      </c>
      <c r="E33" s="1" t="s">
        <v>16</v>
      </c>
    </row>
    <row r="34" spans="1:6" x14ac:dyDescent="0.2">
      <c r="B34" s="2"/>
      <c r="C34" s="1" t="s">
        <v>26</v>
      </c>
      <c r="D34" s="1" t="s">
        <v>27</v>
      </c>
      <c r="E34" s="1" t="s">
        <v>28</v>
      </c>
    </row>
    <row r="35" spans="1:6" x14ac:dyDescent="0.2">
      <c r="B35" s="2"/>
      <c r="C35" s="1"/>
      <c r="D35">
        <f>SUM(D27:D34)</f>
        <v>160</v>
      </c>
      <c r="E35" s="1">
        <f>D35/7.5</f>
        <v>21.333333333333332</v>
      </c>
      <c r="F35">
        <f>D35/D46</f>
        <v>1.103448275862069</v>
      </c>
    </row>
    <row r="36" spans="1:6" x14ac:dyDescent="0.2">
      <c r="A36" t="s">
        <v>31</v>
      </c>
      <c r="B36" s="2"/>
      <c r="C36" s="1"/>
      <c r="E36" s="1"/>
    </row>
    <row r="37" spans="1:6" x14ac:dyDescent="0.2">
      <c r="A37" t="s">
        <v>6</v>
      </c>
      <c r="B37" t="s">
        <v>7</v>
      </c>
      <c r="C37" t="s">
        <v>8</v>
      </c>
      <c r="D37" t="s">
        <v>9</v>
      </c>
      <c r="E37" t="s">
        <v>10</v>
      </c>
      <c r="F37" t="s">
        <v>11</v>
      </c>
    </row>
    <row r="38" spans="1:6" x14ac:dyDescent="0.2">
      <c r="A38" s="1" t="s">
        <v>12</v>
      </c>
      <c r="B38" s="2">
        <f>1+B57</f>
        <v>37005</v>
      </c>
      <c r="C38" t="s">
        <v>13</v>
      </c>
      <c r="D38" s="1">
        <v>30</v>
      </c>
      <c r="E38" s="1" t="s">
        <v>14</v>
      </c>
    </row>
    <row r="39" spans="1:6" x14ac:dyDescent="0.2">
      <c r="A39" s="1">
        <v>1</v>
      </c>
      <c r="B39" s="2">
        <f t="shared" ref="B39:B44" si="3">1+B38</f>
        <v>37006</v>
      </c>
      <c r="C39" s="1" t="s">
        <v>15</v>
      </c>
      <c r="D39" s="1">
        <v>0</v>
      </c>
      <c r="E39" s="1" t="s">
        <v>16</v>
      </c>
    </row>
    <row r="40" spans="1:6" x14ac:dyDescent="0.2">
      <c r="A40" s="1" t="s">
        <v>17</v>
      </c>
      <c r="B40" s="2">
        <f t="shared" si="3"/>
        <v>37007</v>
      </c>
      <c r="C40" s="1" t="s">
        <v>18</v>
      </c>
      <c r="D40" s="1">
        <v>35</v>
      </c>
      <c r="E40" s="1" t="s">
        <v>32</v>
      </c>
    </row>
    <row r="41" spans="1:6" x14ac:dyDescent="0.2">
      <c r="A41" s="1">
        <v>3</v>
      </c>
      <c r="B41" s="2">
        <f t="shared" si="3"/>
        <v>37008</v>
      </c>
      <c r="C41" s="1" t="s">
        <v>20</v>
      </c>
      <c r="D41" s="1">
        <v>0</v>
      </c>
      <c r="E41" s="1" t="s">
        <v>16</v>
      </c>
    </row>
    <row r="42" spans="1:6" x14ac:dyDescent="0.2">
      <c r="B42" s="2">
        <f t="shared" si="3"/>
        <v>37009</v>
      </c>
      <c r="C42" s="1" t="s">
        <v>21</v>
      </c>
      <c r="D42" s="1">
        <v>40</v>
      </c>
      <c r="E42" s="1" t="s">
        <v>22</v>
      </c>
    </row>
    <row r="43" spans="1:6" x14ac:dyDescent="0.2">
      <c r="B43" s="2">
        <f t="shared" si="3"/>
        <v>37010</v>
      </c>
      <c r="C43" s="1" t="s">
        <v>23</v>
      </c>
      <c r="D43" s="1">
        <v>40</v>
      </c>
      <c r="E43" s="1" t="s">
        <v>24</v>
      </c>
    </row>
    <row r="44" spans="1:6" x14ac:dyDescent="0.2">
      <c r="B44" s="2">
        <f t="shared" si="3"/>
        <v>37011</v>
      </c>
      <c r="C44" s="1" t="s">
        <v>25</v>
      </c>
      <c r="D44" s="1">
        <v>0</v>
      </c>
      <c r="E44" s="1" t="s">
        <v>16</v>
      </c>
    </row>
    <row r="45" spans="1:6" x14ac:dyDescent="0.2">
      <c r="B45" s="2"/>
      <c r="C45" s="1" t="s">
        <v>26</v>
      </c>
      <c r="D45" s="1" t="s">
        <v>27</v>
      </c>
      <c r="E45" s="1" t="s">
        <v>28</v>
      </c>
    </row>
    <row r="46" spans="1:6" x14ac:dyDescent="0.2">
      <c r="B46" s="2"/>
      <c r="C46" s="1"/>
      <c r="D46">
        <f>SUM(D38:D45)</f>
        <v>145</v>
      </c>
      <c r="E46" s="1">
        <f>D46/7.5</f>
        <v>19.333333333333332</v>
      </c>
      <c r="F46">
        <f>D46/D59</f>
        <v>1.1153846153846154</v>
      </c>
    </row>
    <row r="47" spans="1:6" x14ac:dyDescent="0.2">
      <c r="A47" t="s">
        <v>33</v>
      </c>
      <c r="B47" s="2"/>
      <c r="C47" s="1"/>
      <c r="E47" s="1"/>
    </row>
    <row r="48" spans="1:6" x14ac:dyDescent="0.2">
      <c r="A48" t="s">
        <v>34</v>
      </c>
      <c r="B48" s="2"/>
      <c r="C48" s="1"/>
      <c r="E48" s="1"/>
    </row>
    <row r="49" spans="1:7" x14ac:dyDescent="0.2">
      <c r="A49" t="s">
        <v>35</v>
      </c>
      <c r="B49" s="2"/>
      <c r="C49" s="1"/>
      <c r="E49" s="1"/>
    </row>
    <row r="50" spans="1:7" x14ac:dyDescent="0.2">
      <c r="A50" t="s">
        <v>6</v>
      </c>
      <c r="B50" t="s">
        <v>7</v>
      </c>
      <c r="C50" t="s">
        <v>8</v>
      </c>
      <c r="D50" t="s">
        <v>9</v>
      </c>
      <c r="E50" t="s">
        <v>10</v>
      </c>
      <c r="F50" t="s">
        <v>11</v>
      </c>
    </row>
    <row r="51" spans="1:7" x14ac:dyDescent="0.2">
      <c r="A51" s="1" t="s">
        <v>12</v>
      </c>
      <c r="B51" s="2">
        <f>1+B68</f>
        <v>36998</v>
      </c>
      <c r="C51" t="s">
        <v>13</v>
      </c>
      <c r="D51" s="1">
        <v>30</v>
      </c>
      <c r="E51" s="1" t="s">
        <v>36</v>
      </c>
    </row>
    <row r="52" spans="1:7" x14ac:dyDescent="0.2">
      <c r="A52" s="1">
        <v>1</v>
      </c>
      <c r="B52" s="2">
        <f t="shared" ref="B52:B57" si="4">1+B51</f>
        <v>36999</v>
      </c>
      <c r="C52" s="1" t="s">
        <v>15</v>
      </c>
      <c r="D52" s="1">
        <v>0</v>
      </c>
      <c r="E52" s="1" t="s">
        <v>16</v>
      </c>
    </row>
    <row r="53" spans="1:7" x14ac:dyDescent="0.2">
      <c r="A53" s="1" t="s">
        <v>17</v>
      </c>
      <c r="B53" s="2">
        <f t="shared" si="4"/>
        <v>37000</v>
      </c>
      <c r="C53" s="1" t="s">
        <v>18</v>
      </c>
      <c r="D53" s="1">
        <v>30</v>
      </c>
      <c r="E53" s="1" t="s">
        <v>37</v>
      </c>
    </row>
    <row r="54" spans="1:7" x14ac:dyDescent="0.2">
      <c r="A54" s="1">
        <v>2</v>
      </c>
      <c r="B54" s="2">
        <f t="shared" si="4"/>
        <v>37001</v>
      </c>
      <c r="C54" s="1" t="s">
        <v>20</v>
      </c>
      <c r="D54" s="1">
        <v>0</v>
      </c>
      <c r="E54" s="1" t="s">
        <v>16</v>
      </c>
    </row>
    <row r="55" spans="1:7" x14ac:dyDescent="0.2">
      <c r="B55" s="2">
        <f t="shared" si="4"/>
        <v>37002</v>
      </c>
      <c r="C55" s="1" t="s">
        <v>21</v>
      </c>
      <c r="D55" s="1">
        <v>40</v>
      </c>
      <c r="E55" s="1" t="s">
        <v>22</v>
      </c>
    </row>
    <row r="56" spans="1:7" x14ac:dyDescent="0.2">
      <c r="B56" s="2">
        <f t="shared" si="4"/>
        <v>37003</v>
      </c>
      <c r="C56" s="1" t="s">
        <v>23</v>
      </c>
      <c r="D56" s="1">
        <v>30</v>
      </c>
      <c r="E56" s="1" t="s">
        <v>36</v>
      </c>
    </row>
    <row r="57" spans="1:7" x14ac:dyDescent="0.2">
      <c r="B57" s="2">
        <f t="shared" si="4"/>
        <v>37004</v>
      </c>
      <c r="C57" s="1" t="s">
        <v>25</v>
      </c>
      <c r="D57" s="1">
        <v>0</v>
      </c>
      <c r="E57" s="1" t="s">
        <v>38</v>
      </c>
    </row>
    <row r="58" spans="1:7" x14ac:dyDescent="0.2">
      <c r="B58" s="2"/>
      <c r="C58" s="1" t="s">
        <v>26</v>
      </c>
      <c r="D58" s="1" t="s">
        <v>27</v>
      </c>
      <c r="E58" s="1" t="s">
        <v>28</v>
      </c>
    </row>
    <row r="59" spans="1:7" x14ac:dyDescent="0.2">
      <c r="B59" s="2"/>
      <c r="C59" s="1"/>
      <c r="D59">
        <f>SUM(D51:D58)</f>
        <v>130</v>
      </c>
      <c r="E59" s="1">
        <f>D59/7.5</f>
        <v>17.333333333333332</v>
      </c>
      <c r="F59">
        <f>D59/D70</f>
        <v>1.3</v>
      </c>
    </row>
    <row r="60" spans="1:7" x14ac:dyDescent="0.2">
      <c r="A60" t="s">
        <v>39</v>
      </c>
      <c r="B60" s="2"/>
      <c r="C60" s="1"/>
      <c r="E60" s="1"/>
    </row>
    <row r="61" spans="1:7" x14ac:dyDescent="0.2">
      <c r="A61" t="s">
        <v>6</v>
      </c>
      <c r="B61" t="s">
        <v>7</v>
      </c>
      <c r="C61" t="s">
        <v>8</v>
      </c>
      <c r="D61" t="s">
        <v>9</v>
      </c>
      <c r="E61" t="s">
        <v>10</v>
      </c>
      <c r="F61" t="s">
        <v>11</v>
      </c>
    </row>
    <row r="62" spans="1:7" x14ac:dyDescent="0.2">
      <c r="A62" s="1" t="s">
        <v>12</v>
      </c>
      <c r="B62" s="2">
        <v>36991</v>
      </c>
      <c r="C62" t="s">
        <v>13</v>
      </c>
      <c r="D62" s="1">
        <v>20</v>
      </c>
      <c r="E62" s="1" t="s">
        <v>40</v>
      </c>
      <c r="F62">
        <v>30</v>
      </c>
      <c r="G62" t="s">
        <v>41</v>
      </c>
    </row>
    <row r="63" spans="1:7" x14ac:dyDescent="0.2">
      <c r="A63" s="1">
        <v>1</v>
      </c>
      <c r="B63" s="2">
        <f t="shared" ref="B63:B68" si="5">1+B62</f>
        <v>36992</v>
      </c>
      <c r="C63" s="1" t="s">
        <v>15</v>
      </c>
      <c r="D63" s="1">
        <v>0</v>
      </c>
      <c r="E63" s="1" t="s">
        <v>16</v>
      </c>
    </row>
    <row r="64" spans="1:7" x14ac:dyDescent="0.2">
      <c r="A64" s="1" t="s">
        <v>17</v>
      </c>
      <c r="B64" s="2">
        <f t="shared" si="5"/>
        <v>36993</v>
      </c>
      <c r="C64" s="1" t="s">
        <v>18</v>
      </c>
      <c r="D64" s="1">
        <v>30</v>
      </c>
      <c r="E64" s="1" t="s">
        <v>42</v>
      </c>
      <c r="F64">
        <v>20</v>
      </c>
      <c r="G64" t="s">
        <v>43</v>
      </c>
    </row>
    <row r="65" spans="1:7" x14ac:dyDescent="0.2">
      <c r="A65" s="1">
        <v>1</v>
      </c>
      <c r="B65" s="2">
        <f t="shared" si="5"/>
        <v>36994</v>
      </c>
      <c r="C65" s="1" t="s">
        <v>20</v>
      </c>
      <c r="D65" s="1">
        <v>0</v>
      </c>
      <c r="E65" s="1" t="s">
        <v>38</v>
      </c>
    </row>
    <row r="66" spans="1:7" x14ac:dyDescent="0.2">
      <c r="B66" s="2">
        <f t="shared" si="5"/>
        <v>36995</v>
      </c>
      <c r="C66" s="1" t="s">
        <v>21</v>
      </c>
      <c r="D66" s="1">
        <v>20</v>
      </c>
      <c r="E66" s="1" t="s">
        <v>40</v>
      </c>
      <c r="F66">
        <v>40</v>
      </c>
      <c r="G66" t="s">
        <v>44</v>
      </c>
    </row>
    <row r="67" spans="1:7" x14ac:dyDescent="0.2">
      <c r="B67" s="2">
        <f t="shared" si="5"/>
        <v>36996</v>
      </c>
      <c r="C67" s="1" t="s">
        <v>23</v>
      </c>
      <c r="D67" s="1">
        <v>30</v>
      </c>
      <c r="E67" s="1" t="s">
        <v>42</v>
      </c>
      <c r="F67">
        <v>20</v>
      </c>
      <c r="G67" t="s">
        <v>45</v>
      </c>
    </row>
    <row r="68" spans="1:7" x14ac:dyDescent="0.2">
      <c r="B68" s="2">
        <f t="shared" si="5"/>
        <v>36997</v>
      </c>
      <c r="C68" s="1" t="s">
        <v>25</v>
      </c>
      <c r="D68" s="1">
        <v>0</v>
      </c>
      <c r="E68" s="1" t="s">
        <v>38</v>
      </c>
    </row>
    <row r="69" spans="1:7" x14ac:dyDescent="0.2">
      <c r="B69" s="2"/>
      <c r="C69" s="1" t="s">
        <v>26</v>
      </c>
      <c r="D69" s="1" t="s">
        <v>27</v>
      </c>
      <c r="E69" s="1" t="s">
        <v>28</v>
      </c>
    </row>
    <row r="70" spans="1:7" x14ac:dyDescent="0.2">
      <c r="B70" s="2"/>
      <c r="C70" s="1"/>
      <c r="D70">
        <f>SUM(D62:D69)</f>
        <v>100</v>
      </c>
      <c r="E70" s="1">
        <f>D70/7.5</f>
        <v>13.333333333333334</v>
      </c>
      <c r="F70">
        <f>SUM(F62:F68)</f>
        <v>110</v>
      </c>
      <c r="G70" s="1">
        <f>F70/7.5</f>
        <v>14.666666666666666</v>
      </c>
    </row>
    <row r="71" spans="1:7" x14ac:dyDescent="0.2">
      <c r="B71" s="2"/>
      <c r="C71" s="1"/>
      <c r="E71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JonMckay-Mon</vt:lpstr>
    </vt:vector>
  </TitlesOfParts>
  <Company>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Felienne</cp:lastModifiedBy>
  <dcterms:created xsi:type="dcterms:W3CDTF">2001-05-08T00:06:21Z</dcterms:created>
  <dcterms:modified xsi:type="dcterms:W3CDTF">2014-09-04T08:00:53Z</dcterms:modified>
</cp:coreProperties>
</file>