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970" activeTab="9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  <sheet name="Jun'01" sheetId="6" r:id="rId6"/>
    <sheet name="July'01" sheetId="7" r:id="rId7"/>
    <sheet name="Aug'01" sheetId="8" r:id="rId8"/>
    <sheet name="Sep'01" sheetId="9" r:id="rId9"/>
    <sheet name="Oct'01" sheetId="10" r:id="rId10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5">'Jun''01'!$A$1:$U$42</definedName>
    <definedName name="_xlnm.Print_Area" localSheetId="4">'May''01'!$A$1:$AC$54</definedName>
    <definedName name="_xlnm.Print_Area" localSheetId="9">'Oct''01'!$A$1:$V$54</definedName>
  </definedNames>
  <calcPr calcId="152511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B5" i="4"/>
  <c r="C5" i="4"/>
  <c r="R5" i="4" s="1"/>
  <c r="R35" i="4" s="1"/>
  <c r="D5" i="4"/>
  <c r="D35" i="4" s="1"/>
  <c r="O5" i="4"/>
  <c r="Q5" i="4"/>
  <c r="T5" i="4"/>
  <c r="C6" i="4"/>
  <c r="Q6" i="4"/>
  <c r="R6" i="4"/>
  <c r="S6" i="4"/>
  <c r="T6" i="4"/>
  <c r="B7" i="4"/>
  <c r="C7" i="4"/>
  <c r="Q7" i="4"/>
  <c r="R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T20" i="4" s="1"/>
  <c r="Q20" i="4"/>
  <c r="R20" i="4"/>
  <c r="S20" i="4"/>
  <c r="N21" i="4"/>
  <c r="N35" i="4" s="1"/>
  <c r="Q21" i="4"/>
  <c r="R21" i="4"/>
  <c r="T21" i="4"/>
  <c r="N22" i="4"/>
  <c r="Q22" i="4"/>
  <c r="R22" i="4"/>
  <c r="S22" i="4"/>
  <c r="T22" i="4"/>
  <c r="N23" i="4"/>
  <c r="Q23" i="4"/>
  <c r="R23" i="4"/>
  <c r="S23" i="4"/>
  <c r="T23" i="4"/>
  <c r="N24" i="4"/>
  <c r="S24" i="4" s="1"/>
  <c r="Q24" i="4"/>
  <c r="R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S28" i="4" s="1"/>
  <c r="Q28" i="4"/>
  <c r="R28" i="4"/>
  <c r="T28" i="4"/>
  <c r="L29" i="4"/>
  <c r="Q29" i="4" s="1"/>
  <c r="R29" i="4"/>
  <c r="S29" i="4"/>
  <c r="T29" i="4"/>
  <c r="N30" i="4"/>
  <c r="S30" i="4" s="1"/>
  <c r="Q30" i="4"/>
  <c r="R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E35" i="4"/>
  <c r="G35" i="4"/>
  <c r="H35" i="4"/>
  <c r="I35" i="4"/>
  <c r="J35" i="4"/>
  <c r="L35" i="4"/>
  <c r="M35" i="4"/>
  <c r="O35" i="4"/>
  <c r="W35" i="4"/>
  <c r="X35" i="4"/>
  <c r="Y35" i="4"/>
  <c r="Z35" i="4"/>
  <c r="Q4" i="8"/>
  <c r="R4" i="8"/>
  <c r="S4" i="8"/>
  <c r="T4" i="8"/>
  <c r="U4" i="8"/>
  <c r="U35" i="8" s="1"/>
  <c r="Q5" i="8"/>
  <c r="Q35" i="8" s="1"/>
  <c r="R5" i="8"/>
  <c r="S5" i="8"/>
  <c r="T5" i="8"/>
  <c r="U5" i="8"/>
  <c r="Q6" i="8"/>
  <c r="R6" i="8"/>
  <c r="S6" i="8"/>
  <c r="T6" i="8"/>
  <c r="T35" i="8" s="1"/>
  <c r="U6" i="8"/>
  <c r="Q7" i="8"/>
  <c r="R7" i="8"/>
  <c r="S7" i="8"/>
  <c r="T7" i="8"/>
  <c r="U7" i="8"/>
  <c r="Q8" i="8"/>
  <c r="R8" i="8"/>
  <c r="R35" i="8" s="1"/>
  <c r="S8" i="8"/>
  <c r="T8" i="8"/>
  <c r="U8" i="8"/>
  <c r="Q9" i="8"/>
  <c r="R9" i="8"/>
  <c r="S9" i="8"/>
  <c r="T9" i="8"/>
  <c r="U9" i="8"/>
  <c r="Q10" i="8"/>
  <c r="R10" i="8"/>
  <c r="S10" i="8"/>
  <c r="T10" i="8"/>
  <c r="U10" i="8"/>
  <c r="Q11" i="8"/>
  <c r="R11" i="8"/>
  <c r="S11" i="8"/>
  <c r="T11" i="8"/>
  <c r="U11" i="8"/>
  <c r="Q12" i="8"/>
  <c r="R12" i="8"/>
  <c r="S12" i="8"/>
  <c r="T12" i="8"/>
  <c r="U12" i="8"/>
  <c r="Q13" i="8"/>
  <c r="R13" i="8"/>
  <c r="S13" i="8"/>
  <c r="T13" i="8"/>
  <c r="U13" i="8"/>
  <c r="Q14" i="8"/>
  <c r="R14" i="8"/>
  <c r="S14" i="8"/>
  <c r="T14" i="8"/>
  <c r="U14" i="8"/>
  <c r="Q15" i="8"/>
  <c r="R15" i="8"/>
  <c r="S15" i="8"/>
  <c r="T15" i="8"/>
  <c r="U15" i="8"/>
  <c r="Q16" i="8"/>
  <c r="R16" i="8"/>
  <c r="S16" i="8"/>
  <c r="T16" i="8"/>
  <c r="U16" i="8"/>
  <c r="Q17" i="8"/>
  <c r="R17" i="8"/>
  <c r="S17" i="8"/>
  <c r="T17" i="8"/>
  <c r="U17" i="8"/>
  <c r="Q18" i="8"/>
  <c r="R18" i="8"/>
  <c r="S18" i="8"/>
  <c r="T18" i="8"/>
  <c r="U18" i="8"/>
  <c r="Q19" i="8"/>
  <c r="R19" i="8"/>
  <c r="S19" i="8"/>
  <c r="T19" i="8"/>
  <c r="U19" i="8"/>
  <c r="Q20" i="8"/>
  <c r="R20" i="8"/>
  <c r="S20" i="8"/>
  <c r="T20" i="8"/>
  <c r="U20" i="8"/>
  <c r="Q21" i="8"/>
  <c r="R21" i="8"/>
  <c r="S21" i="8"/>
  <c r="T21" i="8"/>
  <c r="U21" i="8"/>
  <c r="Q22" i="8"/>
  <c r="R22" i="8"/>
  <c r="S22" i="8"/>
  <c r="T22" i="8"/>
  <c r="U22" i="8"/>
  <c r="Q23" i="8"/>
  <c r="R23" i="8"/>
  <c r="S23" i="8"/>
  <c r="T23" i="8"/>
  <c r="U23" i="8"/>
  <c r="Q24" i="8"/>
  <c r="R24" i="8"/>
  <c r="S24" i="8"/>
  <c r="T24" i="8"/>
  <c r="U24" i="8"/>
  <c r="Q25" i="8"/>
  <c r="R25" i="8"/>
  <c r="S25" i="8"/>
  <c r="T25" i="8"/>
  <c r="U25" i="8"/>
  <c r="Q26" i="8"/>
  <c r="R26" i="8"/>
  <c r="S26" i="8"/>
  <c r="T26" i="8"/>
  <c r="U26" i="8"/>
  <c r="Q27" i="8"/>
  <c r="R27" i="8"/>
  <c r="S27" i="8"/>
  <c r="T27" i="8"/>
  <c r="U27" i="8"/>
  <c r="Q28" i="8"/>
  <c r="R28" i="8"/>
  <c r="S28" i="8"/>
  <c r="T28" i="8"/>
  <c r="U28" i="8"/>
  <c r="Q29" i="8"/>
  <c r="R29" i="8"/>
  <c r="S29" i="8"/>
  <c r="T29" i="8"/>
  <c r="U29" i="8"/>
  <c r="Q30" i="8"/>
  <c r="R30" i="8"/>
  <c r="S30" i="8"/>
  <c r="T30" i="8"/>
  <c r="U30" i="8"/>
  <c r="Q31" i="8"/>
  <c r="R31" i="8"/>
  <c r="S31" i="8"/>
  <c r="T31" i="8"/>
  <c r="U31" i="8"/>
  <c r="J32" i="8"/>
  <c r="T32" i="8" s="1"/>
  <c r="Q32" i="8"/>
  <c r="R32" i="8"/>
  <c r="S32" i="8"/>
  <c r="U32" i="8"/>
  <c r="Q33" i="8"/>
  <c r="R33" i="8"/>
  <c r="S33" i="8"/>
  <c r="T33" i="8"/>
  <c r="U33" i="8"/>
  <c r="Q34" i="8"/>
  <c r="R34" i="8"/>
  <c r="S34" i="8"/>
  <c r="T34" i="8"/>
  <c r="U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S35" i="8"/>
  <c r="X35" i="8"/>
  <c r="Y35" i="8"/>
  <c r="Z35" i="8"/>
  <c r="AA35" i="8"/>
  <c r="Q4" i="2"/>
  <c r="Q35" i="2" s="1"/>
  <c r="R4" i="2"/>
  <c r="R35" i="2" s="1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T10" i="2" s="1"/>
  <c r="T35" i="2" s="1"/>
  <c r="Q10" i="2"/>
  <c r="R10" i="2"/>
  <c r="S10" i="2"/>
  <c r="S35" i="2" s="1"/>
  <c r="Q11" i="2"/>
  <c r="R11" i="2"/>
  <c r="S11" i="2"/>
  <c r="T11" i="2"/>
  <c r="Q12" i="2"/>
  <c r="R12" i="2"/>
  <c r="S12" i="2"/>
  <c r="T12" i="2"/>
  <c r="O13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W35" i="2"/>
  <c r="X35" i="2"/>
  <c r="Y35" i="2"/>
  <c r="Z35" i="2"/>
  <c r="L4" i="1"/>
  <c r="M4" i="1"/>
  <c r="M35" i="1" s="1"/>
  <c r="N4" i="1"/>
  <c r="O4" i="1"/>
  <c r="O35" i="1" s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L35" i="1"/>
  <c r="N35" i="1"/>
  <c r="Q4" i="7"/>
  <c r="R4" i="7"/>
  <c r="S4" i="7"/>
  <c r="T4" i="7"/>
  <c r="T35" i="7" s="1"/>
  <c r="U4" i="7"/>
  <c r="U35" i="7" s="1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Q35" i="7" s="1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R35" i="7" s="1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S35" i="7"/>
  <c r="X35" i="7"/>
  <c r="Y35" i="7"/>
  <c r="Z35" i="7"/>
  <c r="AA35" i="7"/>
  <c r="Q4" i="6"/>
  <c r="R4" i="6"/>
  <c r="R35" i="6" s="1"/>
  <c r="S4" i="6"/>
  <c r="T4" i="6"/>
  <c r="T35" i="6" s="1"/>
  <c r="Q5" i="6"/>
  <c r="R5" i="6"/>
  <c r="S5" i="6"/>
  <c r="T5" i="6"/>
  <c r="Q6" i="6"/>
  <c r="R6" i="6"/>
  <c r="S6" i="6"/>
  <c r="T6" i="6"/>
  <c r="Q7" i="6"/>
  <c r="R7" i="6"/>
  <c r="S7" i="6"/>
  <c r="T7" i="6"/>
  <c r="Q8" i="6"/>
  <c r="R8" i="6"/>
  <c r="S8" i="6"/>
  <c r="T8" i="6"/>
  <c r="B9" i="6"/>
  <c r="Q9" i="6" s="1"/>
  <c r="R9" i="6"/>
  <c r="S9" i="6"/>
  <c r="T9" i="6"/>
  <c r="B10" i="6"/>
  <c r="Q10" i="6" s="1"/>
  <c r="R10" i="6"/>
  <c r="S10" i="6"/>
  <c r="T10" i="6"/>
  <c r="Q11" i="6"/>
  <c r="R11" i="6"/>
  <c r="S11" i="6"/>
  <c r="S35" i="6" s="1"/>
  <c r="T11" i="6"/>
  <c r="Q12" i="6"/>
  <c r="R12" i="6"/>
  <c r="S12" i="6"/>
  <c r="T12" i="6"/>
  <c r="Q13" i="6"/>
  <c r="R13" i="6"/>
  <c r="S13" i="6"/>
  <c r="T13" i="6"/>
  <c r="Q14" i="6"/>
  <c r="R14" i="6"/>
  <c r="S14" i="6"/>
  <c r="T14" i="6"/>
  <c r="Q15" i="6"/>
  <c r="R15" i="6"/>
  <c r="S15" i="6"/>
  <c r="T15" i="6"/>
  <c r="Q16" i="6"/>
  <c r="R16" i="6"/>
  <c r="S16" i="6"/>
  <c r="T16" i="6"/>
  <c r="Q17" i="6"/>
  <c r="R17" i="6"/>
  <c r="S17" i="6"/>
  <c r="T17" i="6"/>
  <c r="Q18" i="6"/>
  <c r="R18" i="6"/>
  <c r="S18" i="6"/>
  <c r="T18" i="6"/>
  <c r="Q19" i="6"/>
  <c r="R19" i="6"/>
  <c r="S19" i="6"/>
  <c r="T19" i="6"/>
  <c r="Q20" i="6"/>
  <c r="R20" i="6"/>
  <c r="S20" i="6"/>
  <c r="T20" i="6"/>
  <c r="Q21" i="6"/>
  <c r="R21" i="6"/>
  <c r="S21" i="6"/>
  <c r="T21" i="6"/>
  <c r="Q22" i="6"/>
  <c r="R22" i="6"/>
  <c r="S22" i="6"/>
  <c r="T22" i="6"/>
  <c r="Q23" i="6"/>
  <c r="R23" i="6"/>
  <c r="S23" i="6"/>
  <c r="T23" i="6"/>
  <c r="Q24" i="6"/>
  <c r="R24" i="6"/>
  <c r="S24" i="6"/>
  <c r="T24" i="6"/>
  <c r="Q25" i="6"/>
  <c r="R25" i="6"/>
  <c r="S25" i="6"/>
  <c r="T25" i="6"/>
  <c r="Q26" i="6"/>
  <c r="R26" i="6"/>
  <c r="S26" i="6"/>
  <c r="T26" i="6"/>
  <c r="Q27" i="6"/>
  <c r="R27" i="6"/>
  <c r="S27" i="6"/>
  <c r="T27" i="6"/>
  <c r="Q28" i="6"/>
  <c r="R28" i="6"/>
  <c r="S28" i="6"/>
  <c r="T28" i="6"/>
  <c r="Q29" i="6"/>
  <c r="R29" i="6"/>
  <c r="S29" i="6"/>
  <c r="T29" i="6"/>
  <c r="Q30" i="6"/>
  <c r="R30" i="6"/>
  <c r="S30" i="6"/>
  <c r="T30" i="6"/>
  <c r="Q31" i="6"/>
  <c r="R31" i="6"/>
  <c r="S31" i="6"/>
  <c r="T31" i="6"/>
  <c r="Q32" i="6"/>
  <c r="R32" i="6"/>
  <c r="S32" i="6"/>
  <c r="T32" i="6"/>
  <c r="Q33" i="6"/>
  <c r="R33" i="6"/>
  <c r="S33" i="6"/>
  <c r="T33" i="6"/>
  <c r="Q34" i="6"/>
  <c r="R34" i="6"/>
  <c r="S34" i="6"/>
  <c r="T34" i="6"/>
  <c r="C35" i="6"/>
  <c r="D35" i="6"/>
  <c r="E35" i="6"/>
  <c r="G35" i="6"/>
  <c r="H35" i="6"/>
  <c r="I35" i="6"/>
  <c r="J35" i="6"/>
  <c r="L35" i="6"/>
  <c r="M35" i="6"/>
  <c r="N35" i="6"/>
  <c r="O35" i="6"/>
  <c r="W35" i="6"/>
  <c r="X35" i="6"/>
  <c r="Y35" i="6"/>
  <c r="Z35" i="6"/>
  <c r="D4" i="3"/>
  <c r="E4" i="3"/>
  <c r="T4" i="3" s="1"/>
  <c r="Q4" i="3"/>
  <c r="R4" i="3"/>
  <c r="S4" i="3"/>
  <c r="Q5" i="3"/>
  <c r="R5" i="3"/>
  <c r="R35" i="3" s="1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T24" i="3" s="1"/>
  <c r="I24" i="3"/>
  <c r="J24" i="3"/>
  <c r="Q24" i="3"/>
  <c r="R24" i="3"/>
  <c r="S24" i="3"/>
  <c r="S35" i="3" s="1"/>
  <c r="B25" i="3"/>
  <c r="Q25" i="3" s="1"/>
  <c r="Q35" i="3" s="1"/>
  <c r="D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C35" i="3"/>
  <c r="D35" i="3"/>
  <c r="G35" i="3"/>
  <c r="H35" i="3"/>
  <c r="I35" i="3"/>
  <c r="J35" i="3"/>
  <c r="L35" i="3"/>
  <c r="M35" i="3"/>
  <c r="N35" i="3"/>
  <c r="O35" i="3"/>
  <c r="W35" i="3"/>
  <c r="X35" i="3"/>
  <c r="Y35" i="3"/>
  <c r="Z35" i="3"/>
  <c r="L4" i="5"/>
  <c r="Q4" i="5" s="1"/>
  <c r="Q35" i="5" s="1"/>
  <c r="R4" i="5"/>
  <c r="R35" i="5" s="1"/>
  <c r="S4" i="5"/>
  <c r="T4" i="5"/>
  <c r="Q5" i="5"/>
  <c r="R5" i="5"/>
  <c r="S5" i="5"/>
  <c r="S35" i="5" s="1"/>
  <c r="T5" i="5"/>
  <c r="T35" i="5" s="1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/>
  <c r="R16" i="5"/>
  <c r="S16" i="5"/>
  <c r="T16" i="5"/>
  <c r="B17" i="5"/>
  <c r="Q17" i="5"/>
  <c r="R17" i="5"/>
  <c r="S17" i="5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B28" i="5"/>
  <c r="Q28" i="5" s="1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B35" i="5"/>
  <c r="C35" i="5"/>
  <c r="D35" i="5"/>
  <c r="E35" i="5"/>
  <c r="G35" i="5"/>
  <c r="H35" i="5"/>
  <c r="I35" i="5"/>
  <c r="J35" i="5"/>
  <c r="L35" i="5"/>
  <c r="M35" i="5"/>
  <c r="N35" i="5"/>
  <c r="O35" i="5"/>
  <c r="W35" i="5"/>
  <c r="X35" i="5"/>
  <c r="Y35" i="5"/>
  <c r="Z35" i="5"/>
  <c r="E4" i="10"/>
  <c r="Q4" i="10"/>
  <c r="R4" i="10"/>
  <c r="S4" i="10"/>
  <c r="S35" i="10" s="1"/>
  <c r="T4" i="10"/>
  <c r="T35" i="10" s="1"/>
  <c r="U4" i="10"/>
  <c r="Q5" i="10"/>
  <c r="Q35" i="10" s="1"/>
  <c r="R5" i="10"/>
  <c r="S5" i="10"/>
  <c r="T5" i="10"/>
  <c r="U5" i="10"/>
  <c r="Q6" i="10"/>
  <c r="R6" i="10"/>
  <c r="S6" i="10"/>
  <c r="T6" i="10"/>
  <c r="U6" i="10"/>
  <c r="Q7" i="10"/>
  <c r="R7" i="10"/>
  <c r="S7" i="10"/>
  <c r="T7" i="10"/>
  <c r="U7" i="10"/>
  <c r="U35" i="10" s="1"/>
  <c r="Q8" i="10"/>
  <c r="R8" i="10"/>
  <c r="S8" i="10"/>
  <c r="T8" i="10"/>
  <c r="U8" i="10"/>
  <c r="Q9" i="10"/>
  <c r="R9" i="10"/>
  <c r="S9" i="10"/>
  <c r="T9" i="10"/>
  <c r="U9" i="10"/>
  <c r="Q10" i="10"/>
  <c r="R10" i="10"/>
  <c r="S10" i="10"/>
  <c r="T10" i="10"/>
  <c r="U10" i="10"/>
  <c r="Q11" i="10"/>
  <c r="R11" i="10"/>
  <c r="S11" i="10"/>
  <c r="T11" i="10"/>
  <c r="U11" i="10"/>
  <c r="Q12" i="10"/>
  <c r="R12" i="10"/>
  <c r="S12" i="10"/>
  <c r="T12" i="10"/>
  <c r="U12" i="10"/>
  <c r="Q13" i="10"/>
  <c r="R13" i="10"/>
  <c r="S13" i="10"/>
  <c r="T13" i="10"/>
  <c r="U13" i="10"/>
  <c r="Q14" i="10"/>
  <c r="R14" i="10"/>
  <c r="S14" i="10"/>
  <c r="T14" i="10"/>
  <c r="U14" i="10"/>
  <c r="Q15" i="10"/>
  <c r="R15" i="10"/>
  <c r="S15" i="10"/>
  <c r="T15" i="10"/>
  <c r="U15" i="10"/>
  <c r="Q16" i="10"/>
  <c r="R16" i="10"/>
  <c r="S16" i="10"/>
  <c r="T16" i="10"/>
  <c r="U16" i="10"/>
  <c r="Q17" i="10"/>
  <c r="R17" i="10"/>
  <c r="S17" i="10"/>
  <c r="T17" i="10"/>
  <c r="U17" i="10"/>
  <c r="Q18" i="10"/>
  <c r="R18" i="10"/>
  <c r="S18" i="10"/>
  <c r="T18" i="10"/>
  <c r="U18" i="10"/>
  <c r="Q19" i="10"/>
  <c r="R19" i="10"/>
  <c r="S19" i="10"/>
  <c r="T19" i="10"/>
  <c r="U19" i="10"/>
  <c r="Q20" i="10"/>
  <c r="R20" i="10"/>
  <c r="S20" i="10"/>
  <c r="T20" i="10"/>
  <c r="U20" i="10"/>
  <c r="Q21" i="10"/>
  <c r="R21" i="10"/>
  <c r="S21" i="10"/>
  <c r="T21" i="10"/>
  <c r="U21" i="10"/>
  <c r="Q22" i="10"/>
  <c r="R22" i="10"/>
  <c r="S22" i="10"/>
  <c r="T22" i="10"/>
  <c r="U22" i="10"/>
  <c r="Q23" i="10"/>
  <c r="R23" i="10"/>
  <c r="S23" i="10"/>
  <c r="T23" i="10"/>
  <c r="U23" i="10"/>
  <c r="Q24" i="10"/>
  <c r="R24" i="10"/>
  <c r="S24" i="10"/>
  <c r="T24" i="10"/>
  <c r="U24" i="10"/>
  <c r="Q25" i="10"/>
  <c r="R25" i="10"/>
  <c r="S25" i="10"/>
  <c r="T25" i="10"/>
  <c r="U25" i="10"/>
  <c r="Q26" i="10"/>
  <c r="R26" i="10"/>
  <c r="S26" i="10"/>
  <c r="T26" i="10"/>
  <c r="U26" i="10"/>
  <c r="Q27" i="10"/>
  <c r="R27" i="10"/>
  <c r="S27" i="10"/>
  <c r="T27" i="10"/>
  <c r="U27" i="10"/>
  <c r="Q28" i="10"/>
  <c r="R28" i="10"/>
  <c r="S28" i="10"/>
  <c r="T28" i="10"/>
  <c r="U28" i="10"/>
  <c r="Q29" i="10"/>
  <c r="R29" i="10"/>
  <c r="S29" i="10"/>
  <c r="T29" i="10"/>
  <c r="U29" i="10"/>
  <c r="Q30" i="10"/>
  <c r="R30" i="10"/>
  <c r="S30" i="10"/>
  <c r="T30" i="10"/>
  <c r="U30" i="10"/>
  <c r="Q31" i="10"/>
  <c r="R31" i="10"/>
  <c r="S31" i="10"/>
  <c r="T31" i="10"/>
  <c r="U31" i="10"/>
  <c r="Q32" i="10"/>
  <c r="R32" i="10"/>
  <c r="S32" i="10"/>
  <c r="T32" i="10"/>
  <c r="U32" i="10"/>
  <c r="Q33" i="10"/>
  <c r="R33" i="10"/>
  <c r="S33" i="10"/>
  <c r="T33" i="10"/>
  <c r="U33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R35" i="10"/>
  <c r="X35" i="10"/>
  <c r="Y35" i="10"/>
  <c r="Z35" i="10"/>
  <c r="AA35" i="10"/>
  <c r="Q4" i="9"/>
  <c r="Q35" i="9" s="1"/>
  <c r="R4" i="9"/>
  <c r="S4" i="9"/>
  <c r="S35" i="9" s="1"/>
  <c r="T4" i="9"/>
  <c r="U4" i="9"/>
  <c r="Q5" i="9"/>
  <c r="R5" i="9"/>
  <c r="S5" i="9"/>
  <c r="T5" i="9"/>
  <c r="T35" i="9" s="1"/>
  <c r="U5" i="9"/>
  <c r="Q6" i="9"/>
  <c r="R6" i="9"/>
  <c r="S6" i="9"/>
  <c r="T6" i="9"/>
  <c r="U6" i="9"/>
  <c r="Q7" i="9"/>
  <c r="R7" i="9"/>
  <c r="R35" i="9" s="1"/>
  <c r="S7" i="9"/>
  <c r="T7" i="9"/>
  <c r="U7" i="9"/>
  <c r="Q8" i="9"/>
  <c r="R8" i="9"/>
  <c r="S8" i="9"/>
  <c r="T8" i="9"/>
  <c r="U8" i="9"/>
  <c r="U35" i="9" s="1"/>
  <c r="Q9" i="9"/>
  <c r="R9" i="9"/>
  <c r="S9" i="9"/>
  <c r="T9" i="9"/>
  <c r="U9" i="9"/>
  <c r="Q10" i="9"/>
  <c r="R10" i="9"/>
  <c r="S10" i="9"/>
  <c r="T10" i="9"/>
  <c r="U10" i="9"/>
  <c r="Q11" i="9"/>
  <c r="R11" i="9"/>
  <c r="S11" i="9"/>
  <c r="T11" i="9"/>
  <c r="U11" i="9"/>
  <c r="Q12" i="9"/>
  <c r="R12" i="9"/>
  <c r="S12" i="9"/>
  <c r="T12" i="9"/>
  <c r="U12" i="9"/>
  <c r="Q13" i="9"/>
  <c r="R13" i="9"/>
  <c r="S13" i="9"/>
  <c r="T13" i="9"/>
  <c r="U13" i="9"/>
  <c r="Q14" i="9"/>
  <c r="R14" i="9"/>
  <c r="S14" i="9"/>
  <c r="T14" i="9"/>
  <c r="U14" i="9"/>
  <c r="Q15" i="9"/>
  <c r="R15" i="9"/>
  <c r="S15" i="9"/>
  <c r="T15" i="9"/>
  <c r="U15" i="9"/>
  <c r="Q16" i="9"/>
  <c r="R16" i="9"/>
  <c r="S16" i="9"/>
  <c r="T16" i="9"/>
  <c r="U16" i="9"/>
  <c r="Q17" i="9"/>
  <c r="R17" i="9"/>
  <c r="S17" i="9"/>
  <c r="T17" i="9"/>
  <c r="U17" i="9"/>
  <c r="Q18" i="9"/>
  <c r="R18" i="9"/>
  <c r="S18" i="9"/>
  <c r="T18" i="9"/>
  <c r="U18" i="9"/>
  <c r="Q19" i="9"/>
  <c r="R19" i="9"/>
  <c r="S19" i="9"/>
  <c r="T19" i="9"/>
  <c r="U19" i="9"/>
  <c r="Q20" i="9"/>
  <c r="R20" i="9"/>
  <c r="S20" i="9"/>
  <c r="T20" i="9"/>
  <c r="U20" i="9"/>
  <c r="Q21" i="9"/>
  <c r="R21" i="9"/>
  <c r="S21" i="9"/>
  <c r="T21" i="9"/>
  <c r="U21" i="9"/>
  <c r="Q22" i="9"/>
  <c r="R22" i="9"/>
  <c r="S22" i="9"/>
  <c r="T22" i="9"/>
  <c r="U22" i="9"/>
  <c r="Q23" i="9"/>
  <c r="R23" i="9"/>
  <c r="S23" i="9"/>
  <c r="T23" i="9"/>
  <c r="U23" i="9"/>
  <c r="Q24" i="9"/>
  <c r="R24" i="9"/>
  <c r="S24" i="9"/>
  <c r="T24" i="9"/>
  <c r="U24" i="9"/>
  <c r="Q25" i="9"/>
  <c r="R25" i="9"/>
  <c r="S25" i="9"/>
  <c r="T25" i="9"/>
  <c r="U25" i="9"/>
  <c r="Q26" i="9"/>
  <c r="R26" i="9"/>
  <c r="S26" i="9"/>
  <c r="T26" i="9"/>
  <c r="U26" i="9"/>
  <c r="Q27" i="9"/>
  <c r="R27" i="9"/>
  <c r="S27" i="9"/>
  <c r="T27" i="9"/>
  <c r="U27" i="9"/>
  <c r="Q28" i="9"/>
  <c r="R28" i="9"/>
  <c r="S28" i="9"/>
  <c r="T28" i="9"/>
  <c r="U28" i="9"/>
  <c r="Q29" i="9"/>
  <c r="R29" i="9"/>
  <c r="S29" i="9"/>
  <c r="T29" i="9"/>
  <c r="U29" i="9"/>
  <c r="Q30" i="9"/>
  <c r="R30" i="9"/>
  <c r="S30" i="9"/>
  <c r="T30" i="9"/>
  <c r="U30" i="9"/>
  <c r="Q31" i="9"/>
  <c r="R31" i="9"/>
  <c r="S31" i="9"/>
  <c r="T31" i="9"/>
  <c r="U31" i="9"/>
  <c r="Q32" i="9"/>
  <c r="R32" i="9"/>
  <c r="S32" i="9"/>
  <c r="T32" i="9"/>
  <c r="U32" i="9"/>
  <c r="Q33" i="9"/>
  <c r="R33" i="9"/>
  <c r="S33" i="9"/>
  <c r="T33" i="9"/>
  <c r="U33" i="9"/>
  <c r="Q34" i="9"/>
  <c r="R34" i="9"/>
  <c r="S34" i="9"/>
  <c r="T34" i="9"/>
  <c r="U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X35" i="9"/>
  <c r="Y35" i="9"/>
  <c r="Z35" i="9"/>
  <c r="AA35" i="9"/>
  <c r="Q35" i="6" l="1"/>
  <c r="T35" i="3"/>
  <c r="T35" i="4"/>
  <c r="Q35" i="4"/>
  <c r="E35" i="3"/>
  <c r="B35" i="6"/>
  <c r="B35" i="3"/>
  <c r="S5" i="4"/>
  <c r="S35" i="4" s="1"/>
  <c r="O35" i="2"/>
  <c r="S21" i="4"/>
</calcChain>
</file>

<file path=xl/sharedStrings.xml><?xml version="1.0" encoding="utf-8"?>
<sst xmlns="http://schemas.openxmlformats.org/spreadsheetml/2006/main" count="311" uniqueCount="22">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</sst>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0" fontId="8" fillId="0" borderId="10" xfId="0" applyFont="1" applyFill="1" applyBorder="1"/>
    <xf numFmtId="164" fontId="8" fillId="0" borderId="1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3" fontId="8" fillId="2" borderId="10" xfId="0" applyNumberFormat="1" applyFont="1" applyFill="1" applyBorder="1" applyAlignment="1">
      <alignment horizontal="center"/>
    </xf>
    <xf numFmtId="3" fontId="10" fillId="2" borderId="10" xfId="0" applyNumberFormat="1" applyFont="1" applyFill="1" applyBorder="1" applyAlignment="1">
      <alignment horizontal="center"/>
    </xf>
    <xf numFmtId="3" fontId="9" fillId="0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 applyAlignment="1">
      <alignment horizontal="center"/>
    </xf>
    <xf numFmtId="3" fontId="10" fillId="0" borderId="10" xfId="0" applyNumberFormat="1" applyFont="1" applyFill="1" applyBorder="1" applyAlignment="1">
      <alignment horizontal="center"/>
    </xf>
    <xf numFmtId="3" fontId="9" fillId="2" borderId="10" xfId="0" applyNumberFormat="1" applyFont="1" applyFill="1" applyBorder="1" applyAlignment="1">
      <alignment horizontal="center"/>
    </xf>
    <xf numFmtId="3" fontId="8" fillId="0" borderId="10" xfId="0" applyNumberFormat="1" applyFont="1" applyFill="1" applyBorder="1"/>
    <xf numFmtId="3" fontId="8" fillId="2" borderId="10" xfId="0" applyNumberFormat="1" applyFont="1" applyFill="1" applyBorder="1"/>
    <xf numFmtId="3" fontId="8" fillId="0" borderId="10" xfId="0" applyNumberFormat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3" fontId="8" fillId="2" borderId="11" xfId="0" applyNumberFormat="1" applyFont="1" applyFill="1" applyBorder="1" applyAlignment="1">
      <alignment horizontal="center"/>
    </xf>
    <xf numFmtId="3" fontId="10" fillId="2" borderId="11" xfId="0" applyNumberFormat="1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1" xfId="0" applyFont="1" applyFill="1" applyBorder="1"/>
    <xf numFmtId="0" fontId="8" fillId="0" borderId="12" xfId="0" applyFont="1" applyFill="1" applyBorder="1" applyAlignment="1">
      <alignment horizontal="center"/>
    </xf>
    <xf numFmtId="0" fontId="8" fillId="0" borderId="12" xfId="0" applyFont="1" applyFill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82" t="s">
        <v>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5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7</v>
      </c>
      <c r="H2" s="81"/>
      <c r="I2" s="81"/>
      <c r="J2" s="81"/>
      <c r="L2" s="81" t="s">
        <v>1</v>
      </c>
      <c r="M2" s="81"/>
      <c r="N2" s="81"/>
      <c r="O2" s="8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8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zoomScale="75" zoomScaleNormal="75" workbookViewId="0">
      <selection activeCell="A19" sqref="A19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9" t="s">
        <v>7</v>
      </c>
      <c r="M2" s="90"/>
      <c r="N2" s="90"/>
      <c r="O2" s="91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194</v>
      </c>
      <c r="C4" s="65">
        <v>144</v>
      </c>
      <c r="D4" s="65">
        <v>-5441</v>
      </c>
      <c r="E4" s="65">
        <f>10920-4341</f>
        <v>6579</v>
      </c>
      <c r="F4" s="65"/>
      <c r="G4" s="66"/>
      <c r="H4" s="66"/>
      <c r="I4" s="66"/>
      <c r="J4" s="66">
        <v>-1855</v>
      </c>
      <c r="K4" s="66"/>
      <c r="L4" s="65">
        <v>0</v>
      </c>
      <c r="M4" s="65">
        <v>-996</v>
      </c>
      <c r="N4" s="65">
        <v>0</v>
      </c>
      <c r="O4" s="65">
        <v>0</v>
      </c>
      <c r="P4" s="65"/>
      <c r="Q4" s="65">
        <f>B4+G4+L4</f>
        <v>194</v>
      </c>
      <c r="R4" s="65">
        <f>C4+H4+M4</f>
        <v>-852</v>
      </c>
      <c r="S4" s="65">
        <f>D4+I4+N4</f>
        <v>-5441</v>
      </c>
      <c r="T4" s="65">
        <f>E4+J4+O4</f>
        <v>4724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872</v>
      </c>
      <c r="C5" s="68">
        <v>285</v>
      </c>
      <c r="D5" s="68">
        <v>641</v>
      </c>
      <c r="E5" s="68">
        <v>-4677</v>
      </c>
      <c r="F5" s="68"/>
      <c r="G5" s="69"/>
      <c r="H5" s="69"/>
      <c r="I5" s="69"/>
      <c r="J5" s="69">
        <v>1000</v>
      </c>
      <c r="K5" s="69"/>
      <c r="L5" s="68">
        <v>0</v>
      </c>
      <c r="M5" s="68">
        <v>-1113</v>
      </c>
      <c r="N5" s="68">
        <v>0</v>
      </c>
      <c r="O5" s="68">
        <v>0</v>
      </c>
      <c r="P5" s="68"/>
      <c r="Q5" s="68">
        <f t="shared" ref="Q5:U33" si="0">B5+G5+L5</f>
        <v>872</v>
      </c>
      <c r="R5" s="68">
        <f t="shared" si="0"/>
        <v>-828</v>
      </c>
      <c r="S5" s="68">
        <f t="shared" si="0"/>
        <v>641</v>
      </c>
      <c r="T5" s="68">
        <f t="shared" si="0"/>
        <v>-3677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113</v>
      </c>
      <c r="C6" s="65">
        <v>-15</v>
      </c>
      <c r="D6" s="65">
        <v>-525</v>
      </c>
      <c r="E6" s="65">
        <v>86</v>
      </c>
      <c r="F6" s="65"/>
      <c r="G6" s="66">
        <v>392</v>
      </c>
      <c r="H6" s="66"/>
      <c r="I6" s="66">
        <v>1855</v>
      </c>
      <c r="J6" s="66">
        <v>1310</v>
      </c>
      <c r="K6" s="66">
        <v>-1</v>
      </c>
      <c r="L6" s="65">
        <v>0</v>
      </c>
      <c r="M6" s="65">
        <v>-1056</v>
      </c>
      <c r="N6" s="65">
        <v>0</v>
      </c>
      <c r="O6" s="65">
        <v>0</v>
      </c>
      <c r="P6" s="65"/>
      <c r="Q6" s="65">
        <f t="shared" si="0"/>
        <v>505</v>
      </c>
      <c r="R6" s="65">
        <f t="shared" si="0"/>
        <v>-1071</v>
      </c>
      <c r="S6" s="65">
        <f t="shared" si="0"/>
        <v>1330</v>
      </c>
      <c r="T6" s="65">
        <f t="shared" si="0"/>
        <v>1396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-1025</v>
      </c>
      <c r="C7" s="68">
        <v>-15</v>
      </c>
      <c r="D7" s="68">
        <v>652</v>
      </c>
      <c r="E7" s="68">
        <v>-138</v>
      </c>
      <c r="F7" s="68"/>
      <c r="G7" s="69"/>
      <c r="H7" s="69">
        <v>1</v>
      </c>
      <c r="I7" s="69">
        <v>3</v>
      </c>
      <c r="J7" s="69">
        <v>-5057</v>
      </c>
      <c r="K7" s="68"/>
      <c r="L7" s="68">
        <v>0</v>
      </c>
      <c r="M7" s="68">
        <v>-973</v>
      </c>
      <c r="N7" s="68">
        <v>0</v>
      </c>
      <c r="O7" s="68">
        <v>0</v>
      </c>
      <c r="P7" s="68"/>
      <c r="Q7" s="68">
        <f t="shared" si="0"/>
        <v>-1025</v>
      </c>
      <c r="R7" s="68">
        <f t="shared" si="0"/>
        <v>-987</v>
      </c>
      <c r="S7" s="68">
        <f t="shared" si="0"/>
        <v>655</v>
      </c>
      <c r="T7" s="68">
        <f t="shared" si="0"/>
        <v>-5195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-1363</v>
      </c>
      <c r="C8" s="65">
        <v>-15</v>
      </c>
      <c r="D8" s="70">
        <v>283</v>
      </c>
      <c r="E8" s="65">
        <v>281</v>
      </c>
      <c r="F8" s="65"/>
      <c r="G8" s="66"/>
      <c r="H8" s="66"/>
      <c r="I8" s="66">
        <v>1</v>
      </c>
      <c r="J8" s="66">
        <v>-298</v>
      </c>
      <c r="K8" s="65"/>
      <c r="L8" s="65">
        <v>0</v>
      </c>
      <c r="M8" s="65">
        <v>5</v>
      </c>
      <c r="N8" s="65">
        <v>0</v>
      </c>
      <c r="O8" s="65">
        <v>0</v>
      </c>
      <c r="P8" s="65"/>
      <c r="Q8" s="65">
        <f t="shared" si="0"/>
        <v>-1363</v>
      </c>
      <c r="R8" s="65">
        <f t="shared" si="0"/>
        <v>-10</v>
      </c>
      <c r="S8" s="65">
        <f t="shared" si="0"/>
        <v>284</v>
      </c>
      <c r="T8" s="65">
        <f t="shared" si="0"/>
        <v>-17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-367</v>
      </c>
      <c r="C9" s="68">
        <v>800</v>
      </c>
      <c r="D9" s="67">
        <v>715</v>
      </c>
      <c r="E9" s="68">
        <v>142</v>
      </c>
      <c r="F9" s="68"/>
      <c r="G9" s="69">
        <v>-99</v>
      </c>
      <c r="H9" s="69"/>
      <c r="I9" s="69"/>
      <c r="J9" s="69">
        <v>129</v>
      </c>
      <c r="K9" s="68"/>
      <c r="L9" s="68">
        <v>333</v>
      </c>
      <c r="M9" s="68">
        <v>-781</v>
      </c>
      <c r="N9" s="68">
        <v>0</v>
      </c>
      <c r="O9" s="68">
        <v>0</v>
      </c>
      <c r="P9" s="68"/>
      <c r="Q9" s="68">
        <f t="shared" si="0"/>
        <v>-133</v>
      </c>
      <c r="R9" s="68">
        <f t="shared" si="0"/>
        <v>19</v>
      </c>
      <c r="S9" s="68">
        <f t="shared" si="0"/>
        <v>715</v>
      </c>
      <c r="T9" s="68">
        <f t="shared" si="0"/>
        <v>271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70">
        <v>-367</v>
      </c>
      <c r="C10" s="65">
        <v>800</v>
      </c>
      <c r="D10" s="70">
        <v>715</v>
      </c>
      <c r="E10" s="65">
        <v>142</v>
      </c>
      <c r="F10" s="65"/>
      <c r="G10" s="66">
        <v>-99</v>
      </c>
      <c r="H10" s="66"/>
      <c r="I10" s="66"/>
      <c r="J10" s="66">
        <v>129</v>
      </c>
      <c r="K10" s="65"/>
      <c r="L10" s="65">
        <v>1</v>
      </c>
      <c r="M10" s="65">
        <v>-1069</v>
      </c>
      <c r="N10" s="65">
        <v>0</v>
      </c>
      <c r="O10" s="65">
        <v>0</v>
      </c>
      <c r="P10" s="65"/>
      <c r="Q10" s="65">
        <f t="shared" si="0"/>
        <v>-465</v>
      </c>
      <c r="R10" s="65">
        <f t="shared" si="0"/>
        <v>-269</v>
      </c>
      <c r="S10" s="65">
        <f t="shared" si="0"/>
        <v>715</v>
      </c>
      <c r="T10" s="65">
        <f t="shared" si="0"/>
        <v>271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7">
        <v>-367</v>
      </c>
      <c r="C11" s="68">
        <v>800</v>
      </c>
      <c r="D11" s="67">
        <v>715</v>
      </c>
      <c r="E11" s="68">
        <v>142</v>
      </c>
      <c r="F11" s="68"/>
      <c r="G11" s="69">
        <v>-99</v>
      </c>
      <c r="H11" s="69"/>
      <c r="I11" s="69"/>
      <c r="J11" s="69">
        <v>129</v>
      </c>
      <c r="K11" s="68"/>
      <c r="L11" s="68">
        <v>1</v>
      </c>
      <c r="M11" s="68">
        <v>-576</v>
      </c>
      <c r="N11" s="68">
        <v>0</v>
      </c>
      <c r="O11" s="68">
        <v>0</v>
      </c>
      <c r="P11" s="68"/>
      <c r="Q11" s="68">
        <f t="shared" si="0"/>
        <v>-465</v>
      </c>
      <c r="R11" s="68">
        <f t="shared" si="0"/>
        <v>224</v>
      </c>
      <c r="S11" s="68">
        <f t="shared" si="0"/>
        <v>715</v>
      </c>
      <c r="T11" s="68">
        <f t="shared" si="0"/>
        <v>271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382</v>
      </c>
      <c r="C12" s="65">
        <v>-3889</v>
      </c>
      <c r="D12" s="65">
        <v>-1085</v>
      </c>
      <c r="E12" s="65">
        <v>328</v>
      </c>
      <c r="F12" s="65"/>
      <c r="G12" s="66"/>
      <c r="H12" s="66"/>
      <c r="I12" s="66"/>
      <c r="J12" s="66">
        <v>81</v>
      </c>
      <c r="K12" s="65"/>
      <c r="L12" s="65">
        <v>0</v>
      </c>
      <c r="M12" s="65">
        <v>-291</v>
      </c>
      <c r="N12" s="65">
        <v>0</v>
      </c>
      <c r="O12" s="65">
        <v>0</v>
      </c>
      <c r="P12" s="65"/>
      <c r="Q12" s="65">
        <f t="shared" si="0"/>
        <v>382</v>
      </c>
      <c r="R12" s="65">
        <f t="shared" si="0"/>
        <v>-4180</v>
      </c>
      <c r="S12" s="65">
        <f t="shared" si="0"/>
        <v>-1085</v>
      </c>
      <c r="T12" s="65">
        <f t="shared" si="0"/>
        <v>409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87</v>
      </c>
      <c r="C13" s="68"/>
      <c r="D13" s="68">
        <v>687</v>
      </c>
      <c r="E13" s="68">
        <v>119</v>
      </c>
      <c r="F13" s="68"/>
      <c r="G13" s="69"/>
      <c r="H13" s="69">
        <v>-978</v>
      </c>
      <c r="I13" s="69"/>
      <c r="J13" s="69">
        <v>-7179</v>
      </c>
      <c r="K13" s="68">
        <v>-1</v>
      </c>
      <c r="L13" s="68">
        <v>0</v>
      </c>
      <c r="M13" s="68">
        <v>-89</v>
      </c>
      <c r="N13" s="68">
        <v>0</v>
      </c>
      <c r="O13" s="68">
        <v>0</v>
      </c>
      <c r="P13" s="68"/>
      <c r="Q13" s="68">
        <f t="shared" si="0"/>
        <v>87</v>
      </c>
      <c r="R13" s="68">
        <f t="shared" si="0"/>
        <v>-1067</v>
      </c>
      <c r="S13" s="68">
        <f>D13+I13+N13</f>
        <v>687</v>
      </c>
      <c r="T13" s="68">
        <f t="shared" si="0"/>
        <v>-7060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-922</v>
      </c>
      <c r="C14" s="65"/>
      <c r="D14" s="65">
        <v>-870</v>
      </c>
      <c r="E14" s="65">
        <v>-589</v>
      </c>
      <c r="F14" s="65"/>
      <c r="G14" s="66"/>
      <c r="H14" s="66">
        <v>94</v>
      </c>
      <c r="I14" s="66"/>
      <c r="J14" s="66">
        <v>-5664</v>
      </c>
      <c r="K14" s="65"/>
      <c r="L14" s="65">
        <v>0</v>
      </c>
      <c r="M14" s="65">
        <v>-304</v>
      </c>
      <c r="N14" s="65">
        <v>0</v>
      </c>
      <c r="O14" s="65">
        <v>0</v>
      </c>
      <c r="P14" s="65"/>
      <c r="Q14" s="65">
        <f t="shared" si="0"/>
        <v>-922</v>
      </c>
      <c r="R14" s="65">
        <f t="shared" si="0"/>
        <v>-210</v>
      </c>
      <c r="S14" s="65">
        <f t="shared" si="0"/>
        <v>-870</v>
      </c>
      <c r="T14" s="65">
        <f t="shared" si="0"/>
        <v>-6253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78</v>
      </c>
      <c r="C15" s="68">
        <v>-31</v>
      </c>
      <c r="D15" s="68">
        <v>78</v>
      </c>
      <c r="E15" s="68">
        <v>-318</v>
      </c>
      <c r="F15" s="68"/>
      <c r="G15" s="69"/>
      <c r="H15" s="69"/>
      <c r="I15" s="69">
        <v>120</v>
      </c>
      <c r="J15" s="69">
        <v>1</v>
      </c>
      <c r="K15" s="68"/>
      <c r="L15" s="68">
        <v>0</v>
      </c>
      <c r="M15" s="68">
        <v>-181</v>
      </c>
      <c r="N15" s="68">
        <v>0</v>
      </c>
      <c r="O15" s="67">
        <v>0</v>
      </c>
      <c r="P15" s="68"/>
      <c r="Q15" s="68">
        <f t="shared" si="0"/>
        <v>78</v>
      </c>
      <c r="R15" s="68">
        <f t="shared" si="0"/>
        <v>-212</v>
      </c>
      <c r="S15" s="68">
        <f t="shared" si="0"/>
        <v>198</v>
      </c>
      <c r="T15" s="68">
        <f t="shared" si="0"/>
        <v>-317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-668</v>
      </c>
      <c r="C16" s="65">
        <v>-39</v>
      </c>
      <c r="D16" s="65">
        <v>-113</v>
      </c>
      <c r="E16" s="65">
        <v>-1900</v>
      </c>
      <c r="F16" s="65"/>
      <c r="G16" s="66"/>
      <c r="H16" s="66"/>
      <c r="I16" s="66"/>
      <c r="J16" s="66">
        <v>-75</v>
      </c>
      <c r="K16" s="65"/>
      <c r="L16" s="65">
        <v>0</v>
      </c>
      <c r="M16" s="65">
        <v>-117</v>
      </c>
      <c r="N16" s="65">
        <v>-1</v>
      </c>
      <c r="O16" s="57">
        <v>0</v>
      </c>
      <c r="P16" s="65"/>
      <c r="Q16" s="65">
        <f t="shared" si="0"/>
        <v>-668</v>
      </c>
      <c r="R16" s="65">
        <f t="shared" si="0"/>
        <v>-156</v>
      </c>
      <c r="S16" s="65">
        <f t="shared" si="0"/>
        <v>-114</v>
      </c>
      <c r="T16" s="65">
        <f t="shared" si="0"/>
        <v>-1975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-668</v>
      </c>
      <c r="C17" s="68">
        <v>-39</v>
      </c>
      <c r="D17" s="68">
        <v>-113</v>
      </c>
      <c r="E17" s="68">
        <v>-1900</v>
      </c>
      <c r="F17" s="68"/>
      <c r="G17" s="69"/>
      <c r="H17" s="69"/>
      <c r="I17" s="69"/>
      <c r="J17" s="69">
        <v>-75</v>
      </c>
      <c r="K17" s="68"/>
      <c r="L17" s="68">
        <v>0</v>
      </c>
      <c r="M17" s="68">
        <v>-233</v>
      </c>
      <c r="N17" s="68">
        <v>-1</v>
      </c>
      <c r="O17" s="68">
        <v>0</v>
      </c>
      <c r="P17" s="68"/>
      <c r="Q17" s="68">
        <f t="shared" si="0"/>
        <v>-668</v>
      </c>
      <c r="R17" s="68">
        <f t="shared" si="0"/>
        <v>-272</v>
      </c>
      <c r="S17" s="68">
        <f t="shared" si="0"/>
        <v>-114</v>
      </c>
      <c r="T17" s="68">
        <f t="shared" si="0"/>
        <v>-1975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-668</v>
      </c>
      <c r="C18" s="65">
        <v>-39</v>
      </c>
      <c r="D18" s="65">
        <v>-113</v>
      </c>
      <c r="E18" s="65">
        <v>-1900</v>
      </c>
      <c r="F18" s="65"/>
      <c r="G18" s="66"/>
      <c r="H18" s="66"/>
      <c r="I18" s="66"/>
      <c r="J18" s="66">
        <v>-75</v>
      </c>
      <c r="K18" s="65"/>
      <c r="L18" s="65">
        <v>0</v>
      </c>
      <c r="M18" s="65">
        <v>68</v>
      </c>
      <c r="N18" s="65">
        <v>-1</v>
      </c>
      <c r="O18" s="65">
        <v>0</v>
      </c>
      <c r="P18" s="65"/>
      <c r="Q18" s="65">
        <f t="shared" si="0"/>
        <v>-668</v>
      </c>
      <c r="R18" s="65">
        <f t="shared" si="0"/>
        <v>29</v>
      </c>
      <c r="S18" s="65">
        <f t="shared" si="0"/>
        <v>-114</v>
      </c>
      <c r="T18" s="65">
        <f t="shared" si="0"/>
        <v>-1975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-257</v>
      </c>
      <c r="C19" s="68">
        <v>-39</v>
      </c>
      <c r="D19" s="68">
        <v>-972</v>
      </c>
      <c r="E19" s="68">
        <v>-688</v>
      </c>
      <c r="F19" s="68"/>
      <c r="G19" s="69"/>
      <c r="H19" s="69">
        <v>-714</v>
      </c>
      <c r="I19" s="69">
        <v>-1</v>
      </c>
      <c r="J19" s="69">
        <v>1</v>
      </c>
      <c r="K19" s="68"/>
      <c r="L19" s="68">
        <v>0</v>
      </c>
      <c r="M19" s="68">
        <v>45</v>
      </c>
      <c r="N19" s="68">
        <v>0</v>
      </c>
      <c r="O19" s="68">
        <v>0</v>
      </c>
      <c r="P19" s="68"/>
      <c r="Q19" s="68">
        <f t="shared" si="0"/>
        <v>-257</v>
      </c>
      <c r="R19" s="68">
        <f t="shared" si="0"/>
        <v>-708</v>
      </c>
      <c r="S19" s="68">
        <f t="shared" si="0"/>
        <v>-973</v>
      </c>
      <c r="T19" s="68">
        <f t="shared" si="0"/>
        <v>-687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-1348</v>
      </c>
      <c r="C20" s="75">
        <v>-515</v>
      </c>
      <c r="D20" s="75">
        <v>754</v>
      </c>
      <c r="E20" s="75">
        <v>-867</v>
      </c>
      <c r="F20" s="75"/>
      <c r="G20" s="76">
        <v>4</v>
      </c>
      <c r="H20" s="76">
        <v>1</v>
      </c>
      <c r="I20" s="76"/>
      <c r="J20" s="76"/>
      <c r="K20" s="75">
        <v>-1</v>
      </c>
      <c r="L20" s="75"/>
      <c r="M20" s="75"/>
      <c r="N20" s="75"/>
      <c r="O20" s="75"/>
      <c r="P20" s="75"/>
      <c r="Q20" s="75">
        <f t="shared" si="0"/>
        <v>-1344</v>
      </c>
      <c r="R20" s="75">
        <f t="shared" si="0"/>
        <v>-514</v>
      </c>
      <c r="S20" s="75">
        <f t="shared" si="0"/>
        <v>754</v>
      </c>
      <c r="T20" s="75">
        <f t="shared" si="0"/>
        <v>-867</v>
      </c>
      <c r="U20" s="77">
        <f t="shared" si="0"/>
        <v>-1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151</v>
      </c>
      <c r="C21" s="68">
        <v>85</v>
      </c>
      <c r="D21" s="68">
        <v>2046</v>
      </c>
      <c r="E21" s="68">
        <v>1048</v>
      </c>
      <c r="F21" s="68"/>
      <c r="G21" s="69"/>
      <c r="H21" s="69"/>
      <c r="I21" s="69"/>
      <c r="J21" s="69">
        <v>25</v>
      </c>
      <c r="K21" s="68"/>
      <c r="L21" s="68"/>
      <c r="M21" s="68"/>
      <c r="N21" s="68"/>
      <c r="O21" s="68"/>
      <c r="P21" s="68"/>
      <c r="Q21" s="68">
        <f t="shared" si="0"/>
        <v>151</v>
      </c>
      <c r="R21" s="68">
        <f t="shared" si="0"/>
        <v>85</v>
      </c>
      <c r="S21" s="68">
        <f t="shared" si="0"/>
        <v>2046</v>
      </c>
      <c r="T21" s="68">
        <f t="shared" si="0"/>
        <v>1073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/>
      <c r="C22" s="65"/>
      <c r="D22" s="65"/>
      <c r="E22" s="65"/>
      <c r="F22" s="65"/>
      <c r="G22" s="66"/>
      <c r="H22" s="66"/>
      <c r="I22" s="66"/>
      <c r="J22" s="66"/>
      <c r="K22" s="65"/>
      <c r="L22" s="65"/>
      <c r="M22" s="65"/>
      <c r="N22" s="65"/>
      <c r="O22" s="65"/>
      <c r="P22" s="65"/>
      <c r="Q22" s="65">
        <f t="shared" si="0"/>
        <v>0</v>
      </c>
      <c r="R22" s="65">
        <f t="shared" si="0"/>
        <v>0</v>
      </c>
      <c r="S22" s="65">
        <f t="shared" si="0"/>
        <v>0</v>
      </c>
      <c r="T22" s="65">
        <f t="shared" si="0"/>
        <v>0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/>
      <c r="C23" s="68"/>
      <c r="D23" s="68"/>
      <c r="E23" s="68"/>
      <c r="F23" s="68"/>
      <c r="G23" s="69"/>
      <c r="H23" s="69"/>
      <c r="I23" s="69"/>
      <c r="J23" s="69"/>
      <c r="K23" s="68"/>
      <c r="L23" s="68"/>
      <c r="M23" s="68"/>
      <c r="N23" s="68"/>
      <c r="O23" s="68"/>
      <c r="P23" s="68"/>
      <c r="Q23" s="68">
        <f t="shared" si="0"/>
        <v>0</v>
      </c>
      <c r="R23" s="68">
        <f t="shared" si="0"/>
        <v>0</v>
      </c>
      <c r="S23" s="68">
        <f t="shared" si="0"/>
        <v>0</v>
      </c>
      <c r="T23" s="68">
        <f t="shared" si="0"/>
        <v>0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/>
      <c r="C24" s="65"/>
      <c r="D24" s="65"/>
      <c r="E24" s="65"/>
      <c r="F24" s="65"/>
      <c r="G24" s="66"/>
      <c r="H24" s="66"/>
      <c r="I24" s="66"/>
      <c r="J24" s="66"/>
      <c r="K24" s="65"/>
      <c r="L24" s="65"/>
      <c r="M24" s="65"/>
      <c r="N24" s="65"/>
      <c r="O24" s="65"/>
      <c r="P24" s="65"/>
      <c r="Q24" s="65">
        <f t="shared" si="0"/>
        <v>0</v>
      </c>
      <c r="R24" s="65">
        <f t="shared" si="0"/>
        <v>0</v>
      </c>
      <c r="S24" s="65">
        <f t="shared" si="0"/>
        <v>0</v>
      </c>
      <c r="T24" s="65">
        <f t="shared" si="0"/>
        <v>0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/>
      <c r="C25" s="68"/>
      <c r="D25" s="68"/>
      <c r="E25" s="68"/>
      <c r="F25" s="68"/>
      <c r="G25" s="69"/>
      <c r="H25" s="69"/>
      <c r="I25" s="69"/>
      <c r="J25" s="69"/>
      <c r="K25" s="68"/>
      <c r="L25" s="68"/>
      <c r="M25" s="68"/>
      <c r="N25" s="68"/>
      <c r="O25" s="68"/>
      <c r="P25" s="68"/>
      <c r="Q25" s="68">
        <f t="shared" si="0"/>
        <v>0</v>
      </c>
      <c r="R25" s="68">
        <f t="shared" si="0"/>
        <v>0</v>
      </c>
      <c r="S25" s="68">
        <f t="shared" si="0"/>
        <v>0</v>
      </c>
      <c r="T25" s="68">
        <f t="shared" si="0"/>
        <v>0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/>
      <c r="C26" s="65"/>
      <c r="D26" s="65"/>
      <c r="E26" s="65"/>
      <c r="F26" s="65"/>
      <c r="G26" s="66"/>
      <c r="H26" s="66"/>
      <c r="I26" s="66"/>
      <c r="J26" s="66"/>
      <c r="K26" s="65"/>
      <c r="L26" s="65"/>
      <c r="M26" s="65"/>
      <c r="N26" s="65"/>
      <c r="O26" s="65"/>
      <c r="P26" s="65"/>
      <c r="Q26" s="65">
        <f t="shared" si="0"/>
        <v>0</v>
      </c>
      <c r="R26" s="65">
        <f t="shared" si="0"/>
        <v>0</v>
      </c>
      <c r="S26" s="65">
        <f t="shared" si="0"/>
        <v>0</v>
      </c>
      <c r="T26" s="65">
        <f t="shared" si="0"/>
        <v>0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/>
      <c r="C27" s="68"/>
      <c r="D27" s="68"/>
      <c r="E27" s="68"/>
      <c r="F27" s="68"/>
      <c r="G27" s="69"/>
      <c r="H27" s="69"/>
      <c r="I27" s="69"/>
      <c r="J27" s="69"/>
      <c r="K27" s="68"/>
      <c r="L27" s="68"/>
      <c r="M27" s="68"/>
      <c r="N27" s="68"/>
      <c r="O27" s="68"/>
      <c r="P27" s="68"/>
      <c r="Q27" s="68">
        <f t="shared" si="0"/>
        <v>0</v>
      </c>
      <c r="R27" s="68">
        <f t="shared" si="0"/>
        <v>0</v>
      </c>
      <c r="S27" s="68">
        <f t="shared" si="0"/>
        <v>0</v>
      </c>
      <c r="T27" s="68">
        <f t="shared" si="0"/>
        <v>0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/>
      <c r="C28" s="65"/>
      <c r="D28" s="65"/>
      <c r="E28" s="65"/>
      <c r="F28" s="65"/>
      <c r="G28" s="66"/>
      <c r="H28" s="66"/>
      <c r="I28" s="66"/>
      <c r="J28" s="66"/>
      <c r="K28" s="65"/>
      <c r="L28" s="65"/>
      <c r="M28" s="65"/>
      <c r="N28" s="65"/>
      <c r="O28" s="65"/>
      <c r="P28" s="65"/>
      <c r="Q28" s="65">
        <f t="shared" si="0"/>
        <v>0</v>
      </c>
      <c r="R28" s="65">
        <f t="shared" si="0"/>
        <v>0</v>
      </c>
      <c r="S28" s="65">
        <f t="shared" si="0"/>
        <v>0</v>
      </c>
      <c r="T28" s="65">
        <f t="shared" si="0"/>
        <v>0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/>
      <c r="C29" s="68"/>
      <c r="D29" s="68"/>
      <c r="E29" s="68"/>
      <c r="F29" s="68"/>
      <c r="G29" s="69"/>
      <c r="H29" s="69"/>
      <c r="I29" s="69"/>
      <c r="J29" s="69"/>
      <c r="K29" s="68"/>
      <c r="L29" s="68"/>
      <c r="M29" s="68"/>
      <c r="N29" s="68"/>
      <c r="O29" s="68"/>
      <c r="P29" s="68"/>
      <c r="Q29" s="68">
        <f t="shared" si="0"/>
        <v>0</v>
      </c>
      <c r="R29" s="68">
        <f t="shared" si="0"/>
        <v>0</v>
      </c>
      <c r="S29" s="68">
        <f t="shared" si="0"/>
        <v>0</v>
      </c>
      <c r="T29" s="68">
        <f t="shared" si="0"/>
        <v>0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/>
      <c r="C30" s="65"/>
      <c r="D30" s="65"/>
      <c r="E30" s="65"/>
      <c r="F30" s="65"/>
      <c r="G30" s="66"/>
      <c r="H30" s="66"/>
      <c r="I30" s="66"/>
      <c r="J30" s="66"/>
      <c r="K30" s="65"/>
      <c r="L30" s="65"/>
      <c r="M30" s="65"/>
      <c r="N30" s="65"/>
      <c r="O30" s="65"/>
      <c r="P30" s="65"/>
      <c r="Q30" s="65">
        <f t="shared" si="0"/>
        <v>0</v>
      </c>
      <c r="R30" s="65">
        <f t="shared" si="0"/>
        <v>0</v>
      </c>
      <c r="S30" s="65">
        <f t="shared" si="0"/>
        <v>0</v>
      </c>
      <c r="T30" s="65">
        <f t="shared" si="0"/>
        <v>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/>
      <c r="C31" s="68"/>
      <c r="D31" s="68"/>
      <c r="E31" s="68"/>
      <c r="F31" s="68"/>
      <c r="G31" s="69"/>
      <c r="H31" s="69"/>
      <c r="I31" s="69"/>
      <c r="J31" s="69"/>
      <c r="K31" s="71"/>
      <c r="L31" s="68"/>
      <c r="M31" s="68"/>
      <c r="N31" s="68"/>
      <c r="O31" s="68"/>
      <c r="P31" s="68"/>
      <c r="Q31" s="68">
        <f t="shared" si="0"/>
        <v>0</v>
      </c>
      <c r="R31" s="68">
        <f t="shared" si="0"/>
        <v>0</v>
      </c>
      <c r="S31" s="68">
        <f t="shared" si="0"/>
        <v>0</v>
      </c>
      <c r="T31" s="68">
        <f t="shared" si="0"/>
        <v>0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/>
      <c r="C32" s="65"/>
      <c r="D32" s="65"/>
      <c r="E32" s="65"/>
      <c r="F32" s="65"/>
      <c r="G32" s="66"/>
      <c r="H32" s="66"/>
      <c r="I32" s="66"/>
      <c r="J32" s="66"/>
      <c r="K32" s="72"/>
      <c r="L32" s="65"/>
      <c r="M32" s="65"/>
      <c r="N32" s="65"/>
      <c r="O32" s="65"/>
      <c r="P32" s="65"/>
      <c r="Q32" s="65">
        <f t="shared" si="0"/>
        <v>0</v>
      </c>
      <c r="R32" s="65">
        <f t="shared" si="0"/>
        <v>0</v>
      </c>
      <c r="S32" s="65">
        <f t="shared" si="0"/>
        <v>0</v>
      </c>
      <c r="T32" s="65">
        <f t="shared" si="0"/>
        <v>0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/>
      <c r="C33" s="68"/>
      <c r="D33" s="68"/>
      <c r="E33" s="68"/>
      <c r="F33" s="68"/>
      <c r="G33" s="69"/>
      <c r="H33" s="69"/>
      <c r="I33" s="69"/>
      <c r="J33" s="69"/>
      <c r="K33" s="71"/>
      <c r="L33" s="68"/>
      <c r="M33" s="68"/>
      <c r="N33" s="68"/>
      <c r="O33" s="68"/>
      <c r="P33" s="68"/>
      <c r="Q33" s="68">
        <f t="shared" si="0"/>
        <v>0</v>
      </c>
      <c r="R33" s="68">
        <f t="shared" si="0"/>
        <v>0</v>
      </c>
      <c r="S33" s="68">
        <f t="shared" si="0"/>
        <v>0</v>
      </c>
      <c r="T33" s="68">
        <f t="shared" si="0"/>
        <v>0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-6143</v>
      </c>
      <c r="C35" s="73">
        <f t="shared" si="1"/>
        <v>-1722</v>
      </c>
      <c r="D35" s="73">
        <f t="shared" si="1"/>
        <v>-1946</v>
      </c>
      <c r="E35" s="73">
        <f t="shared" si="1"/>
        <v>-4110</v>
      </c>
      <c r="F35" s="73">
        <f t="shared" si="1"/>
        <v>0</v>
      </c>
      <c r="G35" s="73">
        <f t="shared" si="1"/>
        <v>99</v>
      </c>
      <c r="H35" s="73">
        <f t="shared" si="1"/>
        <v>-1596</v>
      </c>
      <c r="I35" s="73">
        <f t="shared" si="1"/>
        <v>1978</v>
      </c>
      <c r="J35" s="73">
        <f t="shared" si="1"/>
        <v>-17473</v>
      </c>
      <c r="K35" s="73">
        <f t="shared" si="1"/>
        <v>-3</v>
      </c>
      <c r="L35" s="73">
        <f t="shared" si="1"/>
        <v>335</v>
      </c>
      <c r="M35" s="73">
        <f t="shared" si="1"/>
        <v>-7661</v>
      </c>
      <c r="N35" s="73">
        <f t="shared" si="1"/>
        <v>-3</v>
      </c>
      <c r="O35" s="73">
        <f t="shared" si="1"/>
        <v>0</v>
      </c>
      <c r="P35" s="73">
        <f t="shared" si="1"/>
        <v>0</v>
      </c>
      <c r="Q35" s="73">
        <f t="shared" si="1"/>
        <v>-5709</v>
      </c>
      <c r="R35" s="73">
        <f t="shared" si="1"/>
        <v>-10979</v>
      </c>
      <c r="S35" s="73">
        <f t="shared" si="1"/>
        <v>29</v>
      </c>
      <c r="T35" s="73">
        <f t="shared" si="1"/>
        <v>-21583</v>
      </c>
      <c r="U35" s="40">
        <f t="shared" si="1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41" orientation="portrait" r:id="rId1"/>
  <headerFooter alignWithMargins="0"/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82" t="s">
        <v>10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12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2" t="s">
        <v>14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1" t="s">
        <v>15</v>
      </c>
      <c r="H2" s="81"/>
      <c r="I2" s="81"/>
      <c r="J2" s="81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85" t="s">
        <v>16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AA1" s="3"/>
    </row>
    <row r="2" spans="1:31" ht="13.5" thickBot="1" x14ac:dyDescent="0.25">
      <c r="A2" s="5" t="s">
        <v>2</v>
      </c>
      <c r="B2" s="81" t="s">
        <v>0</v>
      </c>
      <c r="C2" s="81"/>
      <c r="D2" s="81"/>
      <c r="E2" s="81"/>
      <c r="F2" s="3"/>
      <c r="G2" s="86" t="s">
        <v>15</v>
      </c>
      <c r="H2" s="86"/>
      <c r="I2" s="86"/>
      <c r="J2" s="86"/>
      <c r="L2" s="81" t="s">
        <v>7</v>
      </c>
      <c r="M2" s="81"/>
      <c r="N2" s="81"/>
      <c r="O2" s="81"/>
      <c r="Q2" s="81" t="s">
        <v>1</v>
      </c>
      <c r="R2" s="81"/>
      <c r="S2" s="81"/>
      <c r="T2" s="81"/>
      <c r="U2" s="5" t="s">
        <v>2</v>
      </c>
      <c r="V2" s="10"/>
      <c r="W2" s="83" t="s">
        <v>11</v>
      </c>
      <c r="X2" s="81"/>
      <c r="Y2" s="81"/>
      <c r="Z2" s="8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zoomScale="75" zoomScaleNormal="100" workbookViewId="0">
      <pane ySplit="3" topLeftCell="A32" activePane="bottomLeft" state="frozen"/>
      <selection pane="bottomLeft" activeCell="L34" sqref="L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6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-156</v>
      </c>
      <c r="C4" s="51">
        <v>-134</v>
      </c>
      <c r="D4" s="51">
        <v>316</v>
      </c>
      <c r="E4" s="51">
        <v>-257</v>
      </c>
      <c r="F4" s="51"/>
      <c r="G4" s="52"/>
      <c r="H4" s="52">
        <v>-48</v>
      </c>
      <c r="I4" s="52"/>
      <c r="J4" s="52">
        <v>34</v>
      </c>
      <c r="K4" s="53"/>
      <c r="L4" s="51">
        <f>-(B4+271)</f>
        <v>-115</v>
      </c>
      <c r="M4" s="51">
        <v>-544</v>
      </c>
      <c r="N4" s="51">
        <v>-128</v>
      </c>
      <c r="O4" s="51">
        <v>-423</v>
      </c>
      <c r="P4" s="51"/>
      <c r="Q4" s="51">
        <f>B4+G4+L4</f>
        <v>-271</v>
      </c>
      <c r="R4" s="51">
        <f>C4+H4+M4</f>
        <v>-726</v>
      </c>
      <c r="S4" s="51">
        <f>D4+I4+N4</f>
        <v>188</v>
      </c>
      <c r="T4" s="51">
        <f>E4+J4+O4</f>
        <v>-646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51">
        <v>-264</v>
      </c>
      <c r="C6" s="55">
        <v>-86</v>
      </c>
      <c r="D6" s="55">
        <v>-570</v>
      </c>
      <c r="E6" s="55">
        <v>697</v>
      </c>
      <c r="F6" s="51"/>
      <c r="G6" s="52">
        <v>1</v>
      </c>
      <c r="H6" s="52"/>
      <c r="I6" s="52"/>
      <c r="J6" s="52">
        <v>-1895</v>
      </c>
      <c r="K6" s="53"/>
      <c r="L6" s="51">
        <v>-45</v>
      </c>
      <c r="M6" s="51">
        <v>-360</v>
      </c>
      <c r="N6" s="51">
        <v>-1297</v>
      </c>
      <c r="O6" s="51">
        <v>1161</v>
      </c>
      <c r="P6" s="51"/>
      <c r="Q6" s="51">
        <f t="shared" si="0"/>
        <v>-308</v>
      </c>
      <c r="R6" s="51">
        <f t="shared" si="0"/>
        <v>-446</v>
      </c>
      <c r="S6" s="51">
        <f t="shared" si="0"/>
        <v>-1867</v>
      </c>
      <c r="T6" s="51">
        <f t="shared" si="0"/>
        <v>-37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13</v>
      </c>
      <c r="C8" s="51">
        <v>-561</v>
      </c>
      <c r="D8" s="51">
        <v>-967</v>
      </c>
      <c r="E8" s="51">
        <v>164</v>
      </c>
      <c r="F8" s="51"/>
      <c r="G8" s="52"/>
      <c r="H8" s="52">
        <v>-1</v>
      </c>
      <c r="I8" s="52"/>
      <c r="J8" s="52">
        <v>-2897</v>
      </c>
      <c r="K8" s="53"/>
      <c r="L8" s="51">
        <v>-83</v>
      </c>
      <c r="M8" s="51">
        <v>227</v>
      </c>
      <c r="N8" s="51">
        <v>-105</v>
      </c>
      <c r="O8" s="51">
        <v>119</v>
      </c>
      <c r="P8" s="51"/>
      <c r="Q8" s="51">
        <f t="shared" si="0"/>
        <v>-70</v>
      </c>
      <c r="R8" s="51">
        <f t="shared" si="0"/>
        <v>-335</v>
      </c>
      <c r="S8" s="51">
        <f t="shared" si="0"/>
        <v>-1072</v>
      </c>
      <c r="T8" s="51">
        <f t="shared" si="0"/>
        <v>-2614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-120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-2853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v>13</v>
      </c>
      <c r="C10" s="51">
        <v>-561</v>
      </c>
      <c r="D10" s="51">
        <v>-967</v>
      </c>
      <c r="E10" s="51">
        <v>164</v>
      </c>
      <c r="F10" s="51"/>
      <c r="G10" s="52"/>
      <c r="H10" s="52">
        <v>-1</v>
      </c>
      <c r="I10" s="52"/>
      <c r="J10" s="52">
        <v>-2897</v>
      </c>
      <c r="K10" s="53"/>
      <c r="L10" s="51">
        <v>-94</v>
      </c>
      <c r="M10" s="51">
        <v>421</v>
      </c>
      <c r="N10" s="51">
        <v>392</v>
      </c>
      <c r="O10" s="51">
        <v>-710</v>
      </c>
      <c r="P10" s="51"/>
      <c r="Q10" s="51">
        <f t="shared" si="0"/>
        <v>-81</v>
      </c>
      <c r="R10" s="51">
        <f t="shared" si="0"/>
        <v>-141</v>
      </c>
      <c r="S10" s="51">
        <f t="shared" si="0"/>
        <v>-575</v>
      </c>
      <c r="T10" s="51">
        <f t="shared" si="0"/>
        <v>-3443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-852</v>
      </c>
      <c r="C12" s="51">
        <v>39</v>
      </c>
      <c r="D12" s="51">
        <v>124</v>
      </c>
      <c r="E12" s="55">
        <v>687</v>
      </c>
      <c r="F12" s="51"/>
      <c r="G12" s="52"/>
      <c r="H12" s="52"/>
      <c r="I12" s="52"/>
      <c r="J12" s="52">
        <v>584</v>
      </c>
      <c r="K12" s="53"/>
      <c r="L12" s="51">
        <v>-116</v>
      </c>
      <c r="M12" s="51">
        <v>516</v>
      </c>
      <c r="N12" s="51">
        <v>306</v>
      </c>
      <c r="O12" s="51">
        <v>-659</v>
      </c>
      <c r="P12" s="51"/>
      <c r="Q12" s="51">
        <f t="shared" si="0"/>
        <v>-968</v>
      </c>
      <c r="R12" s="51">
        <f t="shared" si="0"/>
        <v>555</v>
      </c>
      <c r="S12" s="51">
        <f t="shared" si="0"/>
        <v>430</v>
      </c>
      <c r="T12" s="51">
        <f t="shared" si="0"/>
        <v>612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0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3587</v>
      </c>
      <c r="C14" s="51">
        <v>39</v>
      </c>
      <c r="D14" s="51">
        <v>850</v>
      </c>
      <c r="E14" s="51">
        <v>-1543</v>
      </c>
      <c r="F14" s="51"/>
      <c r="G14" s="52"/>
      <c r="H14" s="52"/>
      <c r="I14" s="52"/>
      <c r="J14" s="52">
        <v>5048</v>
      </c>
      <c r="K14" s="53"/>
      <c r="L14" s="51">
        <v>-117</v>
      </c>
      <c r="M14" s="51">
        <v>651</v>
      </c>
      <c r="N14" s="51">
        <v>272</v>
      </c>
      <c r="O14" s="51">
        <v>-897</v>
      </c>
      <c r="P14" s="51"/>
      <c r="Q14" s="51">
        <f t="shared" si="0"/>
        <v>3470</v>
      </c>
      <c r="R14" s="51">
        <f t="shared" si="0"/>
        <v>690</v>
      </c>
      <c r="S14" s="51">
        <f t="shared" si="0"/>
        <v>1122</v>
      </c>
      <c r="T14" s="51">
        <f t="shared" si="0"/>
        <v>2608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58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f>749+99</f>
        <v>848</v>
      </c>
      <c r="C16" s="51">
        <v>939</v>
      </c>
      <c r="D16" s="51">
        <v>554</v>
      </c>
      <c r="E16" s="51">
        <v>465</v>
      </c>
      <c r="F16" s="51"/>
      <c r="G16" s="52"/>
      <c r="H16" s="52"/>
      <c r="I16" s="52"/>
      <c r="J16" s="52">
        <v>70</v>
      </c>
      <c r="K16" s="53"/>
      <c r="L16" s="51">
        <v>-223</v>
      </c>
      <c r="M16" s="51">
        <v>796</v>
      </c>
      <c r="N16" s="51">
        <v>1437</v>
      </c>
      <c r="O16" s="51">
        <v>-1216</v>
      </c>
      <c r="P16" s="51"/>
      <c r="Q16" s="51">
        <f t="shared" si="0"/>
        <v>625</v>
      </c>
      <c r="R16" s="51">
        <f t="shared" si="0"/>
        <v>1735</v>
      </c>
      <c r="S16" s="51">
        <f t="shared" si="0"/>
        <v>1991</v>
      </c>
      <c r="T16" s="51">
        <f t="shared" si="0"/>
        <v>-681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-218</v>
      </c>
      <c r="C18" s="51">
        <v>-558</v>
      </c>
      <c r="D18" s="51">
        <v>431</v>
      </c>
      <c r="E18" s="51">
        <v>-934</v>
      </c>
      <c r="F18" s="51"/>
      <c r="G18" s="52"/>
      <c r="H18" s="52"/>
      <c r="I18" s="52"/>
      <c r="J18" s="52"/>
      <c r="K18" s="53"/>
      <c r="L18" s="51">
        <v>4861</v>
      </c>
      <c r="M18" s="51">
        <v>4197</v>
      </c>
      <c r="N18" s="51">
        <v>-126</v>
      </c>
      <c r="O18" s="51">
        <v>-410</v>
      </c>
      <c r="P18" s="51"/>
      <c r="Q18" s="51">
        <f t="shared" si="0"/>
        <v>4643</v>
      </c>
      <c r="R18" s="51">
        <f t="shared" si="0"/>
        <v>3639</v>
      </c>
      <c r="S18" s="51">
        <f t="shared" si="0"/>
        <v>305</v>
      </c>
      <c r="T18" s="51">
        <f t="shared" si="0"/>
        <v>-1344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>
        <v>-40</v>
      </c>
      <c r="M19" s="40">
        <v>510</v>
      </c>
      <c r="N19" s="40">
        <v>-2147</v>
      </c>
      <c r="O19" s="40">
        <v>-92</v>
      </c>
      <c r="P19" s="40"/>
      <c r="Q19" s="40">
        <f t="shared" si="0"/>
        <v>-742</v>
      </c>
      <c r="R19" s="40">
        <f t="shared" si="0"/>
        <v>510</v>
      </c>
      <c r="S19" s="40">
        <f t="shared" si="0"/>
        <v>-2184</v>
      </c>
      <c r="T19" s="40">
        <f t="shared" si="0"/>
        <v>211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56</v>
      </c>
      <c r="C20" s="51">
        <v>39</v>
      </c>
      <c r="D20" s="51">
        <v>808</v>
      </c>
      <c r="E20" s="51">
        <v>643</v>
      </c>
      <c r="F20" s="51"/>
      <c r="G20" s="52"/>
      <c r="H20" s="52"/>
      <c r="I20" s="52"/>
      <c r="J20" s="52">
        <v>-6</v>
      </c>
      <c r="K20" s="53"/>
      <c r="L20" s="51">
        <v>-57</v>
      </c>
      <c r="M20" s="51">
        <v>170</v>
      </c>
      <c r="N20" s="51">
        <v>-1108</v>
      </c>
      <c r="O20" s="51">
        <v>781</v>
      </c>
      <c r="P20" s="51"/>
      <c r="Q20" s="51">
        <f t="shared" si="0"/>
        <v>-1</v>
      </c>
      <c r="R20" s="51">
        <f t="shared" si="0"/>
        <v>209</v>
      </c>
      <c r="S20" s="51">
        <f t="shared" si="0"/>
        <v>-300</v>
      </c>
      <c r="T20" s="51">
        <f t="shared" si="0"/>
        <v>1418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103</v>
      </c>
      <c r="C21" s="40">
        <v>339</v>
      </c>
      <c r="D21" s="40">
        <v>3275</v>
      </c>
      <c r="E21" s="40">
        <v>1185</v>
      </c>
      <c r="F21" s="40"/>
      <c r="G21" s="44"/>
      <c r="H21" s="44"/>
      <c r="I21" s="44"/>
      <c r="J21" s="44">
        <v>-7</v>
      </c>
      <c r="K21" s="37"/>
      <c r="L21" s="40">
        <v>-191</v>
      </c>
      <c r="M21" s="40">
        <v>-23</v>
      </c>
      <c r="N21" s="40">
        <v>-378</v>
      </c>
      <c r="O21" s="40">
        <v>-207</v>
      </c>
      <c r="P21" s="40"/>
      <c r="Q21" s="40">
        <f t="shared" si="0"/>
        <v>-88</v>
      </c>
      <c r="R21" s="40">
        <f t="shared" si="0"/>
        <v>316</v>
      </c>
      <c r="S21" s="40">
        <f t="shared" si="0"/>
        <v>2897</v>
      </c>
      <c r="T21" s="40">
        <f t="shared" si="0"/>
        <v>971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0</v>
      </c>
      <c r="C22" s="51">
        <v>39</v>
      </c>
      <c r="D22" s="51">
        <v>315</v>
      </c>
      <c r="E22" s="51">
        <v>-253</v>
      </c>
      <c r="F22" s="51"/>
      <c r="G22" s="52"/>
      <c r="H22" s="52">
        <v>-1</v>
      </c>
      <c r="I22" s="52"/>
      <c r="J22" s="52">
        <v>-12706</v>
      </c>
      <c r="K22" s="53"/>
      <c r="L22" s="51">
        <v>20</v>
      </c>
      <c r="M22" s="51">
        <v>82</v>
      </c>
      <c r="N22" s="51">
        <v>242</v>
      </c>
      <c r="O22" s="51">
        <v>138</v>
      </c>
      <c r="P22" s="51"/>
      <c r="Q22" s="51">
        <f t="shared" si="0"/>
        <v>20</v>
      </c>
      <c r="R22" s="51">
        <f t="shared" si="0"/>
        <v>120</v>
      </c>
      <c r="S22" s="51">
        <f t="shared" si="0"/>
        <v>557</v>
      </c>
      <c r="T22" s="51">
        <f t="shared" si="0"/>
        <v>-12821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0</v>
      </c>
      <c r="C23" s="40">
        <v>39</v>
      </c>
      <c r="D23" s="40">
        <v>315</v>
      </c>
      <c r="E23" s="40">
        <v>-253</v>
      </c>
      <c r="F23" s="40"/>
      <c r="G23" s="44"/>
      <c r="H23" s="44">
        <v>-1</v>
      </c>
      <c r="I23" s="44"/>
      <c r="J23" s="44">
        <v>-12706</v>
      </c>
      <c r="K23" s="37"/>
      <c r="L23" s="40">
        <v>17</v>
      </c>
      <c r="M23" s="40">
        <v>-102</v>
      </c>
      <c r="N23" s="40">
        <v>1088</v>
      </c>
      <c r="O23" s="40">
        <v>-145</v>
      </c>
      <c r="P23" s="40"/>
      <c r="Q23" s="40">
        <f t="shared" si="0"/>
        <v>17</v>
      </c>
      <c r="R23" s="40">
        <f t="shared" si="0"/>
        <v>-64</v>
      </c>
      <c r="S23" s="40">
        <f t="shared" si="0"/>
        <v>1403</v>
      </c>
      <c r="T23" s="40">
        <f t="shared" si="0"/>
        <v>-13104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0</v>
      </c>
      <c r="C24" s="51">
        <v>39</v>
      </c>
      <c r="D24" s="51">
        <v>315</v>
      </c>
      <c r="E24" s="51">
        <v>-253</v>
      </c>
      <c r="F24" s="51"/>
      <c r="G24" s="52"/>
      <c r="H24" s="52">
        <v>-1</v>
      </c>
      <c r="I24" s="52"/>
      <c r="J24" s="52">
        <v>-12706</v>
      </c>
      <c r="K24" s="53"/>
      <c r="L24" s="51">
        <v>37</v>
      </c>
      <c r="M24" s="51">
        <v>63</v>
      </c>
      <c r="N24" s="51">
        <v>262</v>
      </c>
      <c r="O24" s="51">
        <v>-678</v>
      </c>
      <c r="P24" s="51"/>
      <c r="Q24" s="51">
        <f t="shared" si="0"/>
        <v>37</v>
      </c>
      <c r="R24" s="51">
        <f t="shared" si="0"/>
        <v>101</v>
      </c>
      <c r="S24" s="51">
        <f t="shared" si="0"/>
        <v>577</v>
      </c>
      <c r="T24" s="51">
        <f t="shared" si="0"/>
        <v>-13637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-16</v>
      </c>
      <c r="C25" s="40">
        <v>539</v>
      </c>
      <c r="D25" s="40">
        <v>315</v>
      </c>
      <c r="E25" s="40">
        <v>-2569</v>
      </c>
      <c r="F25" s="40"/>
      <c r="G25" s="44"/>
      <c r="H25" s="44"/>
      <c r="I25" s="44"/>
      <c r="J25" s="44">
        <v>17279</v>
      </c>
      <c r="K25" s="37"/>
      <c r="L25" s="45">
        <v>58</v>
      </c>
      <c r="M25" s="40">
        <v>-457</v>
      </c>
      <c r="N25" s="40">
        <v>302</v>
      </c>
      <c r="O25" s="40">
        <v>203</v>
      </c>
      <c r="P25" s="40"/>
      <c r="Q25" s="40">
        <f t="shared" si="0"/>
        <v>42</v>
      </c>
      <c r="R25" s="40">
        <f t="shared" si="0"/>
        <v>82</v>
      </c>
      <c r="S25" s="40">
        <f t="shared" si="0"/>
        <v>617</v>
      </c>
      <c r="T25" s="40">
        <f t="shared" si="0"/>
        <v>14913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-183</v>
      </c>
      <c r="C26" s="51">
        <v>39</v>
      </c>
      <c r="D26" s="51">
        <v>401</v>
      </c>
      <c r="E26" s="51">
        <v>-5747</v>
      </c>
      <c r="F26" s="51"/>
      <c r="G26" s="52"/>
      <c r="H26" s="52"/>
      <c r="I26" s="52"/>
      <c r="J26" s="52">
        <v>-802</v>
      </c>
      <c r="K26" s="53"/>
      <c r="L26" s="51">
        <v>53</v>
      </c>
      <c r="M26" s="51">
        <v>-331</v>
      </c>
      <c r="N26" s="51">
        <v>1602</v>
      </c>
      <c r="O26" s="51">
        <v>-575</v>
      </c>
      <c r="P26" s="51"/>
      <c r="Q26" s="51">
        <f t="shared" si="0"/>
        <v>-130</v>
      </c>
      <c r="R26" s="51">
        <f t="shared" si="0"/>
        <v>-292</v>
      </c>
      <c r="S26" s="51">
        <f t="shared" si="0"/>
        <v>2003</v>
      </c>
      <c r="T26" s="51">
        <f t="shared" si="0"/>
        <v>-7124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40">
        <v>46</v>
      </c>
      <c r="C27" s="40">
        <v>0</v>
      </c>
      <c r="D27" s="40">
        <v>90</v>
      </c>
      <c r="E27" s="40">
        <v>2655</v>
      </c>
      <c r="F27" s="40"/>
      <c r="G27" s="44"/>
      <c r="H27" s="44"/>
      <c r="I27" s="44">
        <v>-1</v>
      </c>
      <c r="J27" s="44">
        <v>13932</v>
      </c>
      <c r="K27" s="37"/>
      <c r="L27" s="40">
        <v>22</v>
      </c>
      <c r="M27" s="40">
        <v>-418</v>
      </c>
      <c r="N27" s="40">
        <v>759</v>
      </c>
      <c r="O27" s="40">
        <v>-299</v>
      </c>
      <c r="P27" s="40"/>
      <c r="Q27" s="40">
        <f t="shared" si="0"/>
        <v>68</v>
      </c>
      <c r="R27" s="40">
        <f t="shared" si="0"/>
        <v>-418</v>
      </c>
      <c r="S27" s="40">
        <f t="shared" si="0"/>
        <v>848</v>
      </c>
      <c r="T27" s="40">
        <f t="shared" si="0"/>
        <v>16288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f>-(-2340+1557)</f>
        <v>783</v>
      </c>
      <c r="C28" s="51">
        <v>-961</v>
      </c>
      <c r="D28" s="51">
        <v>-5459</v>
      </c>
      <c r="E28" s="51">
        <v>5486</v>
      </c>
      <c r="F28" s="51"/>
      <c r="G28" s="52"/>
      <c r="H28" s="52"/>
      <c r="I28" s="52"/>
      <c r="J28" s="52">
        <v>11761</v>
      </c>
      <c r="K28" s="53"/>
      <c r="L28" s="51">
        <v>-1401</v>
      </c>
      <c r="M28" s="51">
        <v>-502</v>
      </c>
      <c r="N28" s="51">
        <v>-69</v>
      </c>
      <c r="O28" s="51">
        <v>-1362</v>
      </c>
      <c r="P28" s="51"/>
      <c r="Q28" s="51">
        <f t="shared" si="0"/>
        <v>-618</v>
      </c>
      <c r="R28" s="51">
        <f t="shared" si="0"/>
        <v>-1463</v>
      </c>
      <c r="S28" s="51">
        <f t="shared" si="0"/>
        <v>-5528</v>
      </c>
      <c r="T28" s="51">
        <f t="shared" si="0"/>
        <v>15885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21</v>
      </c>
      <c r="C29" s="40">
        <v>39</v>
      </c>
      <c r="D29" s="40">
        <v>-99</v>
      </c>
      <c r="E29" s="40">
        <v>161</v>
      </c>
      <c r="F29" s="40"/>
      <c r="G29" s="44"/>
      <c r="H29" s="44"/>
      <c r="I29" s="44"/>
      <c r="J29" s="44">
        <v>419</v>
      </c>
      <c r="K29" s="37"/>
      <c r="L29" s="40">
        <v>14</v>
      </c>
      <c r="M29" s="40">
        <v>-1073</v>
      </c>
      <c r="N29" s="40">
        <v>-20</v>
      </c>
      <c r="O29" s="40">
        <v>4385</v>
      </c>
      <c r="P29" s="40"/>
      <c r="Q29" s="40">
        <f t="shared" si="0"/>
        <v>35</v>
      </c>
      <c r="R29" s="40">
        <f t="shared" si="0"/>
        <v>-1034</v>
      </c>
      <c r="S29" s="40">
        <f t="shared" si="0"/>
        <v>-119</v>
      </c>
      <c r="T29" s="40">
        <f t="shared" si="0"/>
        <v>4965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21</v>
      </c>
      <c r="C30" s="51">
        <v>39</v>
      </c>
      <c r="D30" s="51">
        <v>-99</v>
      </c>
      <c r="E30" s="51">
        <v>161</v>
      </c>
      <c r="F30" s="51"/>
      <c r="G30" s="52"/>
      <c r="H30" s="52"/>
      <c r="I30" s="52"/>
      <c r="J30" s="52">
        <v>419</v>
      </c>
      <c r="K30" s="53"/>
      <c r="L30" s="51">
        <v>14</v>
      </c>
      <c r="M30" s="51">
        <v>-1156</v>
      </c>
      <c r="N30" s="51">
        <v>3835</v>
      </c>
      <c r="O30" s="51">
        <v>4654</v>
      </c>
      <c r="P30" s="51"/>
      <c r="Q30" s="51">
        <f t="shared" si="0"/>
        <v>35</v>
      </c>
      <c r="R30" s="51">
        <f t="shared" si="0"/>
        <v>-1117</v>
      </c>
      <c r="S30" s="51">
        <f t="shared" si="0"/>
        <v>3736</v>
      </c>
      <c r="T30" s="51">
        <f t="shared" si="0"/>
        <v>5234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21</v>
      </c>
      <c r="C31" s="40">
        <v>39</v>
      </c>
      <c r="D31" s="40">
        <v>-99</v>
      </c>
      <c r="E31" s="40">
        <v>161</v>
      </c>
      <c r="F31" s="40"/>
      <c r="G31" s="44"/>
      <c r="H31" s="44"/>
      <c r="I31" s="44"/>
      <c r="J31" s="44">
        <v>419</v>
      </c>
      <c r="K31" s="37"/>
      <c r="L31" s="40">
        <v>14</v>
      </c>
      <c r="M31" s="40">
        <v>-1023</v>
      </c>
      <c r="N31" s="40">
        <v>915</v>
      </c>
      <c r="O31" s="40">
        <v>5053</v>
      </c>
      <c r="P31" s="40"/>
      <c r="Q31" s="40">
        <f t="shared" si="0"/>
        <v>35</v>
      </c>
      <c r="R31" s="40">
        <f t="shared" si="0"/>
        <v>-984</v>
      </c>
      <c r="S31" s="40">
        <f t="shared" si="0"/>
        <v>816</v>
      </c>
      <c r="T31" s="40">
        <f t="shared" si="0"/>
        <v>5633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21</v>
      </c>
      <c r="C32" s="51">
        <v>39</v>
      </c>
      <c r="D32" s="51">
        <v>-99</v>
      </c>
      <c r="E32" s="51">
        <v>161</v>
      </c>
      <c r="F32" s="51"/>
      <c r="G32" s="52"/>
      <c r="H32" s="52"/>
      <c r="I32" s="52"/>
      <c r="J32" s="52">
        <v>419</v>
      </c>
      <c r="K32" s="53"/>
      <c r="L32" s="51">
        <v>48</v>
      </c>
      <c r="M32" s="51">
        <v>-938</v>
      </c>
      <c r="N32" s="51">
        <v>2384</v>
      </c>
      <c r="O32" s="51">
        <v>-845</v>
      </c>
      <c r="P32" s="51"/>
      <c r="Q32" s="51">
        <f t="shared" si="0"/>
        <v>69</v>
      </c>
      <c r="R32" s="51">
        <f t="shared" si="0"/>
        <v>-899</v>
      </c>
      <c r="S32" s="51">
        <f t="shared" si="0"/>
        <v>2285</v>
      </c>
      <c r="T32" s="51">
        <f t="shared" si="0"/>
        <v>-265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40">
        <v>51</v>
      </c>
      <c r="C33" s="40">
        <v>39</v>
      </c>
      <c r="D33" s="40">
        <v>190</v>
      </c>
      <c r="E33" s="40">
        <v>2420</v>
      </c>
      <c r="F33" s="40"/>
      <c r="G33" s="44"/>
      <c r="H33" s="44"/>
      <c r="I33" s="44"/>
      <c r="J33" s="44">
        <v>-2669</v>
      </c>
      <c r="K33" s="37"/>
      <c r="L33" s="40">
        <v>103</v>
      </c>
      <c r="M33" s="40">
        <v>-1970</v>
      </c>
      <c r="N33" s="40">
        <v>2258</v>
      </c>
      <c r="O33" s="40">
        <v>-1588</v>
      </c>
      <c r="P33" s="40"/>
      <c r="Q33" s="40">
        <f t="shared" si="0"/>
        <v>154</v>
      </c>
      <c r="R33" s="40">
        <f t="shared" si="0"/>
        <v>-1931</v>
      </c>
      <c r="S33" s="40">
        <f t="shared" si="0"/>
        <v>2448</v>
      </c>
      <c r="T33" s="40">
        <f t="shared" si="0"/>
        <v>-1837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>
        <v>-4422</v>
      </c>
      <c r="C34" s="51">
        <v>2649</v>
      </c>
      <c r="D34" s="51">
        <v>2309</v>
      </c>
      <c r="E34" s="51">
        <v>1802</v>
      </c>
      <c r="F34" s="51"/>
      <c r="G34" s="52"/>
      <c r="H34" s="52">
        <v>55</v>
      </c>
      <c r="I34" s="52"/>
      <c r="J34" s="52">
        <v>3995</v>
      </c>
      <c r="K34" s="53"/>
      <c r="L34" s="51">
        <v>109</v>
      </c>
      <c r="M34" s="51">
        <v>-3924</v>
      </c>
      <c r="N34" s="51">
        <v>903</v>
      </c>
      <c r="O34" s="51">
        <v>-9646</v>
      </c>
      <c r="P34" s="51"/>
      <c r="Q34" s="51">
        <f>B34+G34+L34</f>
        <v>-4313</v>
      </c>
      <c r="R34" s="51">
        <f>C34+H34+M34</f>
        <v>-1220</v>
      </c>
      <c r="S34" s="51">
        <f>D34+I34+N34</f>
        <v>3212</v>
      </c>
      <c r="T34" s="51">
        <f>E34+J34+O34</f>
        <v>-3849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-742</v>
      </c>
      <c r="C35" s="40">
        <f>SUM(C4:C34)</f>
        <v>3196</v>
      </c>
      <c r="D35" s="40">
        <f>SUM(D4:D34)</f>
        <v>4058</v>
      </c>
      <c r="E35" s="40">
        <f>SUM(E4:E34)</f>
        <v>1332</v>
      </c>
      <c r="F35" s="40"/>
      <c r="G35" s="42">
        <f>SUM(G4:G34)</f>
        <v>1</v>
      </c>
      <c r="H35" s="42">
        <f>SUM(H4:H34)</f>
        <v>0</v>
      </c>
      <c r="I35" s="42">
        <f>SUM(I4:I34)</f>
        <v>-1</v>
      </c>
      <c r="J35" s="42">
        <f>SUM(J4:J34)</f>
        <v>0</v>
      </c>
      <c r="K35" s="40"/>
      <c r="L35" s="40">
        <f>SUM(L4:L34)</f>
        <v>3238</v>
      </c>
      <c r="M35" s="40">
        <f>SUM(M4:M34)</f>
        <v>-3526</v>
      </c>
      <c r="N35" s="40">
        <f>SUM(N4:N34)</f>
        <v>13237</v>
      </c>
      <c r="O35" s="40">
        <f>SUM(O4:O34)</f>
        <v>-4501</v>
      </c>
      <c r="P35" s="40"/>
      <c r="Q35" s="40">
        <f>SUM(Q4:Q34)</f>
        <v>2497</v>
      </c>
      <c r="R35" s="40">
        <f>SUM(R4:R34)</f>
        <v>-330</v>
      </c>
      <c r="S35" s="40">
        <f>SUM(S4:S34)</f>
        <v>17294</v>
      </c>
      <c r="T35" s="40">
        <f>SUM(T4:T34)</f>
        <v>-3169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12" zoomScale="75" zoomScaleNormal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49" customWidth="1"/>
    <col min="8" max="8" width="10.28515625" style="49" customWidth="1"/>
    <col min="9" max="9" width="9.85546875" style="49" customWidth="1"/>
    <col min="10" max="10" width="12.7109375" style="49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 t="s">
        <v>2</v>
      </c>
      <c r="V2" s="37"/>
      <c r="W2" s="87" t="s">
        <v>11</v>
      </c>
      <c r="X2" s="87"/>
      <c r="Y2" s="87"/>
      <c r="Z2" s="8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4" customFormat="1" x14ac:dyDescent="0.25">
      <c r="A4" s="50">
        <v>1</v>
      </c>
      <c r="B4" s="51">
        <v>50</v>
      </c>
      <c r="C4" s="51">
        <v>0</v>
      </c>
      <c r="D4" s="51">
        <v>1</v>
      </c>
      <c r="E4" s="51">
        <v>-727</v>
      </c>
      <c r="F4" s="51"/>
      <c r="G4" s="52">
        <v>0</v>
      </c>
      <c r="H4" s="52">
        <v>1</v>
      </c>
      <c r="I4" s="52">
        <v>0</v>
      </c>
      <c r="J4" s="52">
        <v>0</v>
      </c>
      <c r="K4" s="53"/>
      <c r="L4" s="51">
        <v>-476</v>
      </c>
      <c r="M4" s="51">
        <v>164</v>
      </c>
      <c r="N4" s="51">
        <v>1070</v>
      </c>
      <c r="O4" s="51">
        <v>-198</v>
      </c>
      <c r="P4" s="51"/>
      <c r="Q4" s="51">
        <f>B4+G4+L4</f>
        <v>-426</v>
      </c>
      <c r="R4" s="51">
        <f>C4+H4+M4</f>
        <v>165</v>
      </c>
      <c r="S4" s="51">
        <f>D4+I4+N4</f>
        <v>1071</v>
      </c>
      <c r="T4" s="51">
        <f>E4+J4+O4</f>
        <v>-925</v>
      </c>
      <c r="U4" s="50">
        <v>1</v>
      </c>
      <c r="V4" s="53"/>
      <c r="W4" s="51"/>
      <c r="X4" s="51"/>
      <c r="Y4" s="51"/>
      <c r="Z4" s="51"/>
      <c r="AA4" s="53"/>
      <c r="AB4" s="53"/>
      <c r="AC4" s="53"/>
    </row>
    <row r="5" spans="1:31" x14ac:dyDescent="0.25">
      <c r="A5" s="39">
        <v>2</v>
      </c>
      <c r="B5" s="41">
        <v>-400</v>
      </c>
      <c r="C5" s="41">
        <v>-507</v>
      </c>
      <c r="D5" s="41">
        <v>-2551</v>
      </c>
      <c r="E5" s="40">
        <v>557</v>
      </c>
      <c r="F5" s="40"/>
      <c r="G5" s="44">
        <v>0</v>
      </c>
      <c r="H5" s="44">
        <v>0</v>
      </c>
      <c r="I5" s="44">
        <v>0</v>
      </c>
      <c r="J5" s="44">
        <v>0</v>
      </c>
      <c r="K5" s="37"/>
      <c r="L5" s="40">
        <v>6</v>
      </c>
      <c r="M5" s="40">
        <v>-16</v>
      </c>
      <c r="N5" s="40">
        <v>70</v>
      </c>
      <c r="O5" s="40">
        <v>-771</v>
      </c>
      <c r="P5" s="40"/>
      <c r="Q5" s="40">
        <f t="shared" ref="Q5:T33" si="0">B5+G5+L5</f>
        <v>-394</v>
      </c>
      <c r="R5" s="40">
        <f t="shared" si="0"/>
        <v>-523</v>
      </c>
      <c r="S5" s="40">
        <f t="shared" si="0"/>
        <v>-2481</v>
      </c>
      <c r="T5" s="40">
        <f t="shared" si="0"/>
        <v>-214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4" customFormat="1" x14ac:dyDescent="0.25">
      <c r="A6" s="50">
        <v>3</v>
      </c>
      <c r="B6" s="41">
        <v>-400</v>
      </c>
      <c r="C6" s="41">
        <v>-507</v>
      </c>
      <c r="D6" s="41">
        <v>-2551</v>
      </c>
      <c r="E6" s="40">
        <v>557</v>
      </c>
      <c r="F6" s="51"/>
      <c r="G6" s="52"/>
      <c r="H6" s="52"/>
      <c r="I6" s="52"/>
      <c r="J6" s="52"/>
      <c r="K6" s="53"/>
      <c r="L6" s="51">
        <v>-8</v>
      </c>
      <c r="M6" s="51">
        <v>-149</v>
      </c>
      <c r="N6" s="51">
        <v>67</v>
      </c>
      <c r="O6" s="51">
        <v>-376</v>
      </c>
      <c r="P6" s="51"/>
      <c r="Q6" s="51">
        <f t="shared" si="0"/>
        <v>-408</v>
      </c>
      <c r="R6" s="51">
        <f t="shared" si="0"/>
        <v>-656</v>
      </c>
      <c r="S6" s="51">
        <f t="shared" si="0"/>
        <v>-2484</v>
      </c>
      <c r="T6" s="51">
        <f t="shared" si="0"/>
        <v>181</v>
      </c>
      <c r="U6" s="50">
        <v>3</v>
      </c>
      <c r="V6" s="53"/>
      <c r="W6" s="51"/>
      <c r="X6" s="51"/>
      <c r="Y6" s="51"/>
      <c r="Z6" s="51"/>
      <c r="AA6" s="53"/>
      <c r="AB6" s="53"/>
      <c r="AC6" s="53"/>
    </row>
    <row r="7" spans="1:31" x14ac:dyDescent="0.25">
      <c r="A7" s="39">
        <v>4</v>
      </c>
      <c r="B7" s="41">
        <v>-400</v>
      </c>
      <c r="C7" s="41">
        <v>-507</v>
      </c>
      <c r="D7" s="41">
        <v>-2551</v>
      </c>
      <c r="E7" s="40">
        <v>557</v>
      </c>
      <c r="F7" s="40"/>
      <c r="G7" s="44"/>
      <c r="H7" s="44"/>
      <c r="I7" s="44"/>
      <c r="J7" s="44"/>
      <c r="K7" s="37"/>
      <c r="L7" s="40">
        <v>-16</v>
      </c>
      <c r="M7" s="40">
        <v>-67</v>
      </c>
      <c r="N7" s="40">
        <v>40</v>
      </c>
      <c r="O7" s="40">
        <v>-1268</v>
      </c>
      <c r="P7" s="40"/>
      <c r="Q7" s="40">
        <f t="shared" si="0"/>
        <v>-416</v>
      </c>
      <c r="R7" s="40">
        <f t="shared" si="0"/>
        <v>-574</v>
      </c>
      <c r="S7" s="40">
        <f t="shared" si="0"/>
        <v>-2511</v>
      </c>
      <c r="T7" s="40">
        <f t="shared" si="0"/>
        <v>-711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4" customFormat="1" x14ac:dyDescent="0.25">
      <c r="A8" s="50">
        <v>5</v>
      </c>
      <c r="B8" s="51">
        <v>-896</v>
      </c>
      <c r="C8" s="51">
        <v>-7</v>
      </c>
      <c r="D8" s="51">
        <v>-247</v>
      </c>
      <c r="E8" s="51">
        <v>-338</v>
      </c>
      <c r="F8" s="51"/>
      <c r="G8" s="52"/>
      <c r="H8" s="52"/>
      <c r="I8" s="52"/>
      <c r="J8" s="52">
        <v>1</v>
      </c>
      <c r="K8" s="53"/>
      <c r="L8" s="51">
        <v>-177</v>
      </c>
      <c r="M8" s="51">
        <v>-299</v>
      </c>
      <c r="N8" s="51">
        <v>40</v>
      </c>
      <c r="O8" s="51">
        <v>-1122</v>
      </c>
      <c r="P8" s="51"/>
      <c r="Q8" s="51">
        <f t="shared" si="0"/>
        <v>-1073</v>
      </c>
      <c r="R8" s="51">
        <f t="shared" si="0"/>
        <v>-306</v>
      </c>
      <c r="S8" s="51">
        <f t="shared" si="0"/>
        <v>-207</v>
      </c>
      <c r="T8" s="51">
        <f t="shared" si="0"/>
        <v>-1459</v>
      </c>
      <c r="U8" s="50">
        <v>5</v>
      </c>
      <c r="V8" s="53"/>
      <c r="W8" s="51"/>
      <c r="X8" s="51"/>
      <c r="Y8" s="51"/>
      <c r="Z8" s="51"/>
      <c r="AA8" s="53"/>
      <c r="AB8" s="53"/>
      <c r="AC8" s="53"/>
    </row>
    <row r="9" spans="1:31" x14ac:dyDescent="0.25">
      <c r="A9" s="39">
        <v>6</v>
      </c>
      <c r="B9" s="40">
        <f>(45-194)</f>
        <v>-149</v>
      </c>
      <c r="C9" s="40">
        <v>-7</v>
      </c>
      <c r="D9" s="40">
        <v>1188</v>
      </c>
      <c r="E9" s="40">
        <v>-73</v>
      </c>
      <c r="F9" s="45"/>
      <c r="G9" s="44"/>
      <c r="H9" s="44"/>
      <c r="I9" s="44"/>
      <c r="J9" s="44">
        <v>-185</v>
      </c>
      <c r="K9" s="37"/>
      <c r="L9" s="40">
        <v>-32</v>
      </c>
      <c r="M9" s="40">
        <v>-339</v>
      </c>
      <c r="N9" s="40">
        <v>75</v>
      </c>
      <c r="O9" s="40">
        <v>-664</v>
      </c>
      <c r="P9" s="40"/>
      <c r="Q9" s="40">
        <f t="shared" si="0"/>
        <v>-181</v>
      </c>
      <c r="R9" s="40">
        <f t="shared" si="0"/>
        <v>-346</v>
      </c>
      <c r="S9" s="40">
        <f t="shared" si="0"/>
        <v>1263</v>
      </c>
      <c r="T9" s="40">
        <f t="shared" si="0"/>
        <v>-922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4" customFormat="1" ht="18.75" x14ac:dyDescent="0.3">
      <c r="A10" s="50">
        <v>7</v>
      </c>
      <c r="B10" s="51">
        <f>(874-194)</f>
        <v>680</v>
      </c>
      <c r="C10" s="51">
        <v>93</v>
      </c>
      <c r="D10" s="51">
        <v>1</v>
      </c>
      <c r="E10" s="51">
        <v>-980</v>
      </c>
      <c r="F10" s="51"/>
      <c r="G10" s="52"/>
      <c r="H10" s="52"/>
      <c r="I10" s="52"/>
      <c r="J10" s="52">
        <v>-207</v>
      </c>
      <c r="K10" s="53"/>
      <c r="L10" s="51">
        <v>-1288</v>
      </c>
      <c r="M10" s="51">
        <v>398</v>
      </c>
      <c r="N10" s="51">
        <v>59</v>
      </c>
      <c r="O10" s="51">
        <v>28</v>
      </c>
      <c r="P10" s="51"/>
      <c r="Q10" s="51">
        <f t="shared" si="0"/>
        <v>-608</v>
      </c>
      <c r="R10" s="51">
        <f t="shared" si="0"/>
        <v>491</v>
      </c>
      <c r="S10" s="51">
        <f t="shared" si="0"/>
        <v>60</v>
      </c>
      <c r="T10" s="51">
        <f t="shared" si="0"/>
        <v>-1159</v>
      </c>
      <c r="U10" s="50">
        <v>7</v>
      </c>
      <c r="V10" s="53"/>
      <c r="W10" s="51"/>
      <c r="X10" s="51"/>
      <c r="Y10" s="51"/>
      <c r="Z10" s="51"/>
      <c r="AA10" s="56"/>
      <c r="AB10" s="53"/>
      <c r="AC10" s="53"/>
    </row>
    <row r="11" spans="1:31" x14ac:dyDescent="0.25">
      <c r="A11" s="39">
        <v>8</v>
      </c>
      <c r="B11" s="40">
        <v>1055</v>
      </c>
      <c r="C11" s="40">
        <v>90</v>
      </c>
      <c r="D11" s="40">
        <v>4761</v>
      </c>
      <c r="E11" s="41">
        <v>-4419</v>
      </c>
      <c r="F11" s="40"/>
      <c r="G11" s="44"/>
      <c r="H11" s="44"/>
      <c r="I11" s="44"/>
      <c r="J11" s="44">
        <v>-1</v>
      </c>
      <c r="K11" s="37"/>
      <c r="L11" s="40">
        <v>-70</v>
      </c>
      <c r="M11" s="40">
        <v>-559</v>
      </c>
      <c r="N11" s="40">
        <v>57</v>
      </c>
      <c r="O11" s="40">
        <v>-1146</v>
      </c>
      <c r="P11" s="40"/>
      <c r="Q11" s="40">
        <f t="shared" si="0"/>
        <v>985</v>
      </c>
      <c r="R11" s="40">
        <f t="shared" si="0"/>
        <v>-469</v>
      </c>
      <c r="S11" s="40">
        <f t="shared" si="0"/>
        <v>4818</v>
      </c>
      <c r="T11" s="40">
        <f t="shared" si="0"/>
        <v>-5566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4" customFormat="1" x14ac:dyDescent="0.25">
      <c r="A12" s="50">
        <v>9</v>
      </c>
      <c r="B12" s="51">
        <v>9</v>
      </c>
      <c r="C12" s="51">
        <v>0</v>
      </c>
      <c r="D12" s="51">
        <v>-3582</v>
      </c>
      <c r="E12" s="55">
        <v>97</v>
      </c>
      <c r="F12" s="51"/>
      <c r="G12" s="52"/>
      <c r="H12" s="52"/>
      <c r="I12" s="52"/>
      <c r="J12" s="52">
        <v>1</v>
      </c>
      <c r="K12" s="53"/>
      <c r="L12" s="51">
        <v>-58</v>
      </c>
      <c r="M12" s="51">
        <v>-589</v>
      </c>
      <c r="N12" s="51">
        <v>47</v>
      </c>
      <c r="O12" s="51">
        <v>-1050</v>
      </c>
      <c r="P12" s="51"/>
      <c r="Q12" s="51">
        <f t="shared" si="0"/>
        <v>-49</v>
      </c>
      <c r="R12" s="51">
        <f t="shared" si="0"/>
        <v>-589</v>
      </c>
      <c r="S12" s="51">
        <f t="shared" si="0"/>
        <v>-3535</v>
      </c>
      <c r="T12" s="51">
        <f t="shared" si="0"/>
        <v>-952</v>
      </c>
      <c r="U12" s="50">
        <v>9</v>
      </c>
      <c r="V12" s="53"/>
      <c r="W12" s="51"/>
      <c r="X12" s="51"/>
      <c r="Y12" s="51"/>
      <c r="Z12" s="51"/>
      <c r="AA12" s="53"/>
      <c r="AB12" s="51"/>
      <c r="AC12" s="51"/>
      <c r="AD12" s="57"/>
      <c r="AE12" s="57"/>
    </row>
    <row r="13" spans="1:31" x14ac:dyDescent="0.25">
      <c r="A13" s="39">
        <v>10</v>
      </c>
      <c r="B13" s="51">
        <v>9</v>
      </c>
      <c r="C13" s="40">
        <v>0</v>
      </c>
      <c r="D13" s="40">
        <v>-3582</v>
      </c>
      <c r="E13" s="40">
        <v>97</v>
      </c>
      <c r="F13" s="40"/>
      <c r="G13" s="44"/>
      <c r="H13" s="44"/>
      <c r="I13" s="44"/>
      <c r="J13" s="44">
        <v>1</v>
      </c>
      <c r="K13" s="37"/>
      <c r="L13" s="45">
        <v>-72</v>
      </c>
      <c r="M13" s="40">
        <v>-380</v>
      </c>
      <c r="N13" s="40">
        <v>28</v>
      </c>
      <c r="O13" s="40">
        <v>-789</v>
      </c>
      <c r="P13" s="40"/>
      <c r="Q13" s="40">
        <f t="shared" si="0"/>
        <v>-63</v>
      </c>
      <c r="R13" s="40">
        <f t="shared" si="0"/>
        <v>-380</v>
      </c>
      <c r="S13" s="42">
        <f>D13+I13+N13</f>
        <v>-3554</v>
      </c>
      <c r="T13" s="40">
        <f t="shared" si="0"/>
        <v>-691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4" customFormat="1" x14ac:dyDescent="0.25">
      <c r="A14" s="50">
        <v>11</v>
      </c>
      <c r="B14" s="51">
        <v>9</v>
      </c>
      <c r="C14" s="51">
        <v>0</v>
      </c>
      <c r="D14" s="51">
        <v>-3582</v>
      </c>
      <c r="E14" s="51">
        <v>97</v>
      </c>
      <c r="F14" s="51"/>
      <c r="G14" s="52"/>
      <c r="H14" s="52"/>
      <c r="I14" s="52"/>
      <c r="J14" s="52">
        <v>2</v>
      </c>
      <c r="K14" s="53"/>
      <c r="L14" s="51">
        <v>-42</v>
      </c>
      <c r="M14" s="51">
        <v>-32</v>
      </c>
      <c r="N14" s="51">
        <v>204</v>
      </c>
      <c r="O14" s="51">
        <v>-1131</v>
      </c>
      <c r="P14" s="51"/>
      <c r="Q14" s="51">
        <f t="shared" si="0"/>
        <v>-33</v>
      </c>
      <c r="R14" s="51">
        <f t="shared" si="0"/>
        <v>-32</v>
      </c>
      <c r="S14" s="51">
        <f t="shared" si="0"/>
        <v>-3378</v>
      </c>
      <c r="T14" s="51">
        <f t="shared" si="0"/>
        <v>-1032</v>
      </c>
      <c r="U14" s="50">
        <v>11</v>
      </c>
      <c r="V14" s="53"/>
      <c r="W14" s="51"/>
      <c r="X14" s="51"/>
      <c r="Y14" s="51"/>
      <c r="Z14" s="51"/>
      <c r="AA14" s="53"/>
      <c r="AB14" s="51"/>
      <c r="AC14" s="51"/>
      <c r="AD14" s="57"/>
      <c r="AE14" s="57"/>
    </row>
    <row r="15" spans="1:31" x14ac:dyDescent="0.25">
      <c r="A15" s="39">
        <v>12</v>
      </c>
      <c r="B15" s="40">
        <v>209</v>
      </c>
      <c r="C15" s="40">
        <v>-66</v>
      </c>
      <c r="D15" s="40">
        <v>-122</v>
      </c>
      <c r="E15" s="40">
        <v>100</v>
      </c>
      <c r="F15" s="40"/>
      <c r="G15" s="44"/>
      <c r="H15" s="44"/>
      <c r="I15" s="44"/>
      <c r="J15" s="44"/>
      <c r="K15" s="37"/>
      <c r="L15" s="40">
        <v>30</v>
      </c>
      <c r="M15" s="40">
        <v>-82</v>
      </c>
      <c r="N15" s="40">
        <v>13</v>
      </c>
      <c r="O15" s="58">
        <v>-927</v>
      </c>
      <c r="P15" s="40"/>
      <c r="Q15" s="40">
        <f t="shared" si="0"/>
        <v>239</v>
      </c>
      <c r="R15" s="40">
        <f t="shared" si="0"/>
        <v>-148</v>
      </c>
      <c r="S15" s="40">
        <f t="shared" si="0"/>
        <v>-109</v>
      </c>
      <c r="T15" s="40">
        <f t="shared" si="0"/>
        <v>-827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4" customFormat="1" x14ac:dyDescent="0.25">
      <c r="A16" s="50">
        <v>13</v>
      </c>
      <c r="B16" s="51">
        <v>-558</v>
      </c>
      <c r="C16" s="51">
        <v>0</v>
      </c>
      <c r="D16" s="51">
        <v>51</v>
      </c>
      <c r="E16" s="51">
        <v>181</v>
      </c>
      <c r="F16" s="51"/>
      <c r="G16" s="52"/>
      <c r="H16" s="52"/>
      <c r="I16" s="52"/>
      <c r="J16" s="52">
        <v>582</v>
      </c>
      <c r="K16" s="53"/>
      <c r="L16" s="51">
        <v>84</v>
      </c>
      <c r="M16" s="51">
        <v>-198</v>
      </c>
      <c r="N16" s="51">
        <v>-180</v>
      </c>
      <c r="O16" s="51">
        <v>-1646</v>
      </c>
      <c r="P16" s="51"/>
      <c r="Q16" s="51">
        <f t="shared" si="0"/>
        <v>-474</v>
      </c>
      <c r="R16" s="51">
        <f t="shared" si="0"/>
        <v>-198</v>
      </c>
      <c r="S16" s="51">
        <f t="shared" si="0"/>
        <v>-129</v>
      </c>
      <c r="T16" s="51">
        <f t="shared" si="0"/>
        <v>-883</v>
      </c>
      <c r="U16" s="50">
        <v>13</v>
      </c>
      <c r="V16" s="53"/>
      <c r="W16" s="51"/>
      <c r="X16" s="51"/>
      <c r="Y16" s="51"/>
      <c r="Z16" s="51"/>
      <c r="AA16" s="53"/>
      <c r="AB16" s="51"/>
      <c r="AC16" s="51"/>
      <c r="AD16" s="57"/>
      <c r="AE16" s="57"/>
    </row>
    <row r="17" spans="1:31" x14ac:dyDescent="0.25">
      <c r="A17" s="39">
        <v>14</v>
      </c>
      <c r="B17" s="40">
        <v>291</v>
      </c>
      <c r="C17" s="40">
        <v>379</v>
      </c>
      <c r="D17" s="40">
        <v>610</v>
      </c>
      <c r="E17" s="40">
        <v>3</v>
      </c>
      <c r="F17" s="40"/>
      <c r="G17" s="44"/>
      <c r="H17" s="44"/>
      <c r="I17" s="44"/>
      <c r="J17" s="44">
        <v>558</v>
      </c>
      <c r="K17" s="37"/>
      <c r="L17" s="40">
        <v>231</v>
      </c>
      <c r="M17" s="40">
        <v>-76</v>
      </c>
      <c r="N17" s="40">
        <v>-206</v>
      </c>
      <c r="O17" s="40">
        <v>-649</v>
      </c>
      <c r="P17" s="40"/>
      <c r="Q17" s="40">
        <f t="shared" si="0"/>
        <v>522</v>
      </c>
      <c r="R17" s="40">
        <f t="shared" si="0"/>
        <v>303</v>
      </c>
      <c r="S17" s="40">
        <f t="shared" si="0"/>
        <v>404</v>
      </c>
      <c r="T17" s="40">
        <f t="shared" si="0"/>
        <v>-88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4" customFormat="1" x14ac:dyDescent="0.25">
      <c r="A18" s="50">
        <v>15</v>
      </c>
      <c r="B18" s="51">
        <v>14</v>
      </c>
      <c r="C18" s="51">
        <v>27</v>
      </c>
      <c r="D18" s="51">
        <v>1626</v>
      </c>
      <c r="E18" s="51">
        <v>664</v>
      </c>
      <c r="F18" s="51"/>
      <c r="G18" s="52"/>
      <c r="H18" s="52"/>
      <c r="I18" s="52"/>
      <c r="J18" s="52"/>
      <c r="K18" s="53"/>
      <c r="L18" s="51">
        <v>324</v>
      </c>
      <c r="M18" s="51">
        <v>-157</v>
      </c>
      <c r="N18" s="51">
        <v>-29</v>
      </c>
      <c r="O18" s="51">
        <v>-1315</v>
      </c>
      <c r="P18" s="51"/>
      <c r="Q18" s="51">
        <f t="shared" si="0"/>
        <v>338</v>
      </c>
      <c r="R18" s="51">
        <f t="shared" si="0"/>
        <v>-130</v>
      </c>
      <c r="S18" s="51">
        <f t="shared" si="0"/>
        <v>1597</v>
      </c>
      <c r="T18" s="51">
        <f t="shared" si="0"/>
        <v>-651</v>
      </c>
      <c r="U18" s="50">
        <v>15</v>
      </c>
      <c r="V18" s="53"/>
      <c r="W18" s="51"/>
      <c r="X18" s="51"/>
      <c r="Y18" s="51"/>
      <c r="Z18" s="51"/>
      <c r="AA18" s="53"/>
      <c r="AB18" s="51"/>
      <c r="AC18" s="51"/>
      <c r="AD18" s="57"/>
      <c r="AE18" s="57"/>
    </row>
    <row r="19" spans="1:31" x14ac:dyDescent="0.25">
      <c r="A19" s="39">
        <v>16</v>
      </c>
      <c r="B19" s="40">
        <v>901</v>
      </c>
      <c r="C19" s="40">
        <v>1028</v>
      </c>
      <c r="D19" s="40">
        <v>1945</v>
      </c>
      <c r="E19" s="40">
        <v>1196</v>
      </c>
      <c r="F19" s="40"/>
      <c r="G19" s="44"/>
      <c r="H19" s="44"/>
      <c r="I19" s="44">
        <v>-1</v>
      </c>
      <c r="J19" s="44"/>
      <c r="K19" s="37"/>
      <c r="L19" s="40">
        <v>297</v>
      </c>
      <c r="M19" s="40">
        <v>-25</v>
      </c>
      <c r="N19" s="40">
        <v>-24</v>
      </c>
      <c r="O19" s="40">
        <v>-630</v>
      </c>
      <c r="P19" s="40"/>
      <c r="Q19" s="40">
        <f t="shared" si="0"/>
        <v>1198</v>
      </c>
      <c r="R19" s="40">
        <f t="shared" si="0"/>
        <v>1003</v>
      </c>
      <c r="S19" s="40">
        <f t="shared" si="0"/>
        <v>1920</v>
      </c>
      <c r="T19" s="40">
        <f t="shared" si="0"/>
        <v>566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4" customFormat="1" x14ac:dyDescent="0.25">
      <c r="A20" s="50">
        <v>17</v>
      </c>
      <c r="B20" s="51">
        <v>901</v>
      </c>
      <c r="C20" s="51">
        <v>1028</v>
      </c>
      <c r="D20" s="51">
        <v>1945</v>
      </c>
      <c r="E20" s="51">
        <v>1196</v>
      </c>
      <c r="F20" s="51"/>
      <c r="G20" s="52"/>
      <c r="H20" s="52"/>
      <c r="I20" s="52">
        <v>-1</v>
      </c>
      <c r="J20" s="52"/>
      <c r="K20" s="53"/>
      <c r="L20" s="51">
        <v>271</v>
      </c>
      <c r="M20" s="51">
        <v>-55</v>
      </c>
      <c r="N20" s="51">
        <v>-817</v>
      </c>
      <c r="O20" s="51">
        <v>-978</v>
      </c>
      <c r="P20" s="51"/>
      <c r="Q20" s="51">
        <f t="shared" si="0"/>
        <v>1172</v>
      </c>
      <c r="R20" s="51">
        <f t="shared" si="0"/>
        <v>973</v>
      </c>
      <c r="S20" s="51">
        <f t="shared" si="0"/>
        <v>1127</v>
      </c>
      <c r="T20" s="51">
        <f t="shared" si="0"/>
        <v>218</v>
      </c>
      <c r="U20" s="50">
        <v>17</v>
      </c>
      <c r="V20" s="53"/>
      <c r="W20" s="51"/>
      <c r="X20" s="51"/>
      <c r="Y20" s="51"/>
      <c r="Z20" s="51"/>
      <c r="AA20" s="53"/>
      <c r="AB20" s="51"/>
      <c r="AC20" s="51"/>
      <c r="AD20" s="57"/>
      <c r="AE20" s="57"/>
    </row>
    <row r="21" spans="1:31" x14ac:dyDescent="0.25">
      <c r="A21" s="39">
        <v>18</v>
      </c>
      <c r="B21" s="40">
        <v>901</v>
      </c>
      <c r="C21" s="40">
        <v>1028</v>
      </c>
      <c r="D21" s="40">
        <v>1945</v>
      </c>
      <c r="E21" s="40">
        <v>1196</v>
      </c>
      <c r="F21" s="40"/>
      <c r="G21" s="44"/>
      <c r="H21" s="44"/>
      <c r="I21" s="44">
        <v>-1</v>
      </c>
      <c r="J21" s="44"/>
      <c r="K21" s="37"/>
      <c r="L21" s="40">
        <v>244</v>
      </c>
      <c r="M21" s="40">
        <v>1152</v>
      </c>
      <c r="N21" s="40">
        <v>-458</v>
      </c>
      <c r="O21" s="40">
        <v>-941</v>
      </c>
      <c r="P21" s="40"/>
      <c r="Q21" s="40">
        <f t="shared" si="0"/>
        <v>1145</v>
      </c>
      <c r="R21" s="40">
        <f t="shared" si="0"/>
        <v>2180</v>
      </c>
      <c r="S21" s="40">
        <f t="shared" si="0"/>
        <v>1486</v>
      </c>
      <c r="T21" s="40">
        <f t="shared" si="0"/>
        <v>255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s="54" customFormat="1" x14ac:dyDescent="0.25">
      <c r="A22" s="50">
        <v>19</v>
      </c>
      <c r="B22" s="51">
        <v>-791</v>
      </c>
      <c r="C22" s="51">
        <v>0</v>
      </c>
      <c r="D22" s="51">
        <v>1174</v>
      </c>
      <c r="E22" s="51">
        <v>-309</v>
      </c>
      <c r="F22" s="51"/>
      <c r="G22" s="52"/>
      <c r="H22" s="52"/>
      <c r="I22" s="52"/>
      <c r="J22" s="52"/>
      <c r="K22" s="53"/>
      <c r="L22" s="51">
        <v>215</v>
      </c>
      <c r="M22" s="51">
        <v>1253</v>
      </c>
      <c r="N22" s="51">
        <v>-821</v>
      </c>
      <c r="O22" s="51">
        <v>-1185</v>
      </c>
      <c r="P22" s="51"/>
      <c r="Q22" s="51">
        <f t="shared" si="0"/>
        <v>-576</v>
      </c>
      <c r="R22" s="51">
        <f t="shared" si="0"/>
        <v>1253</v>
      </c>
      <c r="S22" s="51">
        <f t="shared" si="0"/>
        <v>353</v>
      </c>
      <c r="T22" s="51">
        <f t="shared" si="0"/>
        <v>-1494</v>
      </c>
      <c r="U22" s="50">
        <v>19</v>
      </c>
      <c r="V22" s="53"/>
      <c r="W22" s="51"/>
      <c r="X22" s="51"/>
      <c r="Y22" s="51"/>
      <c r="Z22" s="51"/>
      <c r="AA22" s="53"/>
      <c r="AB22" s="51"/>
      <c r="AC22" s="51"/>
      <c r="AD22" s="57"/>
      <c r="AE22" s="57"/>
    </row>
    <row r="23" spans="1:31" x14ac:dyDescent="0.25">
      <c r="A23" s="39">
        <v>20</v>
      </c>
      <c r="B23" s="40">
        <v>-91</v>
      </c>
      <c r="C23" s="40">
        <v>-273</v>
      </c>
      <c r="D23" s="40">
        <v>-26</v>
      </c>
      <c r="E23" s="40">
        <v>1904</v>
      </c>
      <c r="F23" s="40"/>
      <c r="G23" s="44"/>
      <c r="H23" s="44"/>
      <c r="I23" s="44"/>
      <c r="J23" s="44">
        <v>2</v>
      </c>
      <c r="K23" s="37"/>
      <c r="L23" s="40">
        <v>82</v>
      </c>
      <c r="M23" s="40">
        <v>715</v>
      </c>
      <c r="N23" s="40">
        <v>-1011</v>
      </c>
      <c r="O23" s="40">
        <v>336</v>
      </c>
      <c r="P23" s="40"/>
      <c r="Q23" s="40">
        <f t="shared" si="0"/>
        <v>-9</v>
      </c>
      <c r="R23" s="40">
        <f t="shared" si="0"/>
        <v>442</v>
      </c>
      <c r="S23" s="40">
        <f t="shared" si="0"/>
        <v>-1037</v>
      </c>
      <c r="T23" s="40">
        <f t="shared" si="0"/>
        <v>2242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s="54" customFormat="1" x14ac:dyDescent="0.25">
      <c r="A24" s="50">
        <v>21</v>
      </c>
      <c r="B24" s="51">
        <v>487</v>
      </c>
      <c r="C24" s="51">
        <v>227</v>
      </c>
      <c r="D24" s="51">
        <v>5578</v>
      </c>
      <c r="E24" s="51">
        <v>13230</v>
      </c>
      <c r="F24" s="51"/>
      <c r="G24" s="52"/>
      <c r="H24" s="52"/>
      <c r="I24" s="52"/>
      <c r="J24" s="52">
        <v>15</v>
      </c>
      <c r="K24" s="53"/>
      <c r="L24" s="51">
        <v>147</v>
      </c>
      <c r="M24" s="51">
        <v>849</v>
      </c>
      <c r="N24" s="51">
        <v>-990</v>
      </c>
      <c r="O24" s="51">
        <v>-1367</v>
      </c>
      <c r="P24" s="51"/>
      <c r="Q24" s="51">
        <f t="shared" si="0"/>
        <v>634</v>
      </c>
      <c r="R24" s="51">
        <f t="shared" si="0"/>
        <v>1076</v>
      </c>
      <c r="S24" s="51">
        <f t="shared" si="0"/>
        <v>4588</v>
      </c>
      <c r="T24" s="51">
        <f t="shared" si="0"/>
        <v>11878</v>
      </c>
      <c r="U24" s="50">
        <v>21</v>
      </c>
      <c r="V24" s="53"/>
      <c r="W24" s="51"/>
      <c r="X24" s="51"/>
      <c r="Y24" s="51"/>
      <c r="Z24" s="51"/>
      <c r="AA24" s="53"/>
      <c r="AB24" s="51"/>
      <c r="AC24" s="51"/>
      <c r="AD24" s="57"/>
      <c r="AE24" s="57"/>
    </row>
    <row r="25" spans="1:31" x14ac:dyDescent="0.25">
      <c r="A25" s="39">
        <v>22</v>
      </c>
      <c r="B25" s="40">
        <v>1742</v>
      </c>
      <c r="C25" s="40">
        <v>1</v>
      </c>
      <c r="D25" s="40">
        <v>-730</v>
      </c>
      <c r="E25" s="40">
        <v>2896</v>
      </c>
      <c r="F25" s="40"/>
      <c r="G25" s="44"/>
      <c r="H25" s="44"/>
      <c r="I25" s="44"/>
      <c r="J25" s="44">
        <v>-1350</v>
      </c>
      <c r="K25" s="37"/>
      <c r="L25" s="45">
        <v>109</v>
      </c>
      <c r="M25" s="40">
        <v>873</v>
      </c>
      <c r="N25" s="40">
        <v>-143</v>
      </c>
      <c r="O25" s="40">
        <v>-1102</v>
      </c>
      <c r="P25" s="40"/>
      <c r="Q25" s="40">
        <f t="shared" si="0"/>
        <v>1851</v>
      </c>
      <c r="R25" s="40">
        <f t="shared" si="0"/>
        <v>874</v>
      </c>
      <c r="S25" s="40">
        <f t="shared" si="0"/>
        <v>-873</v>
      </c>
      <c r="T25" s="40">
        <f t="shared" si="0"/>
        <v>444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s="54" customFormat="1" x14ac:dyDescent="0.25">
      <c r="A26" s="50">
        <v>23</v>
      </c>
      <c r="B26" s="51">
        <v>563</v>
      </c>
      <c r="C26" s="51">
        <v>-1</v>
      </c>
      <c r="D26" s="51">
        <v>-2494</v>
      </c>
      <c r="E26" s="51">
        <v>-143</v>
      </c>
      <c r="F26" s="51"/>
      <c r="G26" s="52"/>
      <c r="H26" s="52"/>
      <c r="I26" s="52"/>
      <c r="J26" s="52">
        <v>-2378</v>
      </c>
      <c r="K26" s="53"/>
      <c r="L26" s="51">
        <v>95</v>
      </c>
      <c r="M26" s="51">
        <v>584</v>
      </c>
      <c r="N26" s="51">
        <v>1043</v>
      </c>
      <c r="O26" s="51">
        <v>-333</v>
      </c>
      <c r="P26" s="51"/>
      <c r="Q26" s="51">
        <f t="shared" si="0"/>
        <v>658</v>
      </c>
      <c r="R26" s="51">
        <f t="shared" si="0"/>
        <v>583</v>
      </c>
      <c r="S26" s="51">
        <f t="shared" si="0"/>
        <v>-1451</v>
      </c>
      <c r="T26" s="51">
        <f t="shared" si="0"/>
        <v>-2854</v>
      </c>
      <c r="U26" s="50">
        <v>23</v>
      </c>
      <c r="V26" s="53"/>
      <c r="W26" s="51"/>
      <c r="X26" s="51"/>
      <c r="Y26" s="51"/>
      <c r="Z26" s="51"/>
      <c r="AA26" s="53"/>
      <c r="AB26" s="51"/>
      <c r="AC26" s="51"/>
      <c r="AD26" s="57"/>
      <c r="AE26" s="57"/>
    </row>
    <row r="27" spans="1:31" x14ac:dyDescent="0.25">
      <c r="A27" s="39">
        <v>24</v>
      </c>
      <c r="B27" s="51">
        <v>563</v>
      </c>
      <c r="C27" s="51">
        <v>-1</v>
      </c>
      <c r="D27" s="51">
        <v>-2494</v>
      </c>
      <c r="E27" s="51">
        <v>-143</v>
      </c>
      <c r="F27" s="40"/>
      <c r="G27" s="44"/>
      <c r="H27" s="44"/>
      <c r="I27" s="44"/>
      <c r="J27" s="52">
        <v>-2378</v>
      </c>
      <c r="K27" s="37"/>
      <c r="L27" s="40">
        <v>81</v>
      </c>
      <c r="M27" s="40">
        <v>584</v>
      </c>
      <c r="N27" s="40">
        <v>1009</v>
      </c>
      <c r="O27" s="40">
        <v>-146</v>
      </c>
      <c r="P27" s="40"/>
      <c r="Q27" s="40">
        <f t="shared" si="0"/>
        <v>644</v>
      </c>
      <c r="R27" s="40">
        <f t="shared" si="0"/>
        <v>583</v>
      </c>
      <c r="S27" s="40">
        <f t="shared" si="0"/>
        <v>-1485</v>
      </c>
      <c r="T27" s="40">
        <f t="shared" si="0"/>
        <v>-2667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s="54" customFormat="1" x14ac:dyDescent="0.25">
      <c r="A28" s="50">
        <v>25</v>
      </c>
      <c r="B28" s="51">
        <v>563</v>
      </c>
      <c r="C28" s="51">
        <v>-1</v>
      </c>
      <c r="D28" s="51">
        <v>-2494</v>
      </c>
      <c r="E28" s="51">
        <v>-143</v>
      </c>
      <c r="F28" s="51"/>
      <c r="G28" s="52"/>
      <c r="H28" s="52"/>
      <c r="I28" s="52"/>
      <c r="J28" s="52">
        <v>-2378</v>
      </c>
      <c r="K28" s="53"/>
      <c r="L28" s="51">
        <v>61</v>
      </c>
      <c r="M28" s="51">
        <v>619</v>
      </c>
      <c r="N28" s="51">
        <v>993</v>
      </c>
      <c r="O28" s="51">
        <v>-120</v>
      </c>
      <c r="P28" s="51"/>
      <c r="Q28" s="51">
        <f t="shared" si="0"/>
        <v>624</v>
      </c>
      <c r="R28" s="51">
        <f t="shared" si="0"/>
        <v>618</v>
      </c>
      <c r="S28" s="51">
        <f t="shared" si="0"/>
        <v>-1501</v>
      </c>
      <c r="T28" s="51">
        <f t="shared" si="0"/>
        <v>-2641</v>
      </c>
      <c r="U28" s="50">
        <v>25</v>
      </c>
      <c r="V28" s="53"/>
      <c r="W28" s="51"/>
      <c r="X28" s="51"/>
      <c r="Y28" s="51"/>
      <c r="Z28" s="51"/>
      <c r="AA28" s="53"/>
      <c r="AB28" s="51"/>
      <c r="AC28" s="51"/>
      <c r="AD28" s="57"/>
      <c r="AE28" s="57"/>
    </row>
    <row r="29" spans="1:31" x14ac:dyDescent="0.25">
      <c r="A29" s="39">
        <v>26</v>
      </c>
      <c r="B29" s="40">
        <v>2284</v>
      </c>
      <c r="C29" s="40">
        <v>727</v>
      </c>
      <c r="D29" s="40">
        <v>2224</v>
      </c>
      <c r="E29" s="40">
        <v>4781</v>
      </c>
      <c r="F29" s="40"/>
      <c r="G29" s="44"/>
      <c r="H29" s="44"/>
      <c r="I29" s="44"/>
      <c r="J29" s="44">
        <v>3722</v>
      </c>
      <c r="K29" s="37"/>
      <c r="L29" s="40">
        <v>-1308</v>
      </c>
      <c r="M29" s="40">
        <v>624</v>
      </c>
      <c r="N29" s="40">
        <v>963</v>
      </c>
      <c r="O29" s="40">
        <v>-627</v>
      </c>
      <c r="P29" s="40"/>
      <c r="Q29" s="40">
        <f t="shared" si="0"/>
        <v>976</v>
      </c>
      <c r="R29" s="40">
        <f t="shared" si="0"/>
        <v>1351</v>
      </c>
      <c r="S29" s="40">
        <f t="shared" si="0"/>
        <v>3187</v>
      </c>
      <c r="T29" s="40">
        <f t="shared" si="0"/>
        <v>7876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s="54" customFormat="1" x14ac:dyDescent="0.25">
      <c r="A30" s="50">
        <v>27</v>
      </c>
      <c r="B30" s="51">
        <v>4784</v>
      </c>
      <c r="C30" s="51">
        <v>0</v>
      </c>
      <c r="D30" s="51">
        <v>5216</v>
      </c>
      <c r="E30" s="51">
        <v>1472</v>
      </c>
      <c r="F30" s="51"/>
      <c r="G30" s="52"/>
      <c r="H30" s="52"/>
      <c r="I30" s="52"/>
      <c r="J30" s="52">
        <v>2560</v>
      </c>
      <c r="K30" s="53"/>
      <c r="L30" s="51">
        <v>1</v>
      </c>
      <c r="M30" s="51">
        <v>-213</v>
      </c>
      <c r="N30" s="51">
        <v>939</v>
      </c>
      <c r="O30" s="51">
        <v>-576</v>
      </c>
      <c r="P30" s="51"/>
      <c r="Q30" s="51">
        <f t="shared" si="0"/>
        <v>4785</v>
      </c>
      <c r="R30" s="51">
        <f t="shared" si="0"/>
        <v>-213</v>
      </c>
      <c r="S30" s="51">
        <f t="shared" si="0"/>
        <v>6155</v>
      </c>
      <c r="T30" s="51">
        <f t="shared" si="0"/>
        <v>3456</v>
      </c>
      <c r="U30" s="50">
        <v>27</v>
      </c>
      <c r="V30" s="53"/>
      <c r="W30" s="51"/>
      <c r="X30" s="51"/>
      <c r="Y30" s="51"/>
      <c r="Z30" s="51"/>
      <c r="AA30" s="53"/>
      <c r="AB30" s="51"/>
      <c r="AC30" s="51"/>
      <c r="AD30" s="57"/>
      <c r="AE30" s="57"/>
    </row>
    <row r="31" spans="1:31" x14ac:dyDescent="0.25">
      <c r="A31" s="39">
        <v>28</v>
      </c>
      <c r="B31" s="40">
        <v>-6568</v>
      </c>
      <c r="C31" s="40">
        <v>-2273</v>
      </c>
      <c r="D31" s="40">
        <v>793</v>
      </c>
      <c r="E31" s="40">
        <v>-384</v>
      </c>
      <c r="F31" s="40"/>
      <c r="G31" s="44"/>
      <c r="H31" s="44"/>
      <c r="I31" s="44"/>
      <c r="J31" s="44">
        <v>-1241</v>
      </c>
      <c r="K31" s="37"/>
      <c r="L31" s="40">
        <v>1</v>
      </c>
      <c r="M31" s="40">
        <v>336</v>
      </c>
      <c r="N31" s="40">
        <v>907</v>
      </c>
      <c r="O31" s="40">
        <v>-174</v>
      </c>
      <c r="P31" s="40"/>
      <c r="Q31" s="40">
        <f t="shared" si="0"/>
        <v>-6567</v>
      </c>
      <c r="R31" s="40">
        <f t="shared" si="0"/>
        <v>-1937</v>
      </c>
      <c r="S31" s="40">
        <f t="shared" si="0"/>
        <v>1700</v>
      </c>
      <c r="T31" s="40">
        <f t="shared" si="0"/>
        <v>-1799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s="54" customFormat="1" x14ac:dyDescent="0.25">
      <c r="A32" s="50">
        <v>29</v>
      </c>
      <c r="B32" s="51">
        <v>984</v>
      </c>
      <c r="C32" s="51">
        <v>0</v>
      </c>
      <c r="D32" s="51">
        <v>-1661</v>
      </c>
      <c r="E32" s="51">
        <v>2000</v>
      </c>
      <c r="F32" s="51"/>
      <c r="G32" s="52"/>
      <c r="H32" s="52"/>
      <c r="I32" s="52"/>
      <c r="J32" s="52"/>
      <c r="K32" s="53"/>
      <c r="L32" s="51">
        <v>1</v>
      </c>
      <c r="M32" s="51">
        <v>-113</v>
      </c>
      <c r="N32" s="51">
        <v>982</v>
      </c>
      <c r="O32" s="51">
        <v>-627</v>
      </c>
      <c r="P32" s="51"/>
      <c r="Q32" s="51">
        <f t="shared" si="0"/>
        <v>985</v>
      </c>
      <c r="R32" s="51">
        <f t="shared" si="0"/>
        <v>-113</v>
      </c>
      <c r="S32" s="51">
        <f t="shared" si="0"/>
        <v>-679</v>
      </c>
      <c r="T32" s="51">
        <f t="shared" si="0"/>
        <v>1373</v>
      </c>
      <c r="U32" s="50">
        <v>29</v>
      </c>
      <c r="V32" s="53"/>
      <c r="W32" s="51"/>
      <c r="X32" s="51"/>
      <c r="Y32" s="51"/>
      <c r="Z32" s="51"/>
      <c r="AA32" s="53"/>
      <c r="AB32" s="51"/>
      <c r="AC32" s="51"/>
      <c r="AD32" s="57"/>
      <c r="AE32" s="57"/>
    </row>
    <row r="33" spans="1:31" x14ac:dyDescent="0.25">
      <c r="A33" s="39">
        <v>30</v>
      </c>
      <c r="B33" s="51">
        <v>984</v>
      </c>
      <c r="C33" s="51">
        <v>0</v>
      </c>
      <c r="D33" s="51">
        <v>-1661</v>
      </c>
      <c r="E33" s="51">
        <v>2000</v>
      </c>
      <c r="F33" s="40"/>
      <c r="G33" s="44"/>
      <c r="H33" s="44"/>
      <c r="I33" s="44"/>
      <c r="J33" s="44"/>
      <c r="K33" s="37"/>
      <c r="L33" s="40">
        <v>1</v>
      </c>
      <c r="M33" s="40">
        <v>-313</v>
      </c>
      <c r="N33" s="40">
        <v>970</v>
      </c>
      <c r="O33" s="40">
        <v>-580</v>
      </c>
      <c r="P33" s="40"/>
      <c r="Q33" s="40">
        <f t="shared" si="0"/>
        <v>985</v>
      </c>
      <c r="R33" s="40">
        <f t="shared" si="0"/>
        <v>-313</v>
      </c>
      <c r="S33" s="40">
        <f t="shared" si="0"/>
        <v>-691</v>
      </c>
      <c r="T33" s="40">
        <f t="shared" si="0"/>
        <v>1420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s="54" customFormat="1" x14ac:dyDescent="0.25">
      <c r="A34" s="50">
        <v>31</v>
      </c>
      <c r="B34" s="51"/>
      <c r="C34" s="51"/>
      <c r="D34" s="51"/>
      <c r="E34" s="51"/>
      <c r="F34" s="51"/>
      <c r="G34" s="52"/>
      <c r="H34" s="52"/>
      <c r="I34" s="52"/>
      <c r="J34" s="52"/>
      <c r="K34" s="53"/>
      <c r="L34" s="51"/>
      <c r="M34" s="51"/>
      <c r="N34" s="51"/>
      <c r="O34" s="51"/>
      <c r="P34" s="51"/>
      <c r="Q34" s="51">
        <f>B34+G34+L34</f>
        <v>0</v>
      </c>
      <c r="R34" s="51">
        <f>C34+H34+M34</f>
        <v>0</v>
      </c>
      <c r="S34" s="51">
        <f>D34+I34+N34</f>
        <v>0</v>
      </c>
      <c r="T34" s="51">
        <f>E34+J34+O34</f>
        <v>0</v>
      </c>
      <c r="U34" s="50">
        <v>31</v>
      </c>
      <c r="V34" s="53"/>
      <c r="W34" s="51"/>
      <c r="X34" s="51"/>
      <c r="Y34" s="51"/>
      <c r="Z34" s="51"/>
      <c r="AA34" s="53"/>
      <c r="AB34" s="51"/>
      <c r="AC34" s="51"/>
      <c r="AD34" s="57"/>
      <c r="AE34" s="57"/>
    </row>
    <row r="35" spans="1:31" x14ac:dyDescent="0.25">
      <c r="A35" s="40"/>
      <c r="B35" s="40">
        <f>SUM(B4:B34)</f>
        <v>7730</v>
      </c>
      <c r="C35" s="40">
        <f>SUM(C4:C34)</f>
        <v>478</v>
      </c>
      <c r="D35" s="40">
        <f>SUM(D4:D34)</f>
        <v>-1270</v>
      </c>
      <c r="E35" s="40">
        <f>SUM(E4:E34)</f>
        <v>27122</v>
      </c>
      <c r="F35" s="40"/>
      <c r="G35" s="42">
        <f>SUM(G4:G34)</f>
        <v>0</v>
      </c>
      <c r="H35" s="42">
        <f>SUM(H4:H34)</f>
        <v>1</v>
      </c>
      <c r="I35" s="42">
        <f>SUM(I4:I34)</f>
        <v>-3</v>
      </c>
      <c r="J35" s="42">
        <f>SUM(J4:J34)</f>
        <v>-2674</v>
      </c>
      <c r="K35" s="40"/>
      <c r="L35" s="40">
        <f>SUM(L4:L34)</f>
        <v>-1266</v>
      </c>
      <c r="M35" s="40">
        <f>SUM(M4:M34)</f>
        <v>4489</v>
      </c>
      <c r="N35" s="40">
        <f>SUM(N4:N34)</f>
        <v>4897</v>
      </c>
      <c r="O35" s="40">
        <f>SUM(O4:O34)</f>
        <v>-22074</v>
      </c>
      <c r="P35" s="40"/>
      <c r="Q35" s="40">
        <f>SUM(Q4:Q34)</f>
        <v>6464</v>
      </c>
      <c r="R35" s="40">
        <f>SUM(R4:R34)</f>
        <v>4968</v>
      </c>
      <c r="S35" s="40">
        <f>SUM(S4:S34)</f>
        <v>3624</v>
      </c>
      <c r="T35" s="40">
        <f>SUM(T4:T34)</f>
        <v>2374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61" orientation="landscape" r:id="rId1"/>
  <headerFooter alignWithMargins="0"/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4" zoomScale="75" workbookViewId="0">
      <selection activeCell="O34" sqref="O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7" width="11" style="38" customWidth="1"/>
    <col min="18" max="18" width="9.140625" style="38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51">
        <v>1034</v>
      </c>
      <c r="C4" s="51">
        <v>0</v>
      </c>
      <c r="D4" s="51">
        <v>-1611</v>
      </c>
      <c r="E4" s="51">
        <v>1254</v>
      </c>
      <c r="F4" s="51">
        <v>0</v>
      </c>
      <c r="G4" s="52"/>
      <c r="H4" s="52"/>
      <c r="I4" s="52">
        <v>-1</v>
      </c>
      <c r="J4" s="52"/>
      <c r="K4" s="52">
        <v>-1</v>
      </c>
      <c r="L4" s="51">
        <v>0</v>
      </c>
      <c r="M4" s="51">
        <v>-1</v>
      </c>
      <c r="N4" s="51">
        <v>0</v>
      </c>
      <c r="O4" s="51">
        <v>1</v>
      </c>
      <c r="P4" s="51">
        <v>0</v>
      </c>
      <c r="Q4" s="51">
        <f>B4+G4+L4</f>
        <v>1034</v>
      </c>
      <c r="R4" s="51">
        <f>C4+H4+M4</f>
        <v>-1</v>
      </c>
      <c r="S4" s="51">
        <f>D4+I4+N4</f>
        <v>-1612</v>
      </c>
      <c r="T4" s="51">
        <f>E4+J4+O4</f>
        <v>1255</v>
      </c>
      <c r="U4" s="51">
        <f>F4+K4+P4</f>
        <v>-1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58">
        <v>1034</v>
      </c>
      <c r="C5" s="58">
        <v>0</v>
      </c>
      <c r="D5" s="58">
        <v>-1611</v>
      </c>
      <c r="E5" s="45">
        <v>1254</v>
      </c>
      <c r="F5" s="45">
        <v>0</v>
      </c>
      <c r="G5" s="60"/>
      <c r="H5" s="60"/>
      <c r="I5" s="60">
        <v>-1</v>
      </c>
      <c r="J5" s="60"/>
      <c r="K5" s="60">
        <v>-1</v>
      </c>
      <c r="L5" s="45">
        <v>0</v>
      </c>
      <c r="M5" s="45">
        <v>1</v>
      </c>
      <c r="N5" s="45">
        <v>1611</v>
      </c>
      <c r="O5" s="45">
        <v>1</v>
      </c>
      <c r="P5" s="45">
        <v>0</v>
      </c>
      <c r="Q5" s="45">
        <f t="shared" ref="Q5:S33" si="0">B5+G5+L5</f>
        <v>1034</v>
      </c>
      <c r="R5" s="45">
        <f t="shared" si="0"/>
        <v>1</v>
      </c>
      <c r="S5" s="45">
        <f t="shared" si="0"/>
        <v>-1</v>
      </c>
      <c r="T5" s="45">
        <f t="shared" ref="T5:T34" si="1">E5+J5+O5</f>
        <v>1255</v>
      </c>
      <c r="U5" s="45">
        <f>F5+K5+P5</f>
        <v>-1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55">
        <v>-181</v>
      </c>
      <c r="C6" s="55">
        <v>0</v>
      </c>
      <c r="D6" s="55">
        <v>20</v>
      </c>
      <c r="E6" s="51">
        <v>1980</v>
      </c>
      <c r="F6" s="51">
        <v>0</v>
      </c>
      <c r="G6" s="52">
        <v>-5486</v>
      </c>
      <c r="H6" s="52">
        <v>-4681</v>
      </c>
      <c r="I6" s="52">
        <v>-4023</v>
      </c>
      <c r="J6" s="52">
        <v>-3879</v>
      </c>
      <c r="K6" s="52">
        <v>-1</v>
      </c>
      <c r="L6" s="51">
        <v>1</v>
      </c>
      <c r="M6" s="51">
        <v>1</v>
      </c>
      <c r="N6" s="51">
        <v>0</v>
      </c>
      <c r="O6" s="51">
        <v>4798</v>
      </c>
      <c r="P6" s="51">
        <v>0</v>
      </c>
      <c r="Q6" s="51">
        <f t="shared" si="0"/>
        <v>-5666</v>
      </c>
      <c r="R6" s="51">
        <f t="shared" si="0"/>
        <v>-4680</v>
      </c>
      <c r="S6" s="51">
        <f t="shared" si="0"/>
        <v>-4003</v>
      </c>
      <c r="T6" s="51">
        <f t="shared" si="1"/>
        <v>2899</v>
      </c>
      <c r="U6" s="51">
        <f>F6+K6+P6</f>
        <v>-1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58">
        <v>-39</v>
      </c>
      <c r="C7" s="58">
        <v>0</v>
      </c>
      <c r="D7" s="58">
        <v>0</v>
      </c>
      <c r="E7" s="45">
        <v>-11013</v>
      </c>
      <c r="F7" s="45">
        <v>0</v>
      </c>
      <c r="G7" s="60">
        <v>-4388</v>
      </c>
      <c r="H7" s="60">
        <v>0</v>
      </c>
      <c r="I7" s="60">
        <v>-4594</v>
      </c>
      <c r="J7" s="60">
        <v>-21772</v>
      </c>
      <c r="K7" s="45">
        <v>0</v>
      </c>
      <c r="L7" s="45">
        <v>1</v>
      </c>
      <c r="M7" s="45">
        <v>1</v>
      </c>
      <c r="N7" s="45">
        <v>0</v>
      </c>
      <c r="O7" s="45">
        <v>0</v>
      </c>
      <c r="P7" s="45">
        <v>0</v>
      </c>
      <c r="Q7" s="45">
        <f t="shared" si="0"/>
        <v>-4426</v>
      </c>
      <c r="R7" s="45">
        <f t="shared" si="0"/>
        <v>1</v>
      </c>
      <c r="S7" s="45">
        <f t="shared" si="0"/>
        <v>-4594</v>
      </c>
      <c r="T7" s="45">
        <f t="shared" si="1"/>
        <v>-32785</v>
      </c>
      <c r="U7" s="45">
        <f t="shared" ref="U7:U34" si="2">F7+K7+P7</f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51">
        <v>-39</v>
      </c>
      <c r="C8" s="51">
        <v>0</v>
      </c>
      <c r="D8" s="51">
        <v>0</v>
      </c>
      <c r="E8" s="51">
        <v>-11013</v>
      </c>
      <c r="F8" s="51">
        <v>0</v>
      </c>
      <c r="G8" s="52">
        <v>-4388</v>
      </c>
      <c r="H8" s="52">
        <v>0</v>
      </c>
      <c r="I8" s="52">
        <v>-4594</v>
      </c>
      <c r="J8" s="52">
        <v>-30464</v>
      </c>
      <c r="K8" s="51">
        <v>0</v>
      </c>
      <c r="L8" s="51">
        <v>0</v>
      </c>
      <c r="M8" s="51">
        <v>1</v>
      </c>
      <c r="N8" s="51">
        <v>0</v>
      </c>
      <c r="O8" s="51">
        <v>0</v>
      </c>
      <c r="P8" s="51">
        <v>0</v>
      </c>
      <c r="Q8" s="51">
        <f t="shared" si="0"/>
        <v>-4427</v>
      </c>
      <c r="R8" s="51">
        <f t="shared" si="0"/>
        <v>1</v>
      </c>
      <c r="S8" s="51">
        <f t="shared" si="0"/>
        <v>-4594</v>
      </c>
      <c r="T8" s="51">
        <f t="shared" si="1"/>
        <v>-41477</v>
      </c>
      <c r="U8" s="51">
        <f t="shared" si="2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45">
        <v>3199</v>
      </c>
      <c r="C9" s="45">
        <v>0</v>
      </c>
      <c r="D9" s="45">
        <v>0</v>
      </c>
      <c r="E9" s="45">
        <v>26</v>
      </c>
      <c r="F9" s="45"/>
      <c r="G9" s="60"/>
      <c r="H9" s="60"/>
      <c r="I9" s="60"/>
      <c r="J9" s="60">
        <v>7997</v>
      </c>
      <c r="K9" s="45"/>
      <c r="L9" s="45">
        <v>0</v>
      </c>
      <c r="M9" s="45">
        <v>1</v>
      </c>
      <c r="N9" s="45">
        <v>0</v>
      </c>
      <c r="O9" s="45">
        <v>0</v>
      </c>
      <c r="P9" s="45">
        <v>0</v>
      </c>
      <c r="Q9" s="45">
        <f t="shared" si="0"/>
        <v>3199</v>
      </c>
      <c r="R9" s="45">
        <f t="shared" si="0"/>
        <v>1</v>
      </c>
      <c r="S9" s="45">
        <f t="shared" si="0"/>
        <v>0</v>
      </c>
      <c r="T9" s="45">
        <f t="shared" si="1"/>
        <v>8023</v>
      </c>
      <c r="U9" s="45">
        <f t="shared" si="2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51">
        <v>199</v>
      </c>
      <c r="C10" s="51">
        <v>0</v>
      </c>
      <c r="D10" s="51">
        <v>79</v>
      </c>
      <c r="E10" s="51">
        <v>-129</v>
      </c>
      <c r="F10" s="51"/>
      <c r="G10" s="52"/>
      <c r="H10" s="52"/>
      <c r="I10" s="52">
        <v>1</v>
      </c>
      <c r="J10" s="52"/>
      <c r="K10" s="51"/>
      <c r="L10" s="51">
        <v>0</v>
      </c>
      <c r="M10" s="51">
        <v>1</v>
      </c>
      <c r="N10" s="51">
        <v>0</v>
      </c>
      <c r="O10" s="51">
        <v>0</v>
      </c>
      <c r="P10" s="51">
        <v>0</v>
      </c>
      <c r="Q10" s="51">
        <f t="shared" si="0"/>
        <v>199</v>
      </c>
      <c r="R10" s="51">
        <f t="shared" si="0"/>
        <v>1</v>
      </c>
      <c r="S10" s="51">
        <f t="shared" si="0"/>
        <v>80</v>
      </c>
      <c r="T10" s="51">
        <f t="shared" si="1"/>
        <v>-129</v>
      </c>
      <c r="U10" s="51">
        <f t="shared" si="2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45">
        <v>199</v>
      </c>
      <c r="C11" s="45">
        <v>0</v>
      </c>
      <c r="D11" s="45">
        <v>79</v>
      </c>
      <c r="E11" s="45">
        <v>-129</v>
      </c>
      <c r="F11" s="45"/>
      <c r="G11" s="60"/>
      <c r="H11" s="60"/>
      <c r="I11" s="60">
        <v>1</v>
      </c>
      <c r="J11" s="60"/>
      <c r="K11" s="45"/>
      <c r="L11" s="45">
        <v>0</v>
      </c>
      <c r="M11" s="45">
        <v>1</v>
      </c>
      <c r="N11" s="45">
        <v>0</v>
      </c>
      <c r="O11" s="45">
        <v>0</v>
      </c>
      <c r="P11" s="45">
        <v>0</v>
      </c>
      <c r="Q11" s="45">
        <f t="shared" si="0"/>
        <v>199</v>
      </c>
      <c r="R11" s="45">
        <f t="shared" si="0"/>
        <v>1</v>
      </c>
      <c r="S11" s="45">
        <f t="shared" si="0"/>
        <v>80</v>
      </c>
      <c r="T11" s="45">
        <f t="shared" si="1"/>
        <v>-129</v>
      </c>
      <c r="U11" s="45">
        <f t="shared" si="2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51">
        <v>199</v>
      </c>
      <c r="C12" s="51"/>
      <c r="D12" s="51">
        <v>79</v>
      </c>
      <c r="E12" s="51">
        <v>-129</v>
      </c>
      <c r="F12" s="51"/>
      <c r="G12" s="52"/>
      <c r="H12" s="52"/>
      <c r="I12" s="52">
        <v>1</v>
      </c>
      <c r="J12" s="52"/>
      <c r="K12" s="51"/>
      <c r="L12" s="51">
        <v>0</v>
      </c>
      <c r="M12" s="51">
        <v>1</v>
      </c>
      <c r="N12" s="51">
        <v>0</v>
      </c>
      <c r="O12" s="51">
        <v>0</v>
      </c>
      <c r="P12" s="51"/>
      <c r="Q12" s="51">
        <f t="shared" si="0"/>
        <v>199</v>
      </c>
      <c r="R12" s="51">
        <f t="shared" si="0"/>
        <v>1</v>
      </c>
      <c r="S12" s="51">
        <f t="shared" si="0"/>
        <v>80</v>
      </c>
      <c r="T12" s="51">
        <f t="shared" si="1"/>
        <v>-129</v>
      </c>
      <c r="U12" s="51">
        <f t="shared" si="2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45">
        <v>409</v>
      </c>
      <c r="C13" s="45"/>
      <c r="D13" s="45">
        <v>827</v>
      </c>
      <c r="E13" s="45">
        <v>-2814</v>
      </c>
      <c r="F13" s="45"/>
      <c r="G13" s="60"/>
      <c r="H13" s="60"/>
      <c r="I13" s="60"/>
      <c r="J13" s="60"/>
      <c r="K13" s="45"/>
      <c r="L13" s="45">
        <v>0</v>
      </c>
      <c r="M13" s="45">
        <v>1</v>
      </c>
      <c r="N13" s="45">
        <v>0</v>
      </c>
      <c r="O13" s="45">
        <v>0</v>
      </c>
      <c r="P13" s="45"/>
      <c r="Q13" s="45">
        <f t="shared" si="0"/>
        <v>409</v>
      </c>
      <c r="R13" s="45">
        <f t="shared" si="0"/>
        <v>1</v>
      </c>
      <c r="S13" s="62">
        <f>D13+I13+N13</f>
        <v>827</v>
      </c>
      <c r="T13" s="45">
        <f t="shared" si="1"/>
        <v>-2814</v>
      </c>
      <c r="U13" s="45">
        <f t="shared" si="2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51">
        <v>0</v>
      </c>
      <c r="C14" s="51">
        <v>-210</v>
      </c>
      <c r="D14" s="51">
        <v>827</v>
      </c>
      <c r="E14" s="51">
        <v>-2754</v>
      </c>
      <c r="F14" s="51"/>
      <c r="G14" s="52">
        <v>27</v>
      </c>
      <c r="H14" s="52">
        <v>0</v>
      </c>
      <c r="I14" s="52">
        <v>-2851</v>
      </c>
      <c r="J14" s="52">
        <v>-1749</v>
      </c>
      <c r="K14" s="51"/>
      <c r="L14" s="51">
        <v>0</v>
      </c>
      <c r="M14" s="51">
        <v>1</v>
      </c>
      <c r="N14" s="51">
        <v>1</v>
      </c>
      <c r="O14" s="51">
        <v>0</v>
      </c>
      <c r="P14" s="51"/>
      <c r="Q14" s="51">
        <f t="shared" si="0"/>
        <v>27</v>
      </c>
      <c r="R14" s="51">
        <f t="shared" si="0"/>
        <v>-209</v>
      </c>
      <c r="S14" s="51">
        <f t="shared" si="0"/>
        <v>-2023</v>
      </c>
      <c r="T14" s="51">
        <f t="shared" si="1"/>
        <v>-4503</v>
      </c>
      <c r="U14" s="51">
        <f t="shared" si="2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45">
        <v>124</v>
      </c>
      <c r="C15" s="45"/>
      <c r="D15" s="45"/>
      <c r="E15" s="45">
        <v>-124</v>
      </c>
      <c r="F15" s="45"/>
      <c r="G15" s="60"/>
      <c r="H15" s="60"/>
      <c r="I15" s="60"/>
      <c r="J15" s="60">
        <v>-182</v>
      </c>
      <c r="K15" s="45"/>
      <c r="L15" s="45">
        <v>0</v>
      </c>
      <c r="M15" s="45">
        <v>1</v>
      </c>
      <c r="N15" s="45">
        <v>0</v>
      </c>
      <c r="O15" s="58">
        <v>0</v>
      </c>
      <c r="P15" s="45"/>
      <c r="Q15" s="45">
        <f t="shared" si="0"/>
        <v>124</v>
      </c>
      <c r="R15" s="45">
        <f t="shared" si="0"/>
        <v>1</v>
      </c>
      <c r="S15" s="45">
        <f t="shared" si="0"/>
        <v>0</v>
      </c>
      <c r="T15" s="45">
        <f t="shared" si="1"/>
        <v>-306</v>
      </c>
      <c r="U15" s="45">
        <f t="shared" si="2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51">
        <v>1</v>
      </c>
      <c r="C16" s="51"/>
      <c r="D16" s="51">
        <v>531</v>
      </c>
      <c r="E16" s="51">
        <v>377</v>
      </c>
      <c r="F16" s="51"/>
      <c r="G16" s="52"/>
      <c r="H16" s="52"/>
      <c r="I16" s="52"/>
      <c r="J16" s="52"/>
      <c r="K16" s="51"/>
      <c r="L16" s="51">
        <v>0</v>
      </c>
      <c r="M16" s="51">
        <v>1</v>
      </c>
      <c r="N16" s="51">
        <v>0</v>
      </c>
      <c r="O16" s="51">
        <v>0</v>
      </c>
      <c r="P16" s="51"/>
      <c r="Q16" s="51">
        <f t="shared" si="0"/>
        <v>1</v>
      </c>
      <c r="R16" s="51">
        <f t="shared" si="0"/>
        <v>1</v>
      </c>
      <c r="S16" s="51">
        <f t="shared" si="0"/>
        <v>531</v>
      </c>
      <c r="T16" s="51">
        <f t="shared" si="1"/>
        <v>377</v>
      </c>
      <c r="U16" s="51">
        <f t="shared" si="2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45">
        <v>-2101</v>
      </c>
      <c r="C17" s="45">
        <v>1</v>
      </c>
      <c r="D17" s="45">
        <v>225</v>
      </c>
      <c r="E17" s="45">
        <v>1300</v>
      </c>
      <c r="F17" s="45"/>
      <c r="G17" s="60"/>
      <c r="H17" s="60"/>
      <c r="I17" s="60"/>
      <c r="J17" s="60">
        <v>594</v>
      </c>
      <c r="K17" s="45"/>
      <c r="L17" s="45">
        <v>0</v>
      </c>
      <c r="M17" s="45">
        <v>1</v>
      </c>
      <c r="N17" s="45">
        <v>0</v>
      </c>
      <c r="O17" s="45">
        <v>0</v>
      </c>
      <c r="P17" s="45"/>
      <c r="Q17" s="45">
        <f t="shared" si="0"/>
        <v>-2101</v>
      </c>
      <c r="R17" s="45">
        <f t="shared" si="0"/>
        <v>2</v>
      </c>
      <c r="S17" s="45">
        <f t="shared" si="0"/>
        <v>225</v>
      </c>
      <c r="T17" s="45">
        <f t="shared" si="1"/>
        <v>1894</v>
      </c>
      <c r="U17" s="45">
        <f t="shared" si="2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51">
        <v>-2101</v>
      </c>
      <c r="C18" s="51">
        <v>1</v>
      </c>
      <c r="D18" s="51">
        <v>225</v>
      </c>
      <c r="E18" s="51">
        <v>1300</v>
      </c>
      <c r="F18" s="51"/>
      <c r="G18" s="52"/>
      <c r="H18" s="52"/>
      <c r="I18" s="52"/>
      <c r="J18" s="52">
        <v>594</v>
      </c>
      <c r="K18" s="51"/>
      <c r="L18" s="51">
        <v>0</v>
      </c>
      <c r="M18" s="51">
        <v>1</v>
      </c>
      <c r="N18" s="51">
        <v>0</v>
      </c>
      <c r="O18" s="51">
        <v>0</v>
      </c>
      <c r="P18" s="51"/>
      <c r="Q18" s="51">
        <f t="shared" si="0"/>
        <v>-2101</v>
      </c>
      <c r="R18" s="51">
        <f t="shared" si="0"/>
        <v>2</v>
      </c>
      <c r="S18" s="51">
        <f t="shared" si="0"/>
        <v>225</v>
      </c>
      <c r="T18" s="51">
        <f t="shared" si="1"/>
        <v>1894</v>
      </c>
      <c r="U18" s="51">
        <f t="shared" si="2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45">
        <v>-2101</v>
      </c>
      <c r="C19" s="45">
        <v>1</v>
      </c>
      <c r="D19" s="45">
        <v>225</v>
      </c>
      <c r="E19" s="45">
        <v>1300</v>
      </c>
      <c r="F19" s="45"/>
      <c r="G19" s="60"/>
      <c r="H19" s="60"/>
      <c r="I19" s="60"/>
      <c r="J19" s="60">
        <v>594</v>
      </c>
      <c r="K19" s="45"/>
      <c r="L19" s="45">
        <v>0</v>
      </c>
      <c r="M19" s="45">
        <v>1</v>
      </c>
      <c r="N19" s="45">
        <v>0</v>
      </c>
      <c r="O19" s="45">
        <v>0</v>
      </c>
      <c r="P19" s="45"/>
      <c r="Q19" s="45">
        <f t="shared" si="0"/>
        <v>-2101</v>
      </c>
      <c r="R19" s="45">
        <f t="shared" si="0"/>
        <v>2</v>
      </c>
      <c r="S19" s="45">
        <f t="shared" si="0"/>
        <v>225</v>
      </c>
      <c r="T19" s="45">
        <f t="shared" si="1"/>
        <v>1894</v>
      </c>
      <c r="U19" s="45">
        <f t="shared" si="2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51">
        <v>219</v>
      </c>
      <c r="C20" s="51">
        <v>0</v>
      </c>
      <c r="D20" s="51">
        <v>1167</v>
      </c>
      <c r="E20" s="51">
        <v>13298</v>
      </c>
      <c r="F20" s="51"/>
      <c r="G20" s="52"/>
      <c r="H20" s="52"/>
      <c r="I20" s="52"/>
      <c r="J20" s="52">
        <v>-740</v>
      </c>
      <c r="K20" s="51"/>
      <c r="L20" s="51">
        <v>0</v>
      </c>
      <c r="M20" s="51">
        <v>1</v>
      </c>
      <c r="N20" s="51">
        <v>0</v>
      </c>
      <c r="O20" s="51">
        <v>-1</v>
      </c>
      <c r="P20" s="51"/>
      <c r="Q20" s="51">
        <f t="shared" si="0"/>
        <v>219</v>
      </c>
      <c r="R20" s="51">
        <f t="shared" si="0"/>
        <v>1</v>
      </c>
      <c r="S20" s="51">
        <f t="shared" si="0"/>
        <v>1167</v>
      </c>
      <c r="T20" s="51">
        <f t="shared" si="1"/>
        <v>12557</v>
      </c>
      <c r="U20" s="51">
        <f t="shared" si="2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45">
        <v>419</v>
      </c>
      <c r="C21" s="45"/>
      <c r="D21" s="45">
        <v>1710</v>
      </c>
      <c r="E21" s="45">
        <v>3359</v>
      </c>
      <c r="F21" s="45"/>
      <c r="G21" s="60"/>
      <c r="H21" s="60"/>
      <c r="I21" s="60"/>
      <c r="J21" s="60">
        <v>-16657</v>
      </c>
      <c r="K21" s="45"/>
      <c r="L21" s="45">
        <v>0</v>
      </c>
      <c r="M21" s="45">
        <v>2</v>
      </c>
      <c r="N21" s="45">
        <v>0</v>
      </c>
      <c r="O21" s="45">
        <v>2</v>
      </c>
      <c r="P21" s="45"/>
      <c r="Q21" s="45">
        <f t="shared" si="0"/>
        <v>419</v>
      </c>
      <c r="R21" s="45">
        <f t="shared" si="0"/>
        <v>2</v>
      </c>
      <c r="S21" s="45">
        <f t="shared" si="0"/>
        <v>1710</v>
      </c>
      <c r="T21" s="45">
        <f t="shared" si="1"/>
        <v>-13296</v>
      </c>
      <c r="U21" s="45">
        <f t="shared" si="2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51">
        <v>-81</v>
      </c>
      <c r="C22" s="51">
        <v>683</v>
      </c>
      <c r="D22" s="51">
        <v>453</v>
      </c>
      <c r="E22" s="51">
        <v>0</v>
      </c>
      <c r="F22" s="51"/>
      <c r="G22" s="52"/>
      <c r="H22" s="52"/>
      <c r="I22" s="52">
        <v>-1</v>
      </c>
      <c r="J22" s="52">
        <v>14606</v>
      </c>
      <c r="K22" s="51"/>
      <c r="L22" s="51">
        <v>0</v>
      </c>
      <c r="M22" s="51">
        <v>1</v>
      </c>
      <c r="N22" s="51">
        <v>-60</v>
      </c>
      <c r="O22" s="51">
        <v>-1</v>
      </c>
      <c r="P22" s="51"/>
      <c r="Q22" s="51">
        <f t="shared" si="0"/>
        <v>-81</v>
      </c>
      <c r="R22" s="51">
        <f t="shared" si="0"/>
        <v>684</v>
      </c>
      <c r="S22" s="51">
        <f t="shared" si="0"/>
        <v>392</v>
      </c>
      <c r="T22" s="51">
        <f t="shared" si="1"/>
        <v>14605</v>
      </c>
      <c r="U22" s="51">
        <f t="shared" si="2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45">
        <v>3641</v>
      </c>
      <c r="C23" s="45">
        <v>9783</v>
      </c>
      <c r="D23" s="45">
        <v>863</v>
      </c>
      <c r="E23" s="45">
        <v>8501</v>
      </c>
      <c r="F23" s="45"/>
      <c r="G23" s="60"/>
      <c r="H23" s="60"/>
      <c r="I23" s="60"/>
      <c r="J23" s="60">
        <v>3218</v>
      </c>
      <c r="K23" s="45"/>
      <c r="L23" s="45">
        <v>0</v>
      </c>
      <c r="M23" s="45">
        <v>1</v>
      </c>
      <c r="N23" s="45">
        <v>0</v>
      </c>
      <c r="O23" s="45">
        <v>0</v>
      </c>
      <c r="P23" s="45"/>
      <c r="Q23" s="45">
        <f t="shared" si="0"/>
        <v>3641</v>
      </c>
      <c r="R23" s="45">
        <f t="shared" si="0"/>
        <v>9784</v>
      </c>
      <c r="S23" s="45">
        <f t="shared" si="0"/>
        <v>863</v>
      </c>
      <c r="T23" s="45">
        <f t="shared" si="1"/>
        <v>11719</v>
      </c>
      <c r="U23" s="45">
        <f t="shared" si="2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51">
        <v>161</v>
      </c>
      <c r="C24" s="51">
        <v>783</v>
      </c>
      <c r="D24" s="51">
        <v>3641</v>
      </c>
      <c r="E24" s="51">
        <v>8959</v>
      </c>
      <c r="F24" s="51"/>
      <c r="G24" s="52">
        <v>5000</v>
      </c>
      <c r="H24" s="52"/>
      <c r="I24" s="52">
        <v>5000</v>
      </c>
      <c r="J24" s="52">
        <v>5732</v>
      </c>
      <c r="K24" s="51"/>
      <c r="L24" s="51">
        <v>0</v>
      </c>
      <c r="M24" s="51">
        <v>1</v>
      </c>
      <c r="N24" s="51">
        <v>0</v>
      </c>
      <c r="O24" s="51">
        <v>0</v>
      </c>
      <c r="P24" s="51"/>
      <c r="Q24" s="51">
        <f t="shared" si="0"/>
        <v>5161</v>
      </c>
      <c r="R24" s="51">
        <f t="shared" si="0"/>
        <v>784</v>
      </c>
      <c r="S24" s="51">
        <f t="shared" si="0"/>
        <v>8641</v>
      </c>
      <c r="T24" s="51">
        <f t="shared" si="1"/>
        <v>14691</v>
      </c>
      <c r="U24" s="51">
        <f t="shared" si="2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45">
        <v>161</v>
      </c>
      <c r="C25" s="45">
        <v>783</v>
      </c>
      <c r="D25" s="45">
        <v>3641</v>
      </c>
      <c r="E25" s="45">
        <v>8959</v>
      </c>
      <c r="F25" s="45"/>
      <c r="G25" s="60">
        <v>5000</v>
      </c>
      <c r="H25" s="60"/>
      <c r="I25" s="60">
        <v>5000</v>
      </c>
      <c r="J25" s="60">
        <v>5732</v>
      </c>
      <c r="K25" s="45"/>
      <c r="L25" s="45">
        <v>0</v>
      </c>
      <c r="M25" s="45">
        <v>1</v>
      </c>
      <c r="N25" s="45">
        <v>0</v>
      </c>
      <c r="O25" s="45">
        <v>0</v>
      </c>
      <c r="P25" s="45"/>
      <c r="Q25" s="45">
        <f t="shared" si="0"/>
        <v>5161</v>
      </c>
      <c r="R25" s="45">
        <f t="shared" si="0"/>
        <v>784</v>
      </c>
      <c r="S25" s="45">
        <f t="shared" si="0"/>
        <v>8641</v>
      </c>
      <c r="T25" s="45">
        <f t="shared" si="1"/>
        <v>14691</v>
      </c>
      <c r="U25" s="45">
        <f t="shared" si="2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51">
        <v>161</v>
      </c>
      <c r="C26" s="51">
        <v>783</v>
      </c>
      <c r="D26" s="51">
        <v>3641</v>
      </c>
      <c r="E26" s="51">
        <v>8959</v>
      </c>
      <c r="F26" s="51"/>
      <c r="G26" s="52">
        <v>5000</v>
      </c>
      <c r="H26" s="52"/>
      <c r="I26" s="52">
        <v>5000</v>
      </c>
      <c r="J26" s="52">
        <v>3653</v>
      </c>
      <c r="K26" s="51"/>
      <c r="L26" s="51">
        <v>0</v>
      </c>
      <c r="M26" s="51">
        <v>1</v>
      </c>
      <c r="N26" s="51">
        <v>0</v>
      </c>
      <c r="O26" s="51">
        <v>0</v>
      </c>
      <c r="P26" s="51"/>
      <c r="Q26" s="51">
        <f t="shared" si="0"/>
        <v>5161</v>
      </c>
      <c r="R26" s="51">
        <f t="shared" si="0"/>
        <v>784</v>
      </c>
      <c r="S26" s="51">
        <f t="shared" si="0"/>
        <v>8641</v>
      </c>
      <c r="T26" s="51">
        <f t="shared" si="1"/>
        <v>12612</v>
      </c>
      <c r="U26" s="51">
        <f t="shared" si="2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45">
        <v>-15</v>
      </c>
      <c r="C27" s="45">
        <v>-17</v>
      </c>
      <c r="D27" s="45">
        <v>-1713</v>
      </c>
      <c r="E27" s="45">
        <v>1870</v>
      </c>
      <c r="F27" s="45"/>
      <c r="G27" s="60"/>
      <c r="H27" s="60"/>
      <c r="I27" s="60">
        <v>-4894</v>
      </c>
      <c r="J27" s="60">
        <v>-3666</v>
      </c>
      <c r="K27" s="45"/>
      <c r="L27" s="45">
        <v>0</v>
      </c>
      <c r="M27" s="45">
        <v>1</v>
      </c>
      <c r="N27" s="45">
        <v>0</v>
      </c>
      <c r="O27" s="45">
        <v>0</v>
      </c>
      <c r="P27" s="45"/>
      <c r="Q27" s="45">
        <f t="shared" si="0"/>
        <v>-15</v>
      </c>
      <c r="R27" s="45">
        <f t="shared" si="0"/>
        <v>-16</v>
      </c>
      <c r="S27" s="45">
        <f t="shared" si="0"/>
        <v>-6607</v>
      </c>
      <c r="T27" s="45">
        <f t="shared" si="1"/>
        <v>-1796</v>
      </c>
      <c r="U27" s="45">
        <f t="shared" si="2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51">
        <v>205</v>
      </c>
      <c r="C28" s="51">
        <v>-217</v>
      </c>
      <c r="D28" s="51">
        <v>1365</v>
      </c>
      <c r="E28" s="51">
        <v>189</v>
      </c>
      <c r="F28" s="51"/>
      <c r="G28" s="52"/>
      <c r="H28" s="52"/>
      <c r="I28" s="52">
        <v>-1</v>
      </c>
      <c r="J28" s="52">
        <v>413</v>
      </c>
      <c r="K28" s="51">
        <v>1</v>
      </c>
      <c r="L28" s="51">
        <v>0</v>
      </c>
      <c r="M28" s="51">
        <v>1</v>
      </c>
      <c r="N28" s="51">
        <v>0</v>
      </c>
      <c r="O28" s="51">
        <v>0</v>
      </c>
      <c r="P28" s="51"/>
      <c r="Q28" s="51">
        <f t="shared" si="0"/>
        <v>205</v>
      </c>
      <c r="R28" s="51">
        <f t="shared" si="0"/>
        <v>-216</v>
      </c>
      <c r="S28" s="51">
        <f t="shared" si="0"/>
        <v>1364</v>
      </c>
      <c r="T28" s="51">
        <f t="shared" si="1"/>
        <v>602</v>
      </c>
      <c r="U28" s="51">
        <f t="shared" si="2"/>
        <v>1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45">
        <v>3985</v>
      </c>
      <c r="C29" s="45">
        <v>-3099</v>
      </c>
      <c r="D29" s="45">
        <v>-2373</v>
      </c>
      <c r="E29" s="45">
        <v>1482</v>
      </c>
      <c r="F29" s="45"/>
      <c r="G29" s="60"/>
      <c r="H29" s="60"/>
      <c r="I29" s="60"/>
      <c r="J29" s="60">
        <v>215</v>
      </c>
      <c r="K29" s="45"/>
      <c r="L29" s="45">
        <v>0</v>
      </c>
      <c r="M29" s="45">
        <v>1</v>
      </c>
      <c r="N29" s="45">
        <v>0</v>
      </c>
      <c r="O29" s="45">
        <v>0</v>
      </c>
      <c r="P29" s="45"/>
      <c r="Q29" s="45">
        <f t="shared" si="0"/>
        <v>3985</v>
      </c>
      <c r="R29" s="45">
        <f t="shared" si="0"/>
        <v>-3098</v>
      </c>
      <c r="S29" s="45">
        <f t="shared" si="0"/>
        <v>-2373</v>
      </c>
      <c r="T29" s="45">
        <f t="shared" si="1"/>
        <v>1697</v>
      </c>
      <c r="U29" s="45">
        <f t="shared" si="2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51">
        <v>-7836</v>
      </c>
      <c r="C30" s="51">
        <v>-3767</v>
      </c>
      <c r="D30" s="51">
        <v>-7408</v>
      </c>
      <c r="E30" s="51">
        <v>-32174</v>
      </c>
      <c r="F30" s="51"/>
      <c r="G30" s="52"/>
      <c r="H30" s="52"/>
      <c r="I30" s="52"/>
      <c r="J30" s="52">
        <v>-14107</v>
      </c>
      <c r="K30" s="51">
        <v>-1</v>
      </c>
      <c r="L30" s="51">
        <v>0</v>
      </c>
      <c r="M30" s="51">
        <v>1</v>
      </c>
      <c r="N30" s="51">
        <v>0</v>
      </c>
      <c r="O30" s="51">
        <v>0</v>
      </c>
      <c r="P30" s="51"/>
      <c r="Q30" s="51">
        <f t="shared" si="0"/>
        <v>-7836</v>
      </c>
      <c r="R30" s="51">
        <f t="shared" si="0"/>
        <v>-3766</v>
      </c>
      <c r="S30" s="51">
        <f t="shared" si="0"/>
        <v>-7408</v>
      </c>
      <c r="T30" s="51">
        <f t="shared" si="1"/>
        <v>-46281</v>
      </c>
      <c r="U30" s="51">
        <f t="shared" si="2"/>
        <v>-1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45">
        <v>133</v>
      </c>
      <c r="C31" s="45">
        <v>233</v>
      </c>
      <c r="D31" s="45">
        <v>-88</v>
      </c>
      <c r="E31" s="45">
        <v>-450</v>
      </c>
      <c r="F31" s="45"/>
      <c r="G31" s="60"/>
      <c r="H31" s="60"/>
      <c r="I31" s="60">
        <v>5000</v>
      </c>
      <c r="J31" s="60">
        <v>11366</v>
      </c>
      <c r="K31" s="61"/>
      <c r="L31" s="45">
        <v>0</v>
      </c>
      <c r="M31" s="45">
        <v>1</v>
      </c>
      <c r="N31" s="45">
        <v>0</v>
      </c>
      <c r="O31" s="45">
        <v>0</v>
      </c>
      <c r="P31" s="45"/>
      <c r="Q31" s="45">
        <f t="shared" si="0"/>
        <v>133</v>
      </c>
      <c r="R31" s="45">
        <f t="shared" si="0"/>
        <v>234</v>
      </c>
      <c r="S31" s="45">
        <f t="shared" si="0"/>
        <v>4912</v>
      </c>
      <c r="T31" s="45">
        <f t="shared" si="1"/>
        <v>10916</v>
      </c>
      <c r="U31" s="45">
        <f t="shared" si="2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51">
        <v>133</v>
      </c>
      <c r="C32" s="51">
        <v>233</v>
      </c>
      <c r="D32" s="51">
        <v>-88</v>
      </c>
      <c r="E32" s="51">
        <v>-450</v>
      </c>
      <c r="F32" s="51"/>
      <c r="G32" s="52"/>
      <c r="H32" s="52"/>
      <c r="I32" s="52">
        <v>5000</v>
      </c>
      <c r="J32" s="52">
        <v>11366</v>
      </c>
      <c r="K32" s="53"/>
      <c r="L32" s="51">
        <v>-1</v>
      </c>
      <c r="M32" s="51">
        <v>1</v>
      </c>
      <c r="N32" s="51">
        <v>0</v>
      </c>
      <c r="O32" s="51">
        <v>0</v>
      </c>
      <c r="P32" s="51"/>
      <c r="Q32" s="51">
        <f t="shared" si="0"/>
        <v>132</v>
      </c>
      <c r="R32" s="51">
        <f t="shared" si="0"/>
        <v>234</v>
      </c>
      <c r="S32" s="51">
        <f t="shared" si="0"/>
        <v>4912</v>
      </c>
      <c r="T32" s="51">
        <f t="shared" si="1"/>
        <v>10916</v>
      </c>
      <c r="U32" s="51">
        <f t="shared" si="2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45">
        <v>133</v>
      </c>
      <c r="C33" s="45">
        <v>233</v>
      </c>
      <c r="D33" s="45">
        <v>-88</v>
      </c>
      <c r="E33" s="45">
        <v>-450</v>
      </c>
      <c r="F33" s="45"/>
      <c r="G33" s="60"/>
      <c r="H33" s="60"/>
      <c r="I33" s="60">
        <v>5000</v>
      </c>
      <c r="J33" s="60">
        <v>11366</v>
      </c>
      <c r="K33" s="61"/>
      <c r="L33" s="45">
        <v>-1</v>
      </c>
      <c r="M33" s="45">
        <v>1</v>
      </c>
      <c r="N33" s="45">
        <v>0</v>
      </c>
      <c r="O33" s="45">
        <v>0</v>
      </c>
      <c r="P33" s="45"/>
      <c r="Q33" s="45">
        <f t="shared" si="0"/>
        <v>132</v>
      </c>
      <c r="R33" s="45">
        <f t="shared" si="0"/>
        <v>234</v>
      </c>
      <c r="S33" s="45">
        <f t="shared" si="0"/>
        <v>4912</v>
      </c>
      <c r="T33" s="45">
        <f t="shared" si="1"/>
        <v>10916</v>
      </c>
      <c r="U33" s="45">
        <f t="shared" si="2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51">
        <v>-2301</v>
      </c>
      <c r="C34" s="51">
        <v>-3767</v>
      </c>
      <c r="D34" s="51">
        <v>-6626</v>
      </c>
      <c r="E34" s="51">
        <v>-8111</v>
      </c>
      <c r="F34" s="51"/>
      <c r="G34" s="52"/>
      <c r="H34" s="52"/>
      <c r="I34" s="52"/>
      <c r="J34" s="52">
        <v>-1703</v>
      </c>
      <c r="K34" s="53"/>
      <c r="L34" s="51">
        <v>-9</v>
      </c>
      <c r="M34" s="51">
        <v>1</v>
      </c>
      <c r="N34" s="51">
        <v>0</v>
      </c>
      <c r="O34" s="51">
        <v>0</v>
      </c>
      <c r="P34" s="51"/>
      <c r="Q34" s="51">
        <f>B34+G34+L34</f>
        <v>-2310</v>
      </c>
      <c r="R34" s="51">
        <f>C34+H34+M34</f>
        <v>-3766</v>
      </c>
      <c r="S34" s="51">
        <f>D34+I34+N34</f>
        <v>-6626</v>
      </c>
      <c r="T34" s="51">
        <f t="shared" si="1"/>
        <v>-9814</v>
      </c>
      <c r="U34" s="51">
        <f t="shared" si="2"/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40">
        <f t="shared" ref="B35:U35" si="3">SUM(B4:B34)</f>
        <v>-1046</v>
      </c>
      <c r="C35" s="40">
        <f t="shared" si="3"/>
        <v>2440</v>
      </c>
      <c r="D35" s="40">
        <f t="shared" si="3"/>
        <v>-2008</v>
      </c>
      <c r="E35" s="40">
        <f t="shared" si="3"/>
        <v>-5373</v>
      </c>
      <c r="F35" s="40">
        <f t="shared" si="3"/>
        <v>0</v>
      </c>
      <c r="G35" s="42">
        <f t="shared" si="3"/>
        <v>765</v>
      </c>
      <c r="H35" s="42">
        <f t="shared" si="3"/>
        <v>-4681</v>
      </c>
      <c r="I35" s="42">
        <f t="shared" si="3"/>
        <v>9043</v>
      </c>
      <c r="J35" s="42">
        <f t="shared" si="3"/>
        <v>-17473</v>
      </c>
      <c r="K35" s="42">
        <f t="shared" si="3"/>
        <v>-3</v>
      </c>
      <c r="L35" s="40">
        <f t="shared" si="3"/>
        <v>-9</v>
      </c>
      <c r="M35" s="40">
        <f t="shared" si="3"/>
        <v>30</v>
      </c>
      <c r="N35" s="40">
        <f t="shared" si="3"/>
        <v>1552</v>
      </c>
      <c r="O35" s="40">
        <f t="shared" si="3"/>
        <v>4800</v>
      </c>
      <c r="P35" s="40">
        <f t="shared" si="3"/>
        <v>0</v>
      </c>
      <c r="Q35" s="40">
        <f t="shared" si="3"/>
        <v>-290</v>
      </c>
      <c r="R35" s="40">
        <f t="shared" si="3"/>
        <v>-2211</v>
      </c>
      <c r="S35" s="40">
        <f t="shared" si="3"/>
        <v>8587</v>
      </c>
      <c r="T35" s="40">
        <f t="shared" si="3"/>
        <v>-18046</v>
      </c>
      <c r="U35" s="40">
        <f t="shared" si="3"/>
        <v>-3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D1" zoomScale="75" workbookViewId="0">
      <selection activeCell="U34" sqref="U34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-570</v>
      </c>
      <c r="C4" s="65"/>
      <c r="D4" s="65">
        <v>103</v>
      </c>
      <c r="E4" s="65">
        <v>114</v>
      </c>
      <c r="F4" s="65"/>
      <c r="G4" s="66">
        <v>1</v>
      </c>
      <c r="H4" s="66"/>
      <c r="I4" s="66"/>
      <c r="J4" s="66">
        <v>-1928</v>
      </c>
      <c r="K4" s="66"/>
      <c r="L4" s="65">
        <v>0</v>
      </c>
      <c r="M4" s="65">
        <v>-44</v>
      </c>
      <c r="N4" s="65">
        <v>0</v>
      </c>
      <c r="O4" s="65">
        <v>0</v>
      </c>
      <c r="P4" s="65"/>
      <c r="Q4" s="65">
        <f>B4+G4+L4</f>
        <v>-569</v>
      </c>
      <c r="R4" s="65">
        <f>C4+H4+M4</f>
        <v>-44</v>
      </c>
      <c r="S4" s="65">
        <f>D4+I4+N4</f>
        <v>103</v>
      </c>
      <c r="T4" s="65">
        <f>E4+J4+O4</f>
        <v>-1814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7">
        <v>-372</v>
      </c>
      <c r="C5" s="67">
        <v>-46</v>
      </c>
      <c r="D5" s="67">
        <v>-2995</v>
      </c>
      <c r="E5" s="68">
        <v>1867</v>
      </c>
      <c r="F5" s="68"/>
      <c r="G5" s="69"/>
      <c r="H5" s="69"/>
      <c r="I5" s="69"/>
      <c r="J5" s="69">
        <v>0</v>
      </c>
      <c r="K5" s="69"/>
      <c r="L5" s="68">
        <v>0</v>
      </c>
      <c r="M5" s="68">
        <v>1</v>
      </c>
      <c r="N5" s="68">
        <v>0</v>
      </c>
      <c r="O5" s="68">
        <v>-1928</v>
      </c>
      <c r="P5" s="68"/>
      <c r="Q5" s="68">
        <f t="shared" ref="Q5:U33" si="0">B5+G5+L5</f>
        <v>-372</v>
      </c>
      <c r="R5" s="68">
        <f t="shared" si="0"/>
        <v>-45</v>
      </c>
      <c r="S5" s="68">
        <f t="shared" si="0"/>
        <v>-2995</v>
      </c>
      <c r="T5" s="68">
        <f t="shared" si="0"/>
        <v>-61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70">
        <v>-215</v>
      </c>
      <c r="C6" s="70">
        <v>54</v>
      </c>
      <c r="D6" s="70">
        <v>2138</v>
      </c>
      <c r="E6" s="65">
        <v>2571</v>
      </c>
      <c r="F6" s="65"/>
      <c r="G6" s="66"/>
      <c r="H6" s="66"/>
      <c r="I6" s="66"/>
      <c r="J6" s="66"/>
      <c r="K6" s="66"/>
      <c r="L6" s="65">
        <v>0</v>
      </c>
      <c r="M6" s="65">
        <v>1</v>
      </c>
      <c r="N6" s="65">
        <v>0</v>
      </c>
      <c r="O6" s="65">
        <v>0</v>
      </c>
      <c r="P6" s="65"/>
      <c r="Q6" s="65">
        <f t="shared" si="0"/>
        <v>-215</v>
      </c>
      <c r="R6" s="65">
        <f t="shared" si="0"/>
        <v>55</v>
      </c>
      <c r="S6" s="65">
        <f t="shared" si="0"/>
        <v>2138</v>
      </c>
      <c r="T6" s="65">
        <f t="shared" si="0"/>
        <v>2571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7">
        <v>-489</v>
      </c>
      <c r="C7" s="67"/>
      <c r="D7" s="67">
        <v>73</v>
      </c>
      <c r="E7" s="68">
        <v>-1530</v>
      </c>
      <c r="F7" s="68"/>
      <c r="G7" s="69"/>
      <c r="H7" s="69"/>
      <c r="I7" s="69"/>
      <c r="J7" s="69">
        <v>1426</v>
      </c>
      <c r="K7" s="68"/>
      <c r="L7" s="68">
        <v>0</v>
      </c>
      <c r="M7" s="68">
        <v>-1</v>
      </c>
      <c r="N7" s="68">
        <v>0</v>
      </c>
      <c r="O7" s="68">
        <v>-2500</v>
      </c>
      <c r="P7" s="68"/>
      <c r="Q7" s="68">
        <f t="shared" si="0"/>
        <v>-489</v>
      </c>
      <c r="R7" s="68">
        <f t="shared" si="0"/>
        <v>-1</v>
      </c>
      <c r="S7" s="68">
        <f t="shared" si="0"/>
        <v>73</v>
      </c>
      <c r="T7" s="68">
        <f t="shared" si="0"/>
        <v>-2604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-489</v>
      </c>
      <c r="C8" s="65"/>
      <c r="D8" s="70">
        <v>73</v>
      </c>
      <c r="E8" s="65">
        <v>3470</v>
      </c>
      <c r="F8" s="65"/>
      <c r="G8" s="66"/>
      <c r="H8" s="66"/>
      <c r="I8" s="66"/>
      <c r="J8" s="66">
        <v>-3574</v>
      </c>
      <c r="K8" s="65"/>
      <c r="L8" s="65">
        <v>0</v>
      </c>
      <c r="M8" s="65">
        <v>1</v>
      </c>
      <c r="N8" s="65">
        <v>200</v>
      </c>
      <c r="O8" s="65">
        <v>-2500</v>
      </c>
      <c r="P8" s="65"/>
      <c r="Q8" s="65">
        <f t="shared" si="0"/>
        <v>-489</v>
      </c>
      <c r="R8" s="65">
        <f t="shared" si="0"/>
        <v>1</v>
      </c>
      <c r="S8" s="65">
        <f t="shared" si="0"/>
        <v>273</v>
      </c>
      <c r="T8" s="65">
        <f t="shared" si="0"/>
        <v>-2604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-489</v>
      </c>
      <c r="C9" s="68"/>
      <c r="D9" s="67">
        <v>73</v>
      </c>
      <c r="E9" s="68">
        <v>-7633</v>
      </c>
      <c r="F9" s="68"/>
      <c r="G9" s="69"/>
      <c r="H9" s="69"/>
      <c r="I9" s="69"/>
      <c r="J9" s="69">
        <v>6426</v>
      </c>
      <c r="K9" s="68"/>
      <c r="L9" s="68">
        <v>0</v>
      </c>
      <c r="M9" s="68">
        <v>1</v>
      </c>
      <c r="N9" s="68">
        <v>0</v>
      </c>
      <c r="O9" s="68">
        <v>0</v>
      </c>
      <c r="P9" s="68"/>
      <c r="Q9" s="68">
        <f t="shared" si="0"/>
        <v>-489</v>
      </c>
      <c r="R9" s="68">
        <f t="shared" si="0"/>
        <v>1</v>
      </c>
      <c r="S9" s="68">
        <f t="shared" si="0"/>
        <v>73</v>
      </c>
      <c r="T9" s="68">
        <f t="shared" si="0"/>
        <v>-1207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149</v>
      </c>
      <c r="C10" s="65">
        <v>0</v>
      </c>
      <c r="D10" s="65">
        <v>323</v>
      </c>
      <c r="E10" s="65">
        <v>16214</v>
      </c>
      <c r="F10" s="65"/>
      <c r="G10" s="66"/>
      <c r="H10" s="66"/>
      <c r="I10" s="66"/>
      <c r="J10" s="66">
        <v>-1673</v>
      </c>
      <c r="K10" s="65"/>
      <c r="L10" s="65">
        <v>884</v>
      </c>
      <c r="M10" s="65">
        <v>2</v>
      </c>
      <c r="N10" s="65">
        <v>0</v>
      </c>
      <c r="O10" s="65">
        <v>0</v>
      </c>
      <c r="P10" s="65"/>
      <c r="Q10" s="65">
        <f t="shared" si="0"/>
        <v>1033</v>
      </c>
      <c r="R10" s="65">
        <f t="shared" si="0"/>
        <v>2</v>
      </c>
      <c r="S10" s="65">
        <f t="shared" si="0"/>
        <v>323</v>
      </c>
      <c r="T10" s="65">
        <f t="shared" si="0"/>
        <v>14541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3161</v>
      </c>
      <c r="C11" s="68"/>
      <c r="D11" s="68">
        <v>-373</v>
      </c>
      <c r="E11" s="68">
        <v>-276</v>
      </c>
      <c r="F11" s="68"/>
      <c r="G11" s="69"/>
      <c r="H11" s="69"/>
      <c r="I11" s="69"/>
      <c r="J11" s="69">
        <v>-1553</v>
      </c>
      <c r="K11" s="68"/>
      <c r="L11" s="68">
        <v>-1</v>
      </c>
      <c r="M11" s="68">
        <v>1</v>
      </c>
      <c r="N11" s="68">
        <v>0</v>
      </c>
      <c r="O11" s="68">
        <v>-10</v>
      </c>
      <c r="P11" s="68"/>
      <c r="Q11" s="68">
        <f t="shared" si="0"/>
        <v>3160</v>
      </c>
      <c r="R11" s="68">
        <f t="shared" si="0"/>
        <v>1</v>
      </c>
      <c r="S11" s="68">
        <f t="shared" si="0"/>
        <v>-373</v>
      </c>
      <c r="T11" s="68">
        <f t="shared" si="0"/>
        <v>-1839</v>
      </c>
      <c r="U11" s="45">
        <f t="shared" si="0"/>
        <v>0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370</v>
      </c>
      <c r="C12" s="65"/>
      <c r="D12" s="65"/>
      <c r="E12" s="65">
        <v>-1851</v>
      </c>
      <c r="F12" s="65"/>
      <c r="G12" s="66"/>
      <c r="H12" s="66">
        <v>16</v>
      </c>
      <c r="I12" s="66"/>
      <c r="J12" s="66">
        <v>23</v>
      </c>
      <c r="K12" s="65"/>
      <c r="L12" s="65">
        <v>0</v>
      </c>
      <c r="M12" s="65">
        <v>1</v>
      </c>
      <c r="N12" s="65">
        <v>0</v>
      </c>
      <c r="O12" s="65">
        <v>1</v>
      </c>
      <c r="P12" s="65"/>
      <c r="Q12" s="65">
        <f t="shared" si="0"/>
        <v>370</v>
      </c>
      <c r="R12" s="65">
        <f t="shared" si="0"/>
        <v>17</v>
      </c>
      <c r="S12" s="65">
        <f t="shared" si="0"/>
        <v>0</v>
      </c>
      <c r="T12" s="65">
        <f t="shared" si="0"/>
        <v>-1827</v>
      </c>
      <c r="U12" s="51">
        <f t="shared" si="0"/>
        <v>0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/>
      <c r="C13" s="68"/>
      <c r="D13" s="68">
        <v>823</v>
      </c>
      <c r="E13" s="68">
        <v>1514</v>
      </c>
      <c r="F13" s="68"/>
      <c r="G13" s="69"/>
      <c r="H13" s="69"/>
      <c r="I13" s="69"/>
      <c r="J13" s="69">
        <v>-100</v>
      </c>
      <c r="K13" s="68"/>
      <c r="L13" s="68">
        <v>0</v>
      </c>
      <c r="M13" s="68">
        <v>-2</v>
      </c>
      <c r="N13" s="68">
        <v>0</v>
      </c>
      <c r="O13" s="68">
        <v>1</v>
      </c>
      <c r="P13" s="68"/>
      <c r="Q13" s="68">
        <f t="shared" si="0"/>
        <v>0</v>
      </c>
      <c r="R13" s="68">
        <f t="shared" si="0"/>
        <v>-2</v>
      </c>
      <c r="S13" s="68">
        <f>D13+I13+N13</f>
        <v>823</v>
      </c>
      <c r="T13" s="68">
        <f t="shared" si="0"/>
        <v>1415</v>
      </c>
      <c r="U13" s="45">
        <f t="shared" si="0"/>
        <v>0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/>
      <c r="C14" s="65"/>
      <c r="D14" s="65">
        <v>-1627</v>
      </c>
      <c r="E14" s="65">
        <v>633</v>
      </c>
      <c r="F14" s="65"/>
      <c r="G14" s="66"/>
      <c r="H14" s="66">
        <v>2560</v>
      </c>
      <c r="I14" s="66"/>
      <c r="J14" s="66">
        <v>-5261</v>
      </c>
      <c r="K14" s="65"/>
      <c r="L14" s="65">
        <v>0</v>
      </c>
      <c r="M14" s="65">
        <v>1</v>
      </c>
      <c r="N14" s="65">
        <v>0</v>
      </c>
      <c r="O14" s="65">
        <v>-1</v>
      </c>
      <c r="P14" s="65"/>
      <c r="Q14" s="65">
        <f t="shared" si="0"/>
        <v>0</v>
      </c>
      <c r="R14" s="65">
        <f t="shared" si="0"/>
        <v>2561</v>
      </c>
      <c r="S14" s="65">
        <f t="shared" si="0"/>
        <v>-1627</v>
      </c>
      <c r="T14" s="65">
        <f t="shared" si="0"/>
        <v>-4629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/>
      <c r="C15" s="68"/>
      <c r="D15" s="68">
        <v>-1627</v>
      </c>
      <c r="E15" s="68">
        <v>633</v>
      </c>
      <c r="F15" s="68"/>
      <c r="G15" s="69"/>
      <c r="H15" s="69">
        <v>2560</v>
      </c>
      <c r="I15" s="69"/>
      <c r="J15" s="69">
        <v>-5261</v>
      </c>
      <c r="K15" s="68"/>
      <c r="L15" s="68">
        <v>0</v>
      </c>
      <c r="M15" s="68">
        <v>1</v>
      </c>
      <c r="N15" s="68">
        <v>0</v>
      </c>
      <c r="O15" s="67">
        <v>-1</v>
      </c>
      <c r="P15" s="68"/>
      <c r="Q15" s="68">
        <f t="shared" si="0"/>
        <v>0</v>
      </c>
      <c r="R15" s="68">
        <f t="shared" si="0"/>
        <v>2561</v>
      </c>
      <c r="S15" s="68">
        <f t="shared" si="0"/>
        <v>-1627</v>
      </c>
      <c r="T15" s="68">
        <f t="shared" si="0"/>
        <v>-4629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/>
      <c r="C16" s="65"/>
      <c r="D16" s="65">
        <v>-1627</v>
      </c>
      <c r="E16" s="65">
        <v>633</v>
      </c>
      <c r="F16" s="65"/>
      <c r="G16" s="66"/>
      <c r="H16" s="66">
        <v>2560</v>
      </c>
      <c r="I16" s="66"/>
      <c r="J16" s="66">
        <v>-5261</v>
      </c>
      <c r="K16" s="65"/>
      <c r="L16" s="65">
        <v>0</v>
      </c>
      <c r="M16" s="65">
        <v>1</v>
      </c>
      <c r="N16" s="65">
        <v>0</v>
      </c>
      <c r="O16" s="65">
        <v>-1</v>
      </c>
      <c r="P16" s="65"/>
      <c r="Q16" s="65">
        <f t="shared" si="0"/>
        <v>0</v>
      </c>
      <c r="R16" s="65">
        <f t="shared" si="0"/>
        <v>2561</v>
      </c>
      <c r="S16" s="65">
        <f t="shared" si="0"/>
        <v>-1627</v>
      </c>
      <c r="T16" s="65">
        <f t="shared" si="0"/>
        <v>-4629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704</v>
      </c>
      <c r="C17" s="68">
        <v>702</v>
      </c>
      <c r="D17" s="68">
        <v>6273</v>
      </c>
      <c r="E17" s="68">
        <v>-336</v>
      </c>
      <c r="F17" s="68"/>
      <c r="G17" s="69"/>
      <c r="H17" s="69">
        <v>-5213</v>
      </c>
      <c r="I17" s="69"/>
      <c r="J17" s="69"/>
      <c r="K17" s="68"/>
      <c r="L17" s="68">
        <v>0</v>
      </c>
      <c r="M17" s="68">
        <v>1</v>
      </c>
      <c r="N17" s="68">
        <v>0</v>
      </c>
      <c r="O17" s="68">
        <v>0</v>
      </c>
      <c r="P17" s="68"/>
      <c r="Q17" s="68">
        <f t="shared" si="0"/>
        <v>704</v>
      </c>
      <c r="R17" s="68">
        <f t="shared" si="0"/>
        <v>-4510</v>
      </c>
      <c r="S17" s="68">
        <f t="shared" si="0"/>
        <v>6273</v>
      </c>
      <c r="T17" s="68">
        <f t="shared" si="0"/>
        <v>-336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72</v>
      </c>
      <c r="C18" s="65">
        <v>-3506</v>
      </c>
      <c r="D18" s="65">
        <v>-2</v>
      </c>
      <c r="E18" s="65">
        <v>-3975</v>
      </c>
      <c r="F18" s="65"/>
      <c r="G18" s="66"/>
      <c r="H18" s="66">
        <v>1</v>
      </c>
      <c r="I18" s="66"/>
      <c r="J18" s="66">
        <v>726</v>
      </c>
      <c r="K18" s="65"/>
      <c r="L18" s="65">
        <v>0</v>
      </c>
      <c r="M18" s="65">
        <v>1</v>
      </c>
      <c r="N18" s="65">
        <v>0</v>
      </c>
      <c r="O18" s="65">
        <v>0</v>
      </c>
      <c r="P18" s="65"/>
      <c r="Q18" s="65">
        <f t="shared" si="0"/>
        <v>72</v>
      </c>
      <c r="R18" s="65">
        <f t="shared" si="0"/>
        <v>-3504</v>
      </c>
      <c r="S18" s="65">
        <f t="shared" si="0"/>
        <v>-2</v>
      </c>
      <c r="T18" s="65">
        <f t="shared" si="0"/>
        <v>-3249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64" customFormat="1" x14ac:dyDescent="0.25">
      <c r="A19" s="59">
        <v>16</v>
      </c>
      <c r="B19" s="68">
        <v>1317</v>
      </c>
      <c r="C19" s="68">
        <v>5702</v>
      </c>
      <c r="D19" s="68">
        <v>-2</v>
      </c>
      <c r="E19" s="68">
        <v>-867</v>
      </c>
      <c r="F19" s="68"/>
      <c r="G19" s="69"/>
      <c r="H19" s="69"/>
      <c r="I19" s="69"/>
      <c r="J19" s="69">
        <v>-11</v>
      </c>
      <c r="K19" s="68"/>
      <c r="L19" s="68">
        <v>0</v>
      </c>
      <c r="M19" s="68">
        <v>1</v>
      </c>
      <c r="N19" s="68">
        <v>0</v>
      </c>
      <c r="O19" s="68">
        <v>2</v>
      </c>
      <c r="P19" s="68"/>
      <c r="Q19" s="68">
        <f t="shared" si="0"/>
        <v>1317</v>
      </c>
      <c r="R19" s="68">
        <f t="shared" si="0"/>
        <v>5703</v>
      </c>
      <c r="S19" s="68">
        <f t="shared" si="0"/>
        <v>-2</v>
      </c>
      <c r="T19" s="68">
        <f t="shared" si="0"/>
        <v>-876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63"/>
      <c r="AF19" s="63"/>
    </row>
    <row r="20" spans="1:32" s="54" customFormat="1" x14ac:dyDescent="0.25">
      <c r="A20" s="50">
        <v>17</v>
      </c>
      <c r="B20" s="65">
        <v>-683</v>
      </c>
      <c r="C20" s="65"/>
      <c r="D20" s="65">
        <v>-6702</v>
      </c>
      <c r="E20" s="65"/>
      <c r="F20" s="65"/>
      <c r="G20" s="66"/>
      <c r="H20" s="66">
        <v>18</v>
      </c>
      <c r="I20" s="66"/>
      <c r="J20" s="66">
        <v>6</v>
      </c>
      <c r="K20" s="65"/>
      <c r="L20" s="65">
        <v>0</v>
      </c>
      <c r="M20" s="65">
        <v>1</v>
      </c>
      <c r="N20" s="65">
        <v>0</v>
      </c>
      <c r="O20" s="65">
        <v>0</v>
      </c>
      <c r="P20" s="65"/>
      <c r="Q20" s="65">
        <f t="shared" si="0"/>
        <v>-683</v>
      </c>
      <c r="R20" s="65">
        <f t="shared" si="0"/>
        <v>19</v>
      </c>
      <c r="S20" s="65">
        <f t="shared" si="0"/>
        <v>-6702</v>
      </c>
      <c r="T20" s="65">
        <f t="shared" si="0"/>
        <v>6</v>
      </c>
      <c r="U20" s="51">
        <f t="shared" si="0"/>
        <v>0</v>
      </c>
      <c r="V20" s="50">
        <v>17</v>
      </c>
      <c r="W20" s="53"/>
      <c r="X20" s="51"/>
      <c r="Y20" s="51"/>
      <c r="Z20" s="51"/>
      <c r="AA20" s="51"/>
      <c r="AB20" s="53"/>
      <c r="AC20" s="51"/>
      <c r="AD20" s="51"/>
      <c r="AE20" s="57"/>
      <c r="AF20" s="57"/>
    </row>
    <row r="21" spans="1:32" s="64" customFormat="1" x14ac:dyDescent="0.25">
      <c r="A21" s="59">
        <v>18</v>
      </c>
      <c r="B21" s="68">
        <v>-194</v>
      </c>
      <c r="C21" s="68">
        <v>-298</v>
      </c>
      <c r="D21" s="68">
        <v>2008</v>
      </c>
      <c r="E21" s="68">
        <v>-1024</v>
      </c>
      <c r="F21" s="68"/>
      <c r="G21" s="69"/>
      <c r="H21" s="69">
        <v>1</v>
      </c>
      <c r="I21" s="69"/>
      <c r="J21" s="69">
        <v>8</v>
      </c>
      <c r="K21" s="68"/>
      <c r="L21" s="68">
        <v>0</v>
      </c>
      <c r="M21" s="68">
        <v>2</v>
      </c>
      <c r="N21" s="68">
        <v>0</v>
      </c>
      <c r="O21" s="68">
        <v>0</v>
      </c>
      <c r="P21" s="68"/>
      <c r="Q21" s="68">
        <f t="shared" si="0"/>
        <v>-194</v>
      </c>
      <c r="R21" s="68">
        <f t="shared" si="0"/>
        <v>-295</v>
      </c>
      <c r="S21" s="68">
        <f t="shared" si="0"/>
        <v>2008</v>
      </c>
      <c r="T21" s="68">
        <f t="shared" si="0"/>
        <v>-1016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-194</v>
      </c>
      <c r="C22" s="65">
        <v>-298</v>
      </c>
      <c r="D22" s="65">
        <v>2008</v>
      </c>
      <c r="E22" s="65">
        <v>-1024</v>
      </c>
      <c r="F22" s="65"/>
      <c r="G22" s="66"/>
      <c r="H22" s="66">
        <v>1</v>
      </c>
      <c r="I22" s="66"/>
      <c r="J22" s="66">
        <v>8</v>
      </c>
      <c r="K22" s="65"/>
      <c r="L22" s="65">
        <v>0</v>
      </c>
      <c r="M22" s="65">
        <v>2</v>
      </c>
      <c r="N22" s="65">
        <v>0</v>
      </c>
      <c r="O22" s="65">
        <v>0</v>
      </c>
      <c r="P22" s="65"/>
      <c r="Q22" s="65">
        <f t="shared" si="0"/>
        <v>-194</v>
      </c>
      <c r="R22" s="65">
        <f t="shared" si="0"/>
        <v>-295</v>
      </c>
      <c r="S22" s="65">
        <f t="shared" si="0"/>
        <v>2008</v>
      </c>
      <c r="T22" s="65">
        <f t="shared" si="0"/>
        <v>-1016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-194</v>
      </c>
      <c r="C23" s="68">
        <v>-298</v>
      </c>
      <c r="D23" s="68">
        <v>2008</v>
      </c>
      <c r="E23" s="68">
        <v>-1024</v>
      </c>
      <c r="F23" s="68"/>
      <c r="G23" s="69"/>
      <c r="H23" s="69">
        <v>1</v>
      </c>
      <c r="I23" s="69"/>
      <c r="J23" s="69">
        <v>8</v>
      </c>
      <c r="K23" s="68"/>
      <c r="L23" s="68">
        <v>0</v>
      </c>
      <c r="M23" s="68">
        <v>3</v>
      </c>
      <c r="N23" s="68">
        <v>0</v>
      </c>
      <c r="O23" s="68">
        <v>8</v>
      </c>
      <c r="P23" s="68"/>
      <c r="Q23" s="68">
        <f t="shared" si="0"/>
        <v>-194</v>
      </c>
      <c r="R23" s="68">
        <f t="shared" si="0"/>
        <v>-294</v>
      </c>
      <c r="S23" s="68">
        <f t="shared" si="0"/>
        <v>2008</v>
      </c>
      <c r="T23" s="68">
        <f t="shared" si="0"/>
        <v>-1008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-1653</v>
      </c>
      <c r="C24" s="65">
        <v>2</v>
      </c>
      <c r="D24" s="65">
        <v>-125</v>
      </c>
      <c r="E24" s="65">
        <v>-109</v>
      </c>
      <c r="F24" s="65"/>
      <c r="G24" s="66"/>
      <c r="H24" s="66"/>
      <c r="I24" s="66"/>
      <c r="J24" s="66">
        <v>-11604</v>
      </c>
      <c r="K24" s="65"/>
      <c r="L24" s="65">
        <v>0</v>
      </c>
      <c r="M24" s="65">
        <v>3</v>
      </c>
      <c r="N24" s="65">
        <v>0</v>
      </c>
      <c r="O24" s="65">
        <v>1</v>
      </c>
      <c r="P24" s="65"/>
      <c r="Q24" s="65">
        <f t="shared" si="0"/>
        <v>-1653</v>
      </c>
      <c r="R24" s="65">
        <f t="shared" si="0"/>
        <v>5</v>
      </c>
      <c r="S24" s="65">
        <f t="shared" si="0"/>
        <v>-125</v>
      </c>
      <c r="T24" s="65">
        <f t="shared" si="0"/>
        <v>-11712</v>
      </c>
      <c r="U24" s="51">
        <f t="shared" si="0"/>
        <v>0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-533</v>
      </c>
      <c r="C25" s="68">
        <v>1471</v>
      </c>
      <c r="D25" s="68">
        <v>-13498</v>
      </c>
      <c r="E25" s="68">
        <v>728</v>
      </c>
      <c r="F25" s="68"/>
      <c r="G25" s="69"/>
      <c r="H25" s="69">
        <v>1</v>
      </c>
      <c r="I25" s="69"/>
      <c r="J25" s="69"/>
      <c r="K25" s="68"/>
      <c r="L25" s="68">
        <v>0</v>
      </c>
      <c r="M25" s="68">
        <v>1</v>
      </c>
      <c r="N25" s="68">
        <v>0</v>
      </c>
      <c r="O25" s="68">
        <v>0</v>
      </c>
      <c r="P25" s="68"/>
      <c r="Q25" s="68">
        <f t="shared" si="0"/>
        <v>-533</v>
      </c>
      <c r="R25" s="68">
        <f t="shared" si="0"/>
        <v>1473</v>
      </c>
      <c r="S25" s="68">
        <f t="shared" si="0"/>
        <v>-13498</v>
      </c>
      <c r="T25" s="68">
        <f t="shared" si="0"/>
        <v>728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-448</v>
      </c>
      <c r="C26" s="65">
        <v>4775</v>
      </c>
      <c r="D26" s="65">
        <v>6304</v>
      </c>
      <c r="E26" s="65">
        <v>101</v>
      </c>
      <c r="F26" s="65"/>
      <c r="G26" s="66"/>
      <c r="H26" s="66"/>
      <c r="I26" s="66"/>
      <c r="J26" s="66">
        <v>-81</v>
      </c>
      <c r="K26" s="65"/>
      <c r="L26" s="65">
        <v>0</v>
      </c>
      <c r="M26" s="65">
        <v>0</v>
      </c>
      <c r="N26" s="65">
        <v>0</v>
      </c>
      <c r="O26" s="65">
        <v>-19</v>
      </c>
      <c r="P26" s="65"/>
      <c r="Q26" s="65">
        <f t="shared" si="0"/>
        <v>-448</v>
      </c>
      <c r="R26" s="65">
        <f t="shared" si="0"/>
        <v>4775</v>
      </c>
      <c r="S26" s="65">
        <f t="shared" si="0"/>
        <v>6304</v>
      </c>
      <c r="T26" s="65">
        <f t="shared" si="0"/>
        <v>1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1217</v>
      </c>
      <c r="C27" s="68">
        <v>175</v>
      </c>
      <c r="D27" s="68">
        <v>4341</v>
      </c>
      <c r="E27" s="68">
        <v>1558</v>
      </c>
      <c r="F27" s="68"/>
      <c r="G27" s="69"/>
      <c r="H27" s="69"/>
      <c r="I27" s="69"/>
      <c r="J27" s="69">
        <v>15000</v>
      </c>
      <c r="K27" s="68"/>
      <c r="L27" s="68">
        <v>0</v>
      </c>
      <c r="M27" s="68">
        <v>1</v>
      </c>
      <c r="N27" s="68">
        <v>0</v>
      </c>
      <c r="O27" s="68">
        <v>0</v>
      </c>
      <c r="P27" s="68"/>
      <c r="Q27" s="68">
        <f t="shared" si="0"/>
        <v>1217</v>
      </c>
      <c r="R27" s="68">
        <f t="shared" si="0"/>
        <v>176</v>
      </c>
      <c r="S27" s="68">
        <f t="shared" si="0"/>
        <v>4341</v>
      </c>
      <c r="T27" s="68">
        <f t="shared" si="0"/>
        <v>16558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407</v>
      </c>
      <c r="C28" s="65">
        <v>-2825</v>
      </c>
      <c r="D28" s="65">
        <v>2298</v>
      </c>
      <c r="E28" s="65">
        <v>992</v>
      </c>
      <c r="F28" s="65"/>
      <c r="G28" s="66"/>
      <c r="H28" s="66"/>
      <c r="I28" s="66"/>
      <c r="J28" s="66">
        <v>1484</v>
      </c>
      <c r="K28" s="65"/>
      <c r="L28" s="65">
        <v>0</v>
      </c>
      <c r="M28" s="65">
        <v>1</v>
      </c>
      <c r="N28" s="65">
        <v>0</v>
      </c>
      <c r="O28" s="65">
        <v>0</v>
      </c>
      <c r="P28" s="65"/>
      <c r="Q28" s="65">
        <f t="shared" si="0"/>
        <v>407</v>
      </c>
      <c r="R28" s="65">
        <f t="shared" si="0"/>
        <v>-2824</v>
      </c>
      <c r="S28" s="65">
        <f t="shared" si="0"/>
        <v>2298</v>
      </c>
      <c r="T28" s="65">
        <f t="shared" si="0"/>
        <v>2476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407</v>
      </c>
      <c r="C29" s="68">
        <v>-2825</v>
      </c>
      <c r="D29" s="68">
        <v>2298</v>
      </c>
      <c r="E29" s="68">
        <v>992</v>
      </c>
      <c r="F29" s="68"/>
      <c r="G29" s="69"/>
      <c r="H29" s="69"/>
      <c r="I29" s="69"/>
      <c r="J29" s="69">
        <v>1484</v>
      </c>
      <c r="K29" s="68"/>
      <c r="L29" s="68">
        <v>0</v>
      </c>
      <c r="M29" s="68">
        <v>1</v>
      </c>
      <c r="N29" s="68">
        <v>0</v>
      </c>
      <c r="O29" s="68">
        <v>0</v>
      </c>
      <c r="P29" s="68"/>
      <c r="Q29" s="68">
        <f t="shared" si="0"/>
        <v>407</v>
      </c>
      <c r="R29" s="68">
        <f t="shared" si="0"/>
        <v>-2824</v>
      </c>
      <c r="S29" s="68">
        <f t="shared" si="0"/>
        <v>2298</v>
      </c>
      <c r="T29" s="68">
        <f t="shared" si="0"/>
        <v>2476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407</v>
      </c>
      <c r="C30" s="65">
        <v>-2825</v>
      </c>
      <c r="D30" s="65">
        <v>2298</v>
      </c>
      <c r="E30" s="65">
        <v>992</v>
      </c>
      <c r="F30" s="65"/>
      <c r="G30" s="66"/>
      <c r="H30" s="66"/>
      <c r="I30" s="66"/>
      <c r="J30" s="66">
        <v>1484</v>
      </c>
      <c r="K30" s="65"/>
      <c r="L30" s="65">
        <v>0</v>
      </c>
      <c r="M30" s="65">
        <v>1</v>
      </c>
      <c r="N30" s="65">
        <v>0</v>
      </c>
      <c r="O30" s="65">
        <v>0</v>
      </c>
      <c r="P30" s="65"/>
      <c r="Q30" s="65">
        <f t="shared" si="0"/>
        <v>407</v>
      </c>
      <c r="R30" s="65">
        <f t="shared" si="0"/>
        <v>-2824</v>
      </c>
      <c r="S30" s="65">
        <f t="shared" si="0"/>
        <v>2298</v>
      </c>
      <c r="T30" s="65">
        <f t="shared" si="0"/>
        <v>2476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909</v>
      </c>
      <c r="C31" s="68">
        <v>175</v>
      </c>
      <c r="D31" s="68">
        <v>737</v>
      </c>
      <c r="E31" s="68">
        <v>961</v>
      </c>
      <c r="F31" s="68"/>
      <c r="G31" s="69"/>
      <c r="H31" s="69"/>
      <c r="I31" s="69"/>
      <c r="J31" s="69">
        <v>-3248</v>
      </c>
      <c r="K31" s="71"/>
      <c r="L31" s="68">
        <v>0</v>
      </c>
      <c r="M31" s="68">
        <v>1</v>
      </c>
      <c r="N31" s="68">
        <v>0</v>
      </c>
      <c r="O31" s="68">
        <v>0</v>
      </c>
      <c r="P31" s="68"/>
      <c r="Q31" s="68">
        <f t="shared" si="0"/>
        <v>909</v>
      </c>
      <c r="R31" s="68">
        <f t="shared" si="0"/>
        <v>176</v>
      </c>
      <c r="S31" s="68">
        <f t="shared" si="0"/>
        <v>737</v>
      </c>
      <c r="T31" s="68">
        <f t="shared" si="0"/>
        <v>-2287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-889</v>
      </c>
      <c r="C32" s="65">
        <v>-877</v>
      </c>
      <c r="D32" s="65">
        <v>-955</v>
      </c>
      <c r="E32" s="65">
        <v>-2057</v>
      </c>
      <c r="F32" s="65"/>
      <c r="G32" s="66"/>
      <c r="H32" s="66"/>
      <c r="I32" s="66">
        <v>1</v>
      </c>
      <c r="J32" s="66">
        <f>8103+3078</f>
        <v>11181</v>
      </c>
      <c r="K32" s="72"/>
      <c r="L32" s="65">
        <v>0</v>
      </c>
      <c r="M32" s="65">
        <v>1</v>
      </c>
      <c r="N32" s="65">
        <v>0</v>
      </c>
      <c r="O32" s="65">
        <v>0</v>
      </c>
      <c r="P32" s="65"/>
      <c r="Q32" s="65">
        <f t="shared" si="0"/>
        <v>-889</v>
      </c>
      <c r="R32" s="65">
        <f t="shared" si="0"/>
        <v>-876</v>
      </c>
      <c r="S32" s="65">
        <f t="shared" si="0"/>
        <v>-954</v>
      </c>
      <c r="T32" s="65">
        <f t="shared" si="0"/>
        <v>9124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3611</v>
      </c>
      <c r="C33" s="68">
        <v>1123</v>
      </c>
      <c r="D33" s="68">
        <v>-3406</v>
      </c>
      <c r="E33" s="68">
        <v>-5752</v>
      </c>
      <c r="F33" s="68"/>
      <c r="G33" s="69"/>
      <c r="H33" s="69"/>
      <c r="I33" s="69">
        <v>1</v>
      </c>
      <c r="J33" s="69">
        <v>-22337</v>
      </c>
      <c r="K33" s="71"/>
      <c r="L33" s="68">
        <v>0</v>
      </c>
      <c r="M33" s="68">
        <v>1</v>
      </c>
      <c r="N33" s="68">
        <v>0</v>
      </c>
      <c r="O33" s="68">
        <v>0</v>
      </c>
      <c r="P33" s="68"/>
      <c r="Q33" s="68">
        <f t="shared" si="0"/>
        <v>3611</v>
      </c>
      <c r="R33" s="68">
        <f t="shared" si="0"/>
        <v>1124</v>
      </c>
      <c r="S33" s="68">
        <f t="shared" si="0"/>
        <v>-3405</v>
      </c>
      <c r="T33" s="68">
        <f t="shared" si="0"/>
        <v>-28089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>
        <v>-2348</v>
      </c>
      <c r="C34" s="65">
        <v>511</v>
      </c>
      <c r="D34" s="65">
        <v>226</v>
      </c>
      <c r="E34" s="65">
        <v>12785</v>
      </c>
      <c r="F34" s="65"/>
      <c r="G34" s="66"/>
      <c r="H34" s="66">
        <v>447</v>
      </c>
      <c r="I34" s="66">
        <v>5000</v>
      </c>
      <c r="J34" s="66">
        <v>25019</v>
      </c>
      <c r="K34" s="72"/>
      <c r="L34" s="65">
        <v>0</v>
      </c>
      <c r="M34" s="65">
        <v>2</v>
      </c>
      <c r="N34" s="65">
        <v>0</v>
      </c>
      <c r="O34" s="65">
        <v>0</v>
      </c>
      <c r="P34" s="65"/>
      <c r="Q34" s="65">
        <f>B34+G34+L34</f>
        <v>-2348</v>
      </c>
      <c r="R34" s="65">
        <f>C34+H34+M34</f>
        <v>960</v>
      </c>
      <c r="S34" s="65">
        <f>D34+I34+N34</f>
        <v>5226</v>
      </c>
      <c r="T34" s="65">
        <f>E34+J34+O34</f>
        <v>37804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2971</v>
      </c>
      <c r="C35" s="73">
        <f t="shared" si="1"/>
        <v>892</v>
      </c>
      <c r="D35" s="73">
        <f t="shared" si="1"/>
        <v>1466</v>
      </c>
      <c r="E35" s="73">
        <f t="shared" si="1"/>
        <v>19300</v>
      </c>
      <c r="F35" s="73">
        <f t="shared" si="1"/>
        <v>0</v>
      </c>
      <c r="G35" s="73">
        <f t="shared" si="1"/>
        <v>1</v>
      </c>
      <c r="H35" s="73">
        <f t="shared" si="1"/>
        <v>2953</v>
      </c>
      <c r="I35" s="73">
        <f t="shared" si="1"/>
        <v>5002</v>
      </c>
      <c r="J35" s="73">
        <f t="shared" si="1"/>
        <v>2391</v>
      </c>
      <c r="K35" s="73">
        <f t="shared" si="1"/>
        <v>0</v>
      </c>
      <c r="L35" s="73">
        <f t="shared" si="1"/>
        <v>883</v>
      </c>
      <c r="M35" s="73">
        <f t="shared" si="1"/>
        <v>-12</v>
      </c>
      <c r="N35" s="73">
        <f t="shared" si="1"/>
        <v>200</v>
      </c>
      <c r="O35" s="73">
        <f t="shared" si="1"/>
        <v>-6947</v>
      </c>
      <c r="P35" s="73">
        <f t="shared" si="1"/>
        <v>0</v>
      </c>
      <c r="Q35" s="73">
        <f t="shared" si="1"/>
        <v>3855</v>
      </c>
      <c r="R35" s="73">
        <f t="shared" si="1"/>
        <v>3833</v>
      </c>
      <c r="S35" s="73">
        <f t="shared" si="1"/>
        <v>6668</v>
      </c>
      <c r="T35" s="73">
        <f t="shared" si="1"/>
        <v>14744</v>
      </c>
      <c r="U35" s="40">
        <f t="shared" si="1"/>
        <v>0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opLeftCell="E7" zoomScale="75" workbookViewId="0">
      <selection activeCell="P33" sqref="P33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7.140625" style="38" customWidth="1"/>
    <col min="7" max="7" width="11.42578125" style="49" customWidth="1"/>
    <col min="8" max="8" width="10.28515625" style="49" customWidth="1"/>
    <col min="9" max="9" width="12" style="49" customWidth="1"/>
    <col min="10" max="10" width="12.7109375" style="49" customWidth="1"/>
    <col min="11" max="11" width="9.140625" style="38"/>
    <col min="12" max="12" width="10.140625" style="38" customWidth="1"/>
    <col min="13" max="13" width="9.85546875" style="38" customWidth="1"/>
    <col min="14" max="14" width="10.140625" style="38" customWidth="1"/>
    <col min="15" max="15" width="10" style="38" customWidth="1"/>
    <col min="16" max="16" width="7" style="38" customWidth="1"/>
    <col min="17" max="18" width="11" style="38" customWidth="1"/>
    <col min="19" max="19" width="10.85546875" style="38" customWidth="1"/>
    <col min="20" max="20" width="10.7109375" style="38" customWidth="1"/>
    <col min="21" max="21" width="7.140625" style="38" customWidth="1"/>
    <col min="22" max="22" width="9.140625" style="38"/>
    <col min="23" max="23" width="3.28515625" style="38" customWidth="1"/>
    <col min="24" max="26" width="9.140625" style="38"/>
    <col min="27" max="27" width="11" style="38" customWidth="1"/>
    <col min="28" max="16384" width="9.140625" style="38"/>
  </cols>
  <sheetData>
    <row r="1" spans="1:32" x14ac:dyDescent="0.25">
      <c r="A1" s="88" t="s">
        <v>18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37"/>
      <c r="X1" s="37"/>
      <c r="Y1" s="37"/>
      <c r="Z1" s="37"/>
      <c r="AA1" s="37"/>
      <c r="AB1" s="37"/>
      <c r="AC1" s="37"/>
      <c r="AD1" s="37"/>
    </row>
    <row r="2" spans="1:32" x14ac:dyDescent="0.25">
      <c r="A2" s="39" t="s">
        <v>2</v>
      </c>
      <c r="B2" s="87" t="s">
        <v>19</v>
      </c>
      <c r="C2" s="87"/>
      <c r="D2" s="87"/>
      <c r="E2" s="87"/>
      <c r="F2" s="37"/>
      <c r="G2" s="88" t="s">
        <v>15</v>
      </c>
      <c r="H2" s="88"/>
      <c r="I2" s="88"/>
      <c r="J2" s="88"/>
      <c r="K2" s="37"/>
      <c r="L2" s="87" t="s">
        <v>7</v>
      </c>
      <c r="M2" s="87"/>
      <c r="N2" s="87"/>
      <c r="O2" s="87"/>
      <c r="P2" s="37"/>
      <c r="Q2" s="87" t="s">
        <v>20</v>
      </c>
      <c r="R2" s="87"/>
      <c r="S2" s="87"/>
      <c r="T2" s="87"/>
      <c r="U2" s="39"/>
      <c r="V2" s="39" t="s">
        <v>2</v>
      </c>
      <c r="W2" s="37"/>
      <c r="X2" s="87" t="s">
        <v>11</v>
      </c>
      <c r="Y2" s="87"/>
      <c r="Z2" s="87"/>
      <c r="AA2" s="87"/>
      <c r="AB2" s="37"/>
      <c r="AC2" s="37"/>
      <c r="AD2" s="37"/>
    </row>
    <row r="3" spans="1:32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 t="s">
        <v>21</v>
      </c>
      <c r="G3" s="42" t="s">
        <v>3</v>
      </c>
      <c r="H3" s="43" t="s">
        <v>4</v>
      </c>
      <c r="I3" s="43" t="s">
        <v>5</v>
      </c>
      <c r="J3" s="43" t="s">
        <v>6</v>
      </c>
      <c r="K3" s="40" t="s">
        <v>21</v>
      </c>
      <c r="L3" s="40" t="s">
        <v>3</v>
      </c>
      <c r="M3" s="41" t="s">
        <v>4</v>
      </c>
      <c r="N3" s="41" t="s">
        <v>5</v>
      </c>
      <c r="O3" s="41" t="s">
        <v>6</v>
      </c>
      <c r="P3" s="40" t="s">
        <v>21</v>
      </c>
      <c r="Q3" s="40" t="s">
        <v>3</v>
      </c>
      <c r="R3" s="41" t="s">
        <v>4</v>
      </c>
      <c r="S3" s="41" t="s">
        <v>5</v>
      </c>
      <c r="T3" s="41" t="s">
        <v>6</v>
      </c>
      <c r="U3" s="41" t="s">
        <v>21</v>
      </c>
      <c r="V3" s="39"/>
      <c r="W3" s="37"/>
      <c r="X3" s="40" t="s">
        <v>3</v>
      </c>
      <c r="Y3" s="41" t="s">
        <v>4</v>
      </c>
      <c r="Z3" s="41" t="s">
        <v>5</v>
      </c>
      <c r="AA3" s="41" t="s">
        <v>6</v>
      </c>
      <c r="AB3" s="37"/>
      <c r="AC3" s="37"/>
      <c r="AD3" s="37"/>
    </row>
    <row r="4" spans="1:32" s="54" customFormat="1" x14ac:dyDescent="0.25">
      <c r="A4" s="50">
        <v>1</v>
      </c>
      <c r="B4" s="65">
        <v>-5546</v>
      </c>
      <c r="C4" s="65">
        <v>0</v>
      </c>
      <c r="D4" s="65">
        <v>-1854</v>
      </c>
      <c r="E4" s="65">
        <v>2422</v>
      </c>
      <c r="F4" s="65"/>
      <c r="G4" s="66"/>
      <c r="H4" s="66"/>
      <c r="I4" s="66"/>
      <c r="J4" s="66">
        <v>-1552</v>
      </c>
      <c r="K4" s="66"/>
      <c r="L4" s="65">
        <v>0</v>
      </c>
      <c r="M4" s="65">
        <v>0</v>
      </c>
      <c r="N4" s="65">
        <v>-2</v>
      </c>
      <c r="O4" s="65">
        <v>0</v>
      </c>
      <c r="P4" s="65"/>
      <c r="Q4" s="65">
        <f>B4+G4+L4</f>
        <v>-5546</v>
      </c>
      <c r="R4" s="65">
        <f>C4+H4+M4</f>
        <v>0</v>
      </c>
      <c r="S4" s="65">
        <f>D4+I4+N4</f>
        <v>-1856</v>
      </c>
      <c r="T4" s="65">
        <f>E4+J4+O4</f>
        <v>870</v>
      </c>
      <c r="U4" s="51">
        <f>F4+K4+P4</f>
        <v>0</v>
      </c>
      <c r="V4" s="50">
        <v>1</v>
      </c>
      <c r="W4" s="53"/>
      <c r="X4" s="51"/>
      <c r="Y4" s="51"/>
      <c r="Z4" s="51"/>
      <c r="AA4" s="51"/>
      <c r="AB4" s="53"/>
      <c r="AC4" s="53"/>
      <c r="AD4" s="53"/>
    </row>
    <row r="5" spans="1:32" s="64" customFormat="1" x14ac:dyDescent="0.25">
      <c r="A5" s="59">
        <v>2</v>
      </c>
      <c r="B5" s="68">
        <v>-5546</v>
      </c>
      <c r="C5" s="68">
        <v>0</v>
      </c>
      <c r="D5" s="68">
        <v>-1854</v>
      </c>
      <c r="E5" s="68">
        <v>2422</v>
      </c>
      <c r="F5" s="68"/>
      <c r="G5" s="69"/>
      <c r="H5" s="69"/>
      <c r="I5" s="69"/>
      <c r="J5" s="69">
        <v>-1552</v>
      </c>
      <c r="K5" s="69"/>
      <c r="L5" s="68">
        <v>0</v>
      </c>
      <c r="M5" s="68">
        <v>0</v>
      </c>
      <c r="N5" s="68">
        <v>-2</v>
      </c>
      <c r="O5" s="68">
        <v>0</v>
      </c>
      <c r="P5" s="68"/>
      <c r="Q5" s="68">
        <f t="shared" ref="Q5:U33" si="0">B5+G5+L5</f>
        <v>-5546</v>
      </c>
      <c r="R5" s="68">
        <f t="shared" si="0"/>
        <v>0</v>
      </c>
      <c r="S5" s="68">
        <f t="shared" si="0"/>
        <v>-1856</v>
      </c>
      <c r="T5" s="68">
        <f t="shared" si="0"/>
        <v>870</v>
      </c>
      <c r="U5" s="45">
        <f>F5+K5+P5</f>
        <v>0</v>
      </c>
      <c r="V5" s="59">
        <v>2</v>
      </c>
      <c r="W5" s="61"/>
      <c r="X5" s="45"/>
      <c r="Y5" s="45"/>
      <c r="Z5" s="45"/>
      <c r="AA5" s="45"/>
      <c r="AB5" s="61"/>
      <c r="AC5" s="61"/>
      <c r="AD5" s="61"/>
    </row>
    <row r="6" spans="1:32" s="54" customFormat="1" x14ac:dyDescent="0.25">
      <c r="A6" s="50">
        <v>3</v>
      </c>
      <c r="B6" s="65">
        <v>-5546</v>
      </c>
      <c r="C6" s="65">
        <v>0</v>
      </c>
      <c r="D6" s="65">
        <v>-1854</v>
      </c>
      <c r="E6" s="65">
        <v>2422</v>
      </c>
      <c r="F6" s="65"/>
      <c r="G6" s="66"/>
      <c r="H6" s="66"/>
      <c r="I6" s="66"/>
      <c r="J6" s="66">
        <v>-1552</v>
      </c>
      <c r="K6" s="66"/>
      <c r="L6" s="65">
        <v>0</v>
      </c>
      <c r="M6" s="65">
        <v>0</v>
      </c>
      <c r="N6" s="65">
        <v>-2</v>
      </c>
      <c r="O6" s="65">
        <v>0</v>
      </c>
      <c r="P6" s="65"/>
      <c r="Q6" s="65">
        <f t="shared" si="0"/>
        <v>-5546</v>
      </c>
      <c r="R6" s="65">
        <f t="shared" si="0"/>
        <v>0</v>
      </c>
      <c r="S6" s="65">
        <f t="shared" si="0"/>
        <v>-1856</v>
      </c>
      <c r="T6" s="65">
        <f t="shared" si="0"/>
        <v>870</v>
      </c>
      <c r="U6" s="51">
        <f>F6+K6+P6</f>
        <v>0</v>
      </c>
      <c r="V6" s="50">
        <v>3</v>
      </c>
      <c r="W6" s="53"/>
      <c r="X6" s="51"/>
      <c r="Y6" s="51"/>
      <c r="Z6" s="51"/>
      <c r="AA6" s="51"/>
      <c r="AB6" s="53"/>
      <c r="AC6" s="53"/>
      <c r="AD6" s="53"/>
    </row>
    <row r="7" spans="1:32" s="64" customFormat="1" x14ac:dyDescent="0.25">
      <c r="A7" s="59">
        <v>4</v>
      </c>
      <c r="B7" s="68">
        <v>-5546</v>
      </c>
      <c r="C7" s="68">
        <v>0</v>
      </c>
      <c r="D7" s="68">
        <v>-1854</v>
      </c>
      <c r="E7" s="68">
        <v>2422</v>
      </c>
      <c r="F7" s="68"/>
      <c r="G7" s="69"/>
      <c r="H7" s="69"/>
      <c r="I7" s="69"/>
      <c r="J7" s="69">
        <v>-1552</v>
      </c>
      <c r="K7" s="68"/>
      <c r="L7" s="68">
        <v>0</v>
      </c>
      <c r="M7" s="68">
        <v>0</v>
      </c>
      <c r="N7" s="68">
        <v>-2</v>
      </c>
      <c r="O7" s="68">
        <v>0</v>
      </c>
      <c r="P7" s="68"/>
      <c r="Q7" s="68">
        <f t="shared" si="0"/>
        <v>-5546</v>
      </c>
      <c r="R7" s="68">
        <f t="shared" si="0"/>
        <v>0</v>
      </c>
      <c r="S7" s="68">
        <f t="shared" si="0"/>
        <v>-1856</v>
      </c>
      <c r="T7" s="68">
        <f t="shared" si="0"/>
        <v>870</v>
      </c>
      <c r="U7" s="45">
        <f t="shared" si="0"/>
        <v>0</v>
      </c>
      <c r="V7" s="59">
        <v>4</v>
      </c>
      <c r="W7" s="61"/>
      <c r="X7" s="45"/>
      <c r="Y7" s="45"/>
      <c r="Z7" s="45"/>
      <c r="AA7" s="45"/>
      <c r="AB7" s="61"/>
      <c r="AC7" s="61"/>
      <c r="AD7" s="61"/>
    </row>
    <row r="8" spans="1:32" s="54" customFormat="1" x14ac:dyDescent="0.25">
      <c r="A8" s="50">
        <v>5</v>
      </c>
      <c r="B8" s="70">
        <v>519</v>
      </c>
      <c r="C8" s="65">
        <v>0</v>
      </c>
      <c r="D8" s="70">
        <v>-1621</v>
      </c>
      <c r="E8" s="65">
        <v>1062</v>
      </c>
      <c r="F8" s="65"/>
      <c r="G8" s="66"/>
      <c r="H8" s="66"/>
      <c r="I8" s="66"/>
      <c r="J8" s="66">
        <v>2093</v>
      </c>
      <c r="K8" s="65"/>
      <c r="L8" s="65">
        <v>0</v>
      </c>
      <c r="M8" s="65">
        <v>0</v>
      </c>
      <c r="N8" s="65">
        <v>-2</v>
      </c>
      <c r="O8" s="65">
        <v>0</v>
      </c>
      <c r="P8" s="65"/>
      <c r="Q8" s="65">
        <f t="shared" si="0"/>
        <v>519</v>
      </c>
      <c r="R8" s="65">
        <f t="shared" si="0"/>
        <v>0</v>
      </c>
      <c r="S8" s="65">
        <f t="shared" si="0"/>
        <v>-1623</v>
      </c>
      <c r="T8" s="65">
        <f t="shared" si="0"/>
        <v>3155</v>
      </c>
      <c r="U8" s="51">
        <f t="shared" si="0"/>
        <v>0</v>
      </c>
      <c r="V8" s="50">
        <v>5</v>
      </c>
      <c r="W8" s="53"/>
      <c r="X8" s="51"/>
      <c r="Y8" s="51"/>
      <c r="Z8" s="51"/>
      <c r="AA8" s="51"/>
      <c r="AB8" s="53"/>
      <c r="AC8" s="53"/>
      <c r="AD8" s="53"/>
    </row>
    <row r="9" spans="1:32" s="64" customFormat="1" ht="17.25" customHeight="1" x14ac:dyDescent="0.25">
      <c r="A9" s="59">
        <v>6</v>
      </c>
      <c r="B9" s="67">
        <v>2739</v>
      </c>
      <c r="C9" s="68">
        <v>0</v>
      </c>
      <c r="D9" s="67">
        <v>644</v>
      </c>
      <c r="E9" s="68">
        <v>-2694</v>
      </c>
      <c r="F9" s="68"/>
      <c r="G9" s="69"/>
      <c r="H9" s="69"/>
      <c r="I9" s="69">
        <v>-1</v>
      </c>
      <c r="J9" s="69">
        <v>326</v>
      </c>
      <c r="K9" s="68"/>
      <c r="L9" s="68">
        <v>0</v>
      </c>
      <c r="M9" s="68">
        <v>0</v>
      </c>
      <c r="N9" s="68">
        <v>-1</v>
      </c>
      <c r="O9" s="68">
        <v>0</v>
      </c>
      <c r="P9" s="68"/>
      <c r="Q9" s="68">
        <f t="shared" si="0"/>
        <v>2739</v>
      </c>
      <c r="R9" s="68">
        <f t="shared" si="0"/>
        <v>0</v>
      </c>
      <c r="S9" s="68">
        <f t="shared" si="0"/>
        <v>642</v>
      </c>
      <c r="T9" s="68">
        <f t="shared" si="0"/>
        <v>-2368</v>
      </c>
      <c r="U9" s="45">
        <f t="shared" si="0"/>
        <v>0</v>
      </c>
      <c r="V9" s="59">
        <v>6</v>
      </c>
      <c r="W9" s="61"/>
      <c r="X9" s="45"/>
      <c r="Y9" s="45"/>
      <c r="Z9" s="45"/>
      <c r="AA9" s="45"/>
      <c r="AB9" s="61"/>
      <c r="AC9" s="61"/>
      <c r="AD9" s="61"/>
    </row>
    <row r="10" spans="1:32" s="54" customFormat="1" ht="18.75" x14ac:dyDescent="0.3">
      <c r="A10" s="50">
        <v>7</v>
      </c>
      <c r="B10" s="65">
        <v>15739</v>
      </c>
      <c r="C10" s="65"/>
      <c r="D10" s="65">
        <v>8779</v>
      </c>
      <c r="E10" s="65">
        <v>518</v>
      </c>
      <c r="F10" s="65"/>
      <c r="G10" s="66"/>
      <c r="H10" s="66"/>
      <c r="I10" s="66"/>
      <c r="J10" s="66"/>
      <c r="K10" s="65"/>
      <c r="L10" s="65">
        <v>0</v>
      </c>
      <c r="M10" s="65">
        <v>0</v>
      </c>
      <c r="N10" s="65">
        <v>-2</v>
      </c>
      <c r="O10" s="65">
        <v>0</v>
      </c>
      <c r="P10" s="65"/>
      <c r="Q10" s="65">
        <f t="shared" si="0"/>
        <v>15739</v>
      </c>
      <c r="R10" s="65">
        <f t="shared" si="0"/>
        <v>0</v>
      </c>
      <c r="S10" s="65">
        <f t="shared" si="0"/>
        <v>8777</v>
      </c>
      <c r="T10" s="65">
        <f t="shared" si="0"/>
        <v>518</v>
      </c>
      <c r="U10" s="51">
        <f t="shared" si="0"/>
        <v>0</v>
      </c>
      <c r="V10" s="50">
        <v>7</v>
      </c>
      <c r="W10" s="53"/>
      <c r="X10" s="51"/>
      <c r="Y10" s="51"/>
      <c r="Z10" s="51"/>
      <c r="AA10" s="51"/>
      <c r="AB10" s="56"/>
      <c r="AC10" s="53"/>
      <c r="AD10" s="53"/>
    </row>
    <row r="11" spans="1:32" s="64" customFormat="1" x14ac:dyDescent="0.25">
      <c r="A11" s="59">
        <v>8</v>
      </c>
      <c r="B11" s="68">
        <v>-761</v>
      </c>
      <c r="C11" s="68">
        <v>0</v>
      </c>
      <c r="D11" s="68">
        <v>-1076</v>
      </c>
      <c r="E11" s="68">
        <v>-86</v>
      </c>
      <c r="F11" s="68"/>
      <c r="G11" s="69"/>
      <c r="H11" s="69">
        <v>-6291</v>
      </c>
      <c r="I11" s="69"/>
      <c r="J11" s="69"/>
      <c r="K11" s="68">
        <v>-1</v>
      </c>
      <c r="L11" s="68">
        <v>0</v>
      </c>
      <c r="M11" s="68">
        <v>0</v>
      </c>
      <c r="N11" s="68">
        <v>-1</v>
      </c>
      <c r="O11" s="68">
        <v>0</v>
      </c>
      <c r="P11" s="68"/>
      <c r="Q11" s="68">
        <f t="shared" si="0"/>
        <v>-761</v>
      </c>
      <c r="R11" s="68">
        <f t="shared" si="0"/>
        <v>-6291</v>
      </c>
      <c r="S11" s="68">
        <f t="shared" si="0"/>
        <v>-1077</v>
      </c>
      <c r="T11" s="68">
        <f t="shared" si="0"/>
        <v>-86</v>
      </c>
      <c r="U11" s="45">
        <f t="shared" si="0"/>
        <v>-1</v>
      </c>
      <c r="V11" s="59">
        <v>8</v>
      </c>
      <c r="W11" s="61"/>
      <c r="X11" s="45"/>
      <c r="Y11" s="45"/>
      <c r="Z11" s="45"/>
      <c r="AA11" s="45"/>
      <c r="AB11" s="61"/>
      <c r="AC11" s="45"/>
      <c r="AD11" s="45"/>
      <c r="AE11" s="63"/>
      <c r="AF11" s="63"/>
    </row>
    <row r="12" spans="1:32" s="54" customFormat="1" x14ac:dyDescent="0.25">
      <c r="A12" s="50">
        <v>9</v>
      </c>
      <c r="B12" s="65">
        <v>-761</v>
      </c>
      <c r="C12" s="65">
        <v>0</v>
      </c>
      <c r="D12" s="65">
        <v>-1076</v>
      </c>
      <c r="E12" s="65">
        <v>-86</v>
      </c>
      <c r="F12" s="65"/>
      <c r="G12" s="66"/>
      <c r="H12" s="66">
        <v>-6291</v>
      </c>
      <c r="I12" s="66"/>
      <c r="J12" s="66"/>
      <c r="K12" s="65">
        <v>-1</v>
      </c>
      <c r="L12" s="65">
        <v>0</v>
      </c>
      <c r="M12" s="65">
        <v>0</v>
      </c>
      <c r="N12" s="65">
        <v>-1</v>
      </c>
      <c r="O12" s="65">
        <v>0</v>
      </c>
      <c r="P12" s="65"/>
      <c r="Q12" s="65">
        <f t="shared" si="0"/>
        <v>-761</v>
      </c>
      <c r="R12" s="65">
        <f t="shared" si="0"/>
        <v>-6291</v>
      </c>
      <c r="S12" s="65">
        <f t="shared" si="0"/>
        <v>-1077</v>
      </c>
      <c r="T12" s="65">
        <f t="shared" si="0"/>
        <v>-86</v>
      </c>
      <c r="U12" s="51">
        <f t="shared" si="0"/>
        <v>-1</v>
      </c>
      <c r="V12" s="50">
        <v>9</v>
      </c>
      <c r="W12" s="53"/>
      <c r="X12" s="51"/>
      <c r="Y12" s="51"/>
      <c r="Z12" s="51"/>
      <c r="AA12" s="51"/>
      <c r="AB12" s="53"/>
      <c r="AC12" s="51"/>
      <c r="AD12" s="51"/>
      <c r="AE12" s="57"/>
      <c r="AF12" s="57"/>
    </row>
    <row r="13" spans="1:32" s="64" customFormat="1" x14ac:dyDescent="0.25">
      <c r="A13" s="59">
        <v>10</v>
      </c>
      <c r="B13" s="68">
        <v>-761</v>
      </c>
      <c r="C13" s="68">
        <v>0</v>
      </c>
      <c r="D13" s="68">
        <v>-1076</v>
      </c>
      <c r="E13" s="68">
        <v>-86</v>
      </c>
      <c r="F13" s="68"/>
      <c r="G13" s="69"/>
      <c r="H13" s="69">
        <v>-6291</v>
      </c>
      <c r="I13" s="69"/>
      <c r="J13" s="69"/>
      <c r="K13" s="68">
        <v>-1</v>
      </c>
      <c r="L13" s="68">
        <v>0</v>
      </c>
      <c r="M13" s="68">
        <v>0</v>
      </c>
      <c r="N13" s="68">
        <v>-1</v>
      </c>
      <c r="O13" s="68">
        <v>0</v>
      </c>
      <c r="P13" s="68"/>
      <c r="Q13" s="68">
        <f t="shared" si="0"/>
        <v>-761</v>
      </c>
      <c r="R13" s="68">
        <f t="shared" si="0"/>
        <v>-6291</v>
      </c>
      <c r="S13" s="68">
        <f>D13+I13+N13</f>
        <v>-1077</v>
      </c>
      <c r="T13" s="68">
        <f t="shared" si="0"/>
        <v>-86</v>
      </c>
      <c r="U13" s="45">
        <f t="shared" si="0"/>
        <v>-1</v>
      </c>
      <c r="V13" s="59">
        <v>10</v>
      </c>
      <c r="W13" s="61"/>
      <c r="X13" s="45"/>
      <c r="Y13" s="45"/>
      <c r="Z13" s="45"/>
      <c r="AA13" s="45"/>
      <c r="AB13" s="61"/>
      <c r="AC13" s="45"/>
      <c r="AD13" s="45"/>
      <c r="AE13" s="63"/>
      <c r="AF13" s="63"/>
    </row>
    <row r="14" spans="1:32" s="54" customFormat="1" x14ac:dyDescent="0.25">
      <c r="A14" s="50">
        <v>11</v>
      </c>
      <c r="B14" s="65">
        <v>1839</v>
      </c>
      <c r="C14" s="65"/>
      <c r="D14" s="65">
        <v>1265</v>
      </c>
      <c r="E14" s="65">
        <v>1378</v>
      </c>
      <c r="F14" s="65"/>
      <c r="G14" s="66"/>
      <c r="H14" s="66">
        <v>535</v>
      </c>
      <c r="I14" s="66"/>
      <c r="J14" s="66">
        <v>-640</v>
      </c>
      <c r="K14" s="65"/>
      <c r="L14" s="65">
        <v>0</v>
      </c>
      <c r="M14" s="65">
        <v>0</v>
      </c>
      <c r="N14" s="65">
        <v>-2</v>
      </c>
      <c r="O14" s="65">
        <v>0</v>
      </c>
      <c r="P14" s="65"/>
      <c r="Q14" s="65">
        <f t="shared" si="0"/>
        <v>1839</v>
      </c>
      <c r="R14" s="65">
        <f t="shared" si="0"/>
        <v>535</v>
      </c>
      <c r="S14" s="65">
        <f t="shared" si="0"/>
        <v>1263</v>
      </c>
      <c r="T14" s="65">
        <f t="shared" si="0"/>
        <v>738</v>
      </c>
      <c r="U14" s="51">
        <f t="shared" si="0"/>
        <v>0</v>
      </c>
      <c r="V14" s="50">
        <v>11</v>
      </c>
      <c r="W14" s="53"/>
      <c r="X14" s="51"/>
      <c r="Y14" s="51"/>
      <c r="Z14" s="51"/>
      <c r="AA14" s="51"/>
      <c r="AB14" s="53"/>
      <c r="AC14" s="51"/>
      <c r="AD14" s="51"/>
      <c r="AE14" s="57"/>
      <c r="AF14" s="57"/>
    </row>
    <row r="15" spans="1:32" s="64" customFormat="1" x14ac:dyDescent="0.25">
      <c r="A15" s="59">
        <v>12</v>
      </c>
      <c r="B15" s="68">
        <v>2459</v>
      </c>
      <c r="C15" s="68"/>
      <c r="D15" s="68">
        <v>-221</v>
      </c>
      <c r="E15" s="68">
        <v>-1456</v>
      </c>
      <c r="F15" s="68"/>
      <c r="G15" s="69"/>
      <c r="H15" s="69"/>
      <c r="I15" s="69">
        <v>-1</v>
      </c>
      <c r="J15" s="69">
        <v>-6573</v>
      </c>
      <c r="K15" s="68"/>
      <c r="L15" s="68">
        <v>0</v>
      </c>
      <c r="M15" s="68">
        <v>0</v>
      </c>
      <c r="N15" s="68">
        <v>-1</v>
      </c>
      <c r="O15" s="67">
        <v>0</v>
      </c>
      <c r="P15" s="68"/>
      <c r="Q15" s="68">
        <f t="shared" si="0"/>
        <v>2459</v>
      </c>
      <c r="R15" s="68">
        <f t="shared" si="0"/>
        <v>0</v>
      </c>
      <c r="S15" s="68">
        <f t="shared" si="0"/>
        <v>-223</v>
      </c>
      <c r="T15" s="68">
        <f t="shared" si="0"/>
        <v>-8029</v>
      </c>
      <c r="U15" s="45">
        <f t="shared" si="0"/>
        <v>0</v>
      </c>
      <c r="V15" s="59">
        <v>12</v>
      </c>
      <c r="W15" s="61"/>
      <c r="X15" s="45"/>
      <c r="Y15" s="45"/>
      <c r="Z15" s="45"/>
      <c r="AA15" s="45"/>
      <c r="AB15" s="61"/>
      <c r="AC15" s="45"/>
      <c r="AD15" s="45"/>
      <c r="AE15" s="63"/>
      <c r="AF15" s="63"/>
    </row>
    <row r="16" spans="1:32" s="54" customFormat="1" x14ac:dyDescent="0.25">
      <c r="A16" s="50">
        <v>13</v>
      </c>
      <c r="B16" s="65">
        <v>-1232</v>
      </c>
      <c r="C16" s="65">
        <v>494</v>
      </c>
      <c r="D16" s="65">
        <v>-2621</v>
      </c>
      <c r="E16" s="65">
        <v>-1401</v>
      </c>
      <c r="F16" s="65"/>
      <c r="G16" s="66"/>
      <c r="H16" s="66"/>
      <c r="I16" s="66"/>
      <c r="J16" s="65">
        <v>3587</v>
      </c>
      <c r="K16" s="65"/>
      <c r="L16" s="65">
        <v>0</v>
      </c>
      <c r="M16" s="65">
        <v>0</v>
      </c>
      <c r="N16" s="65">
        <v>-1</v>
      </c>
      <c r="O16" s="54">
        <v>0</v>
      </c>
      <c r="P16" s="65"/>
      <c r="Q16" s="65">
        <f t="shared" si="0"/>
        <v>-1232</v>
      </c>
      <c r="R16" s="65">
        <f t="shared" si="0"/>
        <v>494</v>
      </c>
      <c r="S16" s="65">
        <f t="shared" si="0"/>
        <v>-2622</v>
      </c>
      <c r="T16" s="65">
        <f t="shared" si="0"/>
        <v>2186</v>
      </c>
      <c r="U16" s="51">
        <f t="shared" si="0"/>
        <v>0</v>
      </c>
      <c r="V16" s="50">
        <v>13</v>
      </c>
      <c r="W16" s="53"/>
      <c r="X16" s="51"/>
      <c r="Y16" s="51"/>
      <c r="Z16" s="51"/>
      <c r="AA16" s="51"/>
      <c r="AB16" s="53"/>
      <c r="AC16" s="51"/>
      <c r="AD16" s="51"/>
      <c r="AE16" s="57"/>
      <c r="AF16" s="57"/>
    </row>
    <row r="17" spans="1:32" s="64" customFormat="1" x14ac:dyDescent="0.25">
      <c r="A17" s="59">
        <v>14</v>
      </c>
      <c r="B17" s="68">
        <v>-41</v>
      </c>
      <c r="C17" s="68"/>
      <c r="D17" s="68">
        <v>-175</v>
      </c>
      <c r="E17" s="68">
        <v>325</v>
      </c>
      <c r="F17" s="68"/>
      <c r="G17" s="69"/>
      <c r="H17" s="69"/>
      <c r="I17" s="69">
        <v>-1</v>
      </c>
      <c r="J17" s="69">
        <v>-151</v>
      </c>
      <c r="K17" s="68"/>
      <c r="L17" s="68">
        <v>0</v>
      </c>
      <c r="M17" s="68">
        <v>0</v>
      </c>
      <c r="N17" s="68">
        <v>-2</v>
      </c>
      <c r="O17" s="68">
        <v>0</v>
      </c>
      <c r="P17" s="68"/>
      <c r="Q17" s="68">
        <f t="shared" si="0"/>
        <v>-41</v>
      </c>
      <c r="R17" s="68">
        <f t="shared" si="0"/>
        <v>0</v>
      </c>
      <c r="S17" s="68">
        <f t="shared" si="0"/>
        <v>-178</v>
      </c>
      <c r="T17" s="68">
        <f t="shared" si="0"/>
        <v>174</v>
      </c>
      <c r="U17" s="45">
        <f t="shared" si="0"/>
        <v>0</v>
      </c>
      <c r="V17" s="59">
        <v>14</v>
      </c>
      <c r="W17" s="61"/>
      <c r="X17" s="45"/>
      <c r="Y17" s="45"/>
      <c r="Z17" s="45"/>
      <c r="AA17" s="45"/>
      <c r="AB17" s="61"/>
      <c r="AC17" s="45"/>
      <c r="AD17" s="45"/>
      <c r="AE17" s="63"/>
      <c r="AF17" s="63"/>
    </row>
    <row r="18" spans="1:32" s="54" customFormat="1" x14ac:dyDescent="0.25">
      <c r="A18" s="50">
        <v>15</v>
      </c>
      <c r="B18" s="65">
        <v>-224</v>
      </c>
      <c r="C18" s="65"/>
      <c r="D18" s="65">
        <v>-1801</v>
      </c>
      <c r="E18" s="65">
        <v>-45</v>
      </c>
      <c r="F18" s="65"/>
      <c r="G18" s="66"/>
      <c r="H18" s="66"/>
      <c r="I18" s="66">
        <v>62</v>
      </c>
      <c r="J18" s="66">
        <v>3</v>
      </c>
      <c r="K18" s="65"/>
      <c r="L18" s="65">
        <v>0</v>
      </c>
      <c r="M18" s="65">
        <v>0</v>
      </c>
      <c r="N18" s="65">
        <v>-2</v>
      </c>
      <c r="O18" s="65">
        <v>0</v>
      </c>
      <c r="P18" s="65"/>
      <c r="Q18" s="65">
        <f t="shared" si="0"/>
        <v>-224</v>
      </c>
      <c r="R18" s="65">
        <f t="shared" si="0"/>
        <v>0</v>
      </c>
      <c r="S18" s="65">
        <f t="shared" si="0"/>
        <v>-1741</v>
      </c>
      <c r="T18" s="65">
        <f t="shared" si="0"/>
        <v>-42</v>
      </c>
      <c r="U18" s="51">
        <f t="shared" si="0"/>
        <v>0</v>
      </c>
      <c r="V18" s="50">
        <v>15</v>
      </c>
      <c r="W18" s="53"/>
      <c r="X18" s="51"/>
      <c r="Y18" s="51"/>
      <c r="Z18" s="51"/>
      <c r="AA18" s="51"/>
      <c r="AB18" s="53"/>
      <c r="AC18" s="51"/>
      <c r="AD18" s="51"/>
      <c r="AE18" s="57"/>
      <c r="AF18" s="57"/>
    </row>
    <row r="19" spans="1:32" s="80" customFormat="1" x14ac:dyDescent="0.25">
      <c r="A19" s="59">
        <v>16</v>
      </c>
      <c r="B19" s="68">
        <v>-224</v>
      </c>
      <c r="C19" s="68"/>
      <c r="D19" s="68">
        <v>-1801</v>
      </c>
      <c r="E19" s="68">
        <v>-45</v>
      </c>
      <c r="F19" s="68"/>
      <c r="G19" s="69"/>
      <c r="H19" s="69"/>
      <c r="I19" s="69">
        <v>62</v>
      </c>
      <c r="J19" s="69">
        <v>3</v>
      </c>
      <c r="K19" s="68"/>
      <c r="L19" s="68">
        <v>0</v>
      </c>
      <c r="M19" s="68">
        <v>1</v>
      </c>
      <c r="N19" s="68">
        <v>-2</v>
      </c>
      <c r="O19" s="68">
        <v>0</v>
      </c>
      <c r="P19" s="68"/>
      <c r="Q19" s="68">
        <f t="shared" si="0"/>
        <v>-224</v>
      </c>
      <c r="R19" s="68">
        <f t="shared" si="0"/>
        <v>1</v>
      </c>
      <c r="S19" s="68">
        <f t="shared" si="0"/>
        <v>-1741</v>
      </c>
      <c r="T19" s="68">
        <f t="shared" si="0"/>
        <v>-42</v>
      </c>
      <c r="U19" s="45">
        <f t="shared" si="0"/>
        <v>0</v>
      </c>
      <c r="V19" s="59">
        <v>16</v>
      </c>
      <c r="W19" s="61"/>
      <c r="X19" s="45"/>
      <c r="Y19" s="45"/>
      <c r="Z19" s="45"/>
      <c r="AA19" s="45"/>
      <c r="AB19" s="61"/>
      <c r="AC19" s="45"/>
      <c r="AD19" s="45"/>
      <c r="AE19" s="79"/>
      <c r="AF19" s="79"/>
    </row>
    <row r="20" spans="1:32" s="54" customFormat="1" x14ac:dyDescent="0.25">
      <c r="A20" s="74">
        <v>17</v>
      </c>
      <c r="B20" s="75">
        <v>-224</v>
      </c>
      <c r="C20" s="75"/>
      <c r="D20" s="75">
        <v>-1801</v>
      </c>
      <c r="E20" s="75">
        <v>-45</v>
      </c>
      <c r="F20" s="75"/>
      <c r="G20" s="76"/>
      <c r="H20" s="76"/>
      <c r="I20" s="76">
        <v>62</v>
      </c>
      <c r="J20" s="76">
        <v>3</v>
      </c>
      <c r="K20" s="75"/>
      <c r="L20" s="75">
        <v>0</v>
      </c>
      <c r="M20" s="75">
        <v>1</v>
      </c>
      <c r="N20" s="75">
        <v>-2</v>
      </c>
      <c r="O20" s="75">
        <v>0</v>
      </c>
      <c r="P20" s="75"/>
      <c r="Q20" s="75">
        <f t="shared" si="0"/>
        <v>-224</v>
      </c>
      <c r="R20" s="75">
        <f t="shared" si="0"/>
        <v>1</v>
      </c>
      <c r="S20" s="75">
        <f t="shared" si="0"/>
        <v>-1741</v>
      </c>
      <c r="T20" s="75">
        <f t="shared" si="0"/>
        <v>-42</v>
      </c>
      <c r="U20" s="77">
        <f t="shared" si="0"/>
        <v>0</v>
      </c>
      <c r="V20" s="74">
        <v>17</v>
      </c>
      <c r="W20" s="78"/>
      <c r="X20" s="77"/>
      <c r="Y20" s="77"/>
      <c r="Z20" s="77"/>
      <c r="AA20" s="77"/>
      <c r="AB20" s="78"/>
      <c r="AC20" s="77"/>
      <c r="AD20" s="77"/>
      <c r="AE20" s="57"/>
      <c r="AF20" s="57"/>
    </row>
    <row r="21" spans="1:32" s="64" customFormat="1" x14ac:dyDescent="0.25">
      <c r="A21" s="59">
        <v>18</v>
      </c>
      <c r="B21" s="68">
        <v>84</v>
      </c>
      <c r="C21" s="68">
        <v>494</v>
      </c>
      <c r="D21" s="68">
        <v>-134</v>
      </c>
      <c r="E21" s="68">
        <v>-371</v>
      </c>
      <c r="F21" s="68"/>
      <c r="G21" s="69"/>
      <c r="H21" s="69">
        <v>1</v>
      </c>
      <c r="I21" s="69">
        <v>-16</v>
      </c>
      <c r="J21" s="69"/>
      <c r="K21" s="68"/>
      <c r="L21" s="68">
        <v>0</v>
      </c>
      <c r="M21" s="68">
        <v>1</v>
      </c>
      <c r="N21" s="68">
        <v>-1</v>
      </c>
      <c r="O21" s="68">
        <v>0</v>
      </c>
      <c r="P21" s="68"/>
      <c r="Q21" s="68">
        <f t="shared" si="0"/>
        <v>84</v>
      </c>
      <c r="R21" s="68">
        <f t="shared" si="0"/>
        <v>496</v>
      </c>
      <c r="S21" s="68">
        <f t="shared" si="0"/>
        <v>-151</v>
      </c>
      <c r="T21" s="68">
        <f t="shared" si="0"/>
        <v>-371</v>
      </c>
      <c r="U21" s="45">
        <f t="shared" si="0"/>
        <v>0</v>
      </c>
      <c r="V21" s="59">
        <v>18</v>
      </c>
      <c r="W21" s="61"/>
      <c r="X21" s="45"/>
      <c r="Y21" s="45"/>
      <c r="Z21" s="45"/>
      <c r="AA21" s="45"/>
      <c r="AB21" s="61"/>
      <c r="AC21" s="45"/>
      <c r="AD21" s="45"/>
      <c r="AE21" s="63"/>
      <c r="AF21" s="63"/>
    </row>
    <row r="22" spans="1:32" s="54" customFormat="1" x14ac:dyDescent="0.25">
      <c r="A22" s="50">
        <v>19</v>
      </c>
      <c r="B22" s="65">
        <v>-1522</v>
      </c>
      <c r="C22" s="65"/>
      <c r="D22" s="65">
        <v>-1478</v>
      </c>
      <c r="E22" s="65">
        <v>-871</v>
      </c>
      <c r="F22" s="65"/>
      <c r="G22" s="66"/>
      <c r="H22" s="66"/>
      <c r="I22" s="66"/>
      <c r="J22" s="66">
        <v>-4256</v>
      </c>
      <c r="K22" s="65"/>
      <c r="L22" s="65">
        <v>0</v>
      </c>
      <c r="M22" s="65">
        <v>0</v>
      </c>
      <c r="N22" s="65">
        <v>-2</v>
      </c>
      <c r="O22" s="65">
        <v>1</v>
      </c>
      <c r="P22" s="65"/>
      <c r="Q22" s="65">
        <f t="shared" si="0"/>
        <v>-1522</v>
      </c>
      <c r="R22" s="65">
        <f t="shared" si="0"/>
        <v>0</v>
      </c>
      <c r="S22" s="65">
        <f t="shared" si="0"/>
        <v>-1480</v>
      </c>
      <c r="T22" s="65">
        <f t="shared" si="0"/>
        <v>-5126</v>
      </c>
      <c r="U22" s="51">
        <f t="shared" si="0"/>
        <v>0</v>
      </c>
      <c r="V22" s="50">
        <v>19</v>
      </c>
      <c r="W22" s="53"/>
      <c r="X22" s="51"/>
      <c r="Y22" s="51"/>
      <c r="Z22" s="51"/>
      <c r="AA22" s="51"/>
      <c r="AB22" s="53"/>
      <c r="AC22" s="51"/>
      <c r="AD22" s="51"/>
      <c r="AE22" s="57"/>
      <c r="AF22" s="57"/>
    </row>
    <row r="23" spans="1:32" s="64" customFormat="1" x14ac:dyDescent="0.25">
      <c r="A23" s="59">
        <v>20</v>
      </c>
      <c r="B23" s="68">
        <v>-541</v>
      </c>
      <c r="C23" s="68"/>
      <c r="D23" s="68">
        <v>229</v>
      </c>
      <c r="E23" s="68">
        <v>-2175</v>
      </c>
      <c r="F23" s="68"/>
      <c r="G23" s="69"/>
      <c r="H23" s="69"/>
      <c r="I23" s="69"/>
      <c r="J23" s="69">
        <v>-1724</v>
      </c>
      <c r="K23" s="68"/>
      <c r="L23" s="68"/>
      <c r="M23" s="68"/>
      <c r="N23" s="68">
        <v>-2</v>
      </c>
      <c r="O23" s="68"/>
      <c r="P23" s="68"/>
      <c r="Q23" s="68">
        <f t="shared" si="0"/>
        <v>-541</v>
      </c>
      <c r="R23" s="68">
        <f t="shared" si="0"/>
        <v>0</v>
      </c>
      <c r="S23" s="68">
        <f t="shared" si="0"/>
        <v>227</v>
      </c>
      <c r="T23" s="68">
        <f t="shared" si="0"/>
        <v>-3899</v>
      </c>
      <c r="U23" s="45">
        <f t="shared" si="0"/>
        <v>0</v>
      </c>
      <c r="V23" s="59">
        <v>20</v>
      </c>
      <c r="W23" s="61"/>
      <c r="X23" s="45"/>
      <c r="Y23" s="45"/>
      <c r="Z23" s="45"/>
      <c r="AA23" s="45"/>
      <c r="AB23" s="61"/>
      <c r="AC23" s="45"/>
      <c r="AD23" s="45"/>
      <c r="AE23" s="63"/>
      <c r="AF23" s="63"/>
    </row>
    <row r="24" spans="1:32" s="54" customFormat="1" x14ac:dyDescent="0.25">
      <c r="A24" s="50">
        <v>21</v>
      </c>
      <c r="B24" s="65">
        <v>-11</v>
      </c>
      <c r="C24" s="65"/>
      <c r="D24" s="65">
        <v>279</v>
      </c>
      <c r="E24" s="65">
        <v>-2377</v>
      </c>
      <c r="F24" s="65"/>
      <c r="G24" s="66"/>
      <c r="H24" s="66">
        <v>1</v>
      </c>
      <c r="I24" s="66">
        <v>-1</v>
      </c>
      <c r="J24" s="66"/>
      <c r="K24" s="65">
        <v>-1</v>
      </c>
      <c r="L24" s="65"/>
      <c r="M24" s="65">
        <v>1</v>
      </c>
      <c r="N24" s="65">
        <v>-2</v>
      </c>
      <c r="O24" s="65"/>
      <c r="P24" s="65"/>
      <c r="Q24" s="65">
        <f t="shared" si="0"/>
        <v>-11</v>
      </c>
      <c r="R24" s="65">
        <f t="shared" si="0"/>
        <v>2</v>
      </c>
      <c r="S24" s="65">
        <f t="shared" si="0"/>
        <v>276</v>
      </c>
      <c r="T24" s="65">
        <f t="shared" si="0"/>
        <v>-2377</v>
      </c>
      <c r="U24" s="51">
        <f t="shared" si="0"/>
        <v>-1</v>
      </c>
      <c r="V24" s="50">
        <v>21</v>
      </c>
      <c r="W24" s="53"/>
      <c r="X24" s="51"/>
      <c r="Y24" s="51"/>
      <c r="Z24" s="51"/>
      <c r="AA24" s="51"/>
      <c r="AB24" s="53"/>
      <c r="AC24" s="51"/>
      <c r="AD24" s="51"/>
      <c r="AE24" s="57"/>
      <c r="AF24" s="57"/>
    </row>
    <row r="25" spans="1:32" s="64" customFormat="1" x14ac:dyDescent="0.25">
      <c r="A25" s="59">
        <v>22</v>
      </c>
      <c r="B25" s="68">
        <v>-1011</v>
      </c>
      <c r="C25" s="68"/>
      <c r="D25" s="68">
        <v>711</v>
      </c>
      <c r="E25" s="68">
        <v>-522</v>
      </c>
      <c r="F25" s="68"/>
      <c r="G25" s="69"/>
      <c r="H25" s="69">
        <v>6000</v>
      </c>
      <c r="I25" s="69"/>
      <c r="J25" s="69">
        <v>5035</v>
      </c>
      <c r="K25" s="68"/>
      <c r="L25" s="68"/>
      <c r="M25" s="68">
        <v>1</v>
      </c>
      <c r="N25" s="68">
        <v>-2</v>
      </c>
      <c r="O25" s="68">
        <v>1</v>
      </c>
      <c r="P25" s="68"/>
      <c r="Q25" s="68">
        <f t="shared" si="0"/>
        <v>-1011</v>
      </c>
      <c r="R25" s="68">
        <f t="shared" si="0"/>
        <v>6001</v>
      </c>
      <c r="S25" s="68">
        <f t="shared" si="0"/>
        <v>709</v>
      </c>
      <c r="T25" s="68">
        <f t="shared" si="0"/>
        <v>4514</v>
      </c>
      <c r="U25" s="45">
        <f t="shared" si="0"/>
        <v>0</v>
      </c>
      <c r="V25" s="59">
        <v>22</v>
      </c>
      <c r="W25" s="61"/>
      <c r="X25" s="45"/>
      <c r="Y25" s="45"/>
      <c r="Z25" s="45"/>
      <c r="AA25" s="45"/>
      <c r="AB25" s="61"/>
      <c r="AC25" s="45"/>
      <c r="AD25" s="45"/>
      <c r="AE25" s="63"/>
      <c r="AF25" s="63"/>
    </row>
    <row r="26" spans="1:32" s="54" customFormat="1" x14ac:dyDescent="0.25">
      <c r="A26" s="50">
        <v>23</v>
      </c>
      <c r="B26" s="65">
        <v>-1011</v>
      </c>
      <c r="C26" s="65"/>
      <c r="D26" s="65">
        <v>711</v>
      </c>
      <c r="E26" s="65">
        <v>-522</v>
      </c>
      <c r="F26" s="65"/>
      <c r="G26" s="66"/>
      <c r="H26" s="66">
        <v>6000</v>
      </c>
      <c r="I26" s="66"/>
      <c r="J26" s="66">
        <v>5035</v>
      </c>
      <c r="K26" s="65"/>
      <c r="L26" s="65">
        <v>0</v>
      </c>
      <c r="M26" s="65">
        <v>1</v>
      </c>
      <c r="N26" s="65">
        <v>-2</v>
      </c>
      <c r="O26" s="65">
        <v>1</v>
      </c>
      <c r="P26" s="65"/>
      <c r="Q26" s="65">
        <f t="shared" si="0"/>
        <v>-1011</v>
      </c>
      <c r="R26" s="65">
        <f t="shared" si="0"/>
        <v>6001</v>
      </c>
      <c r="S26" s="65">
        <f t="shared" si="0"/>
        <v>709</v>
      </c>
      <c r="T26" s="65">
        <f t="shared" si="0"/>
        <v>4514</v>
      </c>
      <c r="U26" s="51">
        <f t="shared" si="0"/>
        <v>0</v>
      </c>
      <c r="V26" s="50">
        <v>23</v>
      </c>
      <c r="W26" s="53"/>
      <c r="X26" s="51"/>
      <c r="Y26" s="51"/>
      <c r="Z26" s="51"/>
      <c r="AA26" s="51"/>
      <c r="AB26" s="53"/>
      <c r="AC26" s="51"/>
      <c r="AD26" s="51"/>
      <c r="AE26" s="57"/>
      <c r="AF26" s="57"/>
    </row>
    <row r="27" spans="1:32" s="64" customFormat="1" x14ac:dyDescent="0.25">
      <c r="A27" s="59">
        <v>24</v>
      </c>
      <c r="B27" s="68">
        <v>-1011</v>
      </c>
      <c r="C27" s="68"/>
      <c r="D27" s="68">
        <v>711</v>
      </c>
      <c r="E27" s="68">
        <v>-522</v>
      </c>
      <c r="F27" s="68"/>
      <c r="G27" s="69"/>
      <c r="H27" s="69">
        <v>6000</v>
      </c>
      <c r="I27" s="69"/>
      <c r="J27" s="69">
        <v>5035</v>
      </c>
      <c r="K27" s="68"/>
      <c r="L27" s="68">
        <v>0</v>
      </c>
      <c r="M27" s="68">
        <v>1</v>
      </c>
      <c r="N27" s="68">
        <v>-2</v>
      </c>
      <c r="O27" s="68">
        <v>1</v>
      </c>
      <c r="P27" s="68"/>
      <c r="Q27" s="68">
        <f t="shared" si="0"/>
        <v>-1011</v>
      </c>
      <c r="R27" s="68">
        <f t="shared" si="0"/>
        <v>6001</v>
      </c>
      <c r="S27" s="68">
        <f t="shared" si="0"/>
        <v>709</v>
      </c>
      <c r="T27" s="68">
        <f t="shared" si="0"/>
        <v>4514</v>
      </c>
      <c r="U27" s="45">
        <f t="shared" si="0"/>
        <v>0</v>
      </c>
      <c r="V27" s="59">
        <v>24</v>
      </c>
      <c r="W27" s="61"/>
      <c r="X27" s="45"/>
      <c r="Y27" s="45"/>
      <c r="Z27" s="45"/>
      <c r="AA27" s="45"/>
      <c r="AB27" s="61"/>
      <c r="AC27" s="45"/>
      <c r="AD27" s="45"/>
      <c r="AE27" s="63"/>
      <c r="AF27" s="63"/>
    </row>
    <row r="28" spans="1:32" s="54" customFormat="1" x14ac:dyDescent="0.25">
      <c r="A28" s="50">
        <v>25</v>
      </c>
      <c r="B28" s="65">
        <v>1313</v>
      </c>
      <c r="C28" s="65"/>
      <c r="D28" s="65">
        <v>5481</v>
      </c>
      <c r="E28" s="65">
        <v>149</v>
      </c>
      <c r="F28" s="65"/>
      <c r="G28" s="66"/>
      <c r="H28" s="66"/>
      <c r="I28" s="66">
        <v>-1</v>
      </c>
      <c r="J28" s="66">
        <v>-7343</v>
      </c>
      <c r="K28" s="65"/>
      <c r="L28" s="65">
        <v>1</v>
      </c>
      <c r="M28" s="65">
        <v>0</v>
      </c>
      <c r="N28" s="65">
        <v>-2</v>
      </c>
      <c r="O28" s="65">
        <v>0</v>
      </c>
      <c r="P28" s="65"/>
      <c r="Q28" s="65">
        <f t="shared" si="0"/>
        <v>1314</v>
      </c>
      <c r="R28" s="65">
        <f t="shared" si="0"/>
        <v>0</v>
      </c>
      <c r="S28" s="65">
        <f t="shared" si="0"/>
        <v>5478</v>
      </c>
      <c r="T28" s="65">
        <f t="shared" si="0"/>
        <v>-7194</v>
      </c>
      <c r="U28" s="51">
        <f t="shared" si="0"/>
        <v>0</v>
      </c>
      <c r="V28" s="50">
        <v>25</v>
      </c>
      <c r="W28" s="53"/>
      <c r="X28" s="51"/>
      <c r="Y28" s="51"/>
      <c r="Z28" s="51"/>
      <c r="AA28" s="51"/>
      <c r="AB28" s="53"/>
      <c r="AC28" s="51"/>
      <c r="AD28" s="51"/>
      <c r="AE28" s="57"/>
      <c r="AF28" s="57"/>
    </row>
    <row r="29" spans="1:32" s="64" customFormat="1" x14ac:dyDescent="0.25">
      <c r="A29" s="59">
        <v>26</v>
      </c>
      <c r="B29" s="68">
        <v>1164</v>
      </c>
      <c r="C29" s="68"/>
      <c r="D29" s="68">
        <v>592</v>
      </c>
      <c r="E29" s="68">
        <v>1856</v>
      </c>
      <c r="F29" s="68"/>
      <c r="G29" s="69"/>
      <c r="H29" s="69"/>
      <c r="I29" s="69">
        <v>1</v>
      </c>
      <c r="J29" s="69">
        <v>4499</v>
      </c>
      <c r="K29" s="68"/>
      <c r="L29" s="68">
        <v>0</v>
      </c>
      <c r="M29" s="68">
        <v>1</v>
      </c>
      <c r="N29" s="68">
        <v>-2</v>
      </c>
      <c r="O29" s="68">
        <v>0</v>
      </c>
      <c r="P29" s="68"/>
      <c r="Q29" s="68">
        <f t="shared" si="0"/>
        <v>1164</v>
      </c>
      <c r="R29" s="68">
        <f t="shared" si="0"/>
        <v>1</v>
      </c>
      <c r="S29" s="68">
        <f t="shared" si="0"/>
        <v>591</v>
      </c>
      <c r="T29" s="68">
        <f t="shared" si="0"/>
        <v>6355</v>
      </c>
      <c r="U29" s="45">
        <f t="shared" si="0"/>
        <v>0</v>
      </c>
      <c r="V29" s="59">
        <v>26</v>
      </c>
      <c r="W29" s="61"/>
      <c r="X29" s="45"/>
      <c r="Y29" s="45"/>
      <c r="Z29" s="45"/>
      <c r="AA29" s="45"/>
      <c r="AB29" s="61"/>
      <c r="AC29" s="45"/>
      <c r="AD29" s="45"/>
      <c r="AE29" s="63"/>
      <c r="AF29" s="63"/>
    </row>
    <row r="30" spans="1:32" s="54" customFormat="1" x14ac:dyDescent="0.25">
      <c r="A30" s="50">
        <v>27</v>
      </c>
      <c r="B30" s="65">
        <v>-686</v>
      </c>
      <c r="C30" s="65"/>
      <c r="D30" s="65">
        <v>639</v>
      </c>
      <c r="E30" s="65">
        <v>-1040</v>
      </c>
      <c r="F30" s="65"/>
      <c r="G30" s="66"/>
      <c r="H30" s="66"/>
      <c r="I30" s="66">
        <v>-1</v>
      </c>
      <c r="J30" s="66">
        <v>-640</v>
      </c>
      <c r="K30" s="65"/>
      <c r="L30" s="65">
        <v>0</v>
      </c>
      <c r="M30" s="65">
        <v>1</v>
      </c>
      <c r="N30" s="65">
        <v>-2</v>
      </c>
      <c r="O30" s="65">
        <v>0</v>
      </c>
      <c r="P30" s="65"/>
      <c r="Q30" s="65">
        <f t="shared" si="0"/>
        <v>-686</v>
      </c>
      <c r="R30" s="65">
        <f t="shared" si="0"/>
        <v>1</v>
      </c>
      <c r="S30" s="65">
        <f t="shared" si="0"/>
        <v>636</v>
      </c>
      <c r="T30" s="65">
        <f t="shared" si="0"/>
        <v>-1680</v>
      </c>
      <c r="U30" s="51">
        <f t="shared" si="0"/>
        <v>0</v>
      </c>
      <c r="V30" s="50">
        <v>27</v>
      </c>
      <c r="W30" s="53"/>
      <c r="X30" s="51"/>
      <c r="Y30" s="51"/>
      <c r="Z30" s="51"/>
      <c r="AA30" s="51"/>
      <c r="AB30" s="53"/>
      <c r="AC30" s="51"/>
      <c r="AD30" s="51"/>
      <c r="AE30" s="57"/>
      <c r="AF30" s="57"/>
    </row>
    <row r="31" spans="1:32" s="64" customFormat="1" x14ac:dyDescent="0.25">
      <c r="A31" s="59">
        <v>28</v>
      </c>
      <c r="B31" s="68">
        <v>1864</v>
      </c>
      <c r="C31" s="68"/>
      <c r="D31" s="68">
        <v>892</v>
      </c>
      <c r="E31" s="68">
        <v>644</v>
      </c>
      <c r="F31" s="68"/>
      <c r="G31" s="69"/>
      <c r="H31" s="69"/>
      <c r="I31" s="69">
        <v>-1</v>
      </c>
      <c r="J31" s="69">
        <v>1619</v>
      </c>
      <c r="K31" s="71"/>
      <c r="L31" s="68">
        <v>0</v>
      </c>
      <c r="M31" s="68">
        <v>1</v>
      </c>
      <c r="N31" s="68">
        <v>-1</v>
      </c>
      <c r="O31" s="68">
        <v>1</v>
      </c>
      <c r="P31" s="68"/>
      <c r="Q31" s="68">
        <f t="shared" si="0"/>
        <v>1864</v>
      </c>
      <c r="R31" s="68">
        <f t="shared" si="0"/>
        <v>1</v>
      </c>
      <c r="S31" s="68">
        <f t="shared" si="0"/>
        <v>890</v>
      </c>
      <c r="T31" s="68">
        <f t="shared" si="0"/>
        <v>2264</v>
      </c>
      <c r="U31" s="45">
        <f t="shared" si="0"/>
        <v>0</v>
      </c>
      <c r="V31" s="59">
        <v>28</v>
      </c>
      <c r="W31" s="61"/>
      <c r="X31" s="45"/>
      <c r="Y31" s="45"/>
      <c r="Z31" s="45"/>
      <c r="AA31" s="45"/>
      <c r="AB31" s="61"/>
      <c r="AC31" s="45"/>
      <c r="AD31" s="45"/>
      <c r="AE31" s="63"/>
      <c r="AF31" s="63"/>
    </row>
    <row r="32" spans="1:32" s="54" customFormat="1" x14ac:dyDescent="0.25">
      <c r="A32" s="50">
        <v>29</v>
      </c>
      <c r="B32" s="65">
        <v>1864</v>
      </c>
      <c r="C32" s="65"/>
      <c r="D32" s="65">
        <v>892</v>
      </c>
      <c r="E32" s="65">
        <v>644</v>
      </c>
      <c r="F32" s="65"/>
      <c r="G32" s="66"/>
      <c r="H32" s="66"/>
      <c r="I32" s="66">
        <v>-1</v>
      </c>
      <c r="J32" s="66">
        <v>1619</v>
      </c>
      <c r="K32" s="72"/>
      <c r="L32" s="65">
        <v>0</v>
      </c>
      <c r="M32" s="65">
        <v>1</v>
      </c>
      <c r="N32" s="65">
        <v>-1</v>
      </c>
      <c r="O32" s="65">
        <v>1</v>
      </c>
      <c r="P32" s="65"/>
      <c r="Q32" s="65">
        <f t="shared" si="0"/>
        <v>1864</v>
      </c>
      <c r="R32" s="65">
        <f t="shared" si="0"/>
        <v>1</v>
      </c>
      <c r="S32" s="65">
        <f t="shared" si="0"/>
        <v>890</v>
      </c>
      <c r="T32" s="65">
        <f t="shared" si="0"/>
        <v>2264</v>
      </c>
      <c r="U32" s="51">
        <f t="shared" si="0"/>
        <v>0</v>
      </c>
      <c r="V32" s="50">
        <v>29</v>
      </c>
      <c r="W32" s="53"/>
      <c r="X32" s="51"/>
      <c r="Y32" s="51"/>
      <c r="Z32" s="51"/>
      <c r="AA32" s="51"/>
      <c r="AB32" s="53"/>
      <c r="AC32" s="51"/>
      <c r="AD32" s="51"/>
      <c r="AE32" s="57"/>
      <c r="AF32" s="57"/>
    </row>
    <row r="33" spans="1:32" s="64" customFormat="1" x14ac:dyDescent="0.25">
      <c r="A33" s="59">
        <v>30</v>
      </c>
      <c r="B33" s="68">
        <v>1864</v>
      </c>
      <c r="C33" s="68"/>
      <c r="D33" s="68">
        <v>892</v>
      </c>
      <c r="E33" s="68">
        <v>644</v>
      </c>
      <c r="F33" s="68"/>
      <c r="G33" s="69"/>
      <c r="H33" s="69"/>
      <c r="I33" s="69">
        <v>-1</v>
      </c>
      <c r="J33" s="69">
        <v>1619</v>
      </c>
      <c r="K33" s="71"/>
      <c r="L33" s="68">
        <v>0</v>
      </c>
      <c r="M33" s="68">
        <v>0</v>
      </c>
      <c r="N33" s="68">
        <v>-1</v>
      </c>
      <c r="O33" s="68">
        <v>1</v>
      </c>
      <c r="P33" s="68"/>
      <c r="Q33" s="68">
        <f t="shared" si="0"/>
        <v>1864</v>
      </c>
      <c r="R33" s="68">
        <f t="shared" si="0"/>
        <v>0</v>
      </c>
      <c r="S33" s="68">
        <f t="shared" si="0"/>
        <v>890</v>
      </c>
      <c r="T33" s="68">
        <f t="shared" si="0"/>
        <v>2264</v>
      </c>
      <c r="U33" s="45">
        <f t="shared" si="0"/>
        <v>0</v>
      </c>
      <c r="V33" s="59">
        <v>30</v>
      </c>
      <c r="W33" s="61"/>
      <c r="X33" s="45"/>
      <c r="Y33" s="45"/>
      <c r="Z33" s="45"/>
      <c r="AA33" s="45"/>
      <c r="AB33" s="61"/>
      <c r="AC33" s="45"/>
      <c r="AD33" s="45"/>
      <c r="AE33" s="63"/>
      <c r="AF33" s="63"/>
    </row>
    <row r="34" spans="1:32" s="54" customFormat="1" x14ac:dyDescent="0.25">
      <c r="A34" s="50">
        <v>31</v>
      </c>
      <c r="B34" s="65"/>
      <c r="C34" s="65"/>
      <c r="D34" s="65"/>
      <c r="E34" s="65"/>
      <c r="F34" s="65"/>
      <c r="G34" s="66"/>
      <c r="H34" s="66"/>
      <c r="I34" s="66"/>
      <c r="J34" s="66"/>
      <c r="K34" s="72"/>
      <c r="L34" s="65"/>
      <c r="M34" s="65"/>
      <c r="N34" s="65"/>
      <c r="O34" s="65"/>
      <c r="P34" s="65"/>
      <c r="Q34" s="65">
        <f>B34+G34+L34</f>
        <v>0</v>
      </c>
      <c r="R34" s="65">
        <f>C34+H34+M34</f>
        <v>0</v>
      </c>
      <c r="S34" s="65">
        <f>D34+I34+N34</f>
        <v>0</v>
      </c>
      <c r="T34" s="65">
        <f>E34+J34+O34</f>
        <v>0</v>
      </c>
      <c r="U34" s="51">
        <f>F34+K34+P34</f>
        <v>0</v>
      </c>
      <c r="V34" s="50">
        <v>31</v>
      </c>
      <c r="W34" s="53"/>
      <c r="X34" s="51"/>
      <c r="Y34" s="51"/>
      <c r="Z34" s="51"/>
      <c r="AA34" s="51"/>
      <c r="AB34" s="53"/>
      <c r="AC34" s="51"/>
      <c r="AD34" s="51"/>
      <c r="AE34" s="57"/>
      <c r="AF34" s="57"/>
    </row>
    <row r="35" spans="1:32" x14ac:dyDescent="0.25">
      <c r="A35" s="40"/>
      <c r="B35" s="73">
        <f t="shared" ref="B35:U35" si="1">SUM(B4:B34)</f>
        <v>-757</v>
      </c>
      <c r="C35" s="73">
        <f t="shared" si="1"/>
        <v>988</v>
      </c>
      <c r="D35" s="73">
        <f t="shared" si="1"/>
        <v>420</v>
      </c>
      <c r="E35" s="73">
        <f t="shared" si="1"/>
        <v>2564</v>
      </c>
      <c r="F35" s="73">
        <f t="shared" si="1"/>
        <v>0</v>
      </c>
      <c r="G35" s="73">
        <f t="shared" si="1"/>
        <v>0</v>
      </c>
      <c r="H35" s="73">
        <f t="shared" si="1"/>
        <v>-336</v>
      </c>
      <c r="I35" s="73">
        <f t="shared" si="1"/>
        <v>162</v>
      </c>
      <c r="J35" s="73">
        <f t="shared" si="1"/>
        <v>2941</v>
      </c>
      <c r="K35" s="73">
        <f t="shared" si="1"/>
        <v>-4</v>
      </c>
      <c r="L35" s="73">
        <f t="shared" si="1"/>
        <v>1</v>
      </c>
      <c r="M35" s="73">
        <f t="shared" si="1"/>
        <v>11</v>
      </c>
      <c r="N35" s="73">
        <f t="shared" si="1"/>
        <v>-50</v>
      </c>
      <c r="O35" s="73">
        <f t="shared" si="1"/>
        <v>7</v>
      </c>
      <c r="P35" s="73">
        <f t="shared" si="1"/>
        <v>0</v>
      </c>
      <c r="Q35" s="73">
        <f t="shared" si="1"/>
        <v>-756</v>
      </c>
      <c r="R35" s="73">
        <f t="shared" si="1"/>
        <v>663</v>
      </c>
      <c r="S35" s="73">
        <f t="shared" si="1"/>
        <v>532</v>
      </c>
      <c r="T35" s="73">
        <f t="shared" si="1"/>
        <v>5512</v>
      </c>
      <c r="U35" s="40">
        <f t="shared" si="1"/>
        <v>-4</v>
      </c>
      <c r="V35" s="40"/>
      <c r="W35" s="37"/>
      <c r="X35" s="40">
        <f>SUM(X4:X34)</f>
        <v>0</v>
      </c>
      <c r="Y35" s="40">
        <f>SUM(Y4:Y34)</f>
        <v>0</v>
      </c>
      <c r="Z35" s="40">
        <f>SUM(Z4:Z34)</f>
        <v>0</v>
      </c>
      <c r="AA35" s="40">
        <f>SUM(AA4:AA34)</f>
        <v>0</v>
      </c>
      <c r="AB35" s="37"/>
      <c r="AC35" s="37"/>
      <c r="AD35" s="37"/>
    </row>
    <row r="36" spans="1:32" x14ac:dyDescent="0.25">
      <c r="A36" s="40"/>
      <c r="B36" s="37"/>
      <c r="C36" s="37"/>
      <c r="D36" s="37"/>
      <c r="E36" s="37"/>
      <c r="F36" s="37"/>
      <c r="G36" s="47"/>
      <c r="H36" s="47"/>
      <c r="I36" s="47"/>
      <c r="J36" s="4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</row>
    <row r="37" spans="1:32" x14ac:dyDescent="0.25">
      <c r="A37" s="40"/>
      <c r="B37" s="37"/>
      <c r="C37" s="37"/>
      <c r="D37" s="37"/>
      <c r="E37" s="37"/>
      <c r="F37" s="37"/>
      <c r="G37" s="47"/>
      <c r="H37" s="47"/>
      <c r="I37" s="47"/>
      <c r="J37" s="4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</row>
    <row r="38" spans="1:32" ht="18.75" x14ac:dyDescent="0.3">
      <c r="A38" s="48" t="s">
        <v>8</v>
      </c>
      <c r="B38" s="37"/>
      <c r="C38" s="37"/>
      <c r="D38" s="37"/>
      <c r="E38" s="37"/>
      <c r="F38" s="37"/>
      <c r="G38" s="47"/>
      <c r="H38" s="47"/>
      <c r="I38" s="47"/>
      <c r="J38" s="47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45"/>
      <c r="V38" s="37"/>
      <c r="W38" s="37"/>
      <c r="X38" s="37"/>
      <c r="Y38" s="37"/>
      <c r="Z38" s="37"/>
      <c r="AA38" s="37"/>
      <c r="AB38" s="37"/>
      <c r="AC38" s="37"/>
      <c r="AD38" s="37"/>
    </row>
    <row r="39" spans="1:32" x14ac:dyDescent="0.25">
      <c r="A39" s="40"/>
      <c r="B39" s="37"/>
      <c r="C39" s="37"/>
      <c r="D39" s="37"/>
      <c r="E39" s="37"/>
      <c r="F39" s="37"/>
      <c r="G39" s="47"/>
      <c r="H39" s="47"/>
      <c r="I39" s="47"/>
      <c r="J39" s="4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</row>
    <row r="40" spans="1:32" x14ac:dyDescent="0.25">
      <c r="A40" s="40"/>
      <c r="B40" s="37"/>
      <c r="C40" s="37"/>
      <c r="D40" s="37"/>
      <c r="E40" s="37"/>
      <c r="F40" s="37"/>
      <c r="G40" s="47"/>
      <c r="H40" s="47"/>
      <c r="I40" s="47"/>
      <c r="J40" s="4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</row>
    <row r="41" spans="1:32" x14ac:dyDescent="0.25">
      <c r="A41" s="40"/>
      <c r="B41" s="37"/>
      <c r="C41" s="37"/>
      <c r="D41" s="37"/>
      <c r="E41" s="37"/>
      <c r="F41" s="37"/>
      <c r="G41" s="47"/>
      <c r="H41" s="47"/>
      <c r="I41" s="47"/>
      <c r="J41" s="4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</row>
    <row r="42" spans="1:32" x14ac:dyDescent="0.25">
      <c r="A42" s="40"/>
      <c r="B42" s="37"/>
      <c r="C42" s="37"/>
      <c r="D42" s="37"/>
      <c r="E42" s="37"/>
      <c r="F42" s="37"/>
      <c r="G42" s="47"/>
      <c r="H42" s="47"/>
      <c r="I42" s="47"/>
      <c r="J42" s="47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</row>
    <row r="43" spans="1:32" x14ac:dyDescent="0.25">
      <c r="A43" s="40"/>
      <c r="B43" s="37"/>
      <c r="C43" s="37"/>
      <c r="D43" s="37"/>
      <c r="E43" s="37"/>
      <c r="F43" s="37"/>
      <c r="G43" s="47"/>
      <c r="H43" s="47"/>
      <c r="I43" s="47"/>
      <c r="J43" s="4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</row>
    <row r="44" spans="1:32" x14ac:dyDescent="0.25">
      <c r="A44" s="40"/>
      <c r="B44" s="37"/>
      <c r="C44" s="37"/>
      <c r="D44" s="37"/>
      <c r="E44" s="37"/>
      <c r="F44" s="37"/>
      <c r="G44" s="47"/>
      <c r="H44" s="47"/>
      <c r="I44" s="47"/>
      <c r="J44" s="4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</row>
    <row r="45" spans="1:32" x14ac:dyDescent="0.25">
      <c r="A45" s="40"/>
      <c r="B45" s="37"/>
      <c r="C45" s="37"/>
      <c r="D45" s="37"/>
      <c r="E45" s="37"/>
      <c r="F45" s="37"/>
      <c r="G45" s="47"/>
      <c r="H45" s="47"/>
      <c r="I45" s="47"/>
      <c r="J45" s="4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</row>
    <row r="46" spans="1:32" x14ac:dyDescent="0.25">
      <c r="A46" s="40"/>
      <c r="B46" s="37"/>
      <c r="C46" s="37"/>
      <c r="D46" s="37"/>
      <c r="E46" s="37"/>
      <c r="F46" s="37"/>
      <c r="G46" s="47"/>
      <c r="H46" s="47"/>
      <c r="I46" s="47"/>
      <c r="J46" s="4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 spans="1:32" x14ac:dyDescent="0.25">
      <c r="A47" s="40"/>
      <c r="B47" s="37"/>
      <c r="C47" s="37"/>
      <c r="D47" s="37"/>
      <c r="E47" s="37"/>
      <c r="F47" s="37"/>
      <c r="G47" s="47"/>
      <c r="H47" s="47"/>
      <c r="I47" s="47"/>
      <c r="J47" s="4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32" x14ac:dyDescent="0.25">
      <c r="A48" s="40"/>
      <c r="B48" s="37"/>
      <c r="C48" s="37"/>
      <c r="D48" s="37"/>
      <c r="E48" s="37"/>
      <c r="F48" s="37"/>
      <c r="G48" s="47"/>
      <c r="H48" s="47"/>
      <c r="I48" s="47"/>
      <c r="J48" s="4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30" x14ac:dyDescent="0.25">
      <c r="A49" s="40"/>
      <c r="B49" s="37"/>
      <c r="C49" s="37"/>
      <c r="D49" s="37"/>
      <c r="E49" s="37"/>
      <c r="F49" s="37"/>
      <c r="G49" s="47"/>
      <c r="H49" s="47"/>
      <c r="I49" s="47"/>
      <c r="J49" s="4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30" x14ac:dyDescent="0.25">
      <c r="A50" s="40"/>
      <c r="B50" s="37"/>
      <c r="C50" s="37"/>
      <c r="D50" s="37"/>
      <c r="E50" s="37"/>
      <c r="F50" s="37"/>
      <c r="G50" s="47"/>
      <c r="H50" s="47"/>
      <c r="I50" s="47"/>
      <c r="J50" s="4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x14ac:dyDescent="0.25">
      <c r="A51" s="40"/>
      <c r="B51" s="37"/>
      <c r="C51" s="37"/>
      <c r="D51" s="37"/>
      <c r="E51" s="37"/>
      <c r="F51" s="37"/>
      <c r="G51" s="47"/>
      <c r="H51" s="47"/>
      <c r="I51" s="47"/>
      <c r="J51" s="4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x14ac:dyDescent="0.25">
      <c r="A52" s="40"/>
      <c r="B52" s="37"/>
      <c r="C52" s="37"/>
      <c r="D52" s="37"/>
      <c r="E52" s="37"/>
      <c r="F52" s="37"/>
      <c r="G52" s="47"/>
      <c r="H52" s="47"/>
      <c r="I52" s="47"/>
      <c r="J52" s="4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x14ac:dyDescent="0.25">
      <c r="A53" s="40"/>
      <c r="B53" s="37"/>
      <c r="C53" s="37"/>
      <c r="D53" s="37"/>
      <c r="E53" s="37"/>
      <c r="F53" s="37"/>
      <c r="G53" s="47"/>
      <c r="H53" s="47"/>
      <c r="I53" s="47"/>
      <c r="J53" s="4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0" x14ac:dyDescent="0.25">
      <c r="A54" s="40"/>
      <c r="B54" s="37"/>
      <c r="C54" s="37"/>
      <c r="D54" s="37"/>
      <c r="E54" s="37"/>
      <c r="F54" s="37"/>
      <c r="G54" s="47"/>
      <c r="H54" s="47"/>
      <c r="I54" s="47"/>
      <c r="J54" s="4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</sheetData>
  <mergeCells count="6">
    <mergeCell ref="X2:AA2"/>
    <mergeCell ref="A1:V1"/>
    <mergeCell ref="B2:E2"/>
    <mergeCell ref="G2:J2"/>
    <mergeCell ref="L2:O2"/>
    <mergeCell ref="Q2:T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Jan '01</vt:lpstr>
      <vt:lpstr>Feb '01</vt:lpstr>
      <vt:lpstr>Mar '01</vt:lpstr>
      <vt:lpstr>April '01</vt:lpstr>
      <vt:lpstr>May'01</vt:lpstr>
      <vt:lpstr>Jun'01</vt:lpstr>
      <vt:lpstr>July'01</vt:lpstr>
      <vt:lpstr>Aug'01</vt:lpstr>
      <vt:lpstr>Sep'01</vt:lpstr>
      <vt:lpstr>Oct'01</vt:lpstr>
      <vt:lpstr>'April ''01'!Print_Area</vt:lpstr>
      <vt:lpstr>'Feb ''01'!Print_Area</vt:lpstr>
      <vt:lpstr>'Jan ''01'!Print_Area</vt:lpstr>
      <vt:lpstr>'Jun''01'!Print_Area</vt:lpstr>
      <vt:lpstr>'May''01'!Print_Area</vt:lpstr>
      <vt:lpstr>'Oct''01'!Print_Area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2001-10-05T13:07:37Z</cp:lastPrinted>
  <dcterms:created xsi:type="dcterms:W3CDTF">2001-02-01T18:06:05Z</dcterms:created>
  <dcterms:modified xsi:type="dcterms:W3CDTF">2014-09-04T19:46:21Z</dcterms:modified>
</cp:coreProperties>
</file>