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6" i="1"/>
  <c r="F9" i="1"/>
  <c r="F93" i="1"/>
  <c r="E3" i="2"/>
  <c r="E181" i="2" s="1"/>
  <c r="E5" i="2"/>
  <c r="E7" i="2"/>
  <c r="E9" i="2"/>
</calcChain>
</file>

<file path=xl/sharedStrings.xml><?xml version="1.0" encoding="utf-8"?>
<sst xmlns="http://schemas.openxmlformats.org/spreadsheetml/2006/main" count="189" uniqueCount="101">
  <si>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</si>
  <si>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</si>
  <si>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</si>
  <si>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</si>
  <si>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</si>
  <si>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</si>
  <si>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</si>
  <si>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</si>
  <si>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</si>
  <si>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</si>
  <si>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</si>
  <si>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</si>
  <si>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</si>
  <si>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</si>
  <si>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</si>
  <si>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</si>
  <si>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</si>
  <si>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</si>
  <si>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</si>
  <si>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</si>
  <si>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</si>
  <si>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</si>
  <si>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</si>
  <si>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</si>
  <si>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</si>
  <si>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</si>
  <si>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</si>
  <si>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</si>
  <si>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</si>
  <si>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</si>
  <si>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</si>
  <si>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</si>
  <si>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</si>
  <si>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</si>
  <si>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</si>
  <si>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</si>
  <si>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</si>
  <si>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</si>
  <si>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</si>
  <si>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</si>
  <si>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</si>
  <si>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</si>
  <si>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</si>
  <si>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</si>
  <si>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</si>
  <si>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</si>
  <si>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</si>
  <si>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Mid-C</t>
  </si>
  <si>
    <t>Off Peak</t>
  </si>
  <si>
    <t>Natsource</t>
  </si>
  <si>
    <t>LTCA</t>
  </si>
  <si>
    <t>BB</t>
  </si>
  <si>
    <t>APB</t>
  </si>
  <si>
    <t>NP-15</t>
  </si>
  <si>
    <t>STCA</t>
  </si>
  <si>
    <t>CM</t>
  </si>
  <si>
    <t>Amerex</t>
  </si>
  <si>
    <t>STNW</t>
  </si>
  <si>
    <t>DS</t>
  </si>
  <si>
    <t>Prebon</t>
  </si>
  <si>
    <t>Broker: from APB to Prebon</t>
  </si>
  <si>
    <t>On peak</t>
  </si>
  <si>
    <t>Morgan</t>
  </si>
  <si>
    <t>Broker: from none to APB</t>
  </si>
  <si>
    <t>SMUD</t>
  </si>
  <si>
    <t>SC</t>
  </si>
  <si>
    <t>N/A</t>
  </si>
  <si>
    <t>Deleted strip that duplicated Deal #491916</t>
  </si>
  <si>
    <t>Tacoma System Border</t>
  </si>
  <si>
    <t>BOM</t>
  </si>
  <si>
    <t>Off peak</t>
  </si>
  <si>
    <t>City of Tacoma</t>
  </si>
  <si>
    <t>Price: from 160.05 to 225.05</t>
  </si>
  <si>
    <t>Palo Verde</t>
  </si>
  <si>
    <t>M-01</t>
  </si>
  <si>
    <t>DS Count</t>
  </si>
  <si>
    <t>CM Count</t>
  </si>
  <si>
    <t>SC Count</t>
  </si>
  <si>
    <t>BB Count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</si>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</sst>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5" xfId="0" applyFont="1" applyFill="1" applyBorder="1"/>
    <xf numFmtId="49" fontId="2" fillId="3" borderId="5" xfId="0" applyNumberFormat="1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49" fontId="2" fillId="5" borderId="5" xfId="0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0" fontId="2" fillId="6" borderId="4" xfId="0" applyFont="1" applyFill="1" applyBorder="1"/>
    <xf numFmtId="0" fontId="2" fillId="6" borderId="1" xfId="0" applyFont="1" applyFill="1" applyBorder="1"/>
    <xf numFmtId="49" fontId="20" fillId="4" borderId="0" xfId="0" applyNumberFormat="1" applyFont="1" applyFill="1" applyBorder="1" applyAlignment="1">
      <alignment vertical="center" wrapText="1"/>
    </xf>
    <xf numFmtId="49" fontId="20" fillId="4" borderId="4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1" fillId="4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0" fontId="2" fillId="3" borderId="7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51888"/>
        <c:axId val="157052448"/>
        <c:axId val="0"/>
      </c:bar3DChart>
      <c:catAx>
        <c:axId val="15705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5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05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5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tabSelected="1"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7" customWidth="1"/>
    <col min="6" max="6" width="15.28515625" style="67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72" customFormat="1" ht="56.25" customHeight="1" x14ac:dyDescent="0.2">
      <c r="A1" s="68" t="s">
        <v>0</v>
      </c>
      <c r="B1" s="68" t="s">
        <v>15</v>
      </c>
      <c r="C1" s="69" t="s">
        <v>33</v>
      </c>
      <c r="D1" s="70" t="s">
        <v>1</v>
      </c>
      <c r="E1" s="70" t="s">
        <v>42</v>
      </c>
      <c r="F1" s="70" t="s">
        <v>3</v>
      </c>
      <c r="G1" s="70" t="s">
        <v>26</v>
      </c>
      <c r="H1" s="70" t="s">
        <v>4</v>
      </c>
      <c r="I1" s="70" t="s">
        <v>9</v>
      </c>
      <c r="J1" s="68" t="s">
        <v>14</v>
      </c>
      <c r="K1" s="70" t="s">
        <v>5</v>
      </c>
      <c r="L1" s="70" t="s">
        <v>2</v>
      </c>
      <c r="M1" s="70" t="s">
        <v>7</v>
      </c>
      <c r="N1" s="70" t="s">
        <v>12</v>
      </c>
      <c r="O1" s="71" t="s">
        <v>22</v>
      </c>
      <c r="P1" s="70" t="s">
        <v>8</v>
      </c>
      <c r="Q1" s="70" t="s">
        <v>13</v>
      </c>
    </row>
    <row r="2" spans="1:17" ht="25.5" customHeight="1" outlineLevel="2" x14ac:dyDescent="0.2">
      <c r="B2" s="2">
        <v>36901</v>
      </c>
      <c r="C2" s="45">
        <v>36901</v>
      </c>
      <c r="D2" s="44">
        <v>36858</v>
      </c>
      <c r="E2" s="63" t="s">
        <v>84</v>
      </c>
      <c r="F2" s="63" t="s">
        <v>85</v>
      </c>
      <c r="G2" s="5" t="s">
        <v>44</v>
      </c>
      <c r="H2" s="5" t="s">
        <v>49</v>
      </c>
      <c r="I2" s="49" t="s">
        <v>80</v>
      </c>
      <c r="J2" s="43"/>
      <c r="K2" s="43">
        <v>468444</v>
      </c>
      <c r="L2" s="5" t="s">
        <v>81</v>
      </c>
      <c r="M2" s="5" t="s">
        <v>86</v>
      </c>
      <c r="N2" s="5" t="s">
        <v>87</v>
      </c>
      <c r="O2" s="5">
        <v>75</v>
      </c>
      <c r="P2" s="5">
        <v>150</v>
      </c>
      <c r="Q2" s="5" t="s">
        <v>88</v>
      </c>
    </row>
    <row r="3" spans="1:17" ht="19.5" customHeight="1" outlineLevel="1" x14ac:dyDescent="0.2">
      <c r="C3" s="45"/>
      <c r="D3" s="44"/>
      <c r="E3" s="73" t="s">
        <v>99</v>
      </c>
      <c r="F3" s="74">
        <f>SUBTOTAL(3,F2:F2)</f>
        <v>1</v>
      </c>
    </row>
    <row r="4" spans="1:17" ht="25.5" customHeight="1" outlineLevel="2" x14ac:dyDescent="0.2">
      <c r="B4" s="2">
        <v>36901</v>
      </c>
      <c r="C4" s="45">
        <v>36901</v>
      </c>
      <c r="D4" s="44">
        <v>36845</v>
      </c>
      <c r="E4" s="62" t="s">
        <v>37</v>
      </c>
      <c r="F4" s="63" t="s">
        <v>46</v>
      </c>
      <c r="G4" s="5" t="s">
        <v>44</v>
      </c>
      <c r="H4" s="5" t="s">
        <v>49</v>
      </c>
      <c r="I4" s="49" t="s">
        <v>80</v>
      </c>
      <c r="K4" s="43">
        <v>459813</v>
      </c>
      <c r="L4" s="5" t="s">
        <v>81</v>
      </c>
      <c r="M4" s="5" t="s">
        <v>82</v>
      </c>
      <c r="N4" s="5" t="s">
        <v>48</v>
      </c>
      <c r="O4" s="5">
        <v>50</v>
      </c>
      <c r="P4" s="5">
        <v>81.75</v>
      </c>
      <c r="Q4" s="5" t="s">
        <v>83</v>
      </c>
    </row>
    <row r="5" spans="1:17" ht="24.75" customHeight="1" outlineLevel="2" x14ac:dyDescent="0.2">
      <c r="B5" s="2">
        <v>36901</v>
      </c>
      <c r="C5" s="45">
        <v>36901</v>
      </c>
      <c r="D5" s="44">
        <v>36901</v>
      </c>
      <c r="E5" s="62" t="s">
        <v>37</v>
      </c>
      <c r="F5" s="63" t="s">
        <v>46</v>
      </c>
      <c r="G5" s="5" t="s">
        <v>44</v>
      </c>
      <c r="H5" s="5" t="s">
        <v>59</v>
      </c>
      <c r="I5" s="49" t="s">
        <v>89</v>
      </c>
      <c r="K5" s="43">
        <v>493986</v>
      </c>
      <c r="L5" s="5" t="s">
        <v>90</v>
      </c>
      <c r="M5" s="44" t="s">
        <v>91</v>
      </c>
      <c r="N5" s="5" t="s">
        <v>87</v>
      </c>
      <c r="O5" s="53">
        <v>25</v>
      </c>
      <c r="P5" s="5">
        <v>105</v>
      </c>
      <c r="Q5" s="5" t="s">
        <v>92</v>
      </c>
    </row>
    <row r="6" spans="1:17" ht="21" customHeight="1" outlineLevel="1" x14ac:dyDescent="0.2">
      <c r="C6" s="45"/>
      <c r="D6" s="44"/>
      <c r="E6" s="73" t="s">
        <v>79</v>
      </c>
      <c r="F6" s="74">
        <f>SUBTOTAL(3,F4:F5)</f>
        <v>2</v>
      </c>
      <c r="M6" s="44"/>
      <c r="O6" s="53"/>
    </row>
    <row r="7" spans="1:17" ht="24.75" customHeight="1" outlineLevel="2" x14ac:dyDescent="0.2">
      <c r="B7" s="2">
        <v>36901</v>
      </c>
      <c r="C7" s="45">
        <v>36901</v>
      </c>
      <c r="D7" s="44">
        <v>36901</v>
      </c>
      <c r="E7" s="62" t="s">
        <v>93</v>
      </c>
      <c r="F7" s="63" t="s">
        <v>94</v>
      </c>
      <c r="G7" s="5" t="s">
        <v>44</v>
      </c>
      <c r="H7" s="5" t="s">
        <v>56</v>
      </c>
      <c r="I7" s="49" t="s">
        <v>95</v>
      </c>
      <c r="K7" s="43">
        <v>494092</v>
      </c>
      <c r="L7" s="5" t="s">
        <v>90</v>
      </c>
      <c r="M7" s="44" t="s">
        <v>69</v>
      </c>
      <c r="N7" s="5" t="s">
        <v>87</v>
      </c>
      <c r="O7" s="53">
        <v>25</v>
      </c>
      <c r="P7" s="5">
        <v>174</v>
      </c>
      <c r="Q7" s="5" t="s">
        <v>96</v>
      </c>
    </row>
    <row r="8" spans="1:17" ht="24" customHeight="1" outlineLevel="2" x14ac:dyDescent="0.2">
      <c r="B8" s="2">
        <v>36901</v>
      </c>
      <c r="C8" s="45">
        <v>36901</v>
      </c>
      <c r="D8" s="44">
        <v>36901</v>
      </c>
      <c r="E8" s="62" t="s">
        <v>93</v>
      </c>
      <c r="F8" s="63" t="s">
        <v>94</v>
      </c>
      <c r="G8" s="5" t="s">
        <v>44</v>
      </c>
      <c r="H8" s="5" t="s">
        <v>56</v>
      </c>
      <c r="I8" s="49" t="s">
        <v>97</v>
      </c>
      <c r="K8" s="43">
        <v>494093</v>
      </c>
      <c r="L8" s="5" t="s">
        <v>90</v>
      </c>
      <c r="M8" s="5" t="s">
        <v>69</v>
      </c>
      <c r="N8" s="5" t="s">
        <v>87</v>
      </c>
      <c r="O8" s="5">
        <v>25</v>
      </c>
      <c r="P8" s="5">
        <v>173</v>
      </c>
      <c r="Q8" s="5" t="s">
        <v>98</v>
      </c>
    </row>
    <row r="9" spans="1:17" ht="18.75" customHeight="1" outlineLevel="1" x14ac:dyDescent="0.2">
      <c r="C9" s="45"/>
      <c r="D9" s="44"/>
      <c r="E9" s="73" t="s">
        <v>100</v>
      </c>
      <c r="F9" s="74">
        <f>SUBTOTAL(3,F7:F8)</f>
        <v>2</v>
      </c>
    </row>
    <row r="10" spans="1:17" ht="24" customHeight="1" outlineLevel="1" x14ac:dyDescent="0.2">
      <c r="C10" s="45"/>
      <c r="D10" s="44"/>
      <c r="E10" s="65"/>
      <c r="F10" s="64"/>
    </row>
    <row r="11" spans="1:17" ht="21.75" customHeight="1" outlineLevel="1" x14ac:dyDescent="0.2">
      <c r="C11" s="45"/>
      <c r="D11" s="44"/>
      <c r="E11" s="64"/>
      <c r="F11" s="64"/>
    </row>
    <row r="12" spans="1:17" ht="24.75" customHeight="1" outlineLevel="1" x14ac:dyDescent="0.2">
      <c r="C12" s="45"/>
      <c r="D12" s="44"/>
      <c r="E12" s="64"/>
      <c r="F12" s="64"/>
    </row>
    <row r="13" spans="1:17" ht="24" customHeight="1" outlineLevel="1" x14ac:dyDescent="0.2">
      <c r="C13" s="45"/>
      <c r="D13" s="44"/>
      <c r="E13" s="64"/>
      <c r="F13" s="64"/>
    </row>
    <row r="14" spans="1:17" ht="27" customHeight="1" outlineLevel="1" x14ac:dyDescent="0.2">
      <c r="C14" s="45"/>
      <c r="D14" s="44"/>
      <c r="E14" s="64"/>
      <c r="F14" s="64"/>
      <c r="M14" s="44"/>
    </row>
    <row r="15" spans="1:17" ht="21.75" customHeight="1" outlineLevel="1" x14ac:dyDescent="0.2">
      <c r="C15" s="45"/>
      <c r="D15" s="44"/>
      <c r="E15" s="64"/>
      <c r="F15" s="64"/>
      <c r="M15" s="44"/>
    </row>
    <row r="16" spans="1:17" ht="25.5" customHeight="1" outlineLevel="1" x14ac:dyDescent="0.2">
      <c r="C16" s="45"/>
      <c r="D16" s="44"/>
      <c r="E16" s="64"/>
      <c r="F16" s="64"/>
    </row>
    <row r="17" spans="2:17" ht="25.5" customHeight="1" outlineLevel="1" x14ac:dyDescent="0.2">
      <c r="C17" s="45"/>
      <c r="D17" s="44"/>
      <c r="E17" s="64"/>
      <c r="F17" s="64"/>
    </row>
    <row r="18" spans="2:17" ht="24.75" customHeight="1" outlineLevel="1" x14ac:dyDescent="0.2">
      <c r="C18" s="45"/>
      <c r="D18" s="44"/>
      <c r="E18" s="64"/>
      <c r="F18" s="64"/>
    </row>
    <row r="19" spans="2:17" ht="26.25" customHeight="1" outlineLevel="1" x14ac:dyDescent="0.2">
      <c r="C19" s="45"/>
      <c r="D19" s="44"/>
      <c r="E19" s="64"/>
      <c r="F19" s="64"/>
      <c r="M19" s="44"/>
    </row>
    <row r="20" spans="2:17" ht="20.25" customHeight="1" outlineLevel="1" x14ac:dyDescent="0.2">
      <c r="C20" s="45"/>
      <c r="D20" s="44"/>
      <c r="E20" s="64"/>
      <c r="F20" s="64"/>
      <c r="M20" s="44"/>
    </row>
    <row r="21" spans="2:17" ht="24" customHeight="1" outlineLevel="1" x14ac:dyDescent="0.2">
      <c r="C21" s="45"/>
      <c r="D21" s="44"/>
      <c r="E21" s="64"/>
      <c r="F21" s="64"/>
    </row>
    <row r="22" spans="2:17" ht="26.25" customHeight="1" outlineLevel="1" x14ac:dyDescent="0.2">
      <c r="C22" s="45"/>
      <c r="D22" s="44"/>
      <c r="E22" s="64"/>
      <c r="F22" s="64"/>
    </row>
    <row r="23" spans="2:17" ht="19.5" customHeight="1" outlineLevel="1" x14ac:dyDescent="0.2">
      <c r="C23" s="44"/>
      <c r="D23" s="44"/>
      <c r="E23" s="64"/>
      <c r="F23" s="64"/>
    </row>
    <row r="24" spans="2:17" ht="29.25" customHeight="1" outlineLevel="1" x14ac:dyDescent="0.2">
      <c r="B24" s="50"/>
      <c r="C24" s="5"/>
      <c r="D24" s="46"/>
      <c r="E24" s="66"/>
      <c r="F24" s="66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2">
      <c r="F25" s="66"/>
      <c r="G25" s="46"/>
      <c r="H25" s="46"/>
      <c r="N25" s="46"/>
      <c r="O25" s="46"/>
      <c r="P25" s="46"/>
      <c r="Q25" s="46"/>
    </row>
    <row r="26" spans="2:17" ht="27" customHeight="1" outlineLevel="1" x14ac:dyDescent="0.2">
      <c r="H26" s="46"/>
      <c r="N26" s="46"/>
      <c r="O26" s="46"/>
      <c r="Q26" s="46"/>
    </row>
    <row r="27" spans="2:17" ht="26.25" customHeight="1" outlineLevel="1" x14ac:dyDescent="0.2">
      <c r="H27" s="46"/>
      <c r="N27" s="46"/>
      <c r="O27" s="46"/>
    </row>
    <row r="28" spans="2:17" ht="27.75" customHeight="1" outlineLevel="1" x14ac:dyDescent="0.2">
      <c r="N28" s="46"/>
    </row>
    <row r="29" spans="2:17" ht="29.25" customHeight="1" outlineLevel="1" x14ac:dyDescent="0.2"/>
    <row r="30" spans="2:17" ht="27" customHeight="1" outlineLevel="1" x14ac:dyDescent="0.2"/>
    <row r="31" spans="2:17" ht="27.75" customHeight="1" outlineLevel="1" x14ac:dyDescent="0.2"/>
    <row r="32" spans="2:17" ht="30.75" customHeight="1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ht="44.25" customHeight="1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>
      <c r="I79"/>
    </row>
    <row r="80" spans="4:9" outlineLevel="1" x14ac:dyDescent="0.2">
      <c r="D80"/>
    </row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outlineLevel="1" x14ac:dyDescent="0.2"/>
    <row r="90" spans="5:6" outlineLevel="1" x14ac:dyDescent="0.2"/>
    <row r="91" spans="5:6" outlineLevel="1" x14ac:dyDescent="0.2"/>
    <row r="92" spans="5:6" ht="18" customHeight="1" outlineLevel="1" x14ac:dyDescent="0.2"/>
    <row r="93" spans="5:6" ht="18" customHeight="1" outlineLevel="1" x14ac:dyDescent="0.2">
      <c r="E93" s="67" t="s">
        <v>45</v>
      </c>
      <c r="F93" s="67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zoomScale="75" workbookViewId="0">
      <pane ySplit="1" topLeftCell="A2" activePane="bottomLeft" state="frozen"/>
      <selection activeCell="T61" sqref="T61"/>
      <selection pane="bottomLeft" activeCell="G14" sqref="G14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6" bestFit="1" customWidth="1"/>
    <col min="5" max="5" width="21" style="56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19.42578125" style="48" customWidth="1"/>
    <col min="13" max="13" width="17.7109375" style="48" customWidth="1"/>
    <col min="14" max="14" width="12.140625" style="48" customWidth="1"/>
    <col min="15" max="15" width="17.85546875" style="48" customWidth="1"/>
    <col min="16" max="16" width="28" style="48" bestFit="1" customWidth="1"/>
  </cols>
  <sheetData>
    <row r="1" spans="1:16" s="77" customFormat="1" ht="56.25" customHeight="1" x14ac:dyDescent="0.2">
      <c r="A1" s="76" t="s">
        <v>15</v>
      </c>
      <c r="B1" s="76" t="s">
        <v>33</v>
      </c>
      <c r="C1" s="76" t="s">
        <v>1</v>
      </c>
      <c r="D1" s="76" t="s">
        <v>6</v>
      </c>
      <c r="E1" s="76" t="s">
        <v>3</v>
      </c>
      <c r="F1" s="76" t="s">
        <v>26</v>
      </c>
      <c r="G1" s="76" t="s">
        <v>4</v>
      </c>
      <c r="H1" s="76" t="s">
        <v>9</v>
      </c>
      <c r="I1" s="76" t="s">
        <v>14</v>
      </c>
      <c r="J1" s="76" t="s">
        <v>5</v>
      </c>
      <c r="K1" s="76" t="s">
        <v>2</v>
      </c>
      <c r="L1" s="76" t="s">
        <v>7</v>
      </c>
      <c r="M1" s="76" t="s">
        <v>12</v>
      </c>
      <c r="N1" s="76" t="s">
        <v>22</v>
      </c>
      <c r="O1" s="76" t="s">
        <v>8</v>
      </c>
      <c r="P1" s="76" t="s">
        <v>13</v>
      </c>
    </row>
    <row r="2" spans="1:16" ht="30" customHeight="1" x14ac:dyDescent="0.2">
      <c r="A2" s="2">
        <v>36899</v>
      </c>
      <c r="B2" s="45">
        <v>36900</v>
      </c>
      <c r="C2" s="44">
        <v>36899</v>
      </c>
      <c r="D2" s="75" t="s">
        <v>57</v>
      </c>
      <c r="E2" s="75" t="s">
        <v>58</v>
      </c>
      <c r="F2" s="5" t="s">
        <v>44</v>
      </c>
      <c r="G2" s="5" t="s">
        <v>59</v>
      </c>
      <c r="H2" s="49" t="s">
        <v>60</v>
      </c>
      <c r="I2" s="42"/>
      <c r="J2" s="43">
        <v>491593</v>
      </c>
      <c r="K2" s="5" t="s">
        <v>47</v>
      </c>
      <c r="L2" s="44">
        <v>36900</v>
      </c>
      <c r="M2" s="5" t="s">
        <v>61</v>
      </c>
      <c r="N2" s="5">
        <v>25</v>
      </c>
      <c r="O2" s="5">
        <v>160</v>
      </c>
      <c r="P2" s="5" t="s">
        <v>62</v>
      </c>
    </row>
    <row r="3" spans="1:16" ht="21" customHeight="1" x14ac:dyDescent="0.2">
      <c r="B3" s="45"/>
      <c r="C3" s="44"/>
      <c r="D3" s="60" t="s">
        <v>75</v>
      </c>
      <c r="E3" s="61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30" customHeight="1" x14ac:dyDescent="0.2">
      <c r="A4" s="2">
        <v>36900</v>
      </c>
      <c r="B4" s="45">
        <v>36900</v>
      </c>
      <c r="C4" s="44">
        <v>36900</v>
      </c>
      <c r="D4" s="55" t="s">
        <v>54</v>
      </c>
      <c r="E4" s="54" t="s">
        <v>55</v>
      </c>
      <c r="F4" s="5" t="s">
        <v>44</v>
      </c>
      <c r="G4" s="5" t="s">
        <v>52</v>
      </c>
      <c r="H4" s="49" t="s">
        <v>63</v>
      </c>
      <c r="I4" s="42"/>
      <c r="J4" s="43">
        <v>492562</v>
      </c>
      <c r="K4" s="5" t="s">
        <v>53</v>
      </c>
      <c r="L4" s="44">
        <v>36901</v>
      </c>
      <c r="M4" s="5" t="s">
        <v>61</v>
      </c>
      <c r="N4" s="5">
        <v>25</v>
      </c>
      <c r="O4" s="5">
        <v>175</v>
      </c>
      <c r="P4" s="5" t="s">
        <v>64</v>
      </c>
    </row>
    <row r="5" spans="1:16" ht="17.25" customHeight="1" x14ac:dyDescent="0.2">
      <c r="B5" s="45"/>
      <c r="C5" s="44"/>
      <c r="D5" s="60" t="s">
        <v>76</v>
      </c>
      <c r="E5" s="61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36" customHeight="1" x14ac:dyDescent="0.2">
      <c r="A6" s="2">
        <v>36900</v>
      </c>
      <c r="B6" s="45">
        <v>36900</v>
      </c>
      <c r="C6" s="44">
        <v>36899</v>
      </c>
      <c r="D6" s="55" t="s">
        <v>57</v>
      </c>
      <c r="E6" s="54" t="s">
        <v>65</v>
      </c>
      <c r="F6" s="5" t="s">
        <v>44</v>
      </c>
      <c r="G6" s="5" t="s">
        <v>66</v>
      </c>
      <c r="H6" s="49" t="s">
        <v>67</v>
      </c>
      <c r="I6" s="42"/>
      <c r="J6" s="43">
        <v>491893</v>
      </c>
      <c r="K6" s="5" t="s">
        <v>68</v>
      </c>
      <c r="L6" s="51" t="s">
        <v>69</v>
      </c>
      <c r="M6" s="5" t="s">
        <v>70</v>
      </c>
      <c r="N6" s="5">
        <v>5</v>
      </c>
      <c r="O6" s="5">
        <v>200</v>
      </c>
      <c r="P6" s="5" t="s">
        <v>71</v>
      </c>
    </row>
    <row r="7" spans="1:16" ht="18.75" customHeight="1" x14ac:dyDescent="0.2">
      <c r="B7" s="45"/>
      <c r="C7" s="44"/>
      <c r="D7" s="60" t="s">
        <v>77</v>
      </c>
      <c r="E7" s="61">
        <f>SUBTOTAL(3,E6:E6)</f>
        <v>1</v>
      </c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2">
      <c r="A8" s="2">
        <v>36900</v>
      </c>
      <c r="B8" s="45">
        <v>36900</v>
      </c>
      <c r="C8" s="44">
        <v>36900</v>
      </c>
      <c r="D8" s="55" t="s">
        <v>50</v>
      </c>
      <c r="E8" s="54" t="s">
        <v>51</v>
      </c>
      <c r="F8" s="5" t="s">
        <v>44</v>
      </c>
      <c r="G8" s="5" t="s">
        <v>49</v>
      </c>
      <c r="H8" s="49" t="s">
        <v>72</v>
      </c>
      <c r="I8" s="42"/>
      <c r="J8" s="43">
        <v>492699</v>
      </c>
      <c r="K8" s="5" t="s">
        <v>73</v>
      </c>
      <c r="L8" s="51" t="s">
        <v>74</v>
      </c>
      <c r="M8" s="5" t="s">
        <v>61</v>
      </c>
      <c r="N8" s="5">
        <v>25</v>
      </c>
      <c r="O8" s="5">
        <v>225.05</v>
      </c>
      <c r="P8" s="5" t="s">
        <v>43</v>
      </c>
    </row>
    <row r="9" spans="1:16" ht="18.75" customHeight="1" x14ac:dyDescent="0.2">
      <c r="B9" s="45"/>
      <c r="C9" s="44"/>
      <c r="D9" s="60" t="s">
        <v>78</v>
      </c>
      <c r="E9" s="61">
        <f>SUBTOTAL(3,E8:E8)</f>
        <v>1</v>
      </c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2">
      <c r="B10" s="45"/>
      <c r="C10" s="44"/>
      <c r="D10" s="54"/>
      <c r="E10" s="54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2">
      <c r="B11" s="45"/>
      <c r="C11" s="44"/>
      <c r="D11" s="54"/>
      <c r="E11" s="54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2">
      <c r="B12" s="45"/>
      <c r="C12" s="44"/>
      <c r="D12" s="54"/>
      <c r="E12" s="54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2">
      <c r="B13" s="45"/>
      <c r="C13" s="44"/>
      <c r="D13" s="54"/>
      <c r="E13" s="5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54"/>
      <c r="E14" s="5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2">
      <c r="B15" s="45"/>
      <c r="C15" s="44"/>
      <c r="D15" s="54"/>
      <c r="E15" s="54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2">
      <c r="B16" s="45"/>
      <c r="C16" s="44"/>
      <c r="D16" s="54"/>
      <c r="E16" s="54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2">
      <c r="B17" s="45"/>
      <c r="C17" s="44"/>
      <c r="D17" s="54"/>
      <c r="E17" s="54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2">
      <c r="B18" s="45"/>
      <c r="C18" s="44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2">
      <c r="B19" s="45"/>
      <c r="C19" s="44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2">
      <c r="B20" s="45"/>
      <c r="C20" s="44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2">
      <c r="B21" s="45"/>
      <c r="C21" s="44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2">
      <c r="B22" s="45"/>
      <c r="C22" s="44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2">
      <c r="B23" s="46"/>
      <c r="C23" s="44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2">
      <c r="B24" s="46"/>
      <c r="C24" s="44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2">
      <c r="B25" s="46"/>
      <c r="C25" s="44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2">
      <c r="B26" s="45"/>
      <c r="C26" s="44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2">
      <c r="B27" s="45"/>
      <c r="C27" s="44"/>
      <c r="E27" s="57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2">
      <c r="B28" s="45"/>
      <c r="C28" s="44"/>
      <c r="D28" s="57"/>
      <c r="E28" s="57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2">
      <c r="B29" s="45"/>
      <c r="C29" s="44"/>
      <c r="D29" s="57"/>
      <c r="E29" s="54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2">
      <c r="B30" s="45"/>
      <c r="C30" s="44"/>
      <c r="E30" s="54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2">
      <c r="B31" s="45"/>
      <c r="C31" s="44"/>
      <c r="E31" s="54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2">
      <c r="B32" s="45"/>
      <c r="C32" s="44"/>
      <c r="E32" s="5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2">
      <c r="B33" s="45"/>
      <c r="C33" s="44"/>
      <c r="E33" s="5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2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2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2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2">
      <c r="B39" s="46"/>
      <c r="C39" s="44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2">
      <c r="B40" s="45"/>
      <c r="C40" s="44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58"/>
      <c r="E41" s="58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58"/>
      <c r="E42" s="58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58"/>
      <c r="E43" s="58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58"/>
      <c r="E44" s="58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58"/>
      <c r="E45" s="58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58"/>
      <c r="E46" s="58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58"/>
      <c r="E47" s="58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58"/>
      <c r="E48" s="5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58"/>
      <c r="E49" s="58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58"/>
      <c r="E50" s="58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8"/>
      <c r="E51" s="58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8"/>
      <c r="E52" s="58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8"/>
      <c r="E53" s="58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8"/>
      <c r="E54" s="58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8"/>
      <c r="E55" s="58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8"/>
      <c r="E56" s="58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8"/>
      <c r="E57" s="58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8"/>
      <c r="E58" s="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8"/>
      <c r="E59" s="58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8"/>
      <c r="E60" s="58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8"/>
      <c r="E61" s="58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8"/>
      <c r="E62" s="58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8"/>
      <c r="E63" s="58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8"/>
      <c r="E64" s="58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8"/>
      <c r="E65" s="58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8"/>
      <c r="E66" s="58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8"/>
      <c r="E67" s="58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8"/>
      <c r="E68" s="5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8"/>
      <c r="E69" s="58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8"/>
      <c r="E70" s="58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8"/>
      <c r="E71" s="58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8"/>
      <c r="E72" s="58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8"/>
      <c r="E73" s="58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8"/>
      <c r="E74" s="58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8"/>
      <c r="E75" s="58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8"/>
      <c r="E76" s="58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8"/>
      <c r="E77" s="58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8"/>
      <c r="E78" s="5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8"/>
      <c r="E79" s="58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8"/>
      <c r="E80" s="58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8"/>
      <c r="E81" s="58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8"/>
      <c r="E82" s="58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8"/>
      <c r="E83" s="58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8"/>
      <c r="E84" s="58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8"/>
      <c r="E85" s="58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8"/>
      <c r="E86" s="58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8"/>
      <c r="E87" s="58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8"/>
      <c r="E88" s="5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8"/>
      <c r="E89" s="58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8"/>
      <c r="E90" s="58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8"/>
      <c r="E91" s="58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8"/>
      <c r="E92" s="58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8"/>
      <c r="E93" s="58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8"/>
      <c r="E94" s="58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8"/>
      <c r="E95" s="58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8"/>
      <c r="E96" s="58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8"/>
      <c r="E97" s="58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8"/>
      <c r="E98" s="5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8"/>
      <c r="E99" s="58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8"/>
      <c r="E100" s="58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8"/>
      <c r="E101" s="58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8"/>
      <c r="E102" s="58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8"/>
      <c r="E103" s="58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8"/>
      <c r="E104" s="58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8"/>
      <c r="E105" s="58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8"/>
      <c r="E106" s="58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8"/>
      <c r="E107" s="58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8"/>
      <c r="E108" s="5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8"/>
      <c r="E109" s="58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8"/>
      <c r="E110" s="58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8"/>
      <c r="E111" s="58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8"/>
      <c r="E112" s="58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8"/>
      <c r="E113" s="58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8"/>
      <c r="E114" s="58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8"/>
      <c r="E115" s="58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8"/>
      <c r="E116" s="58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8"/>
      <c r="E117" s="58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8"/>
      <c r="E118" s="5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8"/>
      <c r="E119" s="58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8"/>
      <c r="E120" s="58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8"/>
      <c r="E121" s="58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8"/>
      <c r="E122" s="58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8"/>
      <c r="E123" s="58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8"/>
      <c r="E124" s="58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8"/>
      <c r="E125" s="58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8"/>
      <c r="E126" s="58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8"/>
      <c r="E127" s="58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8"/>
      <c r="E128" s="5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8"/>
      <c r="E129" s="58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8"/>
      <c r="E130" s="58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8"/>
      <c r="E131" s="58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8"/>
      <c r="E132" s="58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8"/>
      <c r="E133" s="58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8"/>
      <c r="E134" s="58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8"/>
      <c r="E135" s="58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8"/>
      <c r="E136" s="58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8"/>
      <c r="E137" s="58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8"/>
      <c r="E138" s="5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8"/>
      <c r="E139" s="58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8"/>
      <c r="E140" s="58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8"/>
      <c r="E141" s="58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8"/>
      <c r="E142" s="58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8"/>
      <c r="E143" s="58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8"/>
      <c r="E144" s="58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8"/>
      <c r="E145" s="58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8"/>
      <c r="E146" s="58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8"/>
      <c r="E147" s="58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8"/>
      <c r="E148" s="5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8"/>
      <c r="E149" s="58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8"/>
      <c r="E150" s="58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8"/>
      <c r="E151" s="58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8"/>
      <c r="E152" s="58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8"/>
      <c r="E153" s="58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8"/>
      <c r="E154" s="58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8"/>
      <c r="E155" s="58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8"/>
      <c r="E156" s="58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8"/>
      <c r="E157" s="58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8"/>
      <c r="E158" s="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8"/>
      <c r="E159" s="58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8"/>
      <c r="E160" s="58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8"/>
      <c r="E161" s="58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8"/>
      <c r="E162" s="58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8"/>
      <c r="E163" s="58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8"/>
      <c r="E164" s="58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8"/>
      <c r="E165" s="58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8"/>
      <c r="E166" s="58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8"/>
      <c r="E167" s="58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8"/>
      <c r="E168" s="5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8"/>
      <c r="E169" s="58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8"/>
      <c r="E170" s="58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8"/>
      <c r="E171" s="58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8"/>
      <c r="E172" s="58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8"/>
      <c r="E173" s="58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8"/>
      <c r="E174" s="58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8"/>
      <c r="E175" s="58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8"/>
      <c r="E176" s="58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8"/>
      <c r="E177" s="58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8"/>
      <c r="E178" s="58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8"/>
      <c r="E179" s="58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8"/>
      <c r="E180" s="58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9" t="s">
        <v>45</v>
      </c>
      <c r="E181" s="58">
        <f>SUBTOTAL(3,E2:E180)</f>
        <v>4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2014-09-04T19:51:44Z</dcterms:modified>
</cp:coreProperties>
</file>