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0" windowHeight="8580" activeTab="2"/>
  </bookViews>
  <sheets>
    <sheet name="Earnings" sheetId="1" r:id="rId1"/>
    <sheet name="Inputs" sheetId="2" r:id="rId2"/>
    <sheet name="Revenues" sheetId="4" r:id="rId3"/>
    <sheet name="Analysis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45" i="3" l="1"/>
</calcChain>
</file>

<file path=xl/sharedStrings.xml><?xml version="1.0" encoding="utf-8"?>
<sst xmlns="http://schemas.openxmlformats.org/spreadsheetml/2006/main" count="191" uniqueCount="136">
  <si>
    <t>Transwestern Pipeline</t>
  </si>
  <si>
    <t>Sun Devil Project - Sun Devil Project</t>
  </si>
  <si>
    <t>EARNINGS ANALYSIS (Model Inputs)</t>
  </si>
  <si>
    <t>Days</t>
  </si>
  <si>
    <t>TOTAL</t>
  </si>
  <si>
    <t>REVENUES</t>
  </si>
  <si>
    <t xml:space="preserve">  TRANSPORTATION </t>
  </si>
  <si>
    <t xml:space="preserve">  AFUDC</t>
  </si>
  <si>
    <t>TOTAL REVENUES</t>
  </si>
  <si>
    <t>EXPENSES</t>
  </si>
  <si>
    <t xml:space="preserve">  ADMINISTRATIVE &amp; GENERAL</t>
  </si>
  <si>
    <t xml:space="preserve">  O &amp; M</t>
  </si>
  <si>
    <t xml:space="preserve">  LOAN INTEREST EXPENSE</t>
  </si>
  <si>
    <t xml:space="preserve">  AD VALOREM</t>
  </si>
  <si>
    <t xml:space="preserve">  NET FUEL</t>
  </si>
  <si>
    <t xml:space="preserve">  BOOK DEPRECIATION</t>
  </si>
  <si>
    <t>TOTAL EXPENSES</t>
  </si>
  <si>
    <t>TAXABLE INCOME</t>
  </si>
  <si>
    <t>INCOME TAX</t>
  </si>
  <si>
    <t>NET INCOME PER ECONOMIC ANAL.</t>
  </si>
  <si>
    <t>Book Analysis</t>
  </si>
  <si>
    <t>NET INCOME PER BOOK</t>
  </si>
  <si>
    <t>Fuel Volumes(MMBtu/d)</t>
  </si>
  <si>
    <t>Fuel Price (AVG)</t>
  </si>
  <si>
    <t>Fuel Price (P5)</t>
  </si>
  <si>
    <t>Fuel Price (P95)</t>
  </si>
  <si>
    <t>PROJECT DESCRIPTION:</t>
  </si>
  <si>
    <t>ASSUMPTIONS</t>
  </si>
  <si>
    <t xml:space="preserve">PROJECT CONTRACT TERM </t>
  </si>
  <si>
    <t>PROJECT LIFE (1-15)</t>
  </si>
  <si>
    <t>TAX LIFE</t>
  </si>
  <si>
    <t>INSERVICE DATE</t>
  </si>
  <si>
    <t>INVESTMENT(000'S)</t>
  </si>
  <si>
    <t>Equity</t>
  </si>
  <si>
    <t xml:space="preserve">  CONSTRUCTION &amp; ROW</t>
  </si>
  <si>
    <t xml:space="preserve">  OVERHEAD</t>
  </si>
  <si>
    <t xml:space="preserve">  CONTINGENCY</t>
  </si>
  <si>
    <t xml:space="preserve">  REIMBURSEMENT (000'S)</t>
  </si>
  <si>
    <t>TOTAL INVESTMENT</t>
  </si>
  <si>
    <t>CAPITAL REQUIREMENTS</t>
  </si>
  <si>
    <t xml:space="preserve">Incremental </t>
  </si>
  <si>
    <t>Design Rated HP</t>
  </si>
  <si>
    <t>Site Rated HP</t>
  </si>
  <si>
    <t>Required HP</t>
  </si>
  <si>
    <t>BTU/bhphr</t>
  </si>
  <si>
    <t>Fuel</t>
  </si>
  <si>
    <t>HP INSTALLED</t>
  </si>
  <si>
    <t xml:space="preserve">HP INSTALLED </t>
  </si>
  <si>
    <t>Incremental HP &amp; Fuel</t>
  </si>
  <si>
    <t>FUEL USAGE(MMBTU/day)</t>
  </si>
  <si>
    <t>KW/BHPHR</t>
  </si>
  <si>
    <t>FUEL USAGE(Kw/day)</t>
  </si>
  <si>
    <t>MILES OF PIPE</t>
  </si>
  <si>
    <t>BTU FACTOR</t>
  </si>
  <si>
    <t>O &amp; M ESCALATORS</t>
  </si>
  <si>
    <t>Economic Analysis DEPRECIATION</t>
  </si>
  <si>
    <t>BOOK DEPRECIATION</t>
  </si>
  <si>
    <t>INCOME TAX RATE</t>
  </si>
  <si>
    <t>AD VALOREM RATE</t>
  </si>
  <si>
    <t>Capital Average</t>
  </si>
  <si>
    <t>YEAR</t>
  </si>
  <si>
    <t>LOAD FACTOR</t>
  </si>
  <si>
    <t>COMPRESSOR VOLUMES (MMMBTU/D) (100%)</t>
  </si>
  <si>
    <t>Unaccounted For Gas</t>
  </si>
  <si>
    <t>GAS PRICE</t>
  </si>
  <si>
    <t>ELECTRIC RATE</t>
  </si>
  <si>
    <t>EXPENSES:</t>
  </si>
  <si>
    <t xml:space="preserve">  ADMINISTRATIVE AND GENERAL EXPENSES</t>
  </si>
  <si>
    <t xml:space="preserve">  O&amp;M (CALCULATED =1,INPUT =2)</t>
  </si>
  <si>
    <t xml:space="preserve">  FUEL EXPENSE</t>
  </si>
  <si>
    <t>Tax Depreciation Code</t>
  </si>
  <si>
    <t>TAX DEPRECIATION 3Yrs</t>
  </si>
  <si>
    <t>TAX DEPRECIATION 5Yrs</t>
  </si>
  <si>
    <t>TAX DEPRECIATION 7Yrs</t>
  </si>
  <si>
    <t>TAX DEPRECIATION 15Yrs</t>
  </si>
  <si>
    <t/>
  </si>
  <si>
    <t>Project - Sun Devil Project</t>
  </si>
  <si>
    <t>(000's)</t>
  </si>
  <si>
    <t>Project Description :</t>
  </si>
  <si>
    <t>Install compression and pipeline</t>
  </si>
  <si>
    <t>Total Investment</t>
  </si>
  <si>
    <t>Project Life :</t>
  </si>
  <si>
    <t>Capital Requirement :</t>
  </si>
  <si>
    <t>Project Contractual Term :</t>
  </si>
  <si>
    <t>Risk Adjusted Investment</t>
  </si>
  <si>
    <t>Expected Cash Flows(NPV)  :</t>
  </si>
  <si>
    <t>Risk Adjusted Capital Req.</t>
  </si>
  <si>
    <t>Risk Adjusted (NPV) :</t>
  </si>
  <si>
    <t>Exposure (P5) :</t>
  </si>
  <si>
    <t>Raroc Index :</t>
  </si>
  <si>
    <t>Exposure (P10) :</t>
  </si>
  <si>
    <t>Expected Rate of Return :</t>
  </si>
  <si>
    <t>Upside Cash Flows (P90) :</t>
  </si>
  <si>
    <t>Risk Adjusted Rate of Return :</t>
  </si>
  <si>
    <t>Upside Cash Flows (P95) :</t>
  </si>
  <si>
    <t>Key Assumptions and Distributions</t>
  </si>
  <si>
    <t>Risk Factors</t>
  </si>
  <si>
    <t>Modeling Approach</t>
  </si>
  <si>
    <t>Mitigation Approach</t>
  </si>
  <si>
    <t>Load Factor  (Fuel &amp; Retainage)</t>
  </si>
  <si>
    <t>Normal Distribution - Mean Average 90%</t>
  </si>
  <si>
    <t>Standard Deviation 3</t>
  </si>
  <si>
    <t xml:space="preserve">Volumes </t>
  </si>
  <si>
    <t>780 MMBtu/d</t>
  </si>
  <si>
    <t xml:space="preserve">Rates - Levelized </t>
  </si>
  <si>
    <t>Fuel Retaninage</t>
  </si>
  <si>
    <t>0.0475%'</t>
  </si>
  <si>
    <t xml:space="preserve">Fuel Tracker </t>
  </si>
  <si>
    <t>yes</t>
  </si>
  <si>
    <t>Capital Expenditures</t>
  </si>
  <si>
    <t>Uniform Distribution</t>
  </si>
  <si>
    <t>Turnkey Construction</t>
  </si>
  <si>
    <t>Minimum = 10% Under Estimated Cost</t>
  </si>
  <si>
    <t>Maximum = 20% Over Estimated Cost</t>
  </si>
  <si>
    <t>Leveraged</t>
  </si>
  <si>
    <t>Yes</t>
  </si>
  <si>
    <t>Assumptions:</t>
  </si>
  <si>
    <t>Transwestern Pipeline Company</t>
  </si>
  <si>
    <t>Year</t>
  </si>
  <si>
    <t>Customers</t>
  </si>
  <si>
    <t>Total</t>
  </si>
  <si>
    <t>Mainline</t>
  </si>
  <si>
    <t>Vol(MMbtu/d)</t>
  </si>
  <si>
    <t>COS Rate</t>
  </si>
  <si>
    <t>Rate Adder</t>
  </si>
  <si>
    <t>Distribution</t>
  </si>
  <si>
    <t>Revenues ($000's)</t>
  </si>
  <si>
    <t>Fuel Retainage</t>
  </si>
  <si>
    <t>San Juan</t>
  </si>
  <si>
    <t>Rate</t>
  </si>
  <si>
    <t>Phoenix</t>
  </si>
  <si>
    <t>La Plata to Bloomfield</t>
  </si>
  <si>
    <t>Commodity Rate</t>
  </si>
  <si>
    <t>Total Project</t>
  </si>
  <si>
    <t>Composite Rate</t>
  </si>
  <si>
    <t>Fuel Retainage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</si>
</sst>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0_);_(&quot;$&quot;* \(#,##0.00000\);_(&quot;$&quot;* &quot;-&quot;??_);_(@_)"/>
    <numFmt numFmtId="169" formatCode="_(&quot;$&quot;* #,##0_);_(&quot;$&quot;* \(#,##0\);_(&quot;$&quot;* &quot;-&quot;??_);_(@_)"/>
    <numFmt numFmtId="174" formatCode="0.000"/>
    <numFmt numFmtId="176" formatCode="_(* #,##0_);_(* \(#,##0\);_(* &quot;-&quot;??_);_(@_)"/>
    <numFmt numFmtId="177" formatCode="mm/dd/yy"/>
    <numFmt numFmtId="179" formatCode="#,##0;[Red]#,##0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9" fontId="0" fillId="0" borderId="0" xfId="2" applyNumberFormat="1" applyFont="1"/>
    <xf numFmtId="174" fontId="0" fillId="0" borderId="0" xfId="0" applyNumberFormat="1"/>
    <xf numFmtId="0" fontId="2" fillId="0" borderId="0" xfId="0" applyFont="1" applyAlignment="1">
      <alignment horizontal="center"/>
    </xf>
    <xf numFmtId="176" fontId="0" fillId="0" borderId="0" xfId="1" applyNumberFormat="1" applyFont="1"/>
    <xf numFmtId="9" fontId="0" fillId="0" borderId="0" xfId="3" applyFont="1"/>
    <xf numFmtId="177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7" xfId="0" quotePrefix="1" applyBorder="1" applyAlignment="1">
      <alignment horizontal="left"/>
    </xf>
    <xf numFmtId="0" fontId="0" fillId="0" borderId="0" xfId="0" applyBorder="1"/>
    <xf numFmtId="0" fontId="0" fillId="0" borderId="7" xfId="0" applyBorder="1"/>
    <xf numFmtId="9" fontId="0" fillId="0" borderId="7" xfId="0" quotePrefix="1" applyNumberFormat="1" applyBorder="1"/>
    <xf numFmtId="0" fontId="0" fillId="0" borderId="9" xfId="0" applyBorder="1" applyAlignment="1">
      <alignment horizontal="left"/>
    </xf>
    <xf numFmtId="0" fontId="0" fillId="0" borderId="10" xfId="0" applyBorder="1"/>
    <xf numFmtId="9" fontId="0" fillId="0" borderId="9" xfId="0" quotePrefix="1" applyNumberFormat="1" applyBorder="1"/>
    <xf numFmtId="0" fontId="0" fillId="0" borderId="11" xfId="0" applyBorder="1"/>
    <xf numFmtId="0" fontId="0" fillId="0" borderId="9" xfId="0" quotePrefix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NumberFormat="1" applyBorder="1"/>
    <xf numFmtId="0" fontId="0" fillId="0" borderId="9" xfId="2" applyNumberFormat="1" applyFont="1" applyBorder="1" applyAlignment="1">
      <alignment horizontal="left"/>
    </xf>
    <xf numFmtId="44" fontId="0" fillId="0" borderId="11" xfId="2" applyFont="1" applyBorder="1"/>
    <xf numFmtId="44" fontId="0" fillId="0" borderId="7" xfId="2" quotePrefix="1" applyFont="1" applyBorder="1" applyAlignment="1">
      <alignment horizontal="left"/>
    </xf>
    <xf numFmtId="166" fontId="0" fillId="0" borderId="6" xfId="2" applyNumberFormat="1" applyFont="1" applyBorder="1" applyAlignment="1">
      <alignment horizontal="left"/>
    </xf>
    <xf numFmtId="10" fontId="0" fillId="0" borderId="7" xfId="0" applyNumberFormat="1" applyBorder="1" applyAlignment="1">
      <alignment horizontal="left"/>
    </xf>
    <xf numFmtId="9" fontId="0" fillId="0" borderId="7" xfId="0" applyNumberFormat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11" xfId="0" quotePrefix="1" applyBorder="1" applyAlignment="1">
      <alignment horizontal="left"/>
    </xf>
    <xf numFmtId="41" fontId="0" fillId="0" borderId="0" xfId="2" applyNumberFormat="1" applyFont="1"/>
    <xf numFmtId="17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Cash Flow Summary</a:t>
            </a:r>
          </a:p>
        </c:rich>
      </c:tx>
      <c:layout>
        <c:manualLayout>
          <c:xMode val="edge"/>
          <c:yMode val="edge"/>
          <c:x val="0.40649350649350652"/>
          <c:y val="3.61842686450655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415584415584416E-2"/>
          <c:y val="0.18421082219306092"/>
          <c:w val="0.56233766233766236"/>
          <c:h val="0.65460631457891294"/>
        </c:manualLayout>
      </c:layout>
      <c:barChart>
        <c:barDir val="col"/>
        <c:grouping val="stacked"/>
        <c:varyColors val="0"/>
        <c:ser>
          <c:idx val="6"/>
          <c:order val="3"/>
          <c:tx>
            <c:strRef>
              <c:f>'[1]Total Cash flows'!$A$1042</c:f>
              <c:strCache>
                <c:ptCount val="1"/>
                <c:pt idx="0">
                  <c:v>Outflows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flows'!$B$1042</c:f>
              <c:numCache>
                <c:formatCode>General</c:formatCode>
                <c:ptCount val="1"/>
                <c:pt idx="0">
                  <c:v>-191742.27317247324</c:v>
                </c:pt>
              </c:numCache>
            </c:numRef>
          </c:val>
        </c:ser>
        <c:ser>
          <c:idx val="0"/>
          <c:order val="4"/>
          <c:tx>
            <c:strRef>
              <c:f>'[1]Total Cash flows'!$A$1043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5"/>
          <c:tx>
            <c:strRef>
              <c:f>'[1]Total Cash flows'!$A$1044</c:f>
              <c:strCache>
                <c:ptCount val="1"/>
                <c:pt idx="0">
                  <c:v>Ongoing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flows'!$B$1044:$K$1044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6"/>
          <c:tx>
            <c:strRef>
              <c:f>'[1]Total Cash flows'!$A$1045</c:f>
              <c:strCache>
                <c:ptCount val="1"/>
                <c:pt idx="0">
                  <c:v>Terminal Value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flows'!$B$1045:$K$1045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6494960"/>
        <c:axId val="156495520"/>
      </c:barChart>
      <c:lineChart>
        <c:grouping val="standard"/>
        <c:varyColors val="0"/>
        <c:ser>
          <c:idx val="3"/>
          <c:order val="0"/>
          <c:tx>
            <c:strRef>
              <c:f>'[1]Total Cash flows'!$A$1039</c:f>
              <c:strCache>
                <c:ptCount val="1"/>
                <c:pt idx="0">
                  <c:v>Expected cumulative cash flows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flows'!$B$1039:$K$1039</c:f>
              <c:numCache>
                <c:formatCode>General</c:formatCode>
                <c:ptCount val="10"/>
                <c:pt idx="0">
                  <c:v>-191742.27317247324</c:v>
                </c:pt>
                <c:pt idx="1">
                  <c:v>-169731.21383585216</c:v>
                </c:pt>
                <c:pt idx="2">
                  <c:v>-108479.1282485484</c:v>
                </c:pt>
                <c:pt idx="3">
                  <c:v>-49253.275657000675</c:v>
                </c:pt>
                <c:pt idx="4">
                  <c:v>-5388.920303202176</c:v>
                </c:pt>
                <c:pt idx="5">
                  <c:v>36222.219560110039</c:v>
                </c:pt>
                <c:pt idx="6">
                  <c:v>75095.421490672074</c:v>
                </c:pt>
                <c:pt idx="7">
                  <c:v>111668.40747029008</c:v>
                </c:pt>
                <c:pt idx="8">
                  <c:v>147398.58474179346</c:v>
                </c:pt>
                <c:pt idx="9">
                  <c:v>181866.52872564807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'[1]Total Cash flows'!$A$1040</c:f>
              <c:strCache>
                <c:ptCount val="1"/>
                <c:pt idx="0">
                  <c:v>Cumulative P5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flows'!$B$1040:$K$1040</c:f>
              <c:numCache>
                <c:formatCode>General</c:formatCode>
                <c:ptCount val="10"/>
                <c:pt idx="0">
                  <c:v>-215825.8227403911</c:v>
                </c:pt>
                <c:pt idx="1">
                  <c:v>-205591.1369525039</c:v>
                </c:pt>
                <c:pt idx="2">
                  <c:v>-152090.30694664345</c:v>
                </c:pt>
                <c:pt idx="3">
                  <c:v>-100243.20488486229</c:v>
                </c:pt>
                <c:pt idx="4">
                  <c:v>-63345.767364377709</c:v>
                </c:pt>
                <c:pt idx="5">
                  <c:v>-28605.067502831575</c:v>
                </c:pt>
                <c:pt idx="6">
                  <c:v>3379.2652486377046</c:v>
                </c:pt>
                <c:pt idx="7">
                  <c:v>33083.592247676381</c:v>
                </c:pt>
                <c:pt idx="8">
                  <c:v>62099.616256282752</c:v>
                </c:pt>
                <c:pt idx="9">
                  <c:v>90023.306392167462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'[1]Total Cash flows'!$A$1041</c:f>
              <c:strCache>
                <c:ptCount val="1"/>
                <c:pt idx="0">
                  <c:v>Cumulative P95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'[1]Total Cash flows'!$B$1038:$K$1038</c:f>
              <c:numCache>
                <c:formatCode>General</c:formatCode>
                <c:ptCount val="10"/>
                <c:pt idx="0">
                  <c:v>1.9589041095890412</c:v>
                </c:pt>
                <c:pt idx="1">
                  <c:v>2.9616438356164383</c:v>
                </c:pt>
                <c:pt idx="2">
                  <c:v>3.9616438356164383</c:v>
                </c:pt>
                <c:pt idx="3">
                  <c:v>4.9616438356164387</c:v>
                </c:pt>
                <c:pt idx="4">
                  <c:v>5.9616438356164387</c:v>
                </c:pt>
                <c:pt idx="5">
                  <c:v>6.9643835616438352</c:v>
                </c:pt>
                <c:pt idx="6">
                  <c:v>7.9643835616438352</c:v>
                </c:pt>
                <c:pt idx="7">
                  <c:v>8.9643835616438352</c:v>
                </c:pt>
                <c:pt idx="8">
                  <c:v>9.9643835616438352</c:v>
                </c:pt>
                <c:pt idx="9">
                  <c:v>10.967123287671233</c:v>
                </c:pt>
              </c:numCache>
            </c:numRef>
          </c:cat>
          <c:val>
            <c:numRef>
              <c:f>'[1]Total Cash flows'!$B$1041:$K$1041</c:f>
              <c:numCache>
                <c:formatCode>General</c:formatCode>
                <c:ptCount val="10"/>
                <c:pt idx="0">
                  <c:v>-167017.98609809612</c:v>
                </c:pt>
                <c:pt idx="1">
                  <c:v>-132982.11973810382</c:v>
                </c:pt>
                <c:pt idx="2">
                  <c:v>-64273.791899640215</c:v>
                </c:pt>
                <c:pt idx="3">
                  <c:v>2134.8164642293268</c:v>
                </c:pt>
                <c:pt idx="4">
                  <c:v>53177.510118371276</c:v>
                </c:pt>
                <c:pt idx="5">
                  <c:v>101845.90003187497</c:v>
                </c:pt>
                <c:pt idx="6">
                  <c:v>147781.22249996313</c:v>
                </c:pt>
                <c:pt idx="7">
                  <c:v>191368.58912240324</c:v>
                </c:pt>
                <c:pt idx="8">
                  <c:v>233950.10745146612</c:v>
                </c:pt>
                <c:pt idx="9">
                  <c:v>275086.88980233687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94960"/>
        <c:axId val="156495520"/>
      </c:lineChart>
      <c:catAx>
        <c:axId val="15649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34155844155844156"/>
              <c:y val="0.86842244748157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56495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64955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56494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701298701298696"/>
          <c:y val="0.22368456980585971"/>
          <c:w val="0.24675324675324675"/>
          <c:h val="0.37171112335385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85725</xdr:rowOff>
    </xdr:from>
    <xdr:to>
      <xdr:col>7</xdr:col>
      <xdr:colOff>371475</xdr:colOff>
      <xdr:row>34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30grap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D%20total%20financ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flows"/>
      <sheetName val="Fees"/>
      <sheetName val="Ongoing Cash Flows"/>
      <sheetName val="Terminal Value"/>
      <sheetName val="Total Cash flows"/>
      <sheetName val="TBi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38">
          <cell r="B1038">
            <v>1.9589041095890412</v>
          </cell>
          <cell r="C1038">
            <v>2.9616438356164383</v>
          </cell>
          <cell r="D1038">
            <v>3.9616438356164383</v>
          </cell>
          <cell r="E1038">
            <v>4.9616438356164387</v>
          </cell>
          <cell r="F1038">
            <v>5.9616438356164387</v>
          </cell>
          <cell r="G1038">
            <v>6.9643835616438352</v>
          </cell>
          <cell r="H1038">
            <v>7.9643835616438352</v>
          </cell>
          <cell r="I1038">
            <v>8.9643835616438352</v>
          </cell>
          <cell r="J1038">
            <v>9.9643835616438352</v>
          </cell>
          <cell r="K1038">
            <v>10.967123287671233</v>
          </cell>
        </row>
        <row r="1039">
          <cell r="A1039" t="str">
            <v>Expected cumulative cash flows</v>
          </cell>
          <cell r="B1039">
            <v>-191742.27317247324</v>
          </cell>
          <cell r="C1039">
            <v>-169731.21383585216</v>
          </cell>
          <cell r="D1039">
            <v>-108479.1282485484</v>
          </cell>
          <cell r="E1039">
            <v>-49253.275657000675</v>
          </cell>
          <cell r="F1039">
            <v>-5388.920303202176</v>
          </cell>
          <cell r="G1039">
            <v>36222.219560110039</v>
          </cell>
          <cell r="H1039">
            <v>75095.421490672074</v>
          </cell>
          <cell r="I1039">
            <v>111668.40747029008</v>
          </cell>
          <cell r="J1039">
            <v>147398.58474179346</v>
          </cell>
          <cell r="K1039">
            <v>181866.52872564807</v>
          </cell>
        </row>
        <row r="1040">
          <cell r="A1040" t="str">
            <v>Cumulative P5</v>
          </cell>
          <cell r="B1040">
            <v>-215825.8227403911</v>
          </cell>
          <cell r="C1040">
            <v>-205591.1369525039</v>
          </cell>
          <cell r="D1040">
            <v>-152090.30694664345</v>
          </cell>
          <cell r="E1040">
            <v>-100243.20488486229</v>
          </cell>
          <cell r="F1040">
            <v>-63345.767364377709</v>
          </cell>
          <cell r="G1040">
            <v>-28605.067502831575</v>
          </cell>
          <cell r="H1040">
            <v>3379.2652486377046</v>
          </cell>
          <cell r="I1040">
            <v>33083.592247676381</v>
          </cell>
          <cell r="J1040">
            <v>62099.616256282752</v>
          </cell>
          <cell r="K1040">
            <v>90023.306392167462</v>
          </cell>
        </row>
        <row r="1041">
          <cell r="A1041" t="str">
            <v>Cumulative P95</v>
          </cell>
          <cell r="B1041">
            <v>-167017.98609809612</v>
          </cell>
          <cell r="C1041">
            <v>-132982.11973810382</v>
          </cell>
          <cell r="D1041">
            <v>-64273.791899640215</v>
          </cell>
          <cell r="E1041">
            <v>2134.8164642293268</v>
          </cell>
          <cell r="F1041">
            <v>53177.510118371276</v>
          </cell>
          <cell r="G1041">
            <v>101845.90003187497</v>
          </cell>
          <cell r="H1041">
            <v>147781.22249996313</v>
          </cell>
          <cell r="I1041">
            <v>191368.58912240324</v>
          </cell>
          <cell r="J1041">
            <v>233950.10745146612</v>
          </cell>
          <cell r="K1041">
            <v>275086.88980233687</v>
          </cell>
        </row>
        <row r="1042">
          <cell r="A1042" t="str">
            <v>Outflows</v>
          </cell>
          <cell r="B1042">
            <v>-191742.27317247324</v>
          </cell>
        </row>
        <row r="1043">
          <cell r="A1043" t="str">
            <v>Fees</v>
          </cell>
          <cell r="B1043">
            <v>0</v>
          </cell>
        </row>
        <row r="1044">
          <cell r="A1044" t="str">
            <v>Ongoing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Terminal Value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ANAL"/>
      <sheetName val="Contracts"/>
      <sheetName val="revenues"/>
      <sheetName val="EARNINGS (avg)"/>
      <sheetName val="cos"/>
      <sheetName val="DCF"/>
      <sheetName val="ROE"/>
      <sheetName val="assumptions"/>
      <sheetName val="loan"/>
      <sheetName val="EARNINGS"/>
      <sheetName val="interest"/>
      <sheetName val="LOANSCHED"/>
      <sheetName val="loadfac"/>
      <sheetName val="forwcurv"/>
      <sheetName val="RF"/>
    </sheetNames>
    <sheetDataSet>
      <sheetData sheetId="0"/>
      <sheetData sheetId="1"/>
      <sheetData sheetId="2"/>
      <sheetData sheetId="3"/>
      <sheetData sheetId="4"/>
      <sheetData sheetId="5">
        <row r="39">
          <cell r="C39">
            <v>0.62125563663413119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zoomScale="60" workbookViewId="0">
      <selection activeCell="C53" sqref="C53"/>
    </sheetView>
  </sheetViews>
  <sheetFormatPr defaultRowHeight="12.75" x14ac:dyDescent="0.2"/>
  <cols>
    <col min="1" max="1" width="34.28515625" bestFit="1" customWidth="1"/>
    <col min="2" max="2" width="5.28515625" bestFit="1" customWidth="1"/>
    <col min="3" max="3" width="18.42578125" bestFit="1" customWidth="1"/>
    <col min="4" max="4" width="19" bestFit="1" customWidth="1"/>
    <col min="5" max="5" width="18.28515625" bestFit="1" customWidth="1"/>
    <col min="6" max="6" width="18.42578125" bestFit="1" customWidth="1"/>
    <col min="7" max="7" width="18" bestFit="1" customWidth="1"/>
    <col min="8" max="8" width="17.7109375" bestFit="1" customWidth="1"/>
    <col min="9" max="9" width="18.28515625" bestFit="1" customWidth="1"/>
    <col min="10" max="10" width="18.42578125" bestFit="1" customWidth="1"/>
    <col min="11" max="12" width="18.28515625" bestFit="1" customWidth="1"/>
    <col min="13" max="13" width="18.7109375" bestFit="1" customWidth="1"/>
    <col min="14" max="14" width="18.28515625" bestFit="1" customWidth="1"/>
    <col min="15" max="18" width="18" bestFit="1" customWidth="1"/>
    <col min="19" max="19" width="18.42578125" bestFit="1" customWidth="1"/>
    <col min="20" max="21" width="18.28515625" bestFit="1" customWidth="1"/>
    <col min="22" max="22" width="18" bestFit="1" customWidth="1"/>
    <col min="23" max="23" width="18.7109375" bestFit="1" customWidth="1"/>
    <col min="24" max="24" width="18.28515625" bestFit="1" customWidth="1"/>
    <col min="25" max="26" width="18" bestFit="1" customWidth="1"/>
    <col min="27" max="28" width="17.7109375" bestFit="1" customWidth="1"/>
    <col min="29" max="29" width="18.42578125" bestFit="1" customWidth="1"/>
    <col min="30" max="30" width="18.28515625" bestFit="1" customWidth="1"/>
    <col min="31" max="31" width="18.7109375" bestFit="1" customWidth="1"/>
    <col min="32" max="32" width="18.42578125" bestFit="1" customWidth="1"/>
    <col min="33" max="33" width="20.5703125" bestFit="1" customWidth="1"/>
  </cols>
  <sheetData>
    <row r="1" spans="1:34" x14ac:dyDescent="0.2">
      <c r="A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B4" t="s">
        <v>3</v>
      </c>
      <c r="C4" s="1">
        <v>92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/>
      <c r="AH5" s="1"/>
    </row>
    <row r="6" spans="1:34" x14ac:dyDescent="0.2">
      <c r="C6" s="1">
        <v>38261</v>
      </c>
      <c r="D6" s="1">
        <v>38627</v>
      </c>
      <c r="E6" s="1">
        <v>38993</v>
      </c>
      <c r="F6" s="1">
        <v>39359</v>
      </c>
      <c r="G6" s="1">
        <v>39725</v>
      </c>
      <c r="H6" s="1">
        <v>40091</v>
      </c>
      <c r="I6" s="1">
        <v>40457</v>
      </c>
      <c r="J6" s="1">
        <v>40823</v>
      </c>
      <c r="K6" s="1">
        <v>41189</v>
      </c>
      <c r="L6" s="1">
        <v>41555</v>
      </c>
      <c r="M6" s="1">
        <v>41921</v>
      </c>
      <c r="N6" s="1">
        <v>42287</v>
      </c>
      <c r="O6" s="1">
        <v>42653</v>
      </c>
      <c r="P6" s="1">
        <v>43019</v>
      </c>
      <c r="Q6" s="1">
        <v>43385</v>
      </c>
      <c r="R6" s="1">
        <v>43751</v>
      </c>
      <c r="S6" s="1">
        <v>44117</v>
      </c>
      <c r="T6" s="1">
        <v>44483</v>
      </c>
      <c r="U6" s="1">
        <v>44849</v>
      </c>
      <c r="V6" s="1">
        <v>45215</v>
      </c>
      <c r="W6" s="1">
        <v>45581</v>
      </c>
      <c r="X6" s="1">
        <v>45947</v>
      </c>
      <c r="Y6" s="1">
        <v>46313</v>
      </c>
      <c r="Z6" s="1">
        <v>46679</v>
      </c>
      <c r="AA6" s="1">
        <v>47045</v>
      </c>
      <c r="AB6" s="1">
        <v>47411</v>
      </c>
      <c r="AC6" s="1">
        <v>47777</v>
      </c>
      <c r="AD6" s="1">
        <v>48143</v>
      </c>
      <c r="AE6" s="1">
        <v>48509</v>
      </c>
      <c r="AF6" s="1">
        <v>48875</v>
      </c>
      <c r="AG6" s="1" t="s">
        <v>4</v>
      </c>
      <c r="AH6" s="1"/>
    </row>
    <row r="7" spans="1:34" x14ac:dyDescent="0.2">
      <c r="A7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t="s">
        <v>6</v>
      </c>
      <c r="C8" s="1">
        <v>174353.20330638444</v>
      </c>
      <c r="D8" s="1">
        <v>172465.09267747431</v>
      </c>
      <c r="E8" s="1">
        <v>168327.21123282568</v>
      </c>
      <c r="F8" s="1">
        <v>164983.82508732096</v>
      </c>
      <c r="G8" s="1">
        <v>161053.95750283069</v>
      </c>
      <c r="H8" s="1">
        <v>157865.00451029031</v>
      </c>
      <c r="I8" s="1">
        <v>154830.49573396126</v>
      </c>
      <c r="J8" s="1">
        <v>152245.50835598362</v>
      </c>
      <c r="K8" s="1">
        <v>148859.44180449724</v>
      </c>
      <c r="L8" s="1">
        <v>145928.63292112621</v>
      </c>
      <c r="M8" s="1">
        <v>143030.79202772572</v>
      </c>
      <c r="N8" s="1">
        <v>140558.44456386947</v>
      </c>
      <c r="O8" s="1">
        <v>137353.21881654568</v>
      </c>
      <c r="P8" s="1">
        <v>134575.78613712898</v>
      </c>
      <c r="Q8" s="1">
        <v>132929.07170941401</v>
      </c>
      <c r="R8" s="1">
        <v>132777.09234464171</v>
      </c>
      <c r="S8" s="1">
        <v>131943.33032208693</v>
      </c>
      <c r="T8" s="1">
        <v>131517.43572096311</v>
      </c>
      <c r="U8" s="1">
        <v>131137.98225485598</v>
      </c>
      <c r="V8" s="1">
        <v>131164.73675550861</v>
      </c>
      <c r="W8" s="1">
        <v>130524.01346091513</v>
      </c>
      <c r="X8" s="1">
        <v>130292.41124615757</v>
      </c>
      <c r="Y8" s="1">
        <v>130113.07893800766</v>
      </c>
      <c r="Z8" s="1">
        <v>130343.71500252298</v>
      </c>
      <c r="AA8" s="1">
        <v>129917.5434732396</v>
      </c>
      <c r="AB8" s="1">
        <v>129904.61905105316</v>
      </c>
      <c r="AC8" s="1">
        <v>129950.52486925153</v>
      </c>
      <c r="AD8" s="1">
        <v>130413.34645377233</v>
      </c>
      <c r="AE8" s="1">
        <v>130225.939802865</v>
      </c>
      <c r="AF8" s="1">
        <v>130459.13916276878</v>
      </c>
      <c r="AG8" s="1">
        <v>4250044.5952459881</v>
      </c>
      <c r="AH8" s="1"/>
    </row>
    <row r="9" spans="1:34" x14ac:dyDescent="0.2">
      <c r="A9" t="s">
        <v>7</v>
      </c>
      <c r="C9" s="1">
        <v>87611.921756399999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87611.921756399999</v>
      </c>
      <c r="AH9" s="1"/>
    </row>
    <row r="10" spans="1:34" x14ac:dyDescent="0.2">
      <c r="A10" t="s">
        <v>8</v>
      </c>
      <c r="C10" s="1">
        <v>261965.12506278444</v>
      </c>
      <c r="D10" s="1">
        <v>172465.09267747431</v>
      </c>
      <c r="E10" s="1">
        <v>168327.21123282568</v>
      </c>
      <c r="F10" s="1">
        <v>164983.82508732096</v>
      </c>
      <c r="G10" s="1">
        <v>161053.95750283069</v>
      </c>
      <c r="H10" s="1">
        <v>157865.00451029031</v>
      </c>
      <c r="I10" s="1">
        <v>154830.49573396126</v>
      </c>
      <c r="J10" s="1">
        <v>152245.50835598362</v>
      </c>
      <c r="K10" s="1">
        <v>148859.44180449724</v>
      </c>
      <c r="L10" s="1">
        <v>145928.63292112621</v>
      </c>
      <c r="M10" s="1">
        <v>143030.79202772572</v>
      </c>
      <c r="N10" s="1">
        <v>140558.44456386947</v>
      </c>
      <c r="O10" s="1">
        <v>137353.21881654568</v>
      </c>
      <c r="P10" s="1">
        <v>134575.78613712898</v>
      </c>
      <c r="Q10" s="1">
        <v>132929.07170941401</v>
      </c>
      <c r="R10" s="1">
        <v>132777.09234464171</v>
      </c>
      <c r="S10" s="1">
        <v>131943.33032208693</v>
      </c>
      <c r="T10" s="1">
        <v>131517.43572096311</v>
      </c>
      <c r="U10" s="1">
        <v>131137.98225485598</v>
      </c>
      <c r="V10" s="1">
        <v>131164.73675550861</v>
      </c>
      <c r="W10" s="1">
        <v>130524.01346091513</v>
      </c>
      <c r="X10" s="1">
        <v>130292.41124615757</v>
      </c>
      <c r="Y10" s="1">
        <v>130113.07893800766</v>
      </c>
      <c r="Z10" s="1">
        <v>130343.71500252298</v>
      </c>
      <c r="AA10" s="1">
        <v>129917.5434732396</v>
      </c>
      <c r="AB10" s="1">
        <v>129904.61905105316</v>
      </c>
      <c r="AC10" s="1">
        <v>129950.52486925153</v>
      </c>
      <c r="AD10" s="1">
        <v>130413.34645377233</v>
      </c>
      <c r="AE10" s="1">
        <v>130225.939802865</v>
      </c>
      <c r="AF10" s="1">
        <v>130459.13916276878</v>
      </c>
      <c r="AG10" s="1">
        <v>4337656.5170023879</v>
      </c>
      <c r="AH10" s="1"/>
    </row>
    <row r="11" spans="1:34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t="s">
        <v>10</v>
      </c>
      <c r="C13" s="1">
        <v>11124.025</v>
      </c>
      <c r="D13" s="1">
        <v>11457.74575</v>
      </c>
      <c r="E13" s="1">
        <v>11801.478122500001</v>
      </c>
      <c r="F13" s="1">
        <v>12155.522466175002</v>
      </c>
      <c r="G13" s="1">
        <v>12520.188140160251</v>
      </c>
      <c r="H13" s="1">
        <v>12895.79378436506</v>
      </c>
      <c r="I13" s="1">
        <v>13282.667597896012</v>
      </c>
      <c r="J13" s="1">
        <v>13681.147625832893</v>
      </c>
      <c r="K13" s="1">
        <v>14091.582054607879</v>
      </c>
      <c r="L13" s="1">
        <v>14514.329516246116</v>
      </c>
      <c r="M13" s="1">
        <v>14949.7594017335</v>
      </c>
      <c r="N13" s="1">
        <v>15398.252183785506</v>
      </c>
      <c r="O13" s="1">
        <v>15860.19974929907</v>
      </c>
      <c r="P13" s="1">
        <v>16336.005741778043</v>
      </c>
      <c r="Q13" s="1">
        <v>16826.085914031384</v>
      </c>
      <c r="R13" s="1">
        <v>17330.868491452326</v>
      </c>
      <c r="S13" s="1">
        <v>17850.794546195895</v>
      </c>
      <c r="T13" s="1">
        <v>18386.318382581772</v>
      </c>
      <c r="U13" s="1">
        <v>18937.907934059225</v>
      </c>
      <c r="V13" s="1">
        <v>19506.045172081002</v>
      </c>
      <c r="W13" s="1">
        <v>20091.226527243431</v>
      </c>
      <c r="X13" s="1">
        <v>20693.963323060732</v>
      </c>
      <c r="Y13" s="1">
        <v>21314.782222752554</v>
      </c>
      <c r="Z13" s="1">
        <v>21954.22568943513</v>
      </c>
      <c r="AA13" s="1">
        <v>22612.852460118185</v>
      </c>
      <c r="AB13" s="1">
        <v>23291.238033921731</v>
      </c>
      <c r="AC13" s="1">
        <v>23989.975174939384</v>
      </c>
      <c r="AD13" s="1">
        <v>24709.674430187566</v>
      </c>
      <c r="AE13" s="1">
        <v>25450.964663093193</v>
      </c>
      <c r="AF13" s="1">
        <v>26214.493602985989</v>
      </c>
      <c r="AG13" s="1">
        <v>529230.11370251887</v>
      </c>
      <c r="AH13" s="1"/>
    </row>
    <row r="14" spans="1:34" x14ac:dyDescent="0.2">
      <c r="A14" t="s">
        <v>11</v>
      </c>
      <c r="C14" s="1">
        <v>2692.9220000000005</v>
      </c>
      <c r="D14" s="1">
        <v>2773.7096600000004</v>
      </c>
      <c r="E14" s="1">
        <v>2856.9209498000005</v>
      </c>
      <c r="F14" s="1">
        <v>2942.6285782940004</v>
      </c>
      <c r="G14" s="1">
        <v>3030.9074356428205</v>
      </c>
      <c r="H14" s="1">
        <v>3121.834658712105</v>
      </c>
      <c r="I14" s="1">
        <v>3215.4896984734683</v>
      </c>
      <c r="J14" s="1">
        <v>3311.9543894276726</v>
      </c>
      <c r="K14" s="1">
        <v>3411.3130211105031</v>
      </c>
      <c r="L14" s="1">
        <v>3513.6524117438184</v>
      </c>
      <c r="M14" s="1">
        <v>3619.0619840961331</v>
      </c>
      <c r="N14" s="1">
        <v>3727.6338436190172</v>
      </c>
      <c r="O14" s="1">
        <v>3839.4628589275876</v>
      </c>
      <c r="P14" s="1">
        <v>3954.6467446954152</v>
      </c>
      <c r="Q14" s="1">
        <v>4073.2861470362777</v>
      </c>
      <c r="R14" s="1">
        <v>4195.4847314473664</v>
      </c>
      <c r="S14" s="1">
        <v>4321.3492733907879</v>
      </c>
      <c r="T14" s="1">
        <v>4450.9897515925113</v>
      </c>
      <c r="U14" s="1">
        <v>4584.5194441402864</v>
      </c>
      <c r="V14" s="1">
        <v>4722.0550274644947</v>
      </c>
      <c r="W14" s="1">
        <v>4863.7166782884296</v>
      </c>
      <c r="X14" s="1">
        <v>5009.6281786370828</v>
      </c>
      <c r="Y14" s="1">
        <v>5159.917023996195</v>
      </c>
      <c r="Z14" s="1">
        <v>5314.7145347160813</v>
      </c>
      <c r="AA14" s="1">
        <v>5474.1559707575643</v>
      </c>
      <c r="AB14" s="1">
        <v>5638.3806498802915</v>
      </c>
      <c r="AC14" s="1">
        <v>5807.5320693767007</v>
      </c>
      <c r="AD14" s="1">
        <v>5981.7580314580018</v>
      </c>
      <c r="AE14" s="1">
        <v>6161.2107724017424</v>
      </c>
      <c r="AF14" s="1">
        <v>6346.0470955737946</v>
      </c>
      <c r="AG14" s="1">
        <v>128116.88361470014</v>
      </c>
      <c r="AH14" s="1"/>
    </row>
    <row r="15" spans="1:34" x14ac:dyDescent="0.2">
      <c r="A15" t="s">
        <v>12</v>
      </c>
      <c r="C15" s="1">
        <v>54700.471439999994</v>
      </c>
      <c r="D15" s="1">
        <v>50286.717749742122</v>
      </c>
      <c r="E15" s="1">
        <v>47367.323503730026</v>
      </c>
      <c r="F15" s="1">
        <v>44626.518091898819</v>
      </c>
      <c r="G15" s="1">
        <v>42047.493153384406</v>
      </c>
      <c r="H15" s="1">
        <v>39615.541372430736</v>
      </c>
      <c r="I15" s="1">
        <v>37252.924080041397</v>
      </c>
      <c r="J15" s="1">
        <v>34890.306787652058</v>
      </c>
      <c r="K15" s="1">
        <v>32525.588450154712</v>
      </c>
      <c r="L15" s="1">
        <v>30162.971157765376</v>
      </c>
      <c r="M15" s="1">
        <v>27798.252820268033</v>
      </c>
      <c r="N15" s="1">
        <v>25435.635527878701</v>
      </c>
      <c r="O15" s="1">
        <v>23070.917190381355</v>
      </c>
      <c r="P15" s="1">
        <v>20708.299897992019</v>
      </c>
      <c r="Q15" s="1">
        <v>18965.490912465757</v>
      </c>
      <c r="R15" s="1">
        <v>17842.490233802557</v>
      </c>
      <c r="S15" s="1">
        <v>16719.48955513936</v>
      </c>
      <c r="T15" s="1">
        <v>15596.488876476162</v>
      </c>
      <c r="U15" s="1">
        <v>14473.488197812965</v>
      </c>
      <c r="V15" s="1">
        <v>13350.487519149765</v>
      </c>
      <c r="W15" s="1">
        <v>12227.486840486568</v>
      </c>
      <c r="X15" s="1">
        <v>11104.48616182337</v>
      </c>
      <c r="Y15" s="1">
        <v>9981.4854831601715</v>
      </c>
      <c r="Z15" s="1">
        <v>8858.4848044969731</v>
      </c>
      <c r="AA15" s="1">
        <v>7735.4841258337747</v>
      </c>
      <c r="AB15" s="1">
        <v>6612.4834471705772</v>
      </c>
      <c r="AC15" s="1">
        <v>5489.4827685073788</v>
      </c>
      <c r="AD15" s="1">
        <v>4366.4820898441803</v>
      </c>
      <c r="AE15" s="1">
        <v>3243.4814111809815</v>
      </c>
      <c r="AF15" s="1">
        <v>2120.4807325177831</v>
      </c>
      <c r="AG15" s="1">
        <v>679176.73438318796</v>
      </c>
      <c r="AH15" s="1"/>
    </row>
    <row r="16" spans="1:34" x14ac:dyDescent="0.2">
      <c r="A16" t="s">
        <v>13</v>
      </c>
      <c r="C16" s="1">
        <v>18233.49048</v>
      </c>
      <c r="D16" s="1">
        <v>18780.495194400002</v>
      </c>
      <c r="E16" s="1">
        <v>19343.910050232003</v>
      </c>
      <c r="F16" s="1">
        <v>19924.227351738966</v>
      </c>
      <c r="G16" s="1">
        <v>20521.954172291134</v>
      </c>
      <c r="H16" s="1">
        <v>21137.612797459868</v>
      </c>
      <c r="I16" s="1">
        <v>21771.741181383662</v>
      </c>
      <c r="J16" s="1">
        <v>22424.893416825173</v>
      </c>
      <c r="K16" s="1">
        <v>23097.640219329929</v>
      </c>
      <c r="L16" s="1">
        <v>23790.569425909827</v>
      </c>
      <c r="M16" s="1">
        <v>24504.286508687124</v>
      </c>
      <c r="N16" s="1">
        <v>25239.41510394774</v>
      </c>
      <c r="O16" s="1">
        <v>25996.597557066172</v>
      </c>
      <c r="P16" s="1">
        <v>26776.495483778159</v>
      </c>
      <c r="Q16" s="1">
        <v>27579.790348291503</v>
      </c>
      <c r="R16" s="1">
        <v>28407.184058740248</v>
      </c>
      <c r="S16" s="1">
        <v>29259.399580502457</v>
      </c>
      <c r="T16" s="1">
        <v>30137.181567917531</v>
      </c>
      <c r="U16" s="1">
        <v>31041.297014955057</v>
      </c>
      <c r="V16" s="1">
        <v>31972.53592540371</v>
      </c>
      <c r="W16" s="1">
        <v>32931.71200316582</v>
      </c>
      <c r="X16" s="1">
        <v>33919.663363260792</v>
      </c>
      <c r="Y16" s="1">
        <v>34937.253264158615</v>
      </c>
      <c r="Z16" s="1">
        <v>35985.370862083371</v>
      </c>
      <c r="AA16" s="1">
        <v>37064.931987945871</v>
      </c>
      <c r="AB16" s="1">
        <v>38176.879947584246</v>
      </c>
      <c r="AC16" s="1">
        <v>39322.186346011775</v>
      </c>
      <c r="AD16" s="1">
        <v>40501.85193639213</v>
      </c>
      <c r="AE16" s="1">
        <v>41716.907494483894</v>
      </c>
      <c r="AF16" s="1">
        <v>42968.414719318411</v>
      </c>
      <c r="AG16" s="1">
        <v>867465.88936326536</v>
      </c>
      <c r="AH16" s="1"/>
    </row>
    <row r="17" spans="1:34" x14ac:dyDescent="0.2">
      <c r="A17" t="s">
        <v>14</v>
      </c>
      <c r="C17" s="1">
        <v>-20761.769852950063</v>
      </c>
      <c r="D17" s="1">
        <v>-20990.384424314929</v>
      </c>
      <c r="E17" s="1">
        <v>-18558.89943207804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-60311.053709343032</v>
      </c>
      <c r="AH17" s="1"/>
    </row>
    <row r="18" spans="1:34" x14ac:dyDescent="0.2">
      <c r="A18" t="s">
        <v>15</v>
      </c>
      <c r="C18" s="1">
        <v>30389.150799999999</v>
      </c>
      <c r="D18" s="1">
        <v>30389.150799999999</v>
      </c>
      <c r="E18" s="1">
        <v>30389.150799999999</v>
      </c>
      <c r="F18" s="1">
        <v>30389.150799999999</v>
      </c>
      <c r="G18" s="1">
        <v>30389.150799999999</v>
      </c>
      <c r="H18" s="1">
        <v>30389.150799999999</v>
      </c>
      <c r="I18" s="1">
        <v>30389.150799999999</v>
      </c>
      <c r="J18" s="1">
        <v>30389.150799999999</v>
      </c>
      <c r="K18" s="1">
        <v>30389.150799999999</v>
      </c>
      <c r="L18" s="1">
        <v>30389.150799999999</v>
      </c>
      <c r="M18" s="1">
        <v>30389.150799999999</v>
      </c>
      <c r="N18" s="1">
        <v>30389.150799999999</v>
      </c>
      <c r="O18" s="1">
        <v>30389.150799999999</v>
      </c>
      <c r="P18" s="1">
        <v>30389.150799999999</v>
      </c>
      <c r="Q18" s="1">
        <v>30389.150799999999</v>
      </c>
      <c r="R18" s="1">
        <v>30389.150799999999</v>
      </c>
      <c r="S18" s="1">
        <v>30389.150799999999</v>
      </c>
      <c r="T18" s="1">
        <v>30389.150799999999</v>
      </c>
      <c r="U18" s="1">
        <v>30389.150799999999</v>
      </c>
      <c r="V18" s="1">
        <v>30389.150799999999</v>
      </c>
      <c r="W18" s="1">
        <v>30389.150799999999</v>
      </c>
      <c r="X18" s="1">
        <v>30389.150799999999</v>
      </c>
      <c r="Y18" s="1">
        <v>30389.150799999999</v>
      </c>
      <c r="Z18" s="1">
        <v>30389.150799999999</v>
      </c>
      <c r="AA18" s="1">
        <v>30389.150799999999</v>
      </c>
      <c r="AB18" s="1">
        <v>30389.150799999999</v>
      </c>
      <c r="AC18" s="1">
        <v>30389.150799999999</v>
      </c>
      <c r="AD18" s="1">
        <v>30389.150799999999</v>
      </c>
      <c r="AE18" s="1">
        <v>30389.150799999999</v>
      </c>
      <c r="AF18" s="1">
        <v>30389.150799999999</v>
      </c>
      <c r="AG18" s="1">
        <v>911674.52399999928</v>
      </c>
      <c r="AH18" s="1"/>
    </row>
    <row r="19" spans="1:34" x14ac:dyDescent="0.2">
      <c r="A19" t="s">
        <v>16</v>
      </c>
      <c r="C19" s="1">
        <v>96378.289867049927</v>
      </c>
      <c r="D19" s="1">
        <v>92697.43472982719</v>
      </c>
      <c r="E19" s="1">
        <v>93199.883994183983</v>
      </c>
      <c r="F19" s="1">
        <v>110038.0472881068</v>
      </c>
      <c r="G19" s="1">
        <v>108509.69370147862</v>
      </c>
      <c r="H19" s="1">
        <v>107159.93341296777</v>
      </c>
      <c r="I19" s="1">
        <v>105911.97335779454</v>
      </c>
      <c r="J19" s="1">
        <v>104697.4530197378</v>
      </c>
      <c r="K19" s="1">
        <v>103515.27454520302</v>
      </c>
      <c r="L19" s="1">
        <v>102370.67331166514</v>
      </c>
      <c r="M19" s="1">
        <v>101260.5115147848</v>
      </c>
      <c r="N19" s="1">
        <v>100190.08745923097</v>
      </c>
      <c r="O19" s="1">
        <v>99156.328155674186</v>
      </c>
      <c r="P19" s="1">
        <v>98164.598668243634</v>
      </c>
      <c r="Q19" s="1">
        <v>97833.804121824927</v>
      </c>
      <c r="R19" s="1">
        <v>98165.178315442492</v>
      </c>
      <c r="S19" s="1">
        <v>98540.1837552285</v>
      </c>
      <c r="T19" s="1">
        <v>98960.129378567974</v>
      </c>
      <c r="U19" s="1">
        <v>99426.363390967541</v>
      </c>
      <c r="V19" s="1">
        <v>99940.274444098977</v>
      </c>
      <c r="W19" s="1">
        <v>100503.29284918425</v>
      </c>
      <c r="X19" s="1">
        <v>101116.89182678197</v>
      </c>
      <c r="Y19" s="1">
        <v>101782.58879406753</v>
      </c>
      <c r="Z19" s="1">
        <v>102501.94669073157</v>
      </c>
      <c r="AA19" s="1">
        <v>103276.5753446554</v>
      </c>
      <c r="AB19" s="1">
        <v>104108.13287855685</v>
      </c>
      <c r="AC19" s="1">
        <v>104998.32715883524</v>
      </c>
      <c r="AD19" s="1">
        <v>105948.91728788188</v>
      </c>
      <c r="AE19" s="1">
        <v>106961.71514115982</v>
      </c>
      <c r="AF19" s="1">
        <v>108038.58695039598</v>
      </c>
      <c r="AG19" s="1">
        <v>3055353.0913543296</v>
      </c>
      <c r="AH19" s="1"/>
    </row>
    <row r="20" spans="1:34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t="s">
        <v>17</v>
      </c>
      <c r="C21" s="1">
        <v>165586.83519573451</v>
      </c>
      <c r="D21" s="1">
        <v>79767.657947647123</v>
      </c>
      <c r="E21" s="1">
        <v>75127.327238641694</v>
      </c>
      <c r="F21" s="1">
        <v>54945.777799214164</v>
      </c>
      <c r="G21" s="1">
        <v>52544.263801352063</v>
      </c>
      <c r="H21" s="1">
        <v>50705.071097322536</v>
      </c>
      <c r="I21" s="1">
        <v>48918.522376166715</v>
      </c>
      <c r="J21" s="1">
        <v>47548.055336245816</v>
      </c>
      <c r="K21" s="1">
        <v>45344.16725929422</v>
      </c>
      <c r="L21" s="1">
        <v>43557.959609461061</v>
      </c>
      <c r="M21" s="1">
        <v>41770.280512940924</v>
      </c>
      <c r="N21" s="1">
        <v>40368.357104638504</v>
      </c>
      <c r="O21" s="1">
        <v>38196.89066087149</v>
      </c>
      <c r="P21" s="1">
        <v>36411.187468885342</v>
      </c>
      <c r="Q21" s="1">
        <v>35095.267587589085</v>
      </c>
      <c r="R21" s="1">
        <v>34611.914029199223</v>
      </c>
      <c r="S21" s="1">
        <v>33403.146566858428</v>
      </c>
      <c r="T21" s="1">
        <v>32557.306342395139</v>
      </c>
      <c r="U21" s="1">
        <v>31711.618863888434</v>
      </c>
      <c r="V21" s="1">
        <v>31224.462311409632</v>
      </c>
      <c r="W21" s="1">
        <v>30020.720611730882</v>
      </c>
      <c r="X21" s="1">
        <v>29175.519419375603</v>
      </c>
      <c r="Y21" s="1">
        <v>28330.490143940129</v>
      </c>
      <c r="Z21" s="1">
        <v>27841.768311791413</v>
      </c>
      <c r="AA21" s="1">
        <v>26640.968128584194</v>
      </c>
      <c r="AB21" s="1">
        <v>25796.486172496312</v>
      </c>
      <c r="AC21" s="1">
        <v>24952.197710416294</v>
      </c>
      <c r="AD21" s="1">
        <v>24464.429165890455</v>
      </c>
      <c r="AE21" s="1">
        <v>23264.224661705186</v>
      </c>
      <c r="AF21" s="1">
        <v>22420.552212372801</v>
      </c>
      <c r="AG21" s="1">
        <v>1282303.425648059</v>
      </c>
      <c r="AH21" s="1"/>
    </row>
    <row r="22" spans="1:34" x14ac:dyDescent="0.2">
      <c r="A22" t="s">
        <v>18</v>
      </c>
      <c r="C22" s="1">
        <v>64380.161524101575</v>
      </c>
      <c r="D22" s="1">
        <v>31013.6654100452</v>
      </c>
      <c r="E22" s="1">
        <v>29209.504830383888</v>
      </c>
      <c r="F22" s="1">
        <v>21362.918408334466</v>
      </c>
      <c r="G22" s="1">
        <v>20429.209765965679</v>
      </c>
      <c r="H22" s="1">
        <v>19714.131642639</v>
      </c>
      <c r="I22" s="1">
        <v>19019.521499853618</v>
      </c>
      <c r="J22" s="1">
        <v>18486.683914732374</v>
      </c>
      <c r="K22" s="1">
        <v>17629.81223041359</v>
      </c>
      <c r="L22" s="1">
        <v>16935.334696158461</v>
      </c>
      <c r="M22" s="1">
        <v>16240.285063431431</v>
      </c>
      <c r="N22" s="1">
        <v>15695.21724228345</v>
      </c>
      <c r="O22" s="1">
        <v>14850.951088946835</v>
      </c>
      <c r="P22" s="1">
        <v>14156.66968790262</v>
      </c>
      <c r="Q22" s="1">
        <v>13645.040038054636</v>
      </c>
      <c r="R22" s="1">
        <v>13457.112174552656</v>
      </c>
      <c r="S22" s="1">
        <v>12987.143385194557</v>
      </c>
      <c r="T22" s="1">
        <v>12658.280705923229</v>
      </c>
      <c r="U22" s="1">
        <v>12329.477414279823</v>
      </c>
      <c r="V22" s="1">
        <v>12140.070946676064</v>
      </c>
      <c r="W22" s="1">
        <v>11672.056173840967</v>
      </c>
      <c r="X22" s="1">
        <v>11343.441950253235</v>
      </c>
      <c r="Y22" s="1">
        <v>11014.894567963922</v>
      </c>
      <c r="Z22" s="1">
        <v>10824.879519624501</v>
      </c>
      <c r="AA22" s="1">
        <v>10358.008408393534</v>
      </c>
      <c r="AB22" s="1">
        <v>10029.673823866566</v>
      </c>
      <c r="AC22" s="1">
        <v>9701.4144698098553</v>
      </c>
      <c r="AD22" s="1">
        <v>9511.7700596982086</v>
      </c>
      <c r="AE22" s="1">
        <v>9045.1305484709756</v>
      </c>
      <c r="AF22" s="1">
        <v>8717.1107001705441</v>
      </c>
      <c r="AG22" s="1">
        <v>498559.5718919654</v>
      </c>
      <c r="AH22" s="1"/>
    </row>
    <row r="23" spans="1:34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t="s">
        <v>19</v>
      </c>
      <c r="C24" s="1">
        <v>101206.67367163295</v>
      </c>
      <c r="D24" s="1">
        <v>48753.992537601924</v>
      </c>
      <c r="E24" s="1">
        <v>45917.822408257809</v>
      </c>
      <c r="F24" s="1">
        <v>33582.859390879697</v>
      </c>
      <c r="G24" s="1">
        <v>32115.054035386383</v>
      </c>
      <c r="H24" s="1">
        <v>30990.939454683536</v>
      </c>
      <c r="I24" s="1">
        <v>29899.000876313097</v>
      </c>
      <c r="J24" s="1">
        <v>29061.371421513442</v>
      </c>
      <c r="K24" s="1">
        <v>27714.355028880629</v>
      </c>
      <c r="L24" s="1">
        <v>26622.624913302599</v>
      </c>
      <c r="M24" s="1">
        <v>25529.995449509493</v>
      </c>
      <c r="N24" s="1">
        <v>24673.139862355056</v>
      </c>
      <c r="O24" s="1">
        <v>23345.939571924653</v>
      </c>
      <c r="P24" s="1">
        <v>22254.517780982722</v>
      </c>
      <c r="Q24" s="1">
        <v>21450.227549534451</v>
      </c>
      <c r="R24" s="1">
        <v>21154.801854646568</v>
      </c>
      <c r="S24" s="1">
        <v>20416.003181663873</v>
      </c>
      <c r="T24" s="1">
        <v>19899.02563647191</v>
      </c>
      <c r="U24" s="1">
        <v>19382.141449608611</v>
      </c>
      <c r="V24" s="1">
        <v>19084.391364733568</v>
      </c>
      <c r="W24" s="1">
        <v>18348.664437889915</v>
      </c>
      <c r="X24" s="1">
        <v>17832.077469122371</v>
      </c>
      <c r="Y24" s="1">
        <v>17315.595575976207</v>
      </c>
      <c r="Z24" s="1">
        <v>17016.888792166912</v>
      </c>
      <c r="AA24" s="1">
        <v>16282.95972019066</v>
      </c>
      <c r="AB24" s="1">
        <v>15766.812348629746</v>
      </c>
      <c r="AC24" s="1">
        <v>15250.783240606439</v>
      </c>
      <c r="AD24" s="1">
        <v>14952.659106192246</v>
      </c>
      <c r="AE24" s="1">
        <v>14219.09411323421</v>
      </c>
      <c r="AF24" s="1">
        <v>13703.441512202256</v>
      </c>
      <c r="AG24" s="1">
        <v>783743.85375609389</v>
      </c>
      <c r="AH24" s="1"/>
    </row>
    <row r="25" spans="1:34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t="s">
        <v>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t="s">
        <v>10</v>
      </c>
      <c r="C31" s="1">
        <v>11124.025</v>
      </c>
      <c r="D31" s="1">
        <v>11457.74575</v>
      </c>
      <c r="E31" s="1">
        <v>11801.478122500001</v>
      </c>
      <c r="F31" s="1">
        <v>12155.522466175002</v>
      </c>
      <c r="G31" s="1">
        <v>12520.188140160251</v>
      </c>
      <c r="H31" s="1">
        <v>12895.79378436506</v>
      </c>
      <c r="I31" s="1">
        <v>13282.667597896012</v>
      </c>
      <c r="J31" s="1">
        <v>13681.147625832893</v>
      </c>
      <c r="K31" s="1">
        <v>14091.582054607879</v>
      </c>
      <c r="L31" s="1">
        <v>14514.329516246116</v>
      </c>
      <c r="M31" s="1">
        <v>14949.7594017335</v>
      </c>
      <c r="N31" s="1">
        <v>15398.252183785506</v>
      </c>
      <c r="O31" s="1">
        <v>15860.19974929907</v>
      </c>
      <c r="P31" s="1">
        <v>16336.005741778043</v>
      </c>
      <c r="Q31" s="1">
        <v>16826.085914031384</v>
      </c>
      <c r="R31" s="1">
        <v>17330.868491452326</v>
      </c>
      <c r="S31" s="1">
        <v>17850.794546195895</v>
      </c>
      <c r="T31" s="1">
        <v>18386.318382581772</v>
      </c>
      <c r="U31" s="1">
        <v>18937.907934059225</v>
      </c>
      <c r="V31" s="1">
        <v>19506.045172081002</v>
      </c>
      <c r="W31" s="1">
        <v>20091.226527243431</v>
      </c>
      <c r="X31" s="1">
        <v>20693.963323060732</v>
      </c>
      <c r="Y31" s="1">
        <v>21314.782222752554</v>
      </c>
      <c r="Z31" s="1">
        <v>21954.22568943513</v>
      </c>
      <c r="AA31" s="1">
        <v>22612.852460118185</v>
      </c>
      <c r="AB31" s="1">
        <v>23291.238033921731</v>
      </c>
      <c r="AC31" s="1">
        <v>23989.975174939384</v>
      </c>
      <c r="AD31" s="1">
        <v>24709.674430187566</v>
      </c>
      <c r="AE31" s="1">
        <v>25450.964663093193</v>
      </c>
      <c r="AF31" s="1">
        <v>26214.493602985989</v>
      </c>
      <c r="AG31" s="1">
        <v>529230.11370251887</v>
      </c>
      <c r="AH31" s="1"/>
    </row>
    <row r="32" spans="1:34" x14ac:dyDescent="0.2">
      <c r="A32" t="s">
        <v>11</v>
      </c>
      <c r="C32" s="1">
        <v>678.76390136986311</v>
      </c>
      <c r="D32" s="1">
        <v>2773.7096600000004</v>
      </c>
      <c r="E32" s="1">
        <v>2856.9209498000005</v>
      </c>
      <c r="F32" s="1">
        <v>2942.6285782940004</v>
      </c>
      <c r="G32" s="1">
        <v>3030.9074356428205</v>
      </c>
      <c r="H32" s="1">
        <v>3121.834658712105</v>
      </c>
      <c r="I32" s="1">
        <v>3215.4896984734683</v>
      </c>
      <c r="J32" s="1">
        <v>3311.9543894276726</v>
      </c>
      <c r="K32" s="1">
        <v>3411.3130211105031</v>
      </c>
      <c r="L32" s="1">
        <v>3513.6524117438184</v>
      </c>
      <c r="M32" s="1">
        <v>3619.0619840961331</v>
      </c>
      <c r="N32" s="1">
        <v>3727.6338436190172</v>
      </c>
      <c r="O32" s="1">
        <v>3839.4628589275876</v>
      </c>
      <c r="P32" s="1">
        <v>3954.6467446954152</v>
      </c>
      <c r="Q32" s="1">
        <v>4073.2861470362777</v>
      </c>
      <c r="R32" s="1">
        <v>4195.4847314473664</v>
      </c>
      <c r="S32" s="1">
        <v>4321.3492733907879</v>
      </c>
      <c r="T32" s="1">
        <v>4450.9897515925113</v>
      </c>
      <c r="U32" s="1">
        <v>4584.5194441402864</v>
      </c>
      <c r="V32" s="1">
        <v>4722.0550274644947</v>
      </c>
      <c r="W32" s="1">
        <v>4863.7166782884296</v>
      </c>
      <c r="X32" s="1">
        <v>5009.6281786370828</v>
      </c>
      <c r="Y32" s="1">
        <v>5159.917023996195</v>
      </c>
      <c r="Z32" s="1">
        <v>5314.7145347160813</v>
      </c>
      <c r="AA32" s="1">
        <v>5474.1559707575643</v>
      </c>
      <c r="AB32" s="1">
        <v>5638.3806498802915</v>
      </c>
      <c r="AC32" s="1">
        <v>5807.5320693767007</v>
      </c>
      <c r="AD32" s="1">
        <v>5981.7580314580018</v>
      </c>
      <c r="AE32" s="1">
        <v>6161.2107724017424</v>
      </c>
      <c r="AF32" s="1">
        <v>6346.0470955737946</v>
      </c>
      <c r="AG32" s="1">
        <v>126102.72551607</v>
      </c>
      <c r="AH32" s="1"/>
    </row>
    <row r="33" spans="1:34" x14ac:dyDescent="0.2">
      <c r="A33" t="s">
        <v>12</v>
      </c>
      <c r="C33" s="1">
        <v>54700.471439999994</v>
      </c>
      <c r="D33" s="1">
        <v>50286.717749742122</v>
      </c>
      <c r="E33" s="1">
        <v>47367.323503730026</v>
      </c>
      <c r="F33" s="1">
        <v>44626.518091898819</v>
      </c>
      <c r="G33" s="1">
        <v>42047.493153384406</v>
      </c>
      <c r="H33" s="1">
        <v>39615.541372430736</v>
      </c>
      <c r="I33" s="1">
        <v>37252.924080041397</v>
      </c>
      <c r="J33" s="1">
        <v>34890.306787652058</v>
      </c>
      <c r="K33" s="1">
        <v>32525.588450154712</v>
      </c>
      <c r="L33" s="1">
        <v>30162.971157765376</v>
      </c>
      <c r="M33" s="1">
        <v>27798.252820268033</v>
      </c>
      <c r="N33" s="1">
        <v>25435.635527878701</v>
      </c>
      <c r="O33" s="1">
        <v>23070.917190381355</v>
      </c>
      <c r="P33" s="1">
        <v>20708.299897992019</v>
      </c>
      <c r="Q33" s="1">
        <v>18965.490912465757</v>
      </c>
      <c r="R33" s="1">
        <v>17842.490233802557</v>
      </c>
      <c r="S33" s="1">
        <v>16719.48955513936</v>
      </c>
      <c r="T33" s="1">
        <v>15596.488876476162</v>
      </c>
      <c r="U33" s="1">
        <v>14473.488197812965</v>
      </c>
      <c r="V33" s="1">
        <v>13350.487519149765</v>
      </c>
      <c r="W33" s="1">
        <v>12227.486840486568</v>
      </c>
      <c r="X33" s="1">
        <v>11104.48616182337</v>
      </c>
      <c r="Y33" s="1">
        <v>9981.4854831601715</v>
      </c>
      <c r="Z33" s="1">
        <v>8858.4848044969731</v>
      </c>
      <c r="AA33" s="1">
        <v>7735.4841258337747</v>
      </c>
      <c r="AB33" s="1">
        <v>6612.4834471705772</v>
      </c>
      <c r="AC33" s="1">
        <v>5489.4827685073788</v>
      </c>
      <c r="AD33" s="1">
        <v>4366.4820898441803</v>
      </c>
      <c r="AE33" s="1">
        <v>3243.4814111809815</v>
      </c>
      <c r="AF33" s="1">
        <v>2120.4807325177831</v>
      </c>
      <c r="AG33" s="1">
        <v>679176.73438318796</v>
      </c>
      <c r="AH33" s="1"/>
    </row>
    <row r="34" spans="1:34" x14ac:dyDescent="0.2">
      <c r="A34" t="s">
        <v>13</v>
      </c>
      <c r="C34" s="1">
        <v>18233.49048</v>
      </c>
      <c r="D34" s="1">
        <v>18780.495194400002</v>
      </c>
      <c r="E34" s="1">
        <v>19343.910050232003</v>
      </c>
      <c r="F34" s="1">
        <v>19924.227351738966</v>
      </c>
      <c r="G34" s="1">
        <v>20521.954172291134</v>
      </c>
      <c r="H34" s="1">
        <v>21137.612797459868</v>
      </c>
      <c r="I34" s="1">
        <v>21771.741181383662</v>
      </c>
      <c r="J34" s="1">
        <v>22424.893416825173</v>
      </c>
      <c r="K34" s="1">
        <v>23097.640219329929</v>
      </c>
      <c r="L34" s="1">
        <v>23790.569425909827</v>
      </c>
      <c r="M34" s="1">
        <v>24504.286508687124</v>
      </c>
      <c r="N34" s="1">
        <v>25239.41510394774</v>
      </c>
      <c r="O34" s="1">
        <v>25996.597557066172</v>
      </c>
      <c r="P34" s="1">
        <v>26776.495483778159</v>
      </c>
      <c r="Q34" s="1">
        <v>27579.790348291503</v>
      </c>
      <c r="R34" s="1">
        <v>28407.184058740248</v>
      </c>
      <c r="S34" s="1">
        <v>29259.399580502457</v>
      </c>
      <c r="T34" s="1">
        <v>30137.181567917531</v>
      </c>
      <c r="U34" s="1">
        <v>31041.297014955057</v>
      </c>
      <c r="V34" s="1">
        <v>31972.53592540371</v>
      </c>
      <c r="W34" s="1">
        <v>32931.71200316582</v>
      </c>
      <c r="X34" s="1">
        <v>33919.663363260792</v>
      </c>
      <c r="Y34" s="1">
        <v>34937.253264158615</v>
      </c>
      <c r="Z34" s="1">
        <v>35985.370862083371</v>
      </c>
      <c r="AA34" s="1">
        <v>37064.931987945871</v>
      </c>
      <c r="AB34" s="1">
        <v>38176.879947584246</v>
      </c>
      <c r="AC34" s="1">
        <v>39322.186346011775</v>
      </c>
      <c r="AD34" s="1">
        <v>40501.85193639213</v>
      </c>
      <c r="AE34" s="1">
        <v>41716.907494483894</v>
      </c>
      <c r="AF34" s="1">
        <v>42968.414719318411</v>
      </c>
      <c r="AG34" s="1">
        <v>867465.88936326536</v>
      </c>
      <c r="AH34" s="1"/>
    </row>
    <row r="35" spans="1:34" x14ac:dyDescent="0.2">
      <c r="A35" t="s">
        <v>14</v>
      </c>
      <c r="C35" s="1">
        <v>-20761.769852950063</v>
      </c>
      <c r="D35" s="1">
        <v>-20990.384424314929</v>
      </c>
      <c r="E35" s="1">
        <v>-18558.89943207804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-60311.053709343032</v>
      </c>
      <c r="AH35" s="1"/>
    </row>
    <row r="36" spans="1:34" x14ac:dyDescent="0.2">
      <c r="A36" t="s">
        <v>15</v>
      </c>
      <c r="C36" s="1">
        <v>10940.094288</v>
      </c>
      <c r="D36" s="1">
        <v>10940.094288</v>
      </c>
      <c r="E36" s="1">
        <v>10940.094288</v>
      </c>
      <c r="F36" s="1">
        <v>10940.094288</v>
      </c>
      <c r="G36" s="1">
        <v>10940.094288</v>
      </c>
      <c r="H36" s="1">
        <v>10940.094288</v>
      </c>
      <c r="I36" s="1">
        <v>10940.094288</v>
      </c>
      <c r="J36" s="1">
        <v>10940.094288</v>
      </c>
      <c r="K36" s="1">
        <v>10940.094288</v>
      </c>
      <c r="L36" s="1">
        <v>10940.094288</v>
      </c>
      <c r="M36" s="1">
        <v>10940.094288</v>
      </c>
      <c r="N36" s="1">
        <v>10940.094288</v>
      </c>
      <c r="O36" s="1">
        <v>10940.094288</v>
      </c>
      <c r="P36" s="1">
        <v>10940.094288</v>
      </c>
      <c r="Q36" s="1">
        <v>10940.094288</v>
      </c>
      <c r="R36" s="1">
        <v>10940.094288</v>
      </c>
      <c r="S36" s="1">
        <v>10940.094288</v>
      </c>
      <c r="T36" s="1">
        <v>10940.094288</v>
      </c>
      <c r="U36" s="1">
        <v>10940.094288</v>
      </c>
      <c r="V36" s="1">
        <v>10940.094288</v>
      </c>
      <c r="W36" s="1">
        <v>10940.094288</v>
      </c>
      <c r="X36" s="1">
        <v>10940.094288</v>
      </c>
      <c r="Y36" s="1">
        <v>10940.094288</v>
      </c>
      <c r="Z36" s="1">
        <v>10940.094288</v>
      </c>
      <c r="AA36" s="1">
        <v>10940.094288</v>
      </c>
      <c r="AB36" s="1">
        <v>10940.094288</v>
      </c>
      <c r="AC36" s="1">
        <v>10940.094288</v>
      </c>
      <c r="AD36" s="1">
        <v>10940.094288</v>
      </c>
      <c r="AE36" s="1">
        <v>10940.094288</v>
      </c>
      <c r="AF36" s="1">
        <v>10940.094288</v>
      </c>
      <c r="AG36" s="1">
        <v>328202.82864000002</v>
      </c>
      <c r="AH36" s="1"/>
    </row>
    <row r="37" spans="1:34" x14ac:dyDescent="0.2">
      <c r="A37" t="s">
        <v>16</v>
      </c>
      <c r="C37" s="1">
        <v>74915.075256419776</v>
      </c>
      <c r="D37" s="1">
        <v>73248.378217827194</v>
      </c>
      <c r="E37" s="1">
        <v>73750.827482183988</v>
      </c>
      <c r="F37" s="1">
        <v>90588.990776106803</v>
      </c>
      <c r="G37" s="1">
        <v>89060.637189478613</v>
      </c>
      <c r="H37" s="1">
        <v>87710.876900967764</v>
      </c>
      <c r="I37" s="1">
        <v>86462.916845794534</v>
      </c>
      <c r="J37" s="1">
        <v>85248.396507737809</v>
      </c>
      <c r="K37" s="1">
        <v>84066.218033203011</v>
      </c>
      <c r="L37" s="1">
        <v>82921.616799665149</v>
      </c>
      <c r="M37" s="1">
        <v>81811.455002784787</v>
      </c>
      <c r="N37" s="1">
        <v>80741.03094723096</v>
      </c>
      <c r="O37" s="1">
        <v>79707.271643674176</v>
      </c>
      <c r="P37" s="1">
        <v>78715.542156243639</v>
      </c>
      <c r="Q37" s="1">
        <v>78384.747609824932</v>
      </c>
      <c r="R37" s="1">
        <v>78716.121803442482</v>
      </c>
      <c r="S37" s="1">
        <v>79091.12724322849</v>
      </c>
      <c r="T37" s="1">
        <v>79511.072866567964</v>
      </c>
      <c r="U37" s="1">
        <v>79977.306878967531</v>
      </c>
      <c r="V37" s="1">
        <v>80491.217932098982</v>
      </c>
      <c r="W37" s="1">
        <v>81054.236337184237</v>
      </c>
      <c r="X37" s="1">
        <v>81667.835314781958</v>
      </c>
      <c r="Y37" s="1">
        <v>82333.532282067521</v>
      </c>
      <c r="Z37" s="1">
        <v>83052.890178731555</v>
      </c>
      <c r="AA37" s="1">
        <v>83827.518832655391</v>
      </c>
      <c r="AB37" s="1">
        <v>84659.076366556837</v>
      </c>
      <c r="AC37" s="1">
        <v>85549.270646835241</v>
      </c>
      <c r="AD37" s="1">
        <v>86499.860775881883</v>
      </c>
      <c r="AE37" s="1">
        <v>87512.658629159821</v>
      </c>
      <c r="AF37" s="1">
        <v>88589.530438395974</v>
      </c>
      <c r="AG37" s="1">
        <v>2469867.2378956992</v>
      </c>
      <c r="AH37" s="1"/>
    </row>
    <row r="38" spans="1:34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>
        <v>0</v>
      </c>
      <c r="AH38" s="1"/>
    </row>
    <row r="39" spans="1:34" x14ac:dyDescent="0.2">
      <c r="A39" t="s">
        <v>17</v>
      </c>
      <c r="C39" s="1">
        <v>187050.04980636467</v>
      </c>
      <c r="D39" s="1">
        <v>99216.714459647119</v>
      </c>
      <c r="E39" s="1">
        <v>94576.383750641689</v>
      </c>
      <c r="F39" s="1">
        <v>74394.834311214159</v>
      </c>
      <c r="G39" s="1">
        <v>71993.320313352073</v>
      </c>
      <c r="H39" s="1">
        <v>70154.127609322546</v>
      </c>
      <c r="I39" s="1">
        <v>68367.578888166725</v>
      </c>
      <c r="J39" s="1">
        <v>66997.111848245811</v>
      </c>
      <c r="K39" s="1">
        <v>64793.22377129423</v>
      </c>
      <c r="L39" s="1">
        <v>63007.016121461056</v>
      </c>
      <c r="M39" s="1">
        <v>61219.337024940934</v>
      </c>
      <c r="N39" s="1">
        <v>59817.413616638514</v>
      </c>
      <c r="O39" s="1">
        <v>57645.9471728715</v>
      </c>
      <c r="P39" s="1">
        <v>55860.243980885338</v>
      </c>
      <c r="Q39" s="1">
        <v>54544.324099589081</v>
      </c>
      <c r="R39" s="1">
        <v>54060.970541199233</v>
      </c>
      <c r="S39" s="1">
        <v>52852.203078858438</v>
      </c>
      <c r="T39" s="1">
        <v>52006.362854395149</v>
      </c>
      <c r="U39" s="1">
        <v>51160.675375888444</v>
      </c>
      <c r="V39" s="1">
        <v>50673.518823409628</v>
      </c>
      <c r="W39" s="1">
        <v>49469.777123730892</v>
      </c>
      <c r="X39" s="1">
        <v>48624.575931375613</v>
      </c>
      <c r="Y39" s="1">
        <v>47779.546655940139</v>
      </c>
      <c r="Z39" s="1">
        <v>47290.824823791423</v>
      </c>
      <c r="AA39" s="1">
        <v>46090.024640584204</v>
      </c>
      <c r="AB39" s="1">
        <v>45245.542684496322</v>
      </c>
      <c r="AC39" s="1">
        <v>44401.25422241629</v>
      </c>
      <c r="AD39" s="1">
        <v>43913.48567789045</v>
      </c>
      <c r="AE39" s="1">
        <v>42713.281173705182</v>
      </c>
      <c r="AF39" s="1">
        <v>41869.608724372811</v>
      </c>
      <c r="AG39" s="1">
        <v>1867789.2791066892</v>
      </c>
      <c r="AH39" s="1"/>
    </row>
    <row r="40" spans="1:34" x14ac:dyDescent="0.2">
      <c r="A40" t="s">
        <v>18</v>
      </c>
      <c r="C40" s="1">
        <v>72725.059364714572</v>
      </c>
      <c r="D40" s="1">
        <v>38575.458581910796</v>
      </c>
      <c r="E40" s="1">
        <v>36771.298002249488</v>
      </c>
      <c r="F40" s="1">
        <v>28924.711580200063</v>
      </c>
      <c r="G40" s="1">
        <v>27991.002937831283</v>
      </c>
      <c r="H40" s="1">
        <v>27275.924814504604</v>
      </c>
      <c r="I40" s="1">
        <v>26581.314671719221</v>
      </c>
      <c r="J40" s="1">
        <v>26048.47708659797</v>
      </c>
      <c r="K40" s="1">
        <v>25191.605402279194</v>
      </c>
      <c r="L40" s="1">
        <v>24497.127868024058</v>
      </c>
      <c r="M40" s="1">
        <v>23802.078235297035</v>
      </c>
      <c r="N40" s="1">
        <v>23257.010414149052</v>
      </c>
      <c r="O40" s="1">
        <v>22412.744260812437</v>
      </c>
      <c r="P40" s="1">
        <v>21718.462859768217</v>
      </c>
      <c r="Q40" s="1">
        <v>21206.833209920234</v>
      </c>
      <c r="R40" s="1">
        <v>21018.905346418262</v>
      </c>
      <c r="S40" s="1">
        <v>20548.936557060159</v>
      </c>
      <c r="T40" s="1">
        <v>20220.073877788833</v>
      </c>
      <c r="U40" s="1">
        <v>19891.270586145427</v>
      </c>
      <c r="V40" s="1">
        <v>19701.864118541664</v>
      </c>
      <c r="W40" s="1">
        <v>19233.849345706571</v>
      </c>
      <c r="X40" s="1">
        <v>18905.235122118836</v>
      </c>
      <c r="Y40" s="1">
        <v>18576.687739829526</v>
      </c>
      <c r="Z40" s="1">
        <v>18386.672691490105</v>
      </c>
      <c r="AA40" s="1">
        <v>17919.801580259136</v>
      </c>
      <c r="AB40" s="1">
        <v>17591.466995732168</v>
      </c>
      <c r="AC40" s="1">
        <v>17263.207641675453</v>
      </c>
      <c r="AD40" s="1">
        <v>17073.563231563807</v>
      </c>
      <c r="AE40" s="1">
        <v>16606.923720336574</v>
      </c>
      <c r="AF40" s="1">
        <v>16278.903872036148</v>
      </c>
      <c r="AG40" s="1">
        <v>726196.4717166808</v>
      </c>
      <c r="AH40" s="1"/>
    </row>
    <row r="41" spans="1:34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t="s">
        <v>21</v>
      </c>
      <c r="C42" s="1">
        <v>114324.99044165009</v>
      </c>
      <c r="D42" s="1">
        <v>60641.255877736323</v>
      </c>
      <c r="E42" s="1">
        <v>57805.085748392201</v>
      </c>
      <c r="F42" s="1">
        <v>45470.122731014097</v>
      </c>
      <c r="G42" s="1">
        <v>44002.31737552079</v>
      </c>
      <c r="H42" s="1">
        <v>42878.202794817946</v>
      </c>
      <c r="I42" s="1">
        <v>41786.264216447504</v>
      </c>
      <c r="J42" s="1">
        <v>40948.634761647845</v>
      </c>
      <c r="K42" s="1">
        <v>39601.618369015036</v>
      </c>
      <c r="L42" s="1">
        <v>38509.888253436999</v>
      </c>
      <c r="M42" s="1">
        <v>37417.2587896439</v>
      </c>
      <c r="N42" s="1">
        <v>36560.403202489462</v>
      </c>
      <c r="O42" s="1">
        <v>35233.20291205906</v>
      </c>
      <c r="P42" s="1">
        <v>34141.781121117121</v>
      </c>
      <c r="Q42" s="1">
        <v>33337.490889668843</v>
      </c>
      <c r="R42" s="1">
        <v>33042.065194780967</v>
      </c>
      <c r="S42" s="1">
        <v>32303.266521798279</v>
      </c>
      <c r="T42" s="1">
        <v>31786.288976606316</v>
      </c>
      <c r="U42" s="1">
        <v>31269.404789743017</v>
      </c>
      <c r="V42" s="1">
        <v>30971.654704867964</v>
      </c>
      <c r="W42" s="1">
        <v>30235.927778024321</v>
      </c>
      <c r="X42" s="1">
        <v>29719.340809256777</v>
      </c>
      <c r="Y42" s="1">
        <v>29202.858916110614</v>
      </c>
      <c r="Z42" s="1">
        <v>28904.152132301318</v>
      </c>
      <c r="AA42" s="1">
        <v>28170.223060325068</v>
      </c>
      <c r="AB42" s="1">
        <v>27654.075688764155</v>
      </c>
      <c r="AC42" s="1">
        <v>27138.046580740836</v>
      </c>
      <c r="AD42" s="1">
        <v>26839.922446326644</v>
      </c>
      <c r="AE42" s="1">
        <v>26106.357453368608</v>
      </c>
      <c r="AF42" s="1">
        <v>25590.704852336661</v>
      </c>
      <c r="AG42" s="1">
        <v>1141592.8073900086</v>
      </c>
      <c r="AH42" s="1"/>
    </row>
    <row r="43" spans="1:34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5" spans="1:34" x14ac:dyDescent="0.2">
      <c r="A45" t="s">
        <v>22</v>
      </c>
      <c r="C45" s="2">
        <v>15.619145889898416</v>
      </c>
      <c r="D45" s="2">
        <v>15.621064690491167</v>
      </c>
      <c r="E45" s="2">
        <v>15.619526795009813</v>
      </c>
      <c r="F45" s="2">
        <v>15.62135135019073</v>
      </c>
      <c r="G45" s="2">
        <v>15.617171851516389</v>
      </c>
      <c r="H45" s="2">
        <v>15.618214043239709</v>
      </c>
      <c r="I45" s="2">
        <v>15.621173935484912</v>
      </c>
      <c r="J45" s="2">
        <v>15.616519188384441</v>
      </c>
      <c r="K45" s="2">
        <v>15.626310846970679</v>
      </c>
      <c r="L45" s="2">
        <v>15.615620126149265</v>
      </c>
      <c r="M45" s="2">
        <v>15.622876657441838</v>
      </c>
      <c r="N45" s="2">
        <v>15.61654789228437</v>
      </c>
      <c r="O45" s="2">
        <v>15.619090258367281</v>
      </c>
      <c r="P45" s="2">
        <v>15.629814705753109</v>
      </c>
      <c r="Q45" s="2">
        <v>15.622646481964855</v>
      </c>
      <c r="R45" s="2">
        <v>15.622646481964855</v>
      </c>
      <c r="S45" s="2">
        <v>15.622646481964855</v>
      </c>
      <c r="T45" s="2">
        <v>15.622646481964855</v>
      </c>
      <c r="U45" s="2">
        <v>15.622646481964855</v>
      </c>
      <c r="V45" s="2">
        <v>15.622646481964855</v>
      </c>
      <c r="W45" s="2">
        <v>15.622646481964855</v>
      </c>
      <c r="X45" s="2">
        <v>15.622646481964855</v>
      </c>
      <c r="Y45" s="2">
        <v>15.622646481964855</v>
      </c>
      <c r="Z45" s="2">
        <v>15.622646481964855</v>
      </c>
      <c r="AA45" s="2">
        <v>15.622646481964855</v>
      </c>
      <c r="AB45" s="2">
        <v>15.622646481964855</v>
      </c>
      <c r="AC45" s="2">
        <v>15.622646481964855</v>
      </c>
      <c r="AD45" s="2">
        <v>15.622646481964855</v>
      </c>
      <c r="AE45" s="2">
        <v>15.622646481964855</v>
      </c>
      <c r="AF45" s="2">
        <v>15.622646481964855</v>
      </c>
      <c r="AG45" s="2"/>
    </row>
    <row r="46" spans="1:34" x14ac:dyDescent="0.2">
      <c r="A46" t="s">
        <v>23</v>
      </c>
      <c r="C46" s="2">
        <v>3.0098983217354442</v>
      </c>
      <c r="D46" s="2">
        <v>3.1180513722474785</v>
      </c>
      <c r="E46" s="2">
        <v>3.1963401873915744</v>
      </c>
      <c r="F46" s="2">
        <v>3.2940056601541423</v>
      </c>
      <c r="G46" s="2">
        <v>3.3745921978932976</v>
      </c>
      <c r="H46" s="2">
        <v>3.4735337146599785</v>
      </c>
      <c r="I46" s="2">
        <v>3.5797920003455994</v>
      </c>
      <c r="J46" s="2">
        <v>3.6719839320908481</v>
      </c>
      <c r="K46" s="2">
        <v>3.7707679101866383</v>
      </c>
      <c r="L46" s="2">
        <v>3.9053670080657792</v>
      </c>
      <c r="M46" s="2">
        <v>3.984640530410684</v>
      </c>
      <c r="N46" s="2">
        <v>4.0878468884933827</v>
      </c>
      <c r="O46" s="2">
        <v>4.2145835799667148</v>
      </c>
      <c r="P46" s="2">
        <v>4.3429270842015022</v>
      </c>
      <c r="Q46" s="2">
        <v>4.4391685605647808</v>
      </c>
      <c r="R46" s="2">
        <v>4.5675176698773319</v>
      </c>
      <c r="S46" s="2">
        <v>4.6715910735253496</v>
      </c>
      <c r="T46" s="2">
        <v>4.8025276936589538</v>
      </c>
      <c r="U46" s="2">
        <v>4.9019581518265198</v>
      </c>
      <c r="V46" s="2">
        <v>5.0584444831471602</v>
      </c>
      <c r="W46" s="2">
        <v>5.1693488715323914</v>
      </c>
      <c r="X46" s="2">
        <v>5.1693488715323914</v>
      </c>
      <c r="Y46" s="2">
        <v>5.1693488715323914</v>
      </c>
      <c r="Z46" s="2">
        <v>5.1693488715323914</v>
      </c>
      <c r="AA46" s="2">
        <v>5.1693488715323914</v>
      </c>
      <c r="AB46" s="2">
        <v>5.1693488715323914</v>
      </c>
      <c r="AC46" s="2">
        <v>5.1693488715323914</v>
      </c>
      <c r="AD46" s="2">
        <v>5.1693488715323914</v>
      </c>
      <c r="AE46" s="2">
        <v>5.1693488715323914</v>
      </c>
      <c r="AF46" s="2">
        <v>5.1693488715323914</v>
      </c>
      <c r="AG46" s="2"/>
    </row>
    <row r="47" spans="1:34" x14ac:dyDescent="0.2">
      <c r="A47" t="s">
        <v>24</v>
      </c>
      <c r="C47" s="2">
        <v>2.5419023331194892</v>
      </c>
      <c r="D47" s="2">
        <v>2.6425739121385359</v>
      </c>
      <c r="E47" s="2">
        <v>2.7083268134300882</v>
      </c>
      <c r="F47" s="2">
        <v>2.825644655213321</v>
      </c>
      <c r="G47" s="2">
        <v>2.9075425259090757</v>
      </c>
      <c r="H47" s="2">
        <v>2.9705101769030628</v>
      </c>
      <c r="I47" s="2">
        <v>3.087612161413503</v>
      </c>
      <c r="J47" s="2">
        <v>3.1718094256591858</v>
      </c>
      <c r="K47" s="2">
        <v>3.242212118602914</v>
      </c>
      <c r="L47" s="2">
        <v>3.37785669558053</v>
      </c>
      <c r="M47" s="2">
        <v>3.4612382127276335</v>
      </c>
      <c r="N47" s="2">
        <v>3.5610330086211923</v>
      </c>
      <c r="O47" s="2">
        <v>3.6592739211334888</v>
      </c>
      <c r="P47" s="2">
        <v>3.7836850723415858</v>
      </c>
      <c r="Q47" s="2">
        <v>3.878829480741194</v>
      </c>
      <c r="R47" s="2">
        <v>4.0078972967299871</v>
      </c>
      <c r="S47" s="2">
        <v>4.1441786742059294</v>
      </c>
      <c r="T47" s="2">
        <v>4.2303830375054039</v>
      </c>
      <c r="U47" s="2">
        <v>4.3539650177594718</v>
      </c>
      <c r="V47" s="2">
        <v>4.4743774694433913</v>
      </c>
      <c r="W47" s="2">
        <v>4.5444950357167793</v>
      </c>
      <c r="X47" s="2">
        <v>4.5444950357167793</v>
      </c>
      <c r="Y47" s="2">
        <v>4.5444950357167793</v>
      </c>
      <c r="Z47" s="2">
        <v>4.5444950357167793</v>
      </c>
      <c r="AA47" s="2">
        <v>4.5444950357167793</v>
      </c>
      <c r="AB47" s="2">
        <v>4.5444950357167793</v>
      </c>
      <c r="AC47" s="2">
        <v>4.5444950357167793</v>
      </c>
      <c r="AD47" s="2">
        <v>4.5444950357167793</v>
      </c>
      <c r="AE47" s="2">
        <v>4.5444950357167793</v>
      </c>
      <c r="AF47" s="2">
        <v>4.5444950357167793</v>
      </c>
      <c r="AG47" s="2"/>
    </row>
    <row r="48" spans="1:34" x14ac:dyDescent="0.2">
      <c r="A48" t="s">
        <v>25</v>
      </c>
      <c r="C48" s="2">
        <v>3.5123132172806675</v>
      </c>
      <c r="D48" s="2">
        <v>3.6047709981537088</v>
      </c>
      <c r="E48" s="2">
        <v>3.7094758183414087</v>
      </c>
      <c r="F48" s="2">
        <v>3.7923955874341018</v>
      </c>
      <c r="G48" s="2">
        <v>3.884421920772966</v>
      </c>
      <c r="H48" s="2">
        <v>3.9986812309730468</v>
      </c>
      <c r="I48" s="2">
        <v>4.1362320321565393</v>
      </c>
      <c r="J48" s="2">
        <v>4.2269198187879953</v>
      </c>
      <c r="K48" s="2">
        <v>4.3115700621804232</v>
      </c>
      <c r="L48" s="2">
        <v>4.450662666350099</v>
      </c>
      <c r="M48" s="2">
        <v>4.5559648992221593</v>
      </c>
      <c r="N48" s="2">
        <v>4.6663174287500784</v>
      </c>
      <c r="O48" s="2">
        <v>4.8075152887768704</v>
      </c>
      <c r="P48" s="2">
        <v>4.9460535478435306</v>
      </c>
      <c r="Q48" s="2">
        <v>5.0367098284250664</v>
      </c>
      <c r="R48" s="2">
        <v>5.160872037770492</v>
      </c>
      <c r="S48" s="2">
        <v>5.2753244432287394</v>
      </c>
      <c r="T48" s="2">
        <v>5.3941616928978044</v>
      </c>
      <c r="U48" s="2">
        <v>5.5042853120815369</v>
      </c>
      <c r="V48" s="2">
        <v>5.7118916528676751</v>
      </c>
      <c r="W48" s="2">
        <v>5.7974303834141807</v>
      </c>
      <c r="X48" s="2">
        <v>5.7974303834141807</v>
      </c>
      <c r="Y48" s="2">
        <v>5.7974303834141807</v>
      </c>
      <c r="Z48" s="2">
        <v>5.7974303834141807</v>
      </c>
      <c r="AA48" s="2">
        <v>5.7974303834141807</v>
      </c>
      <c r="AB48" s="2">
        <v>5.7974303834141807</v>
      </c>
      <c r="AC48" s="2">
        <v>5.7974303834141807</v>
      </c>
      <c r="AD48" s="2">
        <v>5.7974303834141807</v>
      </c>
      <c r="AE48" s="2">
        <v>5.7974303834141807</v>
      </c>
      <c r="AF48" s="2">
        <v>5.7974303834141807</v>
      </c>
      <c r="AG48" s="2"/>
    </row>
    <row r="49" spans="3:33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workbookViewId="0">
      <selection activeCell="A24" sqref="A24"/>
    </sheetView>
  </sheetViews>
  <sheetFormatPr defaultRowHeight="12.75" x14ac:dyDescent="0.2"/>
  <cols>
    <col min="1" max="1" width="43.5703125" bestFit="1" customWidth="1"/>
    <col min="2" max="2" width="12.28515625" bestFit="1" customWidth="1"/>
    <col min="3" max="3" width="15.42578125" bestFit="1" customWidth="1"/>
    <col min="4" max="4" width="23.28515625" bestFit="1" customWidth="1"/>
    <col min="5" max="32" width="12" bestFit="1" customWidth="1"/>
  </cols>
  <sheetData>
    <row r="1" spans="1:4" x14ac:dyDescent="0.2">
      <c r="A1" t="s">
        <v>0</v>
      </c>
      <c r="D1" t="s">
        <v>26</v>
      </c>
    </row>
    <row r="2" spans="1:4" x14ac:dyDescent="0.2">
      <c r="A2" t="s">
        <v>1</v>
      </c>
    </row>
    <row r="3" spans="1:4" x14ac:dyDescent="0.2">
      <c r="A3" t="s">
        <v>27</v>
      </c>
    </row>
    <row r="5" spans="1:4" x14ac:dyDescent="0.2">
      <c r="A5" t="s">
        <v>28</v>
      </c>
      <c r="B5">
        <v>30</v>
      </c>
    </row>
    <row r="6" spans="1:4" x14ac:dyDescent="0.2">
      <c r="A6" t="s">
        <v>29</v>
      </c>
      <c r="B6">
        <v>30</v>
      </c>
    </row>
    <row r="7" spans="1:4" x14ac:dyDescent="0.2">
      <c r="A7" t="s">
        <v>30</v>
      </c>
      <c r="B7">
        <v>15</v>
      </c>
    </row>
    <row r="8" spans="1:4" x14ac:dyDescent="0.2">
      <c r="A8" t="s">
        <v>31</v>
      </c>
      <c r="B8" s="6">
        <v>38260</v>
      </c>
    </row>
    <row r="10" spans="1:4" x14ac:dyDescent="0.2">
      <c r="A10" t="s">
        <v>32</v>
      </c>
      <c r="B10" t="s">
        <v>33</v>
      </c>
    </row>
    <row r="11" spans="1:4" x14ac:dyDescent="0.2">
      <c r="A11" t="s">
        <v>34</v>
      </c>
      <c r="B11" s="1">
        <v>802547.08347719989</v>
      </c>
    </row>
    <row r="12" spans="1:4" x14ac:dyDescent="0.2">
      <c r="A12" t="s">
        <v>7</v>
      </c>
      <c r="B12" s="1">
        <v>87611.921756399999</v>
      </c>
    </row>
    <row r="13" spans="1:4" x14ac:dyDescent="0.2">
      <c r="A13" t="s">
        <v>35</v>
      </c>
      <c r="B13" s="1">
        <v>21515.5187664</v>
      </c>
    </row>
    <row r="14" spans="1:4" x14ac:dyDescent="0.2">
      <c r="A14" t="s">
        <v>36</v>
      </c>
      <c r="B14" s="1">
        <v>0</v>
      </c>
    </row>
    <row r="15" spans="1:4" x14ac:dyDescent="0.2">
      <c r="A15" t="s">
        <v>37</v>
      </c>
      <c r="B15" s="1">
        <v>0</v>
      </c>
    </row>
    <row r="16" spans="1:4" x14ac:dyDescent="0.2">
      <c r="A16" t="s">
        <v>38</v>
      </c>
      <c r="B16" s="1">
        <v>911674.52399999998</v>
      </c>
    </row>
    <row r="17" spans="1:7" x14ac:dyDescent="0.2">
      <c r="A17" t="s">
        <v>39</v>
      </c>
      <c r="B17" s="1">
        <v>911674.52399999998</v>
      </c>
      <c r="C17" s="3"/>
      <c r="D17" s="3"/>
      <c r="E17" s="3"/>
      <c r="F17" s="3"/>
      <c r="G17" s="3" t="s">
        <v>40</v>
      </c>
    </row>
    <row r="18" spans="1:7" x14ac:dyDescent="0.2">
      <c r="C18" s="3" t="s">
        <v>41</v>
      </c>
      <c r="D18" s="3" t="s">
        <v>42</v>
      </c>
      <c r="E18" s="3" t="s">
        <v>43</v>
      </c>
      <c r="F18" s="3" t="s">
        <v>44</v>
      </c>
      <c r="G18" s="3" t="s">
        <v>45</v>
      </c>
    </row>
    <row r="19" spans="1:7" x14ac:dyDescent="0.2">
      <c r="A19" t="s">
        <v>46</v>
      </c>
      <c r="B19" s="4">
        <v>0</v>
      </c>
      <c r="C19" s="4">
        <v>152500</v>
      </c>
      <c r="D19" s="4">
        <v>97690</v>
      </c>
      <c r="E19" s="4">
        <v>97690</v>
      </c>
      <c r="F19" s="4">
        <v>8300</v>
      </c>
      <c r="G19">
        <v>19.459848000000001</v>
      </c>
    </row>
    <row r="20" spans="1:7" x14ac:dyDescent="0.2">
      <c r="A20" t="s">
        <v>47</v>
      </c>
      <c r="B20" s="4"/>
      <c r="C20" s="4">
        <v>0</v>
      </c>
      <c r="D20" s="4">
        <v>12000</v>
      </c>
      <c r="E20" s="4">
        <v>12000</v>
      </c>
      <c r="F20" s="4">
        <v>7300</v>
      </c>
      <c r="G20">
        <v>2.1024000000000003</v>
      </c>
    </row>
    <row r="21" spans="1:7" x14ac:dyDescent="0.2">
      <c r="A21" t="s">
        <v>48</v>
      </c>
      <c r="B21" s="4"/>
      <c r="C21" s="4"/>
      <c r="D21" s="4">
        <v>85690</v>
      </c>
      <c r="E21" s="4">
        <v>85690</v>
      </c>
      <c r="F21" s="4"/>
      <c r="G21">
        <v>17.357448000000002</v>
      </c>
    </row>
    <row r="22" spans="1:7" x14ac:dyDescent="0.2">
      <c r="A22" t="s">
        <v>49</v>
      </c>
    </row>
    <row r="23" spans="1:7" x14ac:dyDescent="0.2">
      <c r="A23" t="s">
        <v>50</v>
      </c>
      <c r="B23">
        <v>0.82899999999999996</v>
      </c>
      <c r="D23">
        <v>0</v>
      </c>
      <c r="E23">
        <v>0</v>
      </c>
    </row>
    <row r="24" spans="1:7" x14ac:dyDescent="0.2">
      <c r="A24" t="s">
        <v>51</v>
      </c>
      <c r="E24">
        <v>0</v>
      </c>
    </row>
    <row r="25" spans="1:7" x14ac:dyDescent="0.2">
      <c r="A25" t="s">
        <v>52</v>
      </c>
      <c r="B25">
        <v>489.62</v>
      </c>
    </row>
    <row r="26" spans="1:7" x14ac:dyDescent="0.2">
      <c r="A26" t="s">
        <v>53</v>
      </c>
      <c r="B26">
        <v>1</v>
      </c>
    </row>
    <row r="27" spans="1:7" x14ac:dyDescent="0.2">
      <c r="A27" t="s">
        <v>54</v>
      </c>
      <c r="B27">
        <v>1.03</v>
      </c>
    </row>
    <row r="28" spans="1:7" x14ac:dyDescent="0.2">
      <c r="A28" t="s">
        <v>55</v>
      </c>
      <c r="B28">
        <v>3.3333333333333333E-2</v>
      </c>
    </row>
    <row r="29" spans="1:7" x14ac:dyDescent="0.2">
      <c r="A29" t="s">
        <v>56</v>
      </c>
      <c r="B29">
        <v>1.2E-2</v>
      </c>
    </row>
    <row r="30" spans="1:7" x14ac:dyDescent="0.2">
      <c r="A30" t="s">
        <v>57</v>
      </c>
      <c r="B30">
        <v>0.38879999999999998</v>
      </c>
    </row>
    <row r="31" spans="1:7" x14ac:dyDescent="0.2">
      <c r="A31" t="s">
        <v>58</v>
      </c>
      <c r="B31">
        <v>0.02</v>
      </c>
    </row>
    <row r="32" spans="1:7" x14ac:dyDescent="0.2">
      <c r="A32" t="s">
        <v>59</v>
      </c>
      <c r="B32">
        <v>191742.27317247324</v>
      </c>
    </row>
    <row r="33" spans="1:32" x14ac:dyDescent="0.2">
      <c r="C33" t="s">
        <v>60</v>
      </c>
    </row>
    <row r="34" spans="1:32" x14ac:dyDescent="0.2"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</row>
    <row r="36" spans="1:32" s="5" customFormat="1" x14ac:dyDescent="0.2">
      <c r="A36" s="5" t="s">
        <v>61</v>
      </c>
      <c r="C36" s="5">
        <v>0.90812602593752101</v>
      </c>
      <c r="D36" s="5">
        <v>0.89865690705080792</v>
      </c>
      <c r="E36" s="5">
        <v>0.89614043212205008</v>
      </c>
      <c r="F36" s="5">
        <v>0.90055361074755635</v>
      </c>
      <c r="G36" s="5">
        <v>0.90002163353095621</v>
      </c>
      <c r="H36" s="5">
        <v>0.8955118645439285</v>
      </c>
      <c r="I36" s="5">
        <v>0.90066750314104393</v>
      </c>
      <c r="J36" s="5">
        <v>0.9054908059880229</v>
      </c>
      <c r="K36" s="5">
        <v>0.87754392394009528</v>
      </c>
      <c r="L36" s="5">
        <v>0.90109147779174237</v>
      </c>
      <c r="M36" s="5">
        <v>0.88036407639435976</v>
      </c>
      <c r="N36" s="5">
        <v>0.89888629116632557</v>
      </c>
      <c r="O36" s="5">
        <v>0.90332381480431667</v>
      </c>
      <c r="P36" s="5">
        <v>0.91421259205255567</v>
      </c>
      <c r="Q36" s="5">
        <v>0.8787360616928287</v>
      </c>
      <c r="R36" s="5">
        <v>0.8787360616928287</v>
      </c>
      <c r="S36" s="5">
        <v>0.8787360616928287</v>
      </c>
      <c r="T36" s="5">
        <v>0.8787360616928287</v>
      </c>
      <c r="U36" s="5">
        <v>0.8787360616928287</v>
      </c>
      <c r="V36" s="5">
        <v>0.8787360616928287</v>
      </c>
      <c r="W36" s="5">
        <v>0.8787360616928287</v>
      </c>
      <c r="X36" s="5">
        <v>0.8787360616928287</v>
      </c>
      <c r="Y36" s="5">
        <v>0.8787360616928287</v>
      </c>
      <c r="Z36" s="5">
        <v>0.8787360616928287</v>
      </c>
      <c r="AA36" s="5">
        <v>0.8787360616928287</v>
      </c>
      <c r="AB36" s="5">
        <v>0.8787360616928287</v>
      </c>
      <c r="AC36" s="5">
        <v>0.8787360616928287</v>
      </c>
      <c r="AD36" s="5">
        <v>0.8787360616928287</v>
      </c>
      <c r="AE36" s="5">
        <v>0.8787360616928287</v>
      </c>
      <c r="AF36" s="5">
        <v>0.8787360616928287</v>
      </c>
    </row>
    <row r="37" spans="1:32" x14ac:dyDescent="0.2">
      <c r="A37" t="s">
        <v>62</v>
      </c>
      <c r="C37">
        <v>15.762750272657174</v>
      </c>
      <c r="D37">
        <v>15.598390533975234</v>
      </c>
      <c r="E37">
        <v>15.554710951256014</v>
      </c>
      <c r="F37">
        <v>15.631312469762952</v>
      </c>
      <c r="G37">
        <v>15.622078702888631</v>
      </c>
      <c r="H37">
        <v>15.543800622204284</v>
      </c>
      <c r="I37">
        <v>15.633289351060508</v>
      </c>
      <c r="J37">
        <v>15.717009579415198</v>
      </c>
      <c r="K37">
        <v>15.231923027506161</v>
      </c>
      <c r="L37">
        <v>15.640648469013325</v>
      </c>
      <c r="M37">
        <v>15.280873677083129</v>
      </c>
      <c r="N37">
        <v>15.602372056832357</v>
      </c>
      <c r="O37">
        <v>15.679396142627558</v>
      </c>
      <c r="P37">
        <v>15.86839752749745</v>
      </c>
      <c r="Q37">
        <v>15.252615496558068</v>
      </c>
      <c r="R37">
        <v>15.252615496558068</v>
      </c>
      <c r="S37">
        <v>15.252615496558068</v>
      </c>
      <c r="T37">
        <v>15.252615496558068</v>
      </c>
      <c r="U37">
        <v>15.252615496558068</v>
      </c>
      <c r="V37">
        <v>15.252615496558068</v>
      </c>
      <c r="W37">
        <v>15.252615496558068</v>
      </c>
      <c r="X37">
        <v>15.252615496558068</v>
      </c>
      <c r="Y37">
        <v>15.252615496558068</v>
      </c>
      <c r="Z37">
        <v>15.252615496558068</v>
      </c>
      <c r="AA37">
        <v>15.252615496558068</v>
      </c>
      <c r="AB37">
        <v>15.252615496558068</v>
      </c>
      <c r="AC37">
        <v>15.252615496558068</v>
      </c>
      <c r="AD37">
        <v>15.252615496558068</v>
      </c>
      <c r="AE37">
        <v>15.252615496558068</v>
      </c>
      <c r="AF37">
        <v>15.252615496558068</v>
      </c>
    </row>
    <row r="38" spans="1:32" x14ac:dyDescent="0.2">
      <c r="A38" t="s">
        <v>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64</v>
      </c>
      <c r="C39">
        <v>2.2934393306157523</v>
      </c>
      <c r="D39">
        <v>2.9144331221024058</v>
      </c>
      <c r="E39">
        <v>2.976644545687122</v>
      </c>
      <c r="F39">
        <v>3.0411315185040326</v>
      </c>
      <c r="G39">
        <v>2.696403440288524</v>
      </c>
      <c r="H39">
        <v>2.9781917116109042</v>
      </c>
      <c r="I39">
        <v>3.4846720352638645</v>
      </c>
      <c r="J39">
        <v>3.4322253028429497</v>
      </c>
      <c r="K39">
        <v>3.125883058202048</v>
      </c>
      <c r="L39">
        <v>3.350319025732492</v>
      </c>
      <c r="M39">
        <v>4.0570128530847152</v>
      </c>
      <c r="N39">
        <v>3.8947491838168067</v>
      </c>
      <c r="O39">
        <v>3.419618585851675</v>
      </c>
      <c r="P39">
        <v>3.8384588205917218</v>
      </c>
      <c r="Q39">
        <v>3.9266282675127115</v>
      </c>
      <c r="R39">
        <v>3.9266282675127115</v>
      </c>
      <c r="S39">
        <v>3.9266282675127115</v>
      </c>
      <c r="T39">
        <v>3.9266282675127115</v>
      </c>
      <c r="U39">
        <v>3.9266282675127115</v>
      </c>
      <c r="V39">
        <v>3.9266282675127115</v>
      </c>
      <c r="W39">
        <v>3.9266282675127115</v>
      </c>
      <c r="X39">
        <v>3.9266282675127115</v>
      </c>
      <c r="Y39">
        <v>3.9266282675127115</v>
      </c>
      <c r="Z39">
        <v>3.9266282675127115</v>
      </c>
      <c r="AA39">
        <v>3.9266282675127115</v>
      </c>
      <c r="AB39">
        <v>3.9266282675127115</v>
      </c>
      <c r="AC39">
        <v>3.9266282675127115</v>
      </c>
      <c r="AD39">
        <v>3.9266282675127115</v>
      </c>
      <c r="AE39">
        <v>3.9266282675127115</v>
      </c>
      <c r="AF39">
        <v>3.9266282675127115</v>
      </c>
    </row>
    <row r="40" spans="1:32" x14ac:dyDescent="0.2">
      <c r="A40" t="s">
        <v>65</v>
      </c>
      <c r="C40">
        <v>0.04</v>
      </c>
      <c r="D40">
        <v>0.04</v>
      </c>
      <c r="E40">
        <v>0.04</v>
      </c>
      <c r="F40">
        <v>0.04</v>
      </c>
      <c r="G40">
        <v>0.04</v>
      </c>
      <c r="H40">
        <v>0.04</v>
      </c>
      <c r="I40">
        <v>0.04</v>
      </c>
      <c r="J40">
        <v>0.04</v>
      </c>
      <c r="K40">
        <v>0.04</v>
      </c>
      <c r="L40">
        <v>0.04</v>
      </c>
      <c r="M40">
        <v>0.04</v>
      </c>
      <c r="N40">
        <v>0.04</v>
      </c>
      <c r="O40">
        <v>0.04</v>
      </c>
      <c r="P40">
        <v>0.04</v>
      </c>
      <c r="Q40">
        <v>0.04</v>
      </c>
      <c r="R40">
        <v>0.04</v>
      </c>
      <c r="S40">
        <v>0.04</v>
      </c>
      <c r="T40">
        <v>0.04</v>
      </c>
      <c r="U40">
        <v>0.04</v>
      </c>
      <c r="V40">
        <v>0.04</v>
      </c>
      <c r="W40">
        <v>0.04</v>
      </c>
      <c r="X40">
        <v>0.04</v>
      </c>
      <c r="Y40">
        <v>0.04</v>
      </c>
      <c r="Z40">
        <v>0.04</v>
      </c>
      <c r="AA40">
        <v>0.04</v>
      </c>
      <c r="AB40">
        <v>0.04</v>
      </c>
      <c r="AC40">
        <v>0.04</v>
      </c>
      <c r="AD40">
        <v>0.04</v>
      </c>
      <c r="AE40">
        <v>0.04</v>
      </c>
      <c r="AF40">
        <v>0.04</v>
      </c>
    </row>
    <row r="42" spans="1:32" x14ac:dyDescent="0.2">
      <c r="A42" t="s">
        <v>66</v>
      </c>
    </row>
    <row r="43" spans="1:32" x14ac:dyDescent="0.2">
      <c r="A43" t="s">
        <v>67</v>
      </c>
      <c r="C43" s="1">
        <v>11124.025</v>
      </c>
      <c r="D43" s="1">
        <v>11457.74575</v>
      </c>
      <c r="E43" s="1">
        <v>11801.478122500001</v>
      </c>
      <c r="F43" s="1">
        <v>12155.522466175002</v>
      </c>
      <c r="G43" s="1">
        <v>12520.188140160251</v>
      </c>
      <c r="H43" s="1"/>
      <c r="I43" s="1"/>
    </row>
    <row r="44" spans="1:32" x14ac:dyDescent="0.2">
      <c r="A44" t="s">
        <v>68</v>
      </c>
      <c r="C44" s="1">
        <v>2692.9220000000005</v>
      </c>
      <c r="D44" s="1">
        <v>2773.7096600000004</v>
      </c>
      <c r="E44" s="1">
        <v>2856.9209498000005</v>
      </c>
      <c r="F44" s="1">
        <v>2942.6285782940004</v>
      </c>
      <c r="G44" s="1">
        <v>3030.9074356428205</v>
      </c>
      <c r="H44" s="1">
        <v>14297.088623736821</v>
      </c>
      <c r="I44" s="1"/>
    </row>
    <row r="45" spans="1:32" x14ac:dyDescent="0.2">
      <c r="A45" t="s">
        <v>69</v>
      </c>
      <c r="C45" s="1">
        <v>13195.082673404941</v>
      </c>
      <c r="D45" s="1">
        <v>16593.070098652708</v>
      </c>
      <c r="E45" s="1">
        <v>16899.808612170524</v>
      </c>
      <c r="F45" s="1">
        <v>17350.960114994148</v>
      </c>
      <c r="G45" s="1">
        <v>15375.050767008352</v>
      </c>
      <c r="H45" s="1">
        <v>79413.972266230659</v>
      </c>
      <c r="I45" s="1"/>
    </row>
    <row r="46" spans="1:32" x14ac:dyDescent="0.2">
      <c r="A46" t="s">
        <v>13</v>
      </c>
      <c r="C46" s="1">
        <v>18233.49048</v>
      </c>
      <c r="D46" s="1">
        <v>18780.495194400002</v>
      </c>
      <c r="E46" s="1">
        <v>19343.910050232003</v>
      </c>
      <c r="F46" s="1">
        <v>19924.227351738966</v>
      </c>
      <c r="G46" s="1">
        <v>20521.954172291134</v>
      </c>
      <c r="H46" s="1">
        <v>96804.077248662114</v>
      </c>
      <c r="I46" s="1"/>
    </row>
    <row r="47" spans="1:32" x14ac:dyDescent="0.2">
      <c r="C47" s="1"/>
      <c r="D47" s="1"/>
      <c r="E47" s="1"/>
      <c r="F47" s="1"/>
      <c r="G47" s="1"/>
      <c r="H47" s="1"/>
      <c r="I47" s="1"/>
    </row>
    <row r="48" spans="1:32" x14ac:dyDescent="0.2">
      <c r="C48" s="1"/>
      <c r="D48" s="1"/>
      <c r="E48" s="1"/>
      <c r="F48" s="1"/>
      <c r="G48" s="1"/>
      <c r="H48" s="1"/>
      <c r="I48" s="1"/>
    </row>
    <row r="51" spans="1:17" x14ac:dyDescent="0.2">
      <c r="A51" t="s">
        <v>70</v>
      </c>
      <c r="B51">
        <v>15</v>
      </c>
    </row>
    <row r="52" spans="1:17" x14ac:dyDescent="0.2">
      <c r="A52" t="s">
        <v>71</v>
      </c>
      <c r="B52">
        <v>0.33333000000000002</v>
      </c>
      <c r="C52">
        <v>0.44450000000000001</v>
      </c>
      <c r="D52">
        <v>0.14810000000000001</v>
      </c>
      <c r="E52">
        <v>7.4099999999999999E-2</v>
      </c>
      <c r="F52">
        <v>0</v>
      </c>
    </row>
    <row r="53" spans="1:17" x14ac:dyDescent="0.2">
      <c r="A53" t="s">
        <v>72</v>
      </c>
      <c r="B53">
        <v>0.2</v>
      </c>
      <c r="C53">
        <v>0.32</v>
      </c>
      <c r="D53">
        <v>0.192</v>
      </c>
      <c r="E53">
        <v>0.1152</v>
      </c>
      <c r="F53">
        <v>0.1152</v>
      </c>
      <c r="G53">
        <v>5.7599999999999998E-2</v>
      </c>
    </row>
    <row r="54" spans="1:17" x14ac:dyDescent="0.2">
      <c r="A54" t="s">
        <v>73</v>
      </c>
      <c r="B54">
        <v>0.1429</v>
      </c>
      <c r="C54">
        <v>0.24490000000000001</v>
      </c>
      <c r="D54">
        <v>0.1749</v>
      </c>
      <c r="E54">
        <v>0.1249</v>
      </c>
      <c r="F54">
        <v>8.9300000000000004E-2</v>
      </c>
      <c r="G54">
        <v>8.9200000000000002E-2</v>
      </c>
      <c r="H54">
        <v>8.9300000000000004E-2</v>
      </c>
      <c r="I54">
        <v>4.4600000000000001E-2</v>
      </c>
    </row>
    <row r="55" spans="1:17" x14ac:dyDescent="0.2">
      <c r="A55" t="s">
        <v>74</v>
      </c>
      <c r="B55">
        <v>0.05</v>
      </c>
      <c r="C55">
        <v>9.5000000000000001E-2</v>
      </c>
      <c r="D55">
        <v>8.5500000000000007E-2</v>
      </c>
      <c r="E55">
        <v>7.6999999999999999E-2</v>
      </c>
      <c r="F55">
        <v>6.93E-2</v>
      </c>
      <c r="G55">
        <v>6.2300000000000001E-2</v>
      </c>
      <c r="H55">
        <v>5.8999999999999997E-2</v>
      </c>
      <c r="I55">
        <v>5.8999999999999997E-2</v>
      </c>
      <c r="J55">
        <v>5.91E-2</v>
      </c>
      <c r="K55">
        <v>5.8999999999999997E-2</v>
      </c>
      <c r="L55">
        <v>5.91E-2</v>
      </c>
      <c r="M55">
        <v>5.8999999999999997E-2</v>
      </c>
      <c r="N55">
        <v>5.91E-2</v>
      </c>
      <c r="O55">
        <v>5.8999999999999997E-2</v>
      </c>
      <c r="P55">
        <v>5.91E-2</v>
      </c>
      <c r="Q55">
        <v>2.9499999999999998E-2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workbookViewId="0"/>
  </sheetViews>
  <sheetFormatPr defaultRowHeight="12.75" x14ac:dyDescent="0.2"/>
  <cols>
    <col min="1" max="1" width="19.28515625" customWidth="1"/>
    <col min="2" max="2" width="17.7109375" customWidth="1"/>
    <col min="3" max="32" width="9.28515625" bestFit="1" customWidth="1"/>
    <col min="33" max="33" width="11.28515625" bestFit="1" customWidth="1"/>
  </cols>
  <sheetData>
    <row r="1" spans="1:33" x14ac:dyDescent="0.2">
      <c r="A1" t="s">
        <v>117</v>
      </c>
    </row>
    <row r="2" spans="1:33" x14ac:dyDescent="0.2">
      <c r="A2" t="s">
        <v>1</v>
      </c>
    </row>
    <row r="3" spans="1:33" x14ac:dyDescent="0.2">
      <c r="A3" t="s">
        <v>5</v>
      </c>
    </row>
    <row r="4" spans="1:33" x14ac:dyDescent="0.2">
      <c r="C4" t="s">
        <v>118</v>
      </c>
    </row>
    <row r="5" spans="1:33" x14ac:dyDescent="0.2">
      <c r="A5" t="s">
        <v>119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 t="s">
        <v>120</v>
      </c>
    </row>
    <row r="7" spans="1:33" x14ac:dyDescent="0.2">
      <c r="A7" t="s">
        <v>121</v>
      </c>
      <c r="B7" t="s">
        <v>122</v>
      </c>
      <c r="C7">
        <v>810</v>
      </c>
      <c r="D7">
        <v>810</v>
      </c>
      <c r="E7">
        <v>810</v>
      </c>
      <c r="F7">
        <v>810</v>
      </c>
      <c r="G7">
        <v>810</v>
      </c>
      <c r="H7">
        <v>810</v>
      </c>
      <c r="I7">
        <v>810</v>
      </c>
      <c r="J7">
        <v>810</v>
      </c>
      <c r="K7">
        <v>810</v>
      </c>
      <c r="L7">
        <v>810</v>
      </c>
      <c r="M7">
        <v>810</v>
      </c>
      <c r="N7">
        <v>810</v>
      </c>
      <c r="O7">
        <v>810</v>
      </c>
      <c r="P7">
        <v>810</v>
      </c>
      <c r="Q7">
        <v>810</v>
      </c>
      <c r="R7">
        <v>810</v>
      </c>
      <c r="S7">
        <v>810</v>
      </c>
      <c r="T7">
        <v>810</v>
      </c>
      <c r="U7">
        <v>810</v>
      </c>
      <c r="V7">
        <v>810</v>
      </c>
      <c r="W7">
        <v>810</v>
      </c>
      <c r="X7">
        <v>810</v>
      </c>
      <c r="Y7">
        <v>810</v>
      </c>
      <c r="Z7">
        <v>810</v>
      </c>
      <c r="AA7">
        <v>810</v>
      </c>
      <c r="AB7">
        <v>810</v>
      </c>
      <c r="AC7">
        <v>810</v>
      </c>
      <c r="AD7">
        <v>810</v>
      </c>
      <c r="AE7">
        <v>810</v>
      </c>
      <c r="AF7">
        <v>810</v>
      </c>
    </row>
    <row r="8" spans="1:33" x14ac:dyDescent="0.2">
      <c r="B8" t="s">
        <v>123</v>
      </c>
      <c r="C8">
        <v>0.25640714746113391</v>
      </c>
      <c r="D8">
        <v>0.25350015910037477</v>
      </c>
      <c r="E8">
        <v>0.24705152766850744</v>
      </c>
      <c r="F8">
        <v>0.24114636586574018</v>
      </c>
      <c r="G8">
        <v>0.23573960821560377</v>
      </c>
      <c r="H8">
        <v>0.230792050382645</v>
      </c>
      <c r="I8">
        <v>0.22609002286328556</v>
      </c>
      <c r="J8">
        <v>0.22144317104314298</v>
      </c>
      <c r="K8">
        <v>0.21684733317278218</v>
      </c>
      <c r="L8">
        <v>0.21231584822213215</v>
      </c>
      <c r="M8">
        <v>0.20783883822734872</v>
      </c>
      <c r="N8">
        <v>0.20342974598854338</v>
      </c>
      <c r="O8">
        <v>0.19907880048695994</v>
      </c>
      <c r="P8">
        <v>0.19479955467615059</v>
      </c>
      <c r="Q8">
        <v>0.19230418903723767</v>
      </c>
      <c r="R8">
        <v>0.19159473934473539</v>
      </c>
      <c r="S8">
        <v>0.19095728142497034</v>
      </c>
      <c r="T8">
        <v>0.19039397503112457</v>
      </c>
      <c r="U8">
        <v>0.18990704470897574</v>
      </c>
      <c r="V8">
        <v>0.18949878174067469</v>
      </c>
      <c r="W8">
        <v>0.18917154614683693</v>
      </c>
      <c r="X8">
        <v>0.18892776874869627</v>
      </c>
      <c r="Y8">
        <v>0.18876995329212368</v>
      </c>
      <c r="Z8">
        <v>0.18870067863536621</v>
      </c>
      <c r="AA8">
        <v>0.18872260100241828</v>
      </c>
      <c r="AB8">
        <v>0.18883845630399418</v>
      </c>
      <c r="AC8">
        <v>0.18905106252812967</v>
      </c>
      <c r="AD8">
        <v>0.18936332220250149</v>
      </c>
      <c r="AE8">
        <v>0.18977822493061669</v>
      </c>
      <c r="AF8">
        <v>0.19029885000408769</v>
      </c>
    </row>
    <row r="9" spans="1:33" x14ac:dyDescent="0.2">
      <c r="B9" t="s">
        <v>124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">
      <c r="B10" t="s">
        <v>125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">
      <c r="B11" t="s">
        <v>126</v>
      </c>
      <c r="C11">
        <v>75806.773146884239</v>
      </c>
      <c r="D11">
        <v>74947.322038025799</v>
      </c>
      <c r="E11">
        <v>73040.784155194226</v>
      </c>
      <c r="F11">
        <v>71490.251624557335</v>
      </c>
      <c r="G11">
        <v>69696.415168943262</v>
      </c>
      <c r="H11">
        <v>68233.669695628996</v>
      </c>
      <c r="I11">
        <v>66843.515259530366</v>
      </c>
      <c r="J11">
        <v>65649.042487450177</v>
      </c>
      <c r="K11">
        <v>64110.914052533059</v>
      </c>
      <c r="L11">
        <v>62771.180526873373</v>
      </c>
      <c r="M11">
        <v>61447.552521915648</v>
      </c>
      <c r="N11">
        <v>60308.782495763568</v>
      </c>
      <c r="O11">
        <v>58857.647363969707</v>
      </c>
      <c r="P11">
        <v>57592.488340003918</v>
      </c>
      <c r="Q11">
        <v>56854.733488859318</v>
      </c>
      <c r="R11">
        <v>56800.176426140257</v>
      </c>
      <c r="S11">
        <v>56456.520253292481</v>
      </c>
      <c r="T11">
        <v>56289.978717951984</v>
      </c>
      <c r="U11">
        <v>56146.01776820868</v>
      </c>
      <c r="V11">
        <v>56178.80883484042</v>
      </c>
      <c r="W11">
        <v>55928.567618312343</v>
      </c>
      <c r="X11">
        <v>55856.494830552052</v>
      </c>
      <c r="Y11">
        <v>55809.836690816359</v>
      </c>
      <c r="Z11">
        <v>55942.203188240666</v>
      </c>
      <c r="AA11">
        <v>55795.836986364971</v>
      </c>
      <c r="AB11">
        <v>55830.089606275877</v>
      </c>
      <c r="AC11">
        <v>55892.946636441542</v>
      </c>
      <c r="AD11">
        <v>56138.650500153584</v>
      </c>
      <c r="AE11">
        <v>56107.932200736832</v>
      </c>
      <c r="AF11">
        <v>56261.85500370853</v>
      </c>
      <c r="AG11">
        <v>1829086.9876281694</v>
      </c>
    </row>
    <row r="12" spans="1:33" x14ac:dyDescent="0.2">
      <c r="A12" t="s">
        <v>127</v>
      </c>
      <c r="B12">
        <v>4.4999999999999998E-2</v>
      </c>
      <c r="C12">
        <v>33.10119364542264</v>
      </c>
      <c r="D12">
        <v>32.756044262001943</v>
      </c>
      <c r="E12">
        <v>32.664318750848722</v>
      </c>
      <c r="F12">
        <v>32.825179111748426</v>
      </c>
      <c r="G12">
        <v>32.805788542203352</v>
      </c>
      <c r="H12">
        <v>32.641407462626191</v>
      </c>
      <c r="I12">
        <v>32.829330489491049</v>
      </c>
      <c r="J12">
        <v>33.005139878263428</v>
      </c>
      <c r="K12">
        <v>31.986476027616469</v>
      </c>
      <c r="L12">
        <v>32.844784365509007</v>
      </c>
      <c r="M12">
        <v>32.089270584574408</v>
      </c>
      <c r="N12">
        <v>32.76440531301256</v>
      </c>
      <c r="O12">
        <v>32.926153049617341</v>
      </c>
      <c r="P12">
        <v>33.323048980315647</v>
      </c>
      <c r="Q12">
        <v>32.029929448703605</v>
      </c>
      <c r="R12">
        <v>32.029929448703605</v>
      </c>
      <c r="S12">
        <v>32.029929448703605</v>
      </c>
      <c r="T12">
        <v>32.029929448703605</v>
      </c>
      <c r="U12">
        <v>32.029929448703605</v>
      </c>
      <c r="V12">
        <v>32.029929448703605</v>
      </c>
      <c r="W12">
        <v>32.029929448703605</v>
      </c>
      <c r="X12">
        <v>32.029929448703605</v>
      </c>
      <c r="Y12">
        <v>32.029929448703605</v>
      </c>
      <c r="Z12">
        <v>32.029929448703605</v>
      </c>
      <c r="AA12">
        <v>32.029929448703605</v>
      </c>
      <c r="AB12">
        <v>32.029929448703605</v>
      </c>
      <c r="AC12">
        <v>32.029929448703605</v>
      </c>
      <c r="AD12">
        <v>32.029929448703605</v>
      </c>
      <c r="AE12">
        <v>32.029929448703605</v>
      </c>
      <c r="AF12">
        <v>32.029929448703605</v>
      </c>
      <c r="AG12">
        <v>971.04141164250836</v>
      </c>
    </row>
    <row r="14" spans="1:33" x14ac:dyDescent="0.2">
      <c r="A14" t="s">
        <v>128</v>
      </c>
      <c r="B14" t="s">
        <v>122</v>
      </c>
      <c r="C14">
        <v>780</v>
      </c>
      <c r="D14">
        <v>780</v>
      </c>
      <c r="E14">
        <v>780</v>
      </c>
      <c r="F14">
        <v>780</v>
      </c>
      <c r="G14">
        <v>780</v>
      </c>
      <c r="H14">
        <v>780</v>
      </c>
      <c r="I14">
        <v>780</v>
      </c>
      <c r="J14">
        <v>780</v>
      </c>
      <c r="K14">
        <v>780</v>
      </c>
      <c r="L14">
        <v>780</v>
      </c>
      <c r="M14">
        <v>780</v>
      </c>
      <c r="N14">
        <v>780</v>
      </c>
      <c r="O14">
        <v>780</v>
      </c>
      <c r="P14">
        <v>780</v>
      </c>
      <c r="Q14">
        <v>780</v>
      </c>
      <c r="R14">
        <v>780</v>
      </c>
      <c r="S14">
        <v>780</v>
      </c>
      <c r="T14">
        <v>780</v>
      </c>
      <c r="U14">
        <v>780</v>
      </c>
      <c r="V14">
        <v>780</v>
      </c>
      <c r="W14">
        <v>780</v>
      </c>
      <c r="X14">
        <v>780</v>
      </c>
      <c r="Y14">
        <v>780</v>
      </c>
      <c r="Z14">
        <v>780</v>
      </c>
      <c r="AA14">
        <v>780</v>
      </c>
      <c r="AB14">
        <v>780</v>
      </c>
      <c r="AC14">
        <v>780</v>
      </c>
      <c r="AD14">
        <v>780</v>
      </c>
      <c r="AE14">
        <v>780</v>
      </c>
      <c r="AF14">
        <v>780</v>
      </c>
      <c r="AG14">
        <v>23400</v>
      </c>
    </row>
    <row r="15" spans="1:33" x14ac:dyDescent="0.2">
      <c r="B15" t="s">
        <v>129</v>
      </c>
      <c r="C15">
        <v>0.14856153698082472</v>
      </c>
      <c r="D15">
        <v>0.14686134630061676</v>
      </c>
      <c r="E15">
        <v>0.14313679204738111</v>
      </c>
      <c r="F15">
        <v>0.139721474335679</v>
      </c>
      <c r="G15">
        <v>0.13658961267084463</v>
      </c>
      <c r="H15">
        <v>0.13371877365642726</v>
      </c>
      <c r="I15">
        <v>0.13098685889092981</v>
      </c>
      <c r="J15">
        <v>0.12828508752219023</v>
      </c>
      <c r="K15">
        <v>0.12561104085771208</v>
      </c>
      <c r="L15">
        <v>0.12297229631725361</v>
      </c>
      <c r="M15">
        <v>0.12036316728590499</v>
      </c>
      <c r="N15">
        <v>0.11779128790756994</v>
      </c>
      <c r="O15">
        <v>0.11525102999320846</v>
      </c>
      <c r="P15">
        <v>0.11275008786537015</v>
      </c>
      <c r="Q15">
        <v>0.11126650166119027</v>
      </c>
      <c r="R15">
        <v>0.11080138355794547</v>
      </c>
      <c r="S15">
        <v>0.11037559575045991</v>
      </c>
      <c r="T15">
        <v>0.10999031814760635</v>
      </c>
      <c r="U15">
        <v>0.10964676605552377</v>
      </c>
      <c r="V15">
        <v>0.10934619123953532</v>
      </c>
      <c r="W15">
        <v>0.10908988301792377</v>
      </c>
      <c r="X15">
        <v>0.10887916938852046</v>
      </c>
      <c r="Y15">
        <v>0.10871541818909168</v>
      </c>
      <c r="Z15">
        <v>0.10860003829253659</v>
      </c>
      <c r="AA15">
        <v>0.1085344808379414</v>
      </c>
      <c r="AB15">
        <v>0.108520240498565</v>
      </c>
      <c r="AC15">
        <v>0.10855885678786384</v>
      </c>
      <c r="AD15">
        <v>0.10865191540469825</v>
      </c>
      <c r="AE15">
        <v>0.10880104961889429</v>
      </c>
      <c r="AF15">
        <v>0.10900794169837277</v>
      </c>
      <c r="AG15">
        <v>3.5713861427785818</v>
      </c>
    </row>
    <row r="16" spans="1:33" x14ac:dyDescent="0.2">
      <c r="B16" t="s">
        <v>125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30</v>
      </c>
    </row>
    <row r="17" spans="1:33" x14ac:dyDescent="0.2">
      <c r="B17" t="s">
        <v>126</v>
      </c>
      <c r="C17">
        <v>42295.469578440796</v>
      </c>
      <c r="D17">
        <v>41811.425291785592</v>
      </c>
      <c r="E17">
        <v>40751.044695889403</v>
      </c>
      <c r="F17">
        <v>39887.68649334964</v>
      </c>
      <c r="G17">
        <v>38887.062727389472</v>
      </c>
      <c r="H17">
        <v>38069.734859984841</v>
      </c>
      <c r="I17">
        <v>37291.958726247714</v>
      </c>
      <c r="J17">
        <v>36622.826785834863</v>
      </c>
      <c r="K17">
        <v>35761.463332190629</v>
      </c>
      <c r="L17">
        <v>35010.212761522103</v>
      </c>
      <c r="M17">
        <v>34267.393726297152</v>
      </c>
      <c r="N17">
        <v>33627.05687185307</v>
      </c>
      <c r="O17">
        <v>32811.968239066446</v>
      </c>
      <c r="P17">
        <v>32099.950015270882</v>
      </c>
      <c r="Q17">
        <v>31677.573022940869</v>
      </c>
      <c r="R17">
        <v>31631.578978122274</v>
      </c>
      <c r="S17">
        <v>31423.932110155933</v>
      </c>
      <c r="T17">
        <v>31314.243576623525</v>
      </c>
      <c r="U17">
        <v>31216.434296007621</v>
      </c>
      <c r="V17">
        <v>31216.150675062541</v>
      </c>
      <c r="W17">
        <v>31057.889695202899</v>
      </c>
      <c r="X17">
        <v>30997.89952491178</v>
      </c>
      <c r="Y17">
        <v>30951.279558434402</v>
      </c>
      <c r="Z17">
        <v>31003.138931753347</v>
      </c>
      <c r="AA17">
        <v>30899.76669456192</v>
      </c>
      <c r="AB17">
        <v>30895.712469941453</v>
      </c>
      <c r="AC17">
        <v>30906.706527504837</v>
      </c>
      <c r="AD17">
        <v>31017.948809733254</v>
      </c>
      <c r="AE17">
        <v>30975.658826499206</v>
      </c>
      <c r="AF17">
        <v>31034.56100152673</v>
      </c>
      <c r="AG17">
        <v>1017415.7288041053</v>
      </c>
    </row>
    <row r="18" spans="1:33" x14ac:dyDescent="0.2">
      <c r="A18" t="s">
        <v>127</v>
      </c>
      <c r="B18">
        <v>2.5000000000000001E-3</v>
      </c>
      <c r="C18">
        <v>1.7708457505781658</v>
      </c>
      <c r="D18">
        <v>1.7523809687490755</v>
      </c>
      <c r="E18">
        <v>1.7474738426379977</v>
      </c>
      <c r="F18">
        <v>1.7560795409577348</v>
      </c>
      <c r="G18">
        <v>1.7550421853853646</v>
      </c>
      <c r="H18">
        <v>1.7462481358606605</v>
      </c>
      <c r="I18">
        <v>1.7563016311250357</v>
      </c>
      <c r="J18">
        <v>1.7657070716766445</v>
      </c>
      <c r="K18">
        <v>1.7112106516831858</v>
      </c>
      <c r="L18">
        <v>1.7571283816938976</v>
      </c>
      <c r="M18">
        <v>1.7167099489690014</v>
      </c>
      <c r="N18">
        <v>1.7528282677743348</v>
      </c>
      <c r="O18">
        <v>1.7614814388684175</v>
      </c>
      <c r="P18">
        <v>1.7827145545024836</v>
      </c>
      <c r="Q18">
        <v>1.713535320301016</v>
      </c>
      <c r="R18">
        <v>1.713535320301016</v>
      </c>
      <c r="S18">
        <v>1.713535320301016</v>
      </c>
      <c r="T18">
        <v>1.713535320301016</v>
      </c>
      <c r="U18">
        <v>1.713535320301016</v>
      </c>
      <c r="V18">
        <v>1.713535320301016</v>
      </c>
      <c r="W18">
        <v>1.713535320301016</v>
      </c>
      <c r="X18">
        <v>1.713535320301016</v>
      </c>
      <c r="Y18">
        <v>1.713535320301016</v>
      </c>
      <c r="Z18">
        <v>1.713535320301016</v>
      </c>
      <c r="AA18">
        <v>1.713535320301016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43.381040893773154</v>
      </c>
    </row>
    <row r="20" spans="1:33" x14ac:dyDescent="0.2">
      <c r="A20" t="s">
        <v>130</v>
      </c>
      <c r="B20" t="s">
        <v>122</v>
      </c>
      <c r="C20">
        <v>500</v>
      </c>
      <c r="D20">
        <v>500</v>
      </c>
      <c r="E20">
        <v>500</v>
      </c>
      <c r="F20">
        <v>500</v>
      </c>
      <c r="G20">
        <v>500</v>
      </c>
      <c r="H20">
        <v>500</v>
      </c>
      <c r="I20">
        <v>500</v>
      </c>
      <c r="J20">
        <v>500</v>
      </c>
      <c r="K20">
        <v>500</v>
      </c>
      <c r="L20">
        <v>500</v>
      </c>
      <c r="M20">
        <v>500</v>
      </c>
      <c r="N20">
        <v>500</v>
      </c>
      <c r="O20">
        <v>500</v>
      </c>
      <c r="P20">
        <v>500</v>
      </c>
      <c r="Q20">
        <v>500</v>
      </c>
      <c r="R20">
        <v>500</v>
      </c>
      <c r="S20">
        <v>500</v>
      </c>
      <c r="T20">
        <v>500</v>
      </c>
      <c r="U20">
        <v>500</v>
      </c>
      <c r="V20">
        <v>500</v>
      </c>
      <c r="W20">
        <v>500</v>
      </c>
      <c r="X20">
        <v>500</v>
      </c>
      <c r="Y20">
        <v>500</v>
      </c>
      <c r="Z20">
        <v>500</v>
      </c>
      <c r="AA20">
        <v>500</v>
      </c>
      <c r="AB20">
        <v>500</v>
      </c>
      <c r="AC20">
        <v>500</v>
      </c>
      <c r="AD20">
        <v>500</v>
      </c>
      <c r="AE20">
        <v>500</v>
      </c>
      <c r="AF20">
        <v>500</v>
      </c>
    </row>
    <row r="21" spans="1:33" x14ac:dyDescent="0.2">
      <c r="B21" t="s">
        <v>129</v>
      </c>
      <c r="C21">
        <v>0.30822444154005152</v>
      </c>
      <c r="D21">
        <v>0.30524024848034487</v>
      </c>
      <c r="E21">
        <v>0.29882401305064132</v>
      </c>
      <c r="F21">
        <v>0.29292834409515839</v>
      </c>
      <c r="G21">
        <v>0.28750947729587911</v>
      </c>
      <c r="H21">
        <v>0.28252931482014498</v>
      </c>
      <c r="I21">
        <v>0.27778094108593526</v>
      </c>
      <c r="J21">
        <v>0.27307999498742397</v>
      </c>
      <c r="K21">
        <v>0.26842227079327979</v>
      </c>
      <c r="L21">
        <v>0.26382049113825046</v>
      </c>
      <c r="M21">
        <v>0.25926490838089272</v>
      </c>
      <c r="N21">
        <v>0.25476833440575325</v>
      </c>
      <c r="O21">
        <v>0.25032111349868219</v>
      </c>
      <c r="P21">
        <v>0.24593615222933796</v>
      </c>
      <c r="Q21">
        <v>0.24326994628829496</v>
      </c>
      <c r="R21">
        <v>0.24232424557584253</v>
      </c>
      <c r="S21">
        <v>0.24144042717062192</v>
      </c>
      <c r="T21">
        <v>0.24062034754184997</v>
      </c>
      <c r="U21">
        <v>0.23986591885282016</v>
      </c>
      <c r="V21">
        <v>0.23917911063172492</v>
      </c>
      <c r="W21">
        <v>0.23856195149260212</v>
      </c>
      <c r="X21">
        <v>0.23801653090791092</v>
      </c>
      <c r="Y21">
        <v>0.23754500103428439</v>
      </c>
      <c r="Z21">
        <v>0.23714957859305441</v>
      </c>
      <c r="AA21">
        <v>0.23683254680719285</v>
      </c>
      <c r="AB21">
        <v>0.23659625739636075</v>
      </c>
      <c r="AC21">
        <v>0.23644313263180905</v>
      </c>
      <c r="AD21">
        <v>0.23637566745292615</v>
      </c>
      <c r="AE21">
        <v>0.23639643164728208</v>
      </c>
      <c r="AF21">
        <v>0.23650807209607411</v>
      </c>
    </row>
    <row r="22" spans="1:33" x14ac:dyDescent="0.2">
      <c r="B22" t="s">
        <v>125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30</v>
      </c>
    </row>
    <row r="23" spans="1:33" x14ac:dyDescent="0.2">
      <c r="B23" t="s">
        <v>126</v>
      </c>
      <c r="C23">
        <v>56250.960581059408</v>
      </c>
      <c r="D23">
        <v>55706.345347662937</v>
      </c>
      <c r="E23">
        <v>54535.382381742042</v>
      </c>
      <c r="F23">
        <v>53605.886969413979</v>
      </c>
      <c r="G23">
        <v>52470.479606497938</v>
      </c>
      <c r="H23">
        <v>51561.599954676458</v>
      </c>
      <c r="I23">
        <v>50695.021748183179</v>
      </c>
      <c r="J23">
        <v>49973.639082698588</v>
      </c>
      <c r="K23">
        <v>48987.06441977356</v>
      </c>
      <c r="L23">
        <v>48147.239632730714</v>
      </c>
      <c r="M23">
        <v>47315.845779512922</v>
      </c>
      <c r="N23">
        <v>46622.605196252844</v>
      </c>
      <c r="O23">
        <v>45683.603213509501</v>
      </c>
      <c r="P23">
        <v>44883.347781854172</v>
      </c>
      <c r="Q23">
        <v>44396.76519761383</v>
      </c>
      <c r="R23">
        <v>44345.33694037918</v>
      </c>
      <c r="S23">
        <v>44062.877958638499</v>
      </c>
      <c r="T23">
        <v>43913.213426387614</v>
      </c>
      <c r="U23">
        <v>43775.530190639678</v>
      </c>
      <c r="V23">
        <v>43769.777245605655</v>
      </c>
      <c r="W23">
        <v>43537.55614739989</v>
      </c>
      <c r="X23">
        <v>43438.01689069374</v>
      </c>
      <c r="Y23">
        <v>43351.962688756903</v>
      </c>
      <c r="Z23">
        <v>43398.372882528958</v>
      </c>
      <c r="AA23">
        <v>43221.939792312696</v>
      </c>
      <c r="AB23">
        <v>43178.816974835841</v>
      </c>
      <c r="AC23">
        <v>43150.871705305151</v>
      </c>
      <c r="AD23">
        <v>43256.747143885492</v>
      </c>
      <c r="AE23">
        <v>43142.348775628976</v>
      </c>
      <c r="AF23">
        <v>43162.723157533524</v>
      </c>
      <c r="AG23">
        <v>1403541.878813714</v>
      </c>
    </row>
    <row r="24" spans="1:33" x14ac:dyDescent="0.2">
      <c r="A24" t="s">
        <v>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6" spans="1:33" x14ac:dyDescent="0.2">
      <c r="A26" t="s">
        <v>131</v>
      </c>
      <c r="B26" t="s">
        <v>122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B27" t="s">
        <v>129</v>
      </c>
      <c r="AC27">
        <v>0</v>
      </c>
      <c r="AE27">
        <v>0</v>
      </c>
    </row>
    <row r="28" spans="1:33" x14ac:dyDescent="0.2">
      <c r="B28" t="s">
        <v>125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25</v>
      </c>
    </row>
    <row r="29" spans="1:33" x14ac:dyDescent="0.2">
      <c r="B29" t="s">
        <v>126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127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2" spans="1:33" x14ac:dyDescent="0.2">
      <c r="B32" t="s">
        <v>122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">
      <c r="B33" t="s">
        <v>129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">
      <c r="B34" t="s">
        <v>132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B35" t="s">
        <v>126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8" spans="1:33" x14ac:dyDescent="0.2">
      <c r="B38" t="s">
        <v>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B39" t="s">
        <v>129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B40" t="s">
        <v>132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B41" t="s">
        <v>126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4" spans="1:33" x14ac:dyDescent="0.2">
      <c r="B44" t="s">
        <v>122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B45" t="s">
        <v>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B46" t="s">
        <v>132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B47" t="s">
        <v>126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127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50" spans="1:33" x14ac:dyDescent="0.2">
      <c r="B50" t="s">
        <v>122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B51" t="s">
        <v>129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B52" t="s">
        <v>132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B53" t="s">
        <v>126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127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6" spans="1:33" s="41" customFormat="1" x14ac:dyDescent="0.2">
      <c r="A56" s="41" t="s">
        <v>133</v>
      </c>
      <c r="B56" s="41" t="s">
        <v>122</v>
      </c>
      <c r="C56" s="41">
        <v>669.77651866857275</v>
      </c>
      <c r="D56" s="41">
        <v>669.6512595480599</v>
      </c>
      <c r="E56" s="41">
        <v>669.32102634806608</v>
      </c>
      <c r="F56" s="41">
        <v>670.84155450238302</v>
      </c>
      <c r="G56" s="41">
        <v>668.71452129337285</v>
      </c>
      <c r="H56" s="41">
        <v>668.43899736200581</v>
      </c>
      <c r="I56" s="41">
        <v>668.17029535754921</v>
      </c>
      <c r="J56" s="41">
        <v>669.72616277616896</v>
      </c>
      <c r="K56" s="41">
        <v>667.61664588875658</v>
      </c>
      <c r="L56" s="41">
        <v>667.3321830928071</v>
      </c>
      <c r="M56" s="41">
        <v>667.04213355616059</v>
      </c>
      <c r="N56" s="41">
        <v>668.57419621726069</v>
      </c>
      <c r="O56" s="41">
        <v>666.44746201394162</v>
      </c>
      <c r="P56" s="41">
        <v>666.14317371953621</v>
      </c>
      <c r="Q56" s="41">
        <v>665.98788189342406</v>
      </c>
      <c r="R56" s="41">
        <v>667.81577629419394</v>
      </c>
      <c r="S56" s="41">
        <v>666.00286589338953</v>
      </c>
      <c r="T56" s="41">
        <v>666.0233842381557</v>
      </c>
      <c r="U56" s="41">
        <v>666.05302594118007</v>
      </c>
      <c r="V56" s="41">
        <v>667.91702102497743</v>
      </c>
      <c r="W56" s="41">
        <v>666.1409501972945</v>
      </c>
      <c r="X56" s="41">
        <v>666.19984171201247</v>
      </c>
      <c r="Y56" s="41">
        <v>666.26907028708331</v>
      </c>
      <c r="Z56" s="41">
        <v>668.17451780426586</v>
      </c>
      <c r="AA56" s="41">
        <v>666.43959398813661</v>
      </c>
      <c r="AB56" s="41">
        <v>666.54136850785358</v>
      </c>
      <c r="AC56" s="41">
        <v>666.65443434825852</v>
      </c>
      <c r="AD56" s="41">
        <v>668.60576446220716</v>
      </c>
      <c r="AE56" s="41">
        <v>666.91513761735905</v>
      </c>
      <c r="AF56" s="41">
        <v>667.06305335058619</v>
      </c>
      <c r="AG56" s="41">
        <v>20026.599817905022</v>
      </c>
    </row>
    <row r="57" spans="1:33" x14ac:dyDescent="0.2">
      <c r="B57" t="s">
        <v>134</v>
      </c>
      <c r="C57">
        <v>0.71319312598201012</v>
      </c>
      <c r="D57">
        <v>0.70560175388133639</v>
      </c>
      <c r="E57">
        <v>0.68901233276652984</v>
      </c>
      <c r="F57">
        <v>0.67379618429657762</v>
      </c>
      <c r="G57">
        <v>0.65983869818232754</v>
      </c>
      <c r="H57">
        <v>0.6470401388592173</v>
      </c>
      <c r="I57">
        <v>0.63485782284015069</v>
      </c>
      <c r="J57">
        <v>0.62280825355275726</v>
      </c>
      <c r="K57">
        <v>0.61088064482377402</v>
      </c>
      <c r="L57">
        <v>0.59910863567763617</v>
      </c>
      <c r="M57">
        <v>0.5874669138941464</v>
      </c>
      <c r="N57">
        <v>0.57598936830186653</v>
      </c>
      <c r="O57">
        <v>0.56465094397885063</v>
      </c>
      <c r="P57">
        <v>0.55348579477085869</v>
      </c>
      <c r="Q57">
        <v>0.54684063698672292</v>
      </c>
      <c r="R57">
        <v>0.54472036847852334</v>
      </c>
      <c r="S57">
        <v>0.5427733043460522</v>
      </c>
      <c r="T57">
        <v>0.54100464072058085</v>
      </c>
      <c r="U57">
        <v>0.53941972961731965</v>
      </c>
      <c r="V57">
        <v>0.53802408361193499</v>
      </c>
      <c r="W57">
        <v>0.53682338065736279</v>
      </c>
      <c r="X57">
        <v>0.53582346904512757</v>
      </c>
      <c r="Y57">
        <v>0.53503037251549979</v>
      </c>
      <c r="Z57">
        <v>0.53445029552095724</v>
      </c>
      <c r="AA57">
        <v>0.53408962864755249</v>
      </c>
      <c r="AB57">
        <v>0.53395495419891992</v>
      </c>
      <c r="AC57">
        <v>0.5340530519478025</v>
      </c>
      <c r="AD57">
        <v>0.53439090506012588</v>
      </c>
      <c r="AE57">
        <v>0.53497570619679302</v>
      </c>
      <c r="AF57">
        <v>0.53581486379853449</v>
      </c>
    </row>
    <row r="58" spans="1:33" s="42" customFormat="1" x14ac:dyDescent="0.2">
      <c r="B58" s="42" t="s">
        <v>126</v>
      </c>
      <c r="C58" s="42">
        <v>174353.20330638444</v>
      </c>
      <c r="D58" s="42">
        <v>172465.09267747431</v>
      </c>
      <c r="E58" s="42">
        <v>168327.21123282568</v>
      </c>
      <c r="F58" s="42">
        <v>164983.82508732096</v>
      </c>
      <c r="G58" s="42">
        <v>161053.95750283069</v>
      </c>
      <c r="H58" s="42">
        <v>157865.00451029031</v>
      </c>
      <c r="I58" s="42">
        <v>154830.49573396126</v>
      </c>
      <c r="J58" s="42">
        <v>152245.50835598362</v>
      </c>
      <c r="K58" s="42">
        <v>148859.44180449724</v>
      </c>
      <c r="L58" s="42">
        <v>145928.63292112621</v>
      </c>
      <c r="M58" s="42">
        <v>143030.79202772572</v>
      </c>
      <c r="N58" s="42">
        <v>140558.44456386947</v>
      </c>
      <c r="O58" s="42">
        <v>137353.21881654568</v>
      </c>
      <c r="P58" s="42">
        <v>134575.78613712898</v>
      </c>
      <c r="Q58" s="42">
        <v>132929.07170941401</v>
      </c>
      <c r="R58" s="42">
        <v>132777.09234464171</v>
      </c>
      <c r="S58" s="42">
        <v>131943.33032208693</v>
      </c>
      <c r="T58" s="42">
        <v>131517.43572096311</v>
      </c>
      <c r="U58" s="42">
        <v>131137.98225485598</v>
      </c>
      <c r="V58" s="42">
        <v>131164.73675550861</v>
      </c>
      <c r="W58" s="42">
        <v>130524.01346091513</v>
      </c>
      <c r="X58" s="42">
        <v>130292.41124615757</v>
      </c>
      <c r="Y58" s="42">
        <v>130113.07893800766</v>
      </c>
      <c r="Z58" s="42">
        <v>130343.71500252298</v>
      </c>
      <c r="AA58" s="42">
        <v>129917.5434732396</v>
      </c>
      <c r="AB58" s="42">
        <v>129904.61905105316</v>
      </c>
      <c r="AC58" s="42">
        <v>129950.52486925153</v>
      </c>
      <c r="AD58" s="42">
        <v>130413.34645377233</v>
      </c>
      <c r="AE58" s="42">
        <v>130225.939802865</v>
      </c>
      <c r="AF58" s="42">
        <v>130459.13916276878</v>
      </c>
      <c r="AG58" s="42">
        <v>4250044.5952459881</v>
      </c>
    </row>
    <row r="59" spans="1:33" x14ac:dyDescent="0.2">
      <c r="A59" t="s">
        <v>127</v>
      </c>
      <c r="C59">
        <v>34.872039396000808</v>
      </c>
      <c r="D59">
        <v>34.508425230751016</v>
      </c>
      <c r="E59">
        <v>34.411792593486716</v>
      </c>
      <c r="F59">
        <v>34.581258652706161</v>
      </c>
      <c r="G59">
        <v>34.560830727588716</v>
      </c>
      <c r="H59">
        <v>34.387655598486852</v>
      </c>
      <c r="I59">
        <v>34.585632120616083</v>
      </c>
      <c r="J59">
        <v>34.770846949940072</v>
      </c>
      <c r="K59">
        <v>33.697686679299657</v>
      </c>
      <c r="L59">
        <v>34.601912747202903</v>
      </c>
      <c r="M59">
        <v>33.805980533543412</v>
      </c>
      <c r="N59">
        <v>34.517233580786893</v>
      </c>
      <c r="O59">
        <v>34.687634488485756</v>
      </c>
      <c r="P59">
        <v>35.105763534818131</v>
      </c>
      <c r="Q59">
        <v>33.743464769004618</v>
      </c>
      <c r="R59">
        <v>33.743464769004618</v>
      </c>
      <c r="S59">
        <v>33.743464769004618</v>
      </c>
      <c r="T59">
        <v>33.743464769004618</v>
      </c>
      <c r="U59">
        <v>33.743464769004618</v>
      </c>
      <c r="V59">
        <v>33.743464769004618</v>
      </c>
      <c r="W59">
        <v>33.743464769004618</v>
      </c>
      <c r="X59">
        <v>33.743464769004618</v>
      </c>
      <c r="Y59">
        <v>33.743464769004618</v>
      </c>
      <c r="Z59">
        <v>33.743464769004618</v>
      </c>
      <c r="AA59">
        <v>33.743464769004618</v>
      </c>
      <c r="AB59">
        <v>32.029929448703605</v>
      </c>
      <c r="AC59">
        <v>32.029929448703605</v>
      </c>
      <c r="AD59">
        <v>32.029929448703605</v>
      </c>
      <c r="AE59">
        <v>32.029929448703605</v>
      </c>
      <c r="AF59">
        <v>32.029929448703605</v>
      </c>
      <c r="AG59">
        <v>1014.4224525362818</v>
      </c>
    </row>
    <row r="61" spans="1:33" s="42" customFormat="1" x14ac:dyDescent="0.2">
      <c r="A61" s="42" t="s">
        <v>135</v>
      </c>
      <c r="C61" s="42">
        <v>29191.570941693139</v>
      </c>
      <c r="D61" s="42">
        <v>36708.961581694712</v>
      </c>
      <c r="E61" s="42">
        <v>36708.961581694712</v>
      </c>
      <c r="F61" s="42">
        <v>36708.961581694712</v>
      </c>
      <c r="G61" s="42">
        <v>36708.961581694712</v>
      </c>
      <c r="H61" s="42">
        <v>36708.961581694712</v>
      </c>
      <c r="I61" s="42">
        <v>36708.961581694712</v>
      </c>
      <c r="J61" s="42">
        <v>36708.961581694712</v>
      </c>
      <c r="K61" s="42">
        <v>36708.961581694712</v>
      </c>
      <c r="L61" s="42">
        <v>36708.961581694712</v>
      </c>
      <c r="M61" s="42">
        <v>36708.961581694712</v>
      </c>
      <c r="N61" s="42">
        <v>36708.961581694712</v>
      </c>
      <c r="O61" s="42">
        <v>36708.961581694712</v>
      </c>
      <c r="P61" s="42">
        <v>36708.961581694712</v>
      </c>
      <c r="Q61" s="42">
        <v>36708.961581694712</v>
      </c>
      <c r="R61" s="42">
        <v>36708.961581694712</v>
      </c>
      <c r="S61" s="42">
        <v>36708.961581694712</v>
      </c>
      <c r="T61" s="42">
        <v>36708.961581694712</v>
      </c>
      <c r="U61" s="42">
        <v>36708.961581694712</v>
      </c>
      <c r="V61" s="42">
        <v>36708.961581694712</v>
      </c>
      <c r="W61" s="42">
        <v>36708.961581694712</v>
      </c>
      <c r="X61" s="42">
        <v>36708.961581694712</v>
      </c>
      <c r="Y61" s="42">
        <v>36708.961581694712</v>
      </c>
      <c r="Z61" s="42">
        <v>36708.961581694712</v>
      </c>
      <c r="AA61" s="42">
        <v>36708.961581694712</v>
      </c>
      <c r="AB61" s="42">
        <v>36708.961581694712</v>
      </c>
      <c r="AC61" s="42">
        <v>36708.961581694712</v>
      </c>
      <c r="AD61" s="42">
        <v>36708.961581694712</v>
      </c>
      <c r="AE61" s="42">
        <v>36708.961581694712</v>
      </c>
      <c r="AF61" s="42">
        <v>36708.961581694712</v>
      </c>
      <c r="AG61" s="42">
        <v>1093751.456810839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3" workbookViewId="0">
      <selection activeCell="D69" sqref="D69"/>
    </sheetView>
  </sheetViews>
  <sheetFormatPr defaultRowHeight="12.75" x14ac:dyDescent="0.2"/>
  <cols>
    <col min="1" max="1" width="5.42578125" customWidth="1"/>
    <col min="2" max="2" width="26.28515625" customWidth="1"/>
    <col min="3" max="3" width="16.85546875" customWidth="1"/>
    <col min="4" max="4" width="3.28515625" customWidth="1"/>
    <col min="5" max="5" width="26.42578125" bestFit="1" customWidth="1"/>
    <col min="6" max="6" width="12.28515625" bestFit="1" customWidth="1"/>
    <col min="7" max="7" width="18.85546875" bestFit="1" customWidth="1"/>
    <col min="8" max="8" width="17.7109375" bestFit="1" customWidth="1"/>
  </cols>
  <sheetData>
    <row r="1" spans="1:10" x14ac:dyDescent="0.2">
      <c r="A1" t="s">
        <v>0</v>
      </c>
      <c r="J1" t="s">
        <v>75</v>
      </c>
    </row>
    <row r="2" spans="1:10" x14ac:dyDescent="0.2">
      <c r="A2" t="s">
        <v>76</v>
      </c>
      <c r="J2" t="s">
        <v>75</v>
      </c>
    </row>
    <row r="3" spans="1:10" x14ac:dyDescent="0.2">
      <c r="A3" t="s">
        <v>77</v>
      </c>
      <c r="J3" t="s">
        <v>75</v>
      </c>
    </row>
    <row r="5" spans="1:10" x14ac:dyDescent="0.2">
      <c r="B5" t="s">
        <v>78</v>
      </c>
      <c r="C5" t="s">
        <v>79</v>
      </c>
    </row>
    <row r="7" spans="1:10" x14ac:dyDescent="0.2">
      <c r="B7" t="s">
        <v>80</v>
      </c>
      <c r="C7" s="1">
        <v>911674.52399999998</v>
      </c>
      <c r="E7" t="s">
        <v>81</v>
      </c>
      <c r="F7">
        <v>30</v>
      </c>
    </row>
    <row r="8" spans="1:10" x14ac:dyDescent="0.2">
      <c r="B8" t="s">
        <v>82</v>
      </c>
      <c r="C8" s="1">
        <v>182334.90480000002</v>
      </c>
      <c r="E8" t="s">
        <v>83</v>
      </c>
      <c r="F8">
        <v>30</v>
      </c>
    </row>
    <row r="9" spans="1:10" x14ac:dyDescent="0.2">
      <c r="C9" s="1"/>
    </row>
    <row r="10" spans="1:10" x14ac:dyDescent="0.2">
      <c r="B10" t="s">
        <v>84</v>
      </c>
      <c r="C10" s="1">
        <v>958711.36586236511</v>
      </c>
      <c r="E10" t="s">
        <v>85</v>
      </c>
      <c r="F10" s="1">
        <v>258881.96641916232</v>
      </c>
    </row>
    <row r="11" spans="1:10" x14ac:dyDescent="0.2">
      <c r="B11" t="s">
        <v>86</v>
      </c>
      <c r="C11" s="1">
        <v>191742.27317247324</v>
      </c>
      <c r="E11" t="s">
        <v>87</v>
      </c>
      <c r="F11" s="1">
        <v>226103.52014397804</v>
      </c>
    </row>
    <row r="12" spans="1:10" x14ac:dyDescent="0.2">
      <c r="F12" s="1"/>
    </row>
    <row r="13" spans="1:10" x14ac:dyDescent="0.2">
      <c r="E13" t="s">
        <v>88</v>
      </c>
      <c r="F13" s="1">
        <v>153083.30927278713</v>
      </c>
    </row>
    <row r="14" spans="1:10" x14ac:dyDescent="0.2">
      <c r="B14" t="s">
        <v>89</v>
      </c>
      <c r="C14">
        <v>2.4469305509331032</v>
      </c>
      <c r="E14" t="s">
        <v>90</v>
      </c>
      <c r="F14" s="1">
        <v>169576.30243321479</v>
      </c>
    </row>
    <row r="15" spans="1:10" x14ac:dyDescent="0.2">
      <c r="B15" t="s">
        <v>91</v>
      </c>
      <c r="C15" s="5">
        <v>0.21327262827157986</v>
      </c>
      <c r="E15" t="s">
        <v>92</v>
      </c>
      <c r="F15" s="1">
        <v>350977.37896359246</v>
      </c>
    </row>
    <row r="16" spans="1:10" x14ac:dyDescent="0.2">
      <c r="B16" t="s">
        <v>93</v>
      </c>
      <c r="C16" s="5">
        <v>7.1070075474839539E-2</v>
      </c>
      <c r="E16" t="s">
        <v>94</v>
      </c>
      <c r="F16" s="1">
        <v>366564.26082696923</v>
      </c>
    </row>
    <row r="36" spans="2:8" x14ac:dyDescent="0.2">
      <c r="B36" s="7" t="s">
        <v>95</v>
      </c>
    </row>
    <row r="37" spans="2:8" ht="13.5" thickBot="1" x14ac:dyDescent="0.25">
      <c r="B37" s="8"/>
    </row>
    <row r="38" spans="2:8" ht="13.5" thickBot="1" x14ac:dyDescent="0.25">
      <c r="B38" s="9" t="s">
        <v>96</v>
      </c>
      <c r="C38" s="10"/>
      <c r="D38" s="9" t="s">
        <v>97</v>
      </c>
      <c r="E38" s="11"/>
      <c r="F38" s="10"/>
      <c r="G38" s="12"/>
      <c r="H38" s="13" t="s">
        <v>98</v>
      </c>
    </row>
    <row r="39" spans="2:8" x14ac:dyDescent="0.2">
      <c r="B39" s="14" t="s">
        <v>99</v>
      </c>
      <c r="C39" s="15"/>
      <c r="D39" s="16" t="s">
        <v>100</v>
      </c>
      <c r="E39" s="17"/>
      <c r="F39" s="15"/>
      <c r="G39" s="14"/>
      <c r="H39" s="15"/>
    </row>
    <row r="40" spans="2:8" x14ac:dyDescent="0.2">
      <c r="B40" s="18"/>
      <c r="C40" s="19"/>
      <c r="D40" s="20" t="s">
        <v>101</v>
      </c>
      <c r="E40" s="21"/>
      <c r="F40" s="19"/>
      <c r="G40" s="18"/>
      <c r="H40" s="19"/>
    </row>
    <row r="41" spans="2:8" x14ac:dyDescent="0.2">
      <c r="B41" s="22"/>
      <c r="C41" s="21"/>
      <c r="D41" s="23"/>
      <c r="E41" s="21"/>
      <c r="F41" s="19"/>
      <c r="G41" s="21"/>
      <c r="H41" s="19"/>
    </row>
    <row r="42" spans="2:8" ht="13.5" thickBot="1" x14ac:dyDescent="0.25">
      <c r="B42" s="24"/>
      <c r="C42" s="25"/>
      <c r="D42" s="26"/>
      <c r="E42" s="27"/>
      <c r="F42" s="25"/>
      <c r="G42" s="28"/>
      <c r="H42" s="29"/>
    </row>
    <row r="43" spans="2:8" x14ac:dyDescent="0.2">
      <c r="B43" s="14" t="s">
        <v>102</v>
      </c>
      <c r="C43" s="15"/>
      <c r="D43" s="30" t="s">
        <v>103</v>
      </c>
      <c r="E43" s="17"/>
      <c r="F43" s="15"/>
      <c r="G43" s="14"/>
      <c r="H43" s="15"/>
    </row>
    <row r="44" spans="2:8" ht="13.5" thickBot="1" x14ac:dyDescent="0.25">
      <c r="B44" s="24"/>
      <c r="C44" s="25"/>
      <c r="D44" s="31"/>
      <c r="E44" s="32"/>
      <c r="F44" s="25"/>
      <c r="G44" s="28"/>
      <c r="H44" s="25"/>
    </row>
    <row r="45" spans="2:8" x14ac:dyDescent="0.2">
      <c r="B45" s="14" t="s">
        <v>104</v>
      </c>
      <c r="C45" s="15"/>
      <c r="D45" s="33"/>
      <c r="E45" s="34">
        <f>+[2]cos!C39</f>
        <v>0.62125563663413119</v>
      </c>
      <c r="F45" s="15"/>
      <c r="G45" s="14"/>
      <c r="H45" s="15"/>
    </row>
    <row r="46" spans="2:8" x14ac:dyDescent="0.2">
      <c r="B46" s="18"/>
      <c r="C46" s="19"/>
      <c r="D46" s="20"/>
      <c r="E46" s="21"/>
      <c r="F46" s="19"/>
      <c r="G46" s="20"/>
      <c r="H46" s="19"/>
    </row>
    <row r="47" spans="2:8" x14ac:dyDescent="0.2">
      <c r="B47" s="18" t="s">
        <v>105</v>
      </c>
      <c r="C47" s="19"/>
      <c r="D47" s="35" t="s">
        <v>106</v>
      </c>
      <c r="E47" s="21"/>
      <c r="F47" s="19"/>
      <c r="G47" s="18"/>
      <c r="H47" s="19"/>
    </row>
    <row r="48" spans="2:8" x14ac:dyDescent="0.2">
      <c r="B48" s="18" t="s">
        <v>107</v>
      </c>
      <c r="C48" s="19"/>
      <c r="D48" s="36" t="s">
        <v>108</v>
      </c>
      <c r="E48" s="21"/>
      <c r="F48" s="19"/>
      <c r="G48" s="18"/>
      <c r="H48" s="19"/>
    </row>
    <row r="49" spans="2:8" x14ac:dyDescent="0.2">
      <c r="B49" s="18"/>
      <c r="C49" s="19"/>
      <c r="D49" s="20"/>
      <c r="E49" s="21"/>
      <c r="F49" s="19"/>
      <c r="G49" s="20"/>
      <c r="H49" s="19"/>
    </row>
    <row r="50" spans="2:8" ht="13.5" thickBot="1" x14ac:dyDescent="0.25">
      <c r="B50" s="24"/>
      <c r="C50" s="25"/>
      <c r="D50" s="28"/>
      <c r="E50" s="27"/>
      <c r="F50" s="25"/>
      <c r="G50" s="24"/>
      <c r="H50" s="25"/>
    </row>
    <row r="51" spans="2:8" x14ac:dyDescent="0.2">
      <c r="B51" s="14" t="s">
        <v>109</v>
      </c>
      <c r="C51" s="15"/>
      <c r="D51" s="14" t="s">
        <v>110</v>
      </c>
      <c r="E51" s="17"/>
      <c r="F51" s="15"/>
      <c r="G51" s="16" t="s">
        <v>111</v>
      </c>
      <c r="H51" s="15"/>
    </row>
    <row r="52" spans="2:8" x14ac:dyDescent="0.2">
      <c r="B52" s="18"/>
      <c r="C52" s="19"/>
      <c r="D52" s="22" t="s">
        <v>112</v>
      </c>
      <c r="E52" s="21"/>
      <c r="F52" s="19"/>
      <c r="G52" s="22"/>
      <c r="H52" s="19"/>
    </row>
    <row r="53" spans="2:8" x14ac:dyDescent="0.2">
      <c r="B53" s="18"/>
      <c r="C53" s="19"/>
      <c r="D53" s="20" t="s">
        <v>113</v>
      </c>
      <c r="E53" s="21"/>
      <c r="F53" s="19"/>
      <c r="G53" s="22"/>
      <c r="H53" s="19"/>
    </row>
    <row r="54" spans="2:8" x14ac:dyDescent="0.2">
      <c r="B54" s="18" t="s">
        <v>114</v>
      </c>
      <c r="C54" s="19"/>
      <c r="D54" s="18" t="s">
        <v>115</v>
      </c>
      <c r="E54" s="21"/>
      <c r="F54" s="19"/>
      <c r="G54" s="22"/>
      <c r="H54" s="19"/>
    </row>
    <row r="55" spans="2:8" ht="13.5" thickBot="1" x14ac:dyDescent="0.25">
      <c r="B55" s="18"/>
      <c r="C55" s="19"/>
      <c r="D55" s="18"/>
      <c r="E55" s="21"/>
      <c r="F55" s="19"/>
      <c r="G55" s="22"/>
      <c r="H55" s="19"/>
    </row>
    <row r="56" spans="2:8" x14ac:dyDescent="0.2">
      <c r="B56" s="14" t="s">
        <v>116</v>
      </c>
      <c r="C56" s="17"/>
      <c r="D56" s="37"/>
      <c r="E56" s="17"/>
      <c r="F56" s="17"/>
      <c r="G56" s="17"/>
      <c r="H56" s="15"/>
    </row>
    <row r="57" spans="2:8" x14ac:dyDescent="0.2">
      <c r="B57" s="18"/>
      <c r="C57" s="21"/>
      <c r="D57" s="21"/>
      <c r="E57" s="21"/>
      <c r="F57" s="21"/>
      <c r="G57" s="21"/>
      <c r="H57" s="19"/>
    </row>
    <row r="58" spans="2:8" x14ac:dyDescent="0.2">
      <c r="B58" s="18"/>
      <c r="C58" s="21"/>
      <c r="D58" s="38"/>
      <c r="E58" s="21"/>
      <c r="F58" s="21"/>
      <c r="G58" s="21"/>
      <c r="H58" s="19"/>
    </row>
    <row r="59" spans="2:8" x14ac:dyDescent="0.2">
      <c r="B59" s="18"/>
      <c r="C59" s="21"/>
      <c r="D59" s="38"/>
      <c r="E59" s="21"/>
      <c r="F59" s="21"/>
      <c r="G59" s="21"/>
      <c r="H59" s="19"/>
    </row>
    <row r="60" spans="2:8" x14ac:dyDescent="0.2">
      <c r="B60" s="18"/>
      <c r="C60" s="21"/>
      <c r="D60" s="21"/>
      <c r="E60" s="21"/>
      <c r="F60" s="21"/>
      <c r="G60" s="21"/>
      <c r="H60" s="19"/>
    </row>
    <row r="61" spans="2:8" x14ac:dyDescent="0.2">
      <c r="B61" s="18"/>
      <c r="C61" s="21"/>
      <c r="D61" s="39"/>
      <c r="E61" s="21"/>
      <c r="F61" s="21"/>
      <c r="G61" s="21"/>
      <c r="H61" s="19"/>
    </row>
    <row r="62" spans="2:8" x14ac:dyDescent="0.2">
      <c r="B62" s="18"/>
      <c r="C62" s="21"/>
      <c r="D62" s="39"/>
      <c r="E62" s="21"/>
      <c r="F62" s="21"/>
      <c r="G62" s="21"/>
      <c r="H62" s="19"/>
    </row>
    <row r="63" spans="2:8" x14ac:dyDescent="0.2">
      <c r="B63" s="18"/>
      <c r="C63" s="21"/>
      <c r="D63" s="39"/>
      <c r="E63" s="21"/>
      <c r="F63" s="21"/>
      <c r="G63" s="21"/>
      <c r="H63" s="19"/>
    </row>
    <row r="64" spans="2:8" ht="13.5" thickBot="1" x14ac:dyDescent="0.25">
      <c r="B64" s="24"/>
      <c r="C64" s="27"/>
      <c r="D64" s="40"/>
      <c r="E64" s="27"/>
      <c r="F64" s="27"/>
      <c r="G64" s="27"/>
      <c r="H64" s="25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Inputs</vt:lpstr>
      <vt:lpstr>Revenues</vt:lpstr>
      <vt:lpstr>Analysis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dcterms:created xsi:type="dcterms:W3CDTF">2002-01-31T18:00:36Z</dcterms:created>
  <dcterms:modified xsi:type="dcterms:W3CDTF">2014-09-04T13:57:35Z</dcterms:modified>
</cp:coreProperties>
</file>